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activeTab="4"/>
  </bookViews>
  <sheets>
    <sheet name="Raw" sheetId="2" r:id="rId1"/>
    <sheet name="Total" sheetId="1" r:id="rId2"/>
    <sheet name=" transition by time(AL)" sheetId="3" r:id="rId3"/>
    <sheet name=" transition by time(HL) (2)" sheetId="4" r:id="rId4"/>
    <sheet name="Sheet1" sheetId="5" r:id="rId5"/>
  </sheets>
  <definedNames>
    <definedName name="_xlnm._FilterDatabase" localSheetId="1" hidden="1">Total!$V$1:$AV$505</definedName>
    <definedName name="_xlnm._FilterDatabase" localSheetId="4" hidden="1">Sheet1!$A$2:$M$21</definedName>
    <definedName name="_xlnm._FilterDatabase" localSheetId="0" hidden="1">Raw!$A$2:$Z$507</definedName>
    <definedName name="_xlnm._FilterDatabase" localSheetId="3" hidden="1">' transition by time(HL) (2)'!$A$1:$K$488</definedName>
  </definedNames>
  <calcPr calcId="144525"/>
</workbook>
</file>

<file path=xl/sharedStrings.xml><?xml version="1.0" encoding="utf-8"?>
<sst xmlns="http://schemas.openxmlformats.org/spreadsheetml/2006/main" count="22901" uniqueCount="555">
  <si>
    <t>Serial number</t>
  </si>
  <si>
    <t>medical record number</t>
  </si>
  <si>
    <t>Image number</t>
  </si>
  <si>
    <t>Time after birth（hours）</t>
  </si>
  <si>
    <t>Position</t>
  </si>
  <si>
    <t>Diagnosis</t>
  </si>
  <si>
    <t>Modle</t>
  </si>
  <si>
    <t>0001062401</t>
  </si>
  <si>
    <t>PH</t>
  </si>
  <si>
    <t>small amounts of DB</t>
  </si>
  <si>
    <t>thymus</t>
  </si>
  <si>
    <t>cardioid</t>
  </si>
  <si>
    <t>Pure A-line</t>
  </si>
  <si>
    <t>large amounts of DB</t>
  </si>
  <si>
    <t>Moderate amounts of DB</t>
  </si>
  <si>
    <t>0002062402</t>
  </si>
  <si>
    <t>irregular shape consolidation with DB</t>
  </si>
  <si>
    <t>0003062402</t>
  </si>
  <si>
    <t>Dense B-line</t>
  </si>
  <si>
    <t>0004062402</t>
  </si>
  <si>
    <t>0005062504</t>
  </si>
  <si>
    <t>0006062502</t>
  </si>
  <si>
    <t>0007062500</t>
  </si>
  <si>
    <t>0008062501</t>
  </si>
  <si>
    <t>0009062601</t>
  </si>
  <si>
    <t>0010062500</t>
  </si>
  <si>
    <t>0011062602</t>
  </si>
  <si>
    <t>0012062701</t>
  </si>
  <si>
    <t>0013062701</t>
  </si>
  <si>
    <t>0014062701</t>
  </si>
  <si>
    <t>0015062802</t>
  </si>
  <si>
    <t>0016062802</t>
  </si>
  <si>
    <t>0017062800</t>
  </si>
  <si>
    <t>0018062800</t>
  </si>
  <si>
    <t>0019062801</t>
  </si>
  <si>
    <t>0020062804</t>
  </si>
  <si>
    <t>0021062800</t>
  </si>
  <si>
    <t>0022070104</t>
  </si>
  <si>
    <t>consolidation with hypoechoic area</t>
  </si>
  <si>
    <t>0023070101</t>
  </si>
  <si>
    <t>024070100</t>
  </si>
  <si>
    <t>0025070102</t>
  </si>
  <si>
    <t>0026070104</t>
  </si>
  <si>
    <t>0027070101</t>
  </si>
  <si>
    <t>0028070101</t>
  </si>
  <si>
    <t>0029070201</t>
  </si>
  <si>
    <t>0030070201</t>
  </si>
  <si>
    <t>0031070200</t>
  </si>
  <si>
    <t>compact B-line</t>
  </si>
  <si>
    <t>0032070201</t>
  </si>
  <si>
    <t>0033070502</t>
  </si>
  <si>
    <t>0034070501</t>
  </si>
  <si>
    <t>Incomplete pleural lines</t>
  </si>
  <si>
    <t>0035070500</t>
  </si>
  <si>
    <t>0036070500</t>
  </si>
  <si>
    <t>consolidation with air bronchograms</t>
  </si>
  <si>
    <t>0037070502</t>
  </si>
  <si>
    <t>0038070501</t>
  </si>
  <si>
    <t>0039070501</t>
  </si>
  <si>
    <t>0040070500</t>
  </si>
  <si>
    <t>0041070802</t>
  </si>
  <si>
    <t>1110577A</t>
  </si>
  <si>
    <t>0042070804</t>
  </si>
  <si>
    <t>1110577B</t>
  </si>
  <si>
    <t>0043070804</t>
  </si>
  <si>
    <t>0044070800</t>
  </si>
  <si>
    <t>0045070802</t>
  </si>
  <si>
    <t>0046070800</t>
  </si>
  <si>
    <t>0047071002</t>
  </si>
  <si>
    <t>0048071000</t>
  </si>
  <si>
    <t>0049071001</t>
  </si>
  <si>
    <t>0050071501</t>
  </si>
  <si>
    <t>0051071101</t>
  </si>
  <si>
    <t>0052071501</t>
  </si>
  <si>
    <t>0053071100</t>
  </si>
  <si>
    <t>0054071100</t>
  </si>
  <si>
    <t>0055071101</t>
  </si>
  <si>
    <t>0056071101</t>
  </si>
  <si>
    <t>0057071502</t>
  </si>
  <si>
    <t>0058072502</t>
  </si>
  <si>
    <t>GE</t>
  </si>
  <si>
    <t>0059071600</t>
  </si>
  <si>
    <t>0060071602</t>
  </si>
  <si>
    <t>0061071600</t>
  </si>
  <si>
    <t>0062071601</t>
  </si>
  <si>
    <t>0063071602</t>
  </si>
  <si>
    <t>0064071600</t>
  </si>
  <si>
    <t>0065071602</t>
  </si>
  <si>
    <t>0066071601</t>
  </si>
  <si>
    <t>0067072504</t>
  </si>
  <si>
    <t>0068072504</t>
  </si>
  <si>
    <t>0069072502</t>
  </si>
  <si>
    <t>0070072500</t>
  </si>
  <si>
    <t>0071072502</t>
  </si>
  <si>
    <t>0072072602</t>
  </si>
  <si>
    <t>0073072601</t>
  </si>
  <si>
    <t>0074072602</t>
  </si>
  <si>
    <t>0075072502</t>
  </si>
  <si>
    <t>0076072602</t>
  </si>
  <si>
    <t>0077072601</t>
  </si>
  <si>
    <t>0078072902</t>
  </si>
  <si>
    <t>0079072901</t>
  </si>
  <si>
    <t>0080072901</t>
  </si>
  <si>
    <t>0081072904</t>
  </si>
  <si>
    <t>0082072901</t>
  </si>
  <si>
    <t>0083072902</t>
  </si>
  <si>
    <t>0084072902</t>
  </si>
  <si>
    <t>0085073002</t>
  </si>
  <si>
    <t>0086073102</t>
  </si>
  <si>
    <t>0087073102</t>
  </si>
  <si>
    <t>0088073101</t>
  </si>
  <si>
    <t>0089073100</t>
  </si>
  <si>
    <t>0090073102</t>
  </si>
  <si>
    <t>0091073100</t>
  </si>
  <si>
    <t>0092073101</t>
  </si>
  <si>
    <t>0093073101</t>
  </si>
  <si>
    <t>0094080102</t>
  </si>
  <si>
    <t>0095080104</t>
  </si>
  <si>
    <t>0096080100</t>
  </si>
  <si>
    <t>0097080100</t>
  </si>
  <si>
    <t>0098080101</t>
  </si>
  <si>
    <t>0099080100</t>
  </si>
  <si>
    <t>0100080100</t>
  </si>
  <si>
    <t>0101080202</t>
  </si>
  <si>
    <t>0102080202</t>
  </si>
  <si>
    <t>0103080504</t>
  </si>
  <si>
    <t>0104080502</t>
  </si>
  <si>
    <t>0105080500</t>
  </si>
  <si>
    <t>0106080602</t>
  </si>
  <si>
    <t>0107080604</t>
  </si>
  <si>
    <t>0108080602</t>
  </si>
  <si>
    <t>0109080600</t>
  </si>
  <si>
    <t>0110080601</t>
  </si>
  <si>
    <t>0111080601</t>
  </si>
  <si>
    <t>0112080802</t>
  </si>
  <si>
    <t>0113080800</t>
  </si>
  <si>
    <t>0114080802</t>
  </si>
  <si>
    <t>0115080902</t>
  </si>
  <si>
    <t>0116080904</t>
  </si>
  <si>
    <t>0117080901</t>
  </si>
  <si>
    <t>0118080902</t>
  </si>
  <si>
    <t>0119081201</t>
  </si>
  <si>
    <t>0120081204</t>
  </si>
  <si>
    <t>0121081204</t>
  </si>
  <si>
    <t>0122081200</t>
  </si>
  <si>
    <t>0123081201</t>
  </si>
  <si>
    <t>0124081201</t>
  </si>
  <si>
    <t>0125081300</t>
  </si>
  <si>
    <t>0126081301</t>
  </si>
  <si>
    <t>0127081302</t>
  </si>
  <si>
    <t>0128081504</t>
  </si>
  <si>
    <t>0129081306</t>
  </si>
  <si>
    <t>0130081302</t>
  </si>
  <si>
    <t>0131081300</t>
  </si>
  <si>
    <t>0132081300</t>
  </si>
  <si>
    <t>0133081501</t>
  </si>
  <si>
    <t>0134082902</t>
  </si>
  <si>
    <t>0135082902</t>
  </si>
  <si>
    <t>0136082902</t>
  </si>
  <si>
    <t>0137082902</t>
  </si>
  <si>
    <t>0138082902</t>
  </si>
  <si>
    <t>0139082901</t>
  </si>
  <si>
    <t>0140082902</t>
  </si>
  <si>
    <t>0141091602</t>
  </si>
  <si>
    <t>0142091600</t>
  </si>
  <si>
    <t>0143091602</t>
  </si>
  <si>
    <t>0144091602</t>
  </si>
  <si>
    <t>0145091604</t>
  </si>
  <si>
    <t>0146091700</t>
  </si>
  <si>
    <t>0147091700</t>
  </si>
  <si>
    <t>0148091700</t>
  </si>
  <si>
    <t>0149091701</t>
  </si>
  <si>
    <t>0150091701</t>
  </si>
  <si>
    <t>0151091702</t>
  </si>
  <si>
    <t>0152091702</t>
  </si>
  <si>
    <t>0153091702</t>
  </si>
  <si>
    <t>0154091700</t>
  </si>
  <si>
    <t>0155091802</t>
  </si>
  <si>
    <t>0156091804</t>
  </si>
  <si>
    <t>0157091802</t>
  </si>
  <si>
    <t>0158091800</t>
  </si>
  <si>
    <t>0159091800</t>
  </si>
  <si>
    <t>0160091801</t>
  </si>
  <si>
    <t>0161092101</t>
  </si>
  <si>
    <t>0162092100</t>
  </si>
  <si>
    <t>0163092101</t>
  </si>
  <si>
    <t>0164092101</t>
  </si>
  <si>
    <t>0165092202</t>
  </si>
  <si>
    <t>0166092202</t>
  </si>
  <si>
    <t>0167092201</t>
  </si>
  <si>
    <t>0168092302</t>
  </si>
  <si>
    <t>0169092302</t>
  </si>
  <si>
    <t>0170092302</t>
  </si>
  <si>
    <t>0171092301</t>
  </si>
  <si>
    <t>0172092300</t>
  </si>
  <si>
    <t>0173092300</t>
  </si>
  <si>
    <t>0174092402</t>
  </si>
  <si>
    <t>0175092402</t>
  </si>
  <si>
    <t>0176092400</t>
  </si>
  <si>
    <t>0177092401</t>
  </si>
  <si>
    <t>0178092400</t>
  </si>
  <si>
    <t>0179092400</t>
  </si>
  <si>
    <t>0180092502</t>
  </si>
  <si>
    <t>0181092500</t>
  </si>
  <si>
    <t>0182092500</t>
  </si>
  <si>
    <t>0183092500</t>
  </si>
  <si>
    <t>0184092502</t>
  </si>
  <si>
    <t>0185092500</t>
  </si>
  <si>
    <t>0186092502</t>
  </si>
  <si>
    <t>0187092502</t>
  </si>
  <si>
    <t>0188092602</t>
  </si>
  <si>
    <t>0189092602</t>
  </si>
  <si>
    <t>0190092600</t>
  </si>
  <si>
    <t>0191092600</t>
  </si>
  <si>
    <t>0192062600</t>
  </si>
  <si>
    <t>0193062600</t>
  </si>
  <si>
    <t>0194062600</t>
  </si>
  <si>
    <t>0195092601</t>
  </si>
  <si>
    <t>0196092601</t>
  </si>
  <si>
    <t>0197092601</t>
  </si>
  <si>
    <t>0198092600</t>
  </si>
  <si>
    <t>0199062602</t>
  </si>
  <si>
    <t>0200062702</t>
  </si>
  <si>
    <t>0201090202</t>
  </si>
  <si>
    <t>0202081102</t>
  </si>
  <si>
    <t>0203083001</t>
  </si>
  <si>
    <t>0204090401</t>
  </si>
  <si>
    <t>0205083002</t>
  </si>
  <si>
    <t>0206083000</t>
  </si>
  <si>
    <t>0207083102</t>
  </si>
  <si>
    <t>0208083102</t>
  </si>
  <si>
    <t>0209083102</t>
  </si>
  <si>
    <t>0210083102</t>
  </si>
  <si>
    <t>0211083102</t>
  </si>
  <si>
    <t>0212083102</t>
  </si>
  <si>
    <t>0213090202</t>
  </si>
  <si>
    <t>0214090204</t>
  </si>
  <si>
    <t>0215090202</t>
  </si>
  <si>
    <t>0216090201</t>
  </si>
  <si>
    <t>0217090202</t>
  </si>
  <si>
    <t>0218090201</t>
  </si>
  <si>
    <t>0219090200</t>
  </si>
  <si>
    <t>0220090201</t>
  </si>
  <si>
    <t>0221090202</t>
  </si>
  <si>
    <t>0222090201</t>
  </si>
  <si>
    <t>0223090201</t>
  </si>
  <si>
    <t>0224090301</t>
  </si>
  <si>
    <t>0225090300</t>
  </si>
  <si>
    <t>0226090302</t>
  </si>
  <si>
    <t>0227090302</t>
  </si>
  <si>
    <t>0228090301</t>
  </si>
  <si>
    <t>0229090301</t>
  </si>
  <si>
    <t>0230090301</t>
  </si>
  <si>
    <t>0231090302</t>
  </si>
  <si>
    <t>0232090300</t>
  </si>
  <si>
    <t>0233090102</t>
  </si>
  <si>
    <t>0234090400</t>
  </si>
  <si>
    <t>0235090400</t>
  </si>
  <si>
    <t>0236090400</t>
  </si>
  <si>
    <t>0237090400</t>
  </si>
  <si>
    <t>0238090401</t>
  </si>
  <si>
    <t>0239090400</t>
  </si>
  <si>
    <t>0240090602</t>
  </si>
  <si>
    <t>0241090601</t>
  </si>
  <si>
    <t>0242090602</t>
  </si>
  <si>
    <t>0243090601</t>
  </si>
  <si>
    <t>0244090601</t>
  </si>
  <si>
    <t>0245090600</t>
  </si>
  <si>
    <t>0246090601</t>
  </si>
  <si>
    <t>0247090602</t>
  </si>
  <si>
    <t>0248090600</t>
  </si>
  <si>
    <t>0249090600</t>
  </si>
  <si>
    <t>0250090600</t>
  </si>
  <si>
    <t>0251090704</t>
  </si>
  <si>
    <t>0252090700</t>
  </si>
  <si>
    <t>0253092800</t>
  </si>
  <si>
    <t>0254090702</t>
  </si>
  <si>
    <t>0255090702</t>
  </si>
  <si>
    <t>0256090700</t>
  </si>
  <si>
    <t>0257090700</t>
  </si>
  <si>
    <t>0258092500</t>
  </si>
  <si>
    <t>0259092800</t>
  </si>
  <si>
    <t>0260092800</t>
  </si>
  <si>
    <t>0261092802</t>
  </si>
  <si>
    <t>0262101001</t>
  </si>
  <si>
    <t>0263093001</t>
  </si>
  <si>
    <t>0264100902</t>
  </si>
  <si>
    <t>0265100900</t>
  </si>
  <si>
    <t>0266100901</t>
  </si>
  <si>
    <t>0267100901</t>
  </si>
  <si>
    <t>0268100900</t>
  </si>
  <si>
    <t>0269101004</t>
  </si>
  <si>
    <t>0270101002</t>
  </si>
  <si>
    <t>0271101001</t>
  </si>
  <si>
    <t>0272101002</t>
  </si>
  <si>
    <t>0273101001</t>
  </si>
  <si>
    <t>0274101002</t>
  </si>
  <si>
    <t>0275101002</t>
  </si>
  <si>
    <t>0276101204</t>
  </si>
  <si>
    <t>0277101202</t>
  </si>
  <si>
    <t>0278101202</t>
  </si>
  <si>
    <t>0279101202</t>
  </si>
  <si>
    <t>0280101202</t>
  </si>
  <si>
    <t>0281101200</t>
  </si>
  <si>
    <t>0282101300</t>
  </si>
  <si>
    <t>0283101300</t>
  </si>
  <si>
    <t>0284101302</t>
  </si>
  <si>
    <t>0285101300</t>
  </si>
  <si>
    <t>0286101402</t>
  </si>
  <si>
    <t>0287101402</t>
  </si>
  <si>
    <t>0288101602</t>
  </si>
  <si>
    <t>0289101600</t>
  </si>
  <si>
    <t>0290101801</t>
  </si>
  <si>
    <t>0291101801</t>
  </si>
  <si>
    <t>0292101802</t>
  </si>
  <si>
    <t>0293101800</t>
  </si>
  <si>
    <t>0294101800</t>
  </si>
  <si>
    <t>PTX?</t>
  </si>
  <si>
    <t>0295101901</t>
  </si>
  <si>
    <t>0296101900</t>
  </si>
  <si>
    <t>0297101901</t>
  </si>
  <si>
    <t>0298102102</t>
  </si>
  <si>
    <t>0299102100</t>
  </si>
  <si>
    <t>0300102401</t>
  </si>
  <si>
    <t>0301102401</t>
  </si>
  <si>
    <t>0302102502</t>
  </si>
  <si>
    <t>0303102501</t>
  </si>
  <si>
    <t>0304102502</t>
  </si>
  <si>
    <t>0305121600</t>
  </si>
  <si>
    <t>0306121601</t>
  </si>
  <si>
    <t>0307102801</t>
  </si>
  <si>
    <t>0308121600</t>
  </si>
  <si>
    <t>0309102600</t>
  </si>
  <si>
    <t>0310102600</t>
  </si>
  <si>
    <t>0311102600</t>
  </si>
  <si>
    <t>0312102600</t>
  </si>
  <si>
    <t>0313102600</t>
  </si>
  <si>
    <t>0314102601</t>
  </si>
  <si>
    <t>0315102601</t>
  </si>
  <si>
    <t>0316102702</t>
  </si>
  <si>
    <t>0317102702</t>
  </si>
  <si>
    <t>0318102701</t>
  </si>
  <si>
    <t>0319102802</t>
  </si>
  <si>
    <t>0320102801</t>
  </si>
  <si>
    <t>0321102800</t>
  </si>
  <si>
    <t>0322102801</t>
  </si>
  <si>
    <t>0323102904</t>
  </si>
  <si>
    <t>0324102904</t>
  </si>
  <si>
    <t>0325102902</t>
  </si>
  <si>
    <t>0326102902</t>
  </si>
  <si>
    <t>0327102902</t>
  </si>
  <si>
    <t>0328102901</t>
  </si>
  <si>
    <t>0329102904</t>
  </si>
  <si>
    <t>0330121600</t>
  </si>
  <si>
    <t>0331102900</t>
  </si>
  <si>
    <t>0332102901</t>
  </si>
  <si>
    <t>0333102902</t>
  </si>
  <si>
    <t>0334103000</t>
  </si>
  <si>
    <t>0335103002</t>
  </si>
  <si>
    <t>0336103004</t>
  </si>
  <si>
    <t>0337103000</t>
  </si>
  <si>
    <t>0338103001</t>
  </si>
  <si>
    <t>0339103001</t>
  </si>
  <si>
    <t>0340103001</t>
  </si>
  <si>
    <t>0341103002</t>
  </si>
  <si>
    <t>0342110402</t>
  </si>
  <si>
    <t>0343110400</t>
  </si>
  <si>
    <t>0344110401</t>
  </si>
  <si>
    <t>0345110401</t>
  </si>
  <si>
    <t>0346110400</t>
  </si>
  <si>
    <t>0347110400</t>
  </si>
  <si>
    <t>0348110601</t>
  </si>
  <si>
    <t>0349110602</t>
  </si>
  <si>
    <t>0350110602</t>
  </si>
  <si>
    <t>0351110600</t>
  </si>
  <si>
    <t>0352110601</t>
  </si>
  <si>
    <t>0353110602</t>
  </si>
  <si>
    <t>0354110702</t>
  </si>
  <si>
    <t>0355110700</t>
  </si>
  <si>
    <t>0356110700</t>
  </si>
  <si>
    <t>0357110804</t>
  </si>
  <si>
    <t>0358110801</t>
  </si>
  <si>
    <t>0359110801</t>
  </si>
  <si>
    <t>0360110804</t>
  </si>
  <si>
    <t>0361110804</t>
  </si>
  <si>
    <t>0362111001</t>
  </si>
  <si>
    <t>0363111000</t>
  </si>
  <si>
    <t>0364111002</t>
  </si>
  <si>
    <t>0365111002</t>
  </si>
  <si>
    <t>0366111000</t>
  </si>
  <si>
    <t>0367111102</t>
  </si>
  <si>
    <t>0368111102</t>
  </si>
  <si>
    <t>0369111102</t>
  </si>
  <si>
    <t>0370111104</t>
  </si>
  <si>
    <t>0371111101</t>
  </si>
  <si>
    <t>0372111100</t>
  </si>
  <si>
    <t>0373111100</t>
  </si>
  <si>
    <t>0374111101</t>
  </si>
  <si>
    <t>0375111201</t>
  </si>
  <si>
    <t>0376111202</t>
  </si>
  <si>
    <t>0377111201</t>
  </si>
  <si>
    <t>0378111201</t>
  </si>
  <si>
    <t>0379121700</t>
  </si>
  <si>
    <t>0380111200</t>
  </si>
  <si>
    <t>0381111200</t>
  </si>
  <si>
    <t>0382111200</t>
  </si>
  <si>
    <t>0383111302</t>
  </si>
  <si>
    <t>0384111302</t>
  </si>
  <si>
    <t>0385111302</t>
  </si>
  <si>
    <t>0386121700</t>
  </si>
  <si>
    <t>0387111300</t>
  </si>
  <si>
    <t>0388111300</t>
  </si>
  <si>
    <t>0389111302</t>
  </si>
  <si>
    <t>0390111300</t>
  </si>
  <si>
    <t>0391121602</t>
  </si>
  <si>
    <t>0392111402</t>
  </si>
  <si>
    <t>0393111501</t>
  </si>
  <si>
    <t>0394111500</t>
  </si>
  <si>
    <t>0395111504</t>
  </si>
  <si>
    <t>0396111501</t>
  </si>
  <si>
    <t>0397111802</t>
  </si>
  <si>
    <t>0398111802</t>
  </si>
  <si>
    <t>0399121601</t>
  </si>
  <si>
    <t>0400121604</t>
  </si>
  <si>
    <t>0401111802</t>
  </si>
  <si>
    <t>0402112002</t>
  </si>
  <si>
    <t>0403112002</t>
  </si>
  <si>
    <t>0404112002</t>
  </si>
  <si>
    <t>0405112002</t>
  </si>
  <si>
    <t>0406112202</t>
  </si>
  <si>
    <t>0407112201</t>
  </si>
  <si>
    <t>0408112704</t>
  </si>
  <si>
    <t>0409112706</t>
  </si>
  <si>
    <t>0410121704</t>
  </si>
  <si>
    <t>0411121802</t>
  </si>
  <si>
    <t>0412121801</t>
  </si>
  <si>
    <t>0413121801</t>
  </si>
  <si>
    <t>0414121802</t>
  </si>
  <si>
    <t>0415121802</t>
  </si>
  <si>
    <t>0416121800</t>
  </si>
  <si>
    <t>0417121900</t>
  </si>
  <si>
    <t>0418121900</t>
  </si>
  <si>
    <t>0419121902</t>
  </si>
  <si>
    <t>0420121902</t>
  </si>
  <si>
    <t>0421121901</t>
  </si>
  <si>
    <t>0422121902</t>
  </si>
  <si>
    <t>0423121900</t>
  </si>
  <si>
    <t>0424121900</t>
  </si>
  <si>
    <t>0425122002</t>
  </si>
  <si>
    <t>0427122002</t>
  </si>
  <si>
    <t>0428122002</t>
  </si>
  <si>
    <t>0429122002</t>
  </si>
  <si>
    <t>0430122000</t>
  </si>
  <si>
    <t>0431122004</t>
  </si>
  <si>
    <t>0432122004</t>
  </si>
  <si>
    <t>0433122002</t>
  </si>
  <si>
    <t>0434122004</t>
  </si>
  <si>
    <t>0437122801</t>
  </si>
  <si>
    <t>0438122801</t>
  </si>
  <si>
    <t>0439122804</t>
  </si>
  <si>
    <t>0440122804</t>
  </si>
  <si>
    <t>0441122801</t>
  </si>
  <si>
    <t>0442122804</t>
  </si>
  <si>
    <t>04431122501</t>
  </si>
  <si>
    <t>0444122504</t>
  </si>
  <si>
    <t>0445122502</t>
  </si>
  <si>
    <t>0446122502</t>
  </si>
  <si>
    <t>0447122504</t>
  </si>
  <si>
    <t>0448122502</t>
  </si>
  <si>
    <t>0449122504</t>
  </si>
  <si>
    <t>0450122602</t>
  </si>
  <si>
    <t>0451122601</t>
  </si>
  <si>
    <t>0452122600</t>
  </si>
  <si>
    <t>0453122604</t>
  </si>
  <si>
    <t>0454122604</t>
  </si>
  <si>
    <t>0455122604</t>
  </si>
  <si>
    <t>0456122604</t>
  </si>
  <si>
    <t>0461122804</t>
  </si>
  <si>
    <t>0463122801</t>
  </si>
  <si>
    <t>0464123004</t>
  </si>
  <si>
    <t>0465123002</t>
  </si>
  <si>
    <t>0466123000</t>
  </si>
  <si>
    <t>0467123001</t>
  </si>
  <si>
    <t>0468123001</t>
  </si>
  <si>
    <t>0469123001</t>
  </si>
  <si>
    <t>0470123000</t>
  </si>
  <si>
    <t>0471123002</t>
  </si>
  <si>
    <t>0472123000</t>
  </si>
  <si>
    <t>0473123001</t>
  </si>
  <si>
    <t>0474010202</t>
  </si>
  <si>
    <t>0475010204</t>
  </si>
  <si>
    <t>0476010200</t>
  </si>
  <si>
    <t>0477010204</t>
  </si>
  <si>
    <t>0478010201</t>
  </si>
  <si>
    <t>0479010201</t>
  </si>
  <si>
    <t>0480010202</t>
  </si>
  <si>
    <t>0481010200</t>
  </si>
  <si>
    <t>0482010201</t>
  </si>
  <si>
    <t>0484010304</t>
  </si>
  <si>
    <t>0485010300</t>
  </si>
  <si>
    <t>0486010304</t>
  </si>
  <si>
    <t>0487010304</t>
  </si>
  <si>
    <t>0488010304</t>
  </si>
  <si>
    <t>0489010302</t>
  </si>
  <si>
    <t>0490010804</t>
  </si>
  <si>
    <t>0491010801</t>
  </si>
  <si>
    <t>0492010801</t>
  </si>
  <si>
    <t>0493011004</t>
  </si>
  <si>
    <t>0494011001</t>
  </si>
  <si>
    <t>0495011001</t>
  </si>
  <si>
    <t>0496011002</t>
  </si>
  <si>
    <t>0497011002</t>
  </si>
  <si>
    <t>0498011000</t>
  </si>
  <si>
    <t>0499011000</t>
  </si>
  <si>
    <t>diagnosis</t>
  </si>
  <si>
    <t>Distributed B-line</t>
  </si>
  <si>
    <t>low risk</t>
  </si>
  <si>
    <t>high risk</t>
  </si>
  <si>
    <t>much B-line or consolidation</t>
  </si>
  <si>
    <t>group（1 case 2 control）</t>
  </si>
  <si>
    <t xml:space="preserve">maternal age </t>
  </si>
  <si>
    <t xml:space="preserve"> Advanced maternal age</t>
  </si>
  <si>
    <t>GA</t>
  </si>
  <si>
    <t>premature</t>
  </si>
  <si>
    <t>BW</t>
  </si>
  <si>
    <t>LBW(LBW)</t>
  </si>
  <si>
    <t>GENDER（1 male 2 female）</t>
  </si>
  <si>
    <r>
      <rPr>
        <sz val="10"/>
        <color rgb="FF666666"/>
        <rFont val="Segoe UI"/>
        <charset val="134"/>
      </rPr>
      <t>Meconium-stained amniotic fluid</t>
    </r>
    <r>
      <rPr>
        <sz val="10"/>
        <color rgb="FF666666"/>
        <rFont val="宋体"/>
        <charset val="134"/>
      </rPr>
      <t>；</t>
    </r>
    <r>
      <rPr>
        <sz val="10"/>
        <color rgb="FF666666"/>
        <rFont val="Segoe UI"/>
        <charset val="134"/>
      </rPr>
      <t>MSAF</t>
    </r>
  </si>
  <si>
    <t>PROM（0 non 1 &lt;8hours 2&gt; 8hours）</t>
  </si>
  <si>
    <t>methods of delievery(1 vaginal birth; 2 C section; 3 forceps delivery)</t>
  </si>
  <si>
    <t>RR(1《40；2=40~60；3》60)</t>
  </si>
  <si>
    <t>lower than 96</t>
  </si>
  <si>
    <t>HOOD oxygen support</t>
  </si>
  <si>
    <t>RDS</t>
  </si>
  <si>
    <t>TTN</t>
  </si>
  <si>
    <t>congenital pneumonia</t>
  </si>
  <si>
    <t>PTX</t>
  </si>
  <si>
    <t>N</t>
  </si>
  <si>
    <t>0.5H</t>
  </si>
  <si>
    <t>Small amount of DB</t>
  </si>
  <si>
    <t>Moderate amount of DB</t>
  </si>
  <si>
    <t>Large amount of DB</t>
  </si>
  <si>
    <t>Compact B-line</t>
  </si>
  <si>
    <t>Irregular consolidation with DB</t>
  </si>
  <si>
    <t>Consolidation with air bronchograms</t>
  </si>
  <si>
    <t>1H</t>
  </si>
  <si>
    <t>2H</t>
  </si>
  <si>
    <t>4H</t>
  </si>
  <si>
    <t>6H</t>
  </si>
  <si>
    <t>0.5h</t>
  </si>
  <si>
    <t>upper of prothorax</t>
  </si>
  <si>
    <t>lower of prothorax</t>
  </si>
  <si>
    <t>lower back</t>
  </si>
  <si>
    <t>Oxter</t>
  </si>
  <si>
    <t>upper back</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</si>
</sst>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_ "/>
  </numFmts>
  <fonts count="27">
    <font>
      <sz val="11"/>
      <color theme="1"/>
      <name val="宋体"/>
      <charset val="134"/>
      <scheme val="minor"/>
    </font>
    <font>
      <sz val="9"/>
      <color rgb="FF0E101A"/>
      <name val="Times New Roman"/>
      <charset val="134"/>
    </font>
    <font>
      <sz val="10.5"/>
      <color rgb="FF000000"/>
      <name val="Times New Roman"/>
      <charset val="134"/>
    </font>
    <font>
      <sz val="12"/>
      <name val="宋体"/>
      <charset val="134"/>
    </font>
    <font>
      <sz val="12"/>
      <color theme="1"/>
      <name val="宋体"/>
      <charset val="134"/>
    </font>
    <font>
      <sz val="10"/>
      <color rgb="FF666666"/>
      <name val="Segoe UI"/>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666666"/>
      <name val="宋体"/>
      <charset val="134"/>
    </font>
  </fonts>
  <fills count="3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8" tint="0.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2" applyNumberFormat="0" applyFont="0" applyAlignment="0" applyProtection="0">
      <alignment vertical="center"/>
    </xf>
    <xf numFmtId="0" fontId="10" fillId="13"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0" fillId="15" borderId="0" applyNumberFormat="0" applyBorder="0" applyAlignment="0" applyProtection="0">
      <alignment vertical="center"/>
    </xf>
    <xf numFmtId="0" fontId="12" fillId="0" borderId="7" applyNumberFormat="0" applyFill="0" applyAlignment="0" applyProtection="0">
      <alignment vertical="center"/>
    </xf>
    <xf numFmtId="0" fontId="10" fillId="12" borderId="0" applyNumberFormat="0" applyBorder="0" applyAlignment="0" applyProtection="0">
      <alignment vertical="center"/>
    </xf>
    <xf numFmtId="0" fontId="14" fillId="14" borderId="4" applyNumberFormat="0" applyAlignment="0" applyProtection="0">
      <alignment vertical="center"/>
    </xf>
    <xf numFmtId="0" fontId="16" fillId="14" borderId="3" applyNumberFormat="0" applyAlignment="0" applyProtection="0">
      <alignment vertical="center"/>
    </xf>
    <xf numFmtId="0" fontId="22" fillId="17" borderId="8" applyNumberFormat="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21" fillId="0" borderId="6" applyNumberFormat="0" applyFill="0" applyAlignment="0" applyProtection="0">
      <alignment vertical="center"/>
    </xf>
    <xf numFmtId="0" fontId="23" fillId="0" borderId="9" applyNumberFormat="0" applyFill="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7" fillId="6" borderId="0" applyNumberFormat="0" applyBorder="0" applyAlignment="0" applyProtection="0">
      <alignment vertical="center"/>
    </xf>
    <xf numFmtId="0" fontId="10" fillId="2" borderId="0" applyNumberFormat="0" applyBorder="0" applyAlignment="0" applyProtection="0">
      <alignment vertical="center"/>
    </xf>
    <xf numFmtId="0" fontId="7" fillId="23" borderId="0" applyNumberFormat="0" applyBorder="0" applyAlignment="0" applyProtection="0">
      <alignment vertical="center"/>
    </xf>
    <xf numFmtId="0" fontId="7" fillId="16" borderId="0" applyNumberFormat="0" applyBorder="0" applyAlignment="0" applyProtection="0">
      <alignment vertical="center"/>
    </xf>
    <xf numFmtId="0" fontId="7" fillId="20" borderId="0" applyNumberFormat="0" applyBorder="0" applyAlignment="0" applyProtection="0">
      <alignment vertical="center"/>
    </xf>
    <xf numFmtId="0" fontId="7" fillId="25"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7" fillId="24" borderId="0" applyNumberFormat="0" applyBorder="0" applyAlignment="0" applyProtection="0">
      <alignment vertical="center"/>
    </xf>
    <xf numFmtId="0" fontId="10" fillId="26"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4" borderId="0" applyNumberFormat="0" applyBorder="0" applyAlignment="0" applyProtection="0">
      <alignment vertical="center"/>
    </xf>
  </cellStyleXfs>
  <cellXfs count="39">
    <xf numFmtId="0" fontId="0" fillId="0" borderId="0" xfId="0">
      <alignment vertical="center"/>
    </xf>
    <xf numFmtId="0" fontId="0" fillId="2" borderId="0" xfId="0" applyFill="1" applyAlignment="1">
      <alignment horizontal="center" vertical="center"/>
    </xf>
    <xf numFmtId="0" fontId="1" fillId="0" borderId="0" xfId="0" applyFont="1" applyAlignment="1">
      <alignment horizontal="justify" vertical="center"/>
    </xf>
    <xf numFmtId="0" fontId="2" fillId="0" borderId="0" xfId="0" applyFont="1" applyBorder="1" applyAlignment="1">
      <alignment horizontal="justify" vertical="center"/>
    </xf>
    <xf numFmtId="0" fontId="0" fillId="2" borderId="0" xfId="0" applyFill="1" applyBorder="1" applyAlignment="1">
      <alignment horizontal="center" vertical="center"/>
    </xf>
    <xf numFmtId="0" fontId="0" fillId="0" borderId="0" xfId="0" applyBorder="1">
      <alignment vertical="center"/>
    </xf>
    <xf numFmtId="0" fontId="1" fillId="0" borderId="0" xfId="0" applyFont="1" applyBorder="1" applyAlignment="1">
      <alignment horizontal="justify" vertical="center"/>
    </xf>
    <xf numFmtId="0" fontId="0" fillId="3" borderId="0" xfId="0" applyFill="1">
      <alignment vertical="center"/>
    </xf>
    <xf numFmtId="0" fontId="0" fillId="4" borderId="0" xfId="0" applyFill="1">
      <alignment vertical="center"/>
    </xf>
    <xf numFmtId="0" fontId="0" fillId="3" borderId="0" xfId="0" applyFill="1" applyAlignment="1">
      <alignment horizontal="center" vertical="center"/>
    </xf>
    <xf numFmtId="0" fontId="0" fillId="4" borderId="0" xfId="0" applyFill="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177" fontId="0" fillId="0" borderId="0" xfId="0" applyNumberFormat="1" applyAlignment="1">
      <alignment horizontal="center" vertical="center"/>
    </xf>
    <xf numFmtId="177" fontId="0" fillId="4" borderId="0" xfId="0" applyNumberFormat="1" applyFill="1" applyAlignment="1">
      <alignment horizontal="center" vertical="center"/>
    </xf>
    <xf numFmtId="177" fontId="0" fillId="0" borderId="0" xfId="0" applyNumberFormat="1">
      <alignment vertical="center"/>
    </xf>
    <xf numFmtId="177" fontId="0" fillId="4" borderId="0" xfId="0" applyNumberFormat="1" applyFill="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0" fillId="0" borderId="0" xfId="0" applyBorder="1" applyAlignment="1">
      <alignment horizontal="center" vertical="center"/>
    </xf>
    <xf numFmtId="0" fontId="3" fillId="0" borderId="0" xfId="0" applyFont="1" applyFill="1" applyBorder="1" applyAlignment="1">
      <alignment vertical="center"/>
    </xf>
    <xf numFmtId="177" fontId="3" fillId="0" borderId="0" xfId="0" applyNumberFormat="1" applyFont="1" applyFill="1" applyBorder="1" applyAlignment="1">
      <alignment vertical="center"/>
    </xf>
    <xf numFmtId="0" fontId="4" fillId="0" borderId="0" xfId="0" applyFont="1" applyFill="1" applyBorder="1" applyAlignment="1">
      <alignment vertical="center"/>
    </xf>
    <xf numFmtId="177" fontId="4" fillId="0" borderId="0" xfId="0" applyNumberFormat="1" applyFont="1" applyFill="1" applyBorder="1" applyAlignment="1">
      <alignment vertical="center"/>
    </xf>
    <xf numFmtId="0" fontId="0" fillId="0" borderId="0" xfId="0" applyBorder="1">
      <alignment vertical="center"/>
    </xf>
    <xf numFmtId="0" fontId="0" fillId="2" borderId="0" xfId="0" applyFill="1" applyBorder="1" applyAlignment="1">
      <alignment horizontal="center" vertical="center"/>
    </xf>
    <xf numFmtId="0" fontId="5" fillId="0" borderId="0" xfId="0" applyFont="1" applyFill="1" applyBorder="1">
      <alignment vertical="center"/>
    </xf>
    <xf numFmtId="0" fontId="0" fillId="0" borderId="0" xfId="0" applyAlignment="1">
      <alignment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vertical="center"/>
    </xf>
    <xf numFmtId="0" fontId="0" fillId="0" borderId="1" xfId="0" applyFill="1" applyBorder="1">
      <alignment vertical="center"/>
    </xf>
    <xf numFmtId="0" fontId="0" fillId="0" borderId="0" xfId="0" applyAlignment="1">
      <alignment horizontal="left" vertical="center" indent="1"/>
    </xf>
    <xf numFmtId="0" fontId="6" fillId="0" borderId="0" xfId="0" applyFont="1">
      <alignment vertical="center"/>
    </xf>
    <xf numFmtId="0" fontId="6" fillId="0" borderId="0" xfId="0" applyFont="1" applyAlignment="1">
      <alignment horizontal="center" vertical="center"/>
    </xf>
    <xf numFmtId="0" fontId="6" fillId="2" borderId="0" xfId="0" applyFont="1" applyFill="1">
      <alignment vertical="center"/>
    </xf>
    <xf numFmtId="0" fontId="6" fillId="2" borderId="0" xfId="0" applyFont="1" applyFill="1" applyAlignment="1">
      <alignment horizontal="center" vertical="center"/>
    </xf>
    <xf numFmtId="176" fontId="3" fillId="0" borderId="0" xfId="0" applyNumberFormat="1" applyFont="1" applyFill="1" applyBorder="1" applyAlignment="1">
      <alignment vertical="center"/>
    </xf>
    <xf numFmtId="0" fontId="6" fillId="3" borderId="0" xfId="0" applyFont="1" applyFill="1">
      <alignment vertical="center"/>
    </xf>
    <xf numFmtId="0" fontId="0" fillId="0" borderId="0" xfId="0" applyAlignment="1" quotePrefix="1">
      <alignment horizontal="center" vertical="center"/>
    </xf>
    <xf numFmtId="0" fontId="6" fillId="0" borderId="0" xfId="0" applyFont="1" applyAlignment="1" quotePrefix="1">
      <alignment horizontal="center" vertical="center"/>
    </xf>
    <xf numFmtId="0" fontId="0" fillId="2" borderId="0" xfId="0" applyFill="1" applyAlignment="1" quotePrefix="1">
      <alignment horizontal="center" vertical="center"/>
    </xf>
    <xf numFmtId="0" fontId="0" fillId="0" borderId="0" xfId="0" applyFill="1" applyAlignment="1" quotePrefix="1">
      <alignment horizontal="center" vertical="center"/>
    </xf>
    <xf numFmtId="0" fontId="6" fillId="2" borderId="0" xfId="0" applyFont="1" applyFill="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07"/>
  <sheetViews>
    <sheetView zoomScale="90" zoomScaleNormal="90" topLeftCell="U2" workbookViewId="0">
      <pane ySplit="1" topLeftCell="A3" activePane="bottomLeft" state="frozen"/>
      <selection/>
      <selection pane="bottomLeft" activeCell="AB32" sqref="AB32"/>
    </sheetView>
  </sheetViews>
  <sheetFormatPr defaultColWidth="9" defaultRowHeight="13.5"/>
  <cols>
    <col min="1" max="1" width="14.1583333333333" customWidth="1"/>
    <col min="2" max="2" width="14.625" style="11" customWidth="1"/>
    <col min="3" max="3" width="16.5916666666667" style="11" customWidth="1"/>
    <col min="4" max="4" width="14.625" style="11" customWidth="1"/>
    <col min="5" max="6" width="10.3416666666667" style="11" customWidth="1"/>
    <col min="7" max="26" width="23.625" customWidth="1"/>
    <col min="27" max="27" width="9" style="7"/>
  </cols>
  <sheetData>
    <row r="1" spans="2:26">
      <c r="B1" s="11" t="s">
        <v>0</v>
      </c>
      <c r="C1" s="11" t="s">
        <v>1</v>
      </c>
      <c r="D1" s="11" t="s">
        <v>2</v>
      </c>
      <c r="E1" s="11" t="s">
        <v>3</v>
      </c>
      <c r="G1" s="11" t="s">
        <v>4</v>
      </c>
      <c r="H1" s="11"/>
      <c r="I1" s="11"/>
      <c r="J1" s="11"/>
      <c r="K1" s="11"/>
      <c r="L1" s="11"/>
      <c r="M1" s="11"/>
      <c r="N1" s="11"/>
      <c r="O1" s="11"/>
      <c r="P1" s="11"/>
      <c r="Q1" s="11"/>
      <c r="R1" s="11"/>
      <c r="S1" s="11"/>
      <c r="T1" s="11"/>
      <c r="U1" s="11"/>
      <c r="V1" s="11"/>
      <c r="W1" s="11"/>
      <c r="X1" s="11"/>
      <c r="Y1" s="11"/>
      <c r="Z1" s="11"/>
    </row>
    <row r="2" spans="1:26">
      <c r="A2" t="s">
        <v>5</v>
      </c>
      <c r="F2" s="11" t="s">
        <v>6</v>
      </c>
      <c r="G2" s="28">
        <v>1</v>
      </c>
      <c r="H2" s="28">
        <v>2</v>
      </c>
      <c r="I2" s="28">
        <v>3</v>
      </c>
      <c r="J2" s="28">
        <v>4</v>
      </c>
      <c r="K2" s="28">
        <v>5</v>
      </c>
      <c r="L2" s="28">
        <v>6</v>
      </c>
      <c r="M2" s="28">
        <v>7</v>
      </c>
      <c r="N2" s="28">
        <v>8</v>
      </c>
      <c r="O2" s="28">
        <v>9</v>
      </c>
      <c r="P2" s="28">
        <v>10</v>
      </c>
      <c r="Q2" s="28">
        <v>11</v>
      </c>
      <c r="R2" s="28">
        <v>12</v>
      </c>
      <c r="S2" s="28">
        <v>13</v>
      </c>
      <c r="T2" s="28">
        <v>14</v>
      </c>
      <c r="U2" s="28">
        <v>15</v>
      </c>
      <c r="V2" s="28">
        <v>16</v>
      </c>
      <c r="W2" s="28">
        <v>17</v>
      </c>
      <c r="X2" s="28">
        <v>18</v>
      </c>
      <c r="Y2" s="28">
        <v>19</v>
      </c>
      <c r="Z2" s="28">
        <v>20</v>
      </c>
    </row>
    <row r="3" spans="2:26">
      <c r="B3" s="11">
        <v>1</v>
      </c>
      <c r="C3" s="11">
        <v>1107249</v>
      </c>
      <c r="D3" s="39" t="s">
        <v>7</v>
      </c>
      <c r="E3" s="11">
        <v>1</v>
      </c>
      <c r="F3" s="11" t="s">
        <v>8</v>
      </c>
      <c r="G3" t="s">
        <v>9</v>
      </c>
      <c r="H3" t="s">
        <v>9</v>
      </c>
      <c r="I3" t="s">
        <v>10</v>
      </c>
      <c r="J3" t="s">
        <v>9</v>
      </c>
      <c r="K3" t="s">
        <v>9</v>
      </c>
      <c r="L3" t="s">
        <v>11</v>
      </c>
      <c r="M3" t="s">
        <v>12</v>
      </c>
      <c r="N3" t="s">
        <v>9</v>
      </c>
      <c r="O3" t="s">
        <v>9</v>
      </c>
      <c r="P3" t="s">
        <v>12</v>
      </c>
      <c r="Q3" t="s">
        <v>9</v>
      </c>
      <c r="R3" t="s">
        <v>9</v>
      </c>
      <c r="S3" t="s">
        <v>9</v>
      </c>
      <c r="T3" t="s">
        <v>13</v>
      </c>
      <c r="U3" t="s">
        <v>14</v>
      </c>
      <c r="V3" t="s">
        <v>9</v>
      </c>
      <c r="W3" t="s">
        <v>9</v>
      </c>
      <c r="X3" t="s">
        <v>9</v>
      </c>
      <c r="Y3" t="s">
        <v>9</v>
      </c>
      <c r="Z3" t="s">
        <v>12</v>
      </c>
    </row>
    <row r="4" spans="2:26">
      <c r="B4" s="11">
        <v>2</v>
      </c>
      <c r="C4" s="11">
        <v>1112584</v>
      </c>
      <c r="D4" s="39" t="s">
        <v>15</v>
      </c>
      <c r="E4" s="11">
        <v>2</v>
      </c>
      <c r="F4" s="11" t="s">
        <v>8</v>
      </c>
      <c r="G4" t="s">
        <v>16</v>
      </c>
      <c r="H4" t="s">
        <v>16</v>
      </c>
      <c r="I4" t="s">
        <v>10</v>
      </c>
      <c r="J4" t="s">
        <v>9</v>
      </c>
      <c r="K4" t="s">
        <v>10</v>
      </c>
      <c r="L4" t="s">
        <v>11</v>
      </c>
      <c r="M4" t="s">
        <v>16</v>
      </c>
      <c r="N4" t="s">
        <v>16</v>
      </c>
      <c r="O4" t="s">
        <v>9</v>
      </c>
      <c r="P4" t="s">
        <v>9</v>
      </c>
      <c r="Q4" t="s">
        <v>14</v>
      </c>
      <c r="R4" t="s">
        <v>9</v>
      </c>
      <c r="S4" t="s">
        <v>16</v>
      </c>
      <c r="T4" t="s">
        <v>14</v>
      </c>
      <c r="U4" t="s">
        <v>12</v>
      </c>
      <c r="V4" t="s">
        <v>9</v>
      </c>
      <c r="W4" t="s">
        <v>14</v>
      </c>
      <c r="X4" t="s">
        <v>9</v>
      </c>
      <c r="Y4" t="s">
        <v>16</v>
      </c>
      <c r="Z4" t="s">
        <v>9</v>
      </c>
    </row>
    <row r="5" spans="2:26">
      <c r="B5" s="11">
        <v>3</v>
      </c>
      <c r="C5" s="11">
        <v>1111951</v>
      </c>
      <c r="D5" s="39" t="s">
        <v>17</v>
      </c>
      <c r="E5" s="11">
        <v>2</v>
      </c>
      <c r="F5" s="11" t="s">
        <v>8</v>
      </c>
      <c r="G5" t="s">
        <v>9</v>
      </c>
      <c r="H5" t="s">
        <v>9</v>
      </c>
      <c r="I5" t="s">
        <v>10</v>
      </c>
      <c r="J5" t="s">
        <v>18</v>
      </c>
      <c r="K5" t="s">
        <v>9</v>
      </c>
      <c r="L5" t="s">
        <v>12</v>
      </c>
      <c r="M5" t="s">
        <v>9</v>
      </c>
      <c r="N5" t="s">
        <v>9</v>
      </c>
      <c r="O5" t="s">
        <v>12</v>
      </c>
      <c r="P5" t="s">
        <v>14</v>
      </c>
      <c r="Q5" t="s">
        <v>9</v>
      </c>
      <c r="R5" t="s">
        <v>9</v>
      </c>
      <c r="S5" t="s">
        <v>9</v>
      </c>
      <c r="T5" t="s">
        <v>9</v>
      </c>
      <c r="U5" t="s">
        <v>12</v>
      </c>
      <c r="V5" t="s">
        <v>9</v>
      </c>
      <c r="W5" t="s">
        <v>9</v>
      </c>
      <c r="X5" t="s">
        <v>9</v>
      </c>
      <c r="Y5" t="s">
        <v>14</v>
      </c>
      <c r="Z5" t="s">
        <v>9</v>
      </c>
    </row>
    <row r="6" spans="2:26">
      <c r="B6" s="11">
        <v>4</v>
      </c>
      <c r="C6" s="11">
        <v>1109847</v>
      </c>
      <c r="D6" s="39" t="s">
        <v>19</v>
      </c>
      <c r="E6" s="11">
        <v>2</v>
      </c>
      <c r="F6" s="11" t="s">
        <v>8</v>
      </c>
      <c r="G6" t="s">
        <v>12</v>
      </c>
      <c r="H6" t="s">
        <v>12</v>
      </c>
      <c r="I6" t="s">
        <v>12</v>
      </c>
      <c r="J6" t="s">
        <v>12</v>
      </c>
      <c r="K6" t="s">
        <v>12</v>
      </c>
      <c r="L6" t="s">
        <v>11</v>
      </c>
      <c r="M6" t="s">
        <v>9</v>
      </c>
      <c r="N6" t="s">
        <v>9</v>
      </c>
      <c r="O6" t="s">
        <v>9</v>
      </c>
      <c r="P6" t="s">
        <v>12</v>
      </c>
      <c r="Q6" t="s">
        <v>9</v>
      </c>
      <c r="R6" t="s">
        <v>9</v>
      </c>
      <c r="S6" t="s">
        <v>14</v>
      </c>
      <c r="T6" t="s">
        <v>9</v>
      </c>
      <c r="U6" t="s">
        <v>9</v>
      </c>
      <c r="V6" t="s">
        <v>13</v>
      </c>
      <c r="W6" t="s">
        <v>9</v>
      </c>
      <c r="X6" t="s">
        <v>9</v>
      </c>
      <c r="Y6" t="s">
        <v>9</v>
      </c>
      <c r="Z6" t="s">
        <v>14</v>
      </c>
    </row>
    <row r="7" spans="2:26">
      <c r="B7" s="11">
        <v>5</v>
      </c>
      <c r="C7" s="11">
        <v>1111871</v>
      </c>
      <c r="D7" s="39" t="s">
        <v>20</v>
      </c>
      <c r="E7" s="11">
        <v>4</v>
      </c>
      <c r="F7" s="11" t="s">
        <v>8</v>
      </c>
      <c r="G7" t="s">
        <v>9</v>
      </c>
      <c r="H7" t="s">
        <v>9</v>
      </c>
      <c r="I7" t="s">
        <v>10</v>
      </c>
      <c r="J7" t="s">
        <v>9</v>
      </c>
      <c r="K7" t="s">
        <v>10</v>
      </c>
      <c r="L7" t="s">
        <v>11</v>
      </c>
      <c r="M7" t="s">
        <v>12</v>
      </c>
      <c r="N7" t="s">
        <v>14</v>
      </c>
      <c r="O7" t="s">
        <v>12</v>
      </c>
      <c r="P7" t="s">
        <v>9</v>
      </c>
      <c r="Q7" t="s">
        <v>16</v>
      </c>
      <c r="R7" t="s">
        <v>9</v>
      </c>
      <c r="S7" t="s">
        <v>16</v>
      </c>
      <c r="T7" t="s">
        <v>9</v>
      </c>
      <c r="U7" t="s">
        <v>9</v>
      </c>
      <c r="V7" t="s">
        <v>9</v>
      </c>
      <c r="W7" t="s">
        <v>14</v>
      </c>
      <c r="X7" t="s">
        <v>9</v>
      </c>
      <c r="Y7" t="s">
        <v>16</v>
      </c>
      <c r="Z7" t="s">
        <v>9</v>
      </c>
    </row>
    <row r="8" spans="2:26">
      <c r="B8" s="11">
        <v>6</v>
      </c>
      <c r="C8" s="11">
        <v>1112578</v>
      </c>
      <c r="D8" s="39" t="s">
        <v>21</v>
      </c>
      <c r="E8" s="11">
        <v>2</v>
      </c>
      <c r="F8" s="11" t="s">
        <v>8</v>
      </c>
      <c r="G8" t="s">
        <v>9</v>
      </c>
      <c r="H8" t="s">
        <v>12</v>
      </c>
      <c r="I8" t="s">
        <v>10</v>
      </c>
      <c r="J8" t="s">
        <v>10</v>
      </c>
      <c r="K8" t="s">
        <v>12</v>
      </c>
      <c r="L8" t="s">
        <v>10</v>
      </c>
      <c r="M8" t="s">
        <v>12</v>
      </c>
      <c r="N8" t="s">
        <v>9</v>
      </c>
      <c r="O8" t="s">
        <v>12</v>
      </c>
      <c r="P8" t="s">
        <v>12</v>
      </c>
      <c r="Q8" t="s">
        <v>14</v>
      </c>
      <c r="R8" t="s">
        <v>9</v>
      </c>
      <c r="S8" t="s">
        <v>14</v>
      </c>
      <c r="T8" t="s">
        <v>12</v>
      </c>
      <c r="U8" t="s">
        <v>12</v>
      </c>
      <c r="V8" t="s">
        <v>12</v>
      </c>
      <c r="W8" t="s">
        <v>12</v>
      </c>
      <c r="X8" t="s">
        <v>9</v>
      </c>
      <c r="Y8" t="s">
        <v>14</v>
      </c>
      <c r="Z8" t="s">
        <v>9</v>
      </c>
    </row>
    <row r="9" spans="2:26">
      <c r="B9" s="11">
        <v>7</v>
      </c>
      <c r="C9" s="11">
        <v>1112799</v>
      </c>
      <c r="D9" s="39" t="s">
        <v>22</v>
      </c>
      <c r="E9" s="11">
        <v>0.5</v>
      </c>
      <c r="F9" s="11" t="s">
        <v>8</v>
      </c>
      <c r="G9" t="s">
        <v>12</v>
      </c>
      <c r="H9" t="s">
        <v>9</v>
      </c>
      <c r="I9" t="s">
        <v>10</v>
      </c>
      <c r="J9" t="s">
        <v>9</v>
      </c>
      <c r="K9" t="s">
        <v>10</v>
      </c>
      <c r="L9" t="s">
        <v>11</v>
      </c>
      <c r="M9" t="s">
        <v>10</v>
      </c>
      <c r="N9" t="s">
        <v>9</v>
      </c>
      <c r="O9" t="s">
        <v>12</v>
      </c>
      <c r="P9" t="s">
        <v>9</v>
      </c>
      <c r="Q9" t="s">
        <v>9</v>
      </c>
      <c r="R9" t="s">
        <v>12</v>
      </c>
      <c r="S9" t="s">
        <v>14</v>
      </c>
      <c r="T9" t="s">
        <v>9</v>
      </c>
      <c r="U9" t="s">
        <v>12</v>
      </c>
      <c r="V9" t="s">
        <v>12</v>
      </c>
      <c r="W9" t="s">
        <v>12</v>
      </c>
      <c r="X9" t="s">
        <v>9</v>
      </c>
      <c r="Y9" t="s">
        <v>9</v>
      </c>
      <c r="Z9" t="s">
        <v>9</v>
      </c>
    </row>
    <row r="10" spans="2:26">
      <c r="B10" s="11">
        <v>8</v>
      </c>
      <c r="C10" s="11">
        <v>1111205</v>
      </c>
      <c r="D10" s="39" t="s">
        <v>23</v>
      </c>
      <c r="E10" s="11">
        <v>1</v>
      </c>
      <c r="F10" s="11" t="s">
        <v>8</v>
      </c>
      <c r="G10" t="s">
        <v>12</v>
      </c>
      <c r="H10" t="s">
        <v>12</v>
      </c>
      <c r="I10" t="s">
        <v>12</v>
      </c>
      <c r="J10" t="s">
        <v>12</v>
      </c>
      <c r="K10" t="s">
        <v>10</v>
      </c>
      <c r="L10" t="s">
        <v>11</v>
      </c>
      <c r="M10" t="s">
        <v>9</v>
      </c>
      <c r="N10" t="s">
        <v>9</v>
      </c>
      <c r="O10" t="s">
        <v>9</v>
      </c>
      <c r="P10" t="s">
        <v>9</v>
      </c>
      <c r="Q10" t="s">
        <v>9</v>
      </c>
      <c r="R10" t="s">
        <v>14</v>
      </c>
      <c r="S10" t="s">
        <v>9</v>
      </c>
      <c r="T10" t="s">
        <v>9</v>
      </c>
      <c r="U10" t="s">
        <v>9</v>
      </c>
      <c r="V10" t="s">
        <v>9</v>
      </c>
      <c r="W10" t="s">
        <v>9</v>
      </c>
      <c r="X10" t="s">
        <v>12</v>
      </c>
      <c r="Y10" t="s">
        <v>9</v>
      </c>
      <c r="Z10" t="s">
        <v>14</v>
      </c>
    </row>
    <row r="11" spans="2:26">
      <c r="B11" s="11">
        <v>9</v>
      </c>
      <c r="C11" s="11">
        <v>1113046</v>
      </c>
      <c r="D11" s="39" t="s">
        <v>24</v>
      </c>
      <c r="E11" s="11">
        <v>1</v>
      </c>
      <c r="F11" s="11" t="s">
        <v>8</v>
      </c>
      <c r="G11" t="s">
        <v>9</v>
      </c>
      <c r="H11" t="s">
        <v>9</v>
      </c>
      <c r="I11" t="s">
        <v>10</v>
      </c>
      <c r="J11" t="s">
        <v>9</v>
      </c>
      <c r="K11" t="s">
        <v>10</v>
      </c>
      <c r="L11" t="s">
        <v>11</v>
      </c>
      <c r="M11" t="s">
        <v>14</v>
      </c>
      <c r="N11" t="s">
        <v>9</v>
      </c>
      <c r="O11" t="s">
        <v>9</v>
      </c>
      <c r="P11" t="s">
        <v>14</v>
      </c>
      <c r="Q11" t="s">
        <v>9</v>
      </c>
      <c r="R11" t="s">
        <v>9</v>
      </c>
      <c r="S11" t="s">
        <v>9</v>
      </c>
      <c r="T11" t="s">
        <v>14</v>
      </c>
      <c r="U11" t="s">
        <v>9</v>
      </c>
      <c r="V11" t="s">
        <v>9</v>
      </c>
      <c r="W11" t="s">
        <v>12</v>
      </c>
      <c r="X11" t="s">
        <v>12</v>
      </c>
      <c r="Y11" t="s">
        <v>14</v>
      </c>
      <c r="Z11" t="s">
        <v>12</v>
      </c>
    </row>
    <row r="12" spans="2:26">
      <c r="B12" s="11">
        <v>10</v>
      </c>
      <c r="C12" s="11">
        <v>1113085</v>
      </c>
      <c r="D12" s="39" t="s">
        <v>25</v>
      </c>
      <c r="E12" s="11">
        <v>0.5</v>
      </c>
      <c r="F12" s="11" t="s">
        <v>8</v>
      </c>
      <c r="G12" t="s">
        <v>12</v>
      </c>
      <c r="H12" t="s">
        <v>12</v>
      </c>
      <c r="I12" t="s">
        <v>10</v>
      </c>
      <c r="J12" t="s">
        <v>14</v>
      </c>
      <c r="K12" t="s">
        <v>10</v>
      </c>
      <c r="L12" t="s">
        <v>11</v>
      </c>
      <c r="M12" t="s">
        <v>9</v>
      </c>
      <c r="N12" t="s">
        <v>14</v>
      </c>
      <c r="O12" t="s">
        <v>9</v>
      </c>
      <c r="P12" t="s">
        <v>9</v>
      </c>
      <c r="Q12" t="s">
        <v>9</v>
      </c>
      <c r="R12" t="s">
        <v>9</v>
      </c>
      <c r="S12" t="s">
        <v>12</v>
      </c>
      <c r="T12" t="s">
        <v>14</v>
      </c>
      <c r="U12" t="s">
        <v>12</v>
      </c>
      <c r="V12" t="s">
        <v>14</v>
      </c>
      <c r="W12" t="s">
        <v>9</v>
      </c>
      <c r="X12" t="s">
        <v>9</v>
      </c>
      <c r="Y12" t="s">
        <v>12</v>
      </c>
      <c r="Z12" t="s">
        <v>14</v>
      </c>
    </row>
    <row r="13" spans="2:26">
      <c r="B13" s="11">
        <v>11</v>
      </c>
      <c r="C13" s="11">
        <v>1080218</v>
      </c>
      <c r="D13" s="39" t="s">
        <v>26</v>
      </c>
      <c r="E13" s="11">
        <v>2</v>
      </c>
      <c r="F13" s="11" t="s">
        <v>8</v>
      </c>
      <c r="G13" t="s">
        <v>16</v>
      </c>
      <c r="H13" t="s">
        <v>14</v>
      </c>
      <c r="I13" t="s">
        <v>10</v>
      </c>
      <c r="J13" t="s">
        <v>9</v>
      </c>
      <c r="K13" t="s">
        <v>10</v>
      </c>
      <c r="L13" t="s">
        <v>11</v>
      </c>
      <c r="M13" t="s">
        <v>14</v>
      </c>
      <c r="N13" t="s">
        <v>9</v>
      </c>
      <c r="O13" t="s">
        <v>9</v>
      </c>
      <c r="P13" t="s">
        <v>9</v>
      </c>
      <c r="Q13" t="s">
        <v>9</v>
      </c>
      <c r="R13" t="s">
        <v>12</v>
      </c>
      <c r="S13" t="s">
        <v>13</v>
      </c>
      <c r="T13" t="s">
        <v>9</v>
      </c>
      <c r="U13" t="s">
        <v>14</v>
      </c>
      <c r="V13" t="s">
        <v>9</v>
      </c>
      <c r="W13" t="s">
        <v>9</v>
      </c>
      <c r="X13" t="s">
        <v>12</v>
      </c>
      <c r="Y13" t="s">
        <v>13</v>
      </c>
      <c r="Z13" t="s">
        <v>12</v>
      </c>
    </row>
    <row r="14" spans="2:26">
      <c r="B14" s="11">
        <v>12</v>
      </c>
      <c r="C14" s="11">
        <v>1113286</v>
      </c>
      <c r="D14" s="39" t="s">
        <v>27</v>
      </c>
      <c r="E14" s="11">
        <v>1</v>
      </c>
      <c r="F14" s="11" t="s">
        <v>8</v>
      </c>
      <c r="G14" t="s">
        <v>9</v>
      </c>
      <c r="H14" t="s">
        <v>14</v>
      </c>
      <c r="I14" t="s">
        <v>10</v>
      </c>
      <c r="J14" t="s">
        <v>12</v>
      </c>
      <c r="K14" t="s">
        <v>10</v>
      </c>
      <c r="L14" t="s">
        <v>11</v>
      </c>
      <c r="M14" t="s">
        <v>9</v>
      </c>
      <c r="N14" t="s">
        <v>12</v>
      </c>
      <c r="O14" t="s">
        <v>9</v>
      </c>
      <c r="P14" t="s">
        <v>12</v>
      </c>
      <c r="Q14" t="s">
        <v>14</v>
      </c>
      <c r="R14" t="s">
        <v>12</v>
      </c>
      <c r="S14" t="s">
        <v>14</v>
      </c>
      <c r="T14" t="s">
        <v>12</v>
      </c>
      <c r="U14" t="s">
        <v>9</v>
      </c>
      <c r="V14" t="s">
        <v>9</v>
      </c>
      <c r="W14" t="s">
        <v>14</v>
      </c>
      <c r="X14" t="s">
        <v>12</v>
      </c>
      <c r="Y14" t="s">
        <v>12</v>
      </c>
      <c r="Z14" t="s">
        <v>9</v>
      </c>
    </row>
    <row r="15" spans="2:26">
      <c r="B15" s="11">
        <v>13</v>
      </c>
      <c r="C15" s="11">
        <v>876348</v>
      </c>
      <c r="D15" s="39" t="s">
        <v>28</v>
      </c>
      <c r="E15" s="11">
        <v>1</v>
      </c>
      <c r="F15" s="11" t="s">
        <v>8</v>
      </c>
      <c r="G15" t="s">
        <v>12</v>
      </c>
      <c r="H15" t="s">
        <v>12</v>
      </c>
      <c r="I15" t="s">
        <v>10</v>
      </c>
      <c r="J15" t="s">
        <v>9</v>
      </c>
      <c r="K15" t="s">
        <v>10</v>
      </c>
      <c r="L15" t="s">
        <v>11</v>
      </c>
      <c r="M15" t="s">
        <v>10</v>
      </c>
      <c r="N15" t="s">
        <v>12</v>
      </c>
      <c r="O15" t="s">
        <v>12</v>
      </c>
      <c r="P15" t="s">
        <v>12</v>
      </c>
      <c r="Q15" t="s">
        <v>12</v>
      </c>
      <c r="R15" t="s">
        <v>9</v>
      </c>
      <c r="S15" t="s">
        <v>12</v>
      </c>
      <c r="T15" t="s">
        <v>12</v>
      </c>
      <c r="U15" t="s">
        <v>12</v>
      </c>
      <c r="V15" t="s">
        <v>12</v>
      </c>
      <c r="W15" t="s">
        <v>12</v>
      </c>
      <c r="X15" t="s">
        <v>12</v>
      </c>
      <c r="Y15" t="s">
        <v>12</v>
      </c>
      <c r="Z15" t="s">
        <v>12</v>
      </c>
    </row>
    <row r="16" spans="2:26">
      <c r="B16" s="11">
        <v>14</v>
      </c>
      <c r="C16" s="11">
        <v>1112333</v>
      </c>
      <c r="D16" s="39" t="s">
        <v>29</v>
      </c>
      <c r="E16" s="11">
        <v>1</v>
      </c>
      <c r="F16" s="11" t="s">
        <v>8</v>
      </c>
      <c r="G16" t="s">
        <v>12</v>
      </c>
      <c r="H16" t="s">
        <v>12</v>
      </c>
      <c r="I16" t="s">
        <v>10</v>
      </c>
      <c r="J16" t="s">
        <v>10</v>
      </c>
      <c r="K16" t="s">
        <v>18</v>
      </c>
      <c r="L16" t="s">
        <v>10</v>
      </c>
      <c r="M16" t="s">
        <v>11</v>
      </c>
      <c r="N16" t="s">
        <v>9</v>
      </c>
      <c r="O16" t="s">
        <v>12</v>
      </c>
      <c r="P16" t="s">
        <v>9</v>
      </c>
      <c r="Q16" t="s">
        <v>9</v>
      </c>
      <c r="R16" t="s">
        <v>9</v>
      </c>
      <c r="S16" t="s">
        <v>9</v>
      </c>
      <c r="T16" t="s">
        <v>9</v>
      </c>
      <c r="U16" t="s">
        <v>12</v>
      </c>
      <c r="V16" t="s">
        <v>14</v>
      </c>
      <c r="W16" t="s">
        <v>14</v>
      </c>
      <c r="X16" t="s">
        <v>9</v>
      </c>
      <c r="Y16" t="s">
        <v>9</v>
      </c>
      <c r="Z16" t="s">
        <v>14</v>
      </c>
    </row>
    <row r="17" spans="2:26">
      <c r="B17" s="11">
        <v>15</v>
      </c>
      <c r="C17" s="11">
        <v>1113402</v>
      </c>
      <c r="D17" s="39" t="s">
        <v>30</v>
      </c>
      <c r="E17" s="11">
        <v>2</v>
      </c>
      <c r="F17" s="11" t="s">
        <v>8</v>
      </c>
      <c r="G17" t="s">
        <v>9</v>
      </c>
      <c r="H17" t="s">
        <v>9</v>
      </c>
      <c r="I17" t="s">
        <v>10</v>
      </c>
      <c r="J17" t="s">
        <v>14</v>
      </c>
      <c r="K17" t="s">
        <v>10</v>
      </c>
      <c r="L17" t="s">
        <v>11</v>
      </c>
      <c r="M17" t="s">
        <v>12</v>
      </c>
      <c r="N17" t="s">
        <v>12</v>
      </c>
      <c r="O17" t="s">
        <v>12</v>
      </c>
      <c r="P17" t="s">
        <v>12</v>
      </c>
      <c r="Q17" t="s">
        <v>14</v>
      </c>
      <c r="R17" t="s">
        <v>9</v>
      </c>
      <c r="S17" t="s">
        <v>14</v>
      </c>
      <c r="T17" t="s">
        <v>12</v>
      </c>
      <c r="U17" t="s">
        <v>9</v>
      </c>
      <c r="V17" t="s">
        <v>9</v>
      </c>
      <c r="W17" t="s">
        <v>9</v>
      </c>
      <c r="X17" t="s">
        <v>9</v>
      </c>
      <c r="Y17" t="s">
        <v>14</v>
      </c>
      <c r="Z17" t="s">
        <v>14</v>
      </c>
    </row>
    <row r="18" spans="2:26">
      <c r="B18" s="11">
        <v>16</v>
      </c>
      <c r="C18" s="11">
        <v>1113725</v>
      </c>
      <c r="D18" s="39" t="s">
        <v>31</v>
      </c>
      <c r="E18" s="11">
        <v>2</v>
      </c>
      <c r="F18" s="11" t="s">
        <v>8</v>
      </c>
      <c r="G18" t="s">
        <v>12</v>
      </c>
      <c r="H18" t="s">
        <v>9</v>
      </c>
      <c r="I18" t="s">
        <v>10</v>
      </c>
      <c r="J18" t="s">
        <v>12</v>
      </c>
      <c r="K18" t="s">
        <v>10</v>
      </c>
      <c r="L18" t="s">
        <v>11</v>
      </c>
      <c r="M18" t="s">
        <v>12</v>
      </c>
      <c r="N18" t="s">
        <v>12</v>
      </c>
      <c r="O18" t="s">
        <v>12</v>
      </c>
      <c r="P18" t="s">
        <v>12</v>
      </c>
      <c r="Q18" t="s">
        <v>9</v>
      </c>
      <c r="R18" t="s">
        <v>12</v>
      </c>
      <c r="S18" t="s">
        <v>9</v>
      </c>
      <c r="T18" t="s">
        <v>14</v>
      </c>
      <c r="U18" t="s">
        <v>9</v>
      </c>
      <c r="V18" t="s">
        <v>9</v>
      </c>
      <c r="W18" t="s">
        <v>12</v>
      </c>
      <c r="X18" t="s">
        <v>12</v>
      </c>
      <c r="Y18" t="s">
        <v>9</v>
      </c>
      <c r="Z18" t="s">
        <v>14</v>
      </c>
    </row>
    <row r="19" spans="2:26">
      <c r="B19" s="11">
        <v>17</v>
      </c>
      <c r="C19" s="11">
        <v>1087969</v>
      </c>
      <c r="D19" s="39" t="s">
        <v>32</v>
      </c>
      <c r="E19" s="11">
        <v>0.5</v>
      </c>
      <c r="F19" s="11" t="s">
        <v>8</v>
      </c>
      <c r="G19" t="s">
        <v>13</v>
      </c>
      <c r="H19" t="s">
        <v>13</v>
      </c>
      <c r="I19" t="s">
        <v>10</v>
      </c>
      <c r="J19" t="s">
        <v>9</v>
      </c>
      <c r="K19" t="s">
        <v>10</v>
      </c>
      <c r="L19" t="s">
        <v>11</v>
      </c>
      <c r="M19" t="s">
        <v>9</v>
      </c>
      <c r="N19" t="s">
        <v>12</v>
      </c>
      <c r="O19" t="s">
        <v>12</v>
      </c>
      <c r="P19" t="s">
        <v>12</v>
      </c>
      <c r="Q19" t="s">
        <v>12</v>
      </c>
      <c r="R19" t="s">
        <v>14</v>
      </c>
      <c r="S19" t="s">
        <v>9</v>
      </c>
      <c r="T19" t="s">
        <v>9</v>
      </c>
      <c r="U19" t="s">
        <v>14</v>
      </c>
      <c r="V19" t="s">
        <v>12</v>
      </c>
      <c r="W19" t="s">
        <v>9</v>
      </c>
      <c r="X19" t="s">
        <v>9</v>
      </c>
      <c r="Y19" t="s">
        <v>9</v>
      </c>
      <c r="Z19" t="s">
        <v>9</v>
      </c>
    </row>
    <row r="20" spans="2:26">
      <c r="B20" s="11">
        <v>18</v>
      </c>
      <c r="C20" s="11">
        <v>1112920</v>
      </c>
      <c r="D20" s="39" t="s">
        <v>33</v>
      </c>
      <c r="E20" s="11">
        <v>0.5</v>
      </c>
      <c r="F20" s="11" t="s">
        <v>8</v>
      </c>
      <c r="G20" t="s">
        <v>9</v>
      </c>
      <c r="H20" t="s">
        <v>9</v>
      </c>
      <c r="I20" t="s">
        <v>10</v>
      </c>
      <c r="J20" t="s">
        <v>9</v>
      </c>
      <c r="K20" t="s">
        <v>10</v>
      </c>
      <c r="L20" t="s">
        <v>11</v>
      </c>
      <c r="M20" t="s">
        <v>9</v>
      </c>
      <c r="N20" t="s">
        <v>12</v>
      </c>
      <c r="O20" t="s">
        <v>12</v>
      </c>
      <c r="P20" t="s">
        <v>9</v>
      </c>
      <c r="Q20" t="s">
        <v>12</v>
      </c>
      <c r="R20" t="s">
        <v>12</v>
      </c>
      <c r="S20" t="s">
        <v>9</v>
      </c>
      <c r="T20" t="s">
        <v>9</v>
      </c>
      <c r="U20" t="s">
        <v>9</v>
      </c>
      <c r="V20" t="s">
        <v>12</v>
      </c>
      <c r="W20" t="s">
        <v>12</v>
      </c>
      <c r="X20" t="s">
        <v>12</v>
      </c>
      <c r="Y20" t="s">
        <v>9</v>
      </c>
      <c r="Z20" t="s">
        <v>12</v>
      </c>
    </row>
    <row r="21" spans="2:26">
      <c r="B21" s="11">
        <v>19</v>
      </c>
      <c r="C21" s="11">
        <v>1112921</v>
      </c>
      <c r="D21" s="39" t="s">
        <v>34</v>
      </c>
      <c r="E21" s="11">
        <v>1</v>
      </c>
      <c r="F21" s="11" t="s">
        <v>8</v>
      </c>
      <c r="G21" t="s">
        <v>12</v>
      </c>
      <c r="H21" t="s">
        <v>13</v>
      </c>
      <c r="I21" t="s">
        <v>10</v>
      </c>
      <c r="J21" t="s">
        <v>12</v>
      </c>
      <c r="K21" t="s">
        <v>10</v>
      </c>
      <c r="L21" t="s">
        <v>11</v>
      </c>
      <c r="M21" t="s">
        <v>12</v>
      </c>
      <c r="N21" t="s">
        <v>9</v>
      </c>
      <c r="O21" t="s">
        <v>9</v>
      </c>
      <c r="P21" t="s">
        <v>9</v>
      </c>
      <c r="Q21" t="s">
        <v>12</v>
      </c>
      <c r="R21" t="s">
        <v>12</v>
      </c>
      <c r="S21" t="s">
        <v>9</v>
      </c>
      <c r="T21" t="s">
        <v>12</v>
      </c>
      <c r="U21" t="s">
        <v>9</v>
      </c>
      <c r="V21" t="s">
        <v>14</v>
      </c>
      <c r="W21" t="s">
        <v>9</v>
      </c>
      <c r="X21" t="s">
        <v>12</v>
      </c>
      <c r="Y21" t="s">
        <v>13</v>
      </c>
      <c r="Z21" t="s">
        <v>13</v>
      </c>
    </row>
    <row r="22" spans="2:26">
      <c r="B22" s="11">
        <v>20</v>
      </c>
      <c r="C22" s="11">
        <v>1107446</v>
      </c>
      <c r="D22" s="39" t="s">
        <v>35</v>
      </c>
      <c r="E22" s="11">
        <v>4</v>
      </c>
      <c r="F22" s="11" t="s">
        <v>8</v>
      </c>
      <c r="G22" t="s">
        <v>12</v>
      </c>
      <c r="H22" t="s">
        <v>12</v>
      </c>
      <c r="I22" t="s">
        <v>12</v>
      </c>
      <c r="J22" t="s">
        <v>12</v>
      </c>
      <c r="K22" t="s">
        <v>10</v>
      </c>
      <c r="L22" t="s">
        <v>11</v>
      </c>
      <c r="M22" t="s">
        <v>12</v>
      </c>
      <c r="N22" t="s">
        <v>14</v>
      </c>
      <c r="O22" t="s">
        <v>9</v>
      </c>
      <c r="P22" t="s">
        <v>12</v>
      </c>
      <c r="Q22" t="s">
        <v>14</v>
      </c>
      <c r="R22" t="s">
        <v>12</v>
      </c>
      <c r="S22" t="s">
        <v>16</v>
      </c>
      <c r="T22" t="s">
        <v>16</v>
      </c>
      <c r="U22" t="s">
        <v>12</v>
      </c>
      <c r="V22" t="s">
        <v>9</v>
      </c>
      <c r="W22" t="s">
        <v>14</v>
      </c>
      <c r="X22" t="s">
        <v>9</v>
      </c>
      <c r="Y22" t="s">
        <v>9</v>
      </c>
      <c r="Z22" t="s">
        <v>16</v>
      </c>
    </row>
    <row r="23" spans="2:26">
      <c r="B23" s="11">
        <v>21</v>
      </c>
      <c r="C23" s="11">
        <v>1079443</v>
      </c>
      <c r="D23" s="39" t="s">
        <v>36</v>
      </c>
      <c r="E23" s="11">
        <v>0.5</v>
      </c>
      <c r="F23" s="11" t="s">
        <v>8</v>
      </c>
      <c r="G23" t="s">
        <v>12</v>
      </c>
      <c r="H23" t="s">
        <v>9</v>
      </c>
      <c r="I23" t="s">
        <v>10</v>
      </c>
      <c r="J23" t="s">
        <v>9</v>
      </c>
      <c r="K23" t="s">
        <v>10</v>
      </c>
      <c r="L23" t="s">
        <v>11</v>
      </c>
      <c r="M23" t="s">
        <v>9</v>
      </c>
      <c r="N23" t="s">
        <v>11</v>
      </c>
      <c r="O23" t="s">
        <v>12</v>
      </c>
      <c r="P23" t="s">
        <v>12</v>
      </c>
      <c r="Q23" t="s">
        <v>9</v>
      </c>
      <c r="R23" t="s">
        <v>9</v>
      </c>
      <c r="S23" t="s">
        <v>14</v>
      </c>
      <c r="T23" t="s">
        <v>12</v>
      </c>
      <c r="U23" t="s">
        <v>13</v>
      </c>
      <c r="V23" t="s">
        <v>12</v>
      </c>
      <c r="W23" t="s">
        <v>12</v>
      </c>
      <c r="X23" t="s">
        <v>12</v>
      </c>
      <c r="Y23" t="s">
        <v>14</v>
      </c>
      <c r="Z23" t="s">
        <v>18</v>
      </c>
    </row>
    <row r="24" spans="2:26">
      <c r="B24" s="11">
        <v>22</v>
      </c>
      <c r="C24" s="11">
        <v>1001335</v>
      </c>
      <c r="D24" s="39" t="s">
        <v>37</v>
      </c>
      <c r="E24" s="11">
        <v>4</v>
      </c>
      <c r="F24" s="11" t="s">
        <v>8</v>
      </c>
      <c r="G24" t="s">
        <v>12</v>
      </c>
      <c r="H24" t="s">
        <v>12</v>
      </c>
      <c r="I24" t="s">
        <v>10</v>
      </c>
      <c r="J24" t="s">
        <v>11</v>
      </c>
      <c r="K24" t="s">
        <v>10</v>
      </c>
      <c r="L24" t="s">
        <v>11</v>
      </c>
      <c r="M24" t="s">
        <v>12</v>
      </c>
      <c r="N24" t="s">
        <v>9</v>
      </c>
      <c r="O24" t="s">
        <v>9</v>
      </c>
      <c r="P24" t="s">
        <v>12</v>
      </c>
      <c r="Q24" t="s">
        <v>14</v>
      </c>
      <c r="R24" t="s">
        <v>12</v>
      </c>
      <c r="S24" t="s">
        <v>16</v>
      </c>
      <c r="T24" t="s">
        <v>16</v>
      </c>
      <c r="U24" t="s">
        <v>9</v>
      </c>
      <c r="V24" t="s">
        <v>9</v>
      </c>
      <c r="W24" t="s">
        <v>9</v>
      </c>
      <c r="X24" t="s">
        <v>12</v>
      </c>
      <c r="Y24" t="s">
        <v>38</v>
      </c>
      <c r="Z24" t="s">
        <v>13</v>
      </c>
    </row>
    <row r="25" spans="2:26">
      <c r="B25" s="11">
        <v>23</v>
      </c>
      <c r="C25" s="11">
        <v>1113820</v>
      </c>
      <c r="D25" s="39" t="s">
        <v>39</v>
      </c>
      <c r="E25" s="11">
        <v>1</v>
      </c>
      <c r="F25" s="11" t="s">
        <v>8</v>
      </c>
      <c r="G25" t="s">
        <v>12</v>
      </c>
      <c r="H25" t="s">
        <v>12</v>
      </c>
      <c r="I25" t="s">
        <v>10</v>
      </c>
      <c r="J25" t="s">
        <v>12</v>
      </c>
      <c r="K25" t="s">
        <v>10</v>
      </c>
      <c r="L25" t="s">
        <v>11</v>
      </c>
      <c r="M25" t="s">
        <v>12</v>
      </c>
      <c r="N25" t="s">
        <v>12</v>
      </c>
      <c r="O25" t="s">
        <v>12</v>
      </c>
      <c r="P25" t="s">
        <v>9</v>
      </c>
      <c r="Q25" t="s">
        <v>12</v>
      </c>
      <c r="R25" t="s">
        <v>9</v>
      </c>
      <c r="S25" t="s">
        <v>9</v>
      </c>
      <c r="T25" t="s">
        <v>9</v>
      </c>
      <c r="U25" t="s">
        <v>9</v>
      </c>
      <c r="V25" t="s">
        <v>9</v>
      </c>
      <c r="W25" t="s">
        <v>12</v>
      </c>
      <c r="X25" t="s">
        <v>12</v>
      </c>
      <c r="Y25" t="s">
        <v>9</v>
      </c>
      <c r="Z25" t="s">
        <v>12</v>
      </c>
    </row>
    <row r="26" spans="2:26">
      <c r="B26" s="11">
        <v>24</v>
      </c>
      <c r="C26" s="11">
        <v>1113780</v>
      </c>
      <c r="D26" s="39" t="s">
        <v>40</v>
      </c>
      <c r="E26" s="11">
        <v>0.5</v>
      </c>
      <c r="F26" s="11" t="s">
        <v>8</v>
      </c>
      <c r="G26" t="s">
        <v>9</v>
      </c>
      <c r="H26" t="s">
        <v>9</v>
      </c>
      <c r="I26" t="s">
        <v>10</v>
      </c>
      <c r="J26" t="s">
        <v>12</v>
      </c>
      <c r="K26" t="s">
        <v>10</v>
      </c>
      <c r="L26" t="s">
        <v>11</v>
      </c>
      <c r="M26" t="s">
        <v>9</v>
      </c>
      <c r="N26" t="s">
        <v>9</v>
      </c>
      <c r="O26" t="s">
        <v>12</v>
      </c>
      <c r="P26" t="s">
        <v>12</v>
      </c>
      <c r="Q26" t="s">
        <v>9</v>
      </c>
      <c r="R26" t="s">
        <v>12</v>
      </c>
      <c r="S26" t="s">
        <v>14</v>
      </c>
      <c r="T26" t="s">
        <v>9</v>
      </c>
      <c r="U26" t="s">
        <v>12</v>
      </c>
      <c r="V26" t="s">
        <v>12</v>
      </c>
      <c r="W26" t="s">
        <v>12</v>
      </c>
      <c r="X26" t="s">
        <v>12</v>
      </c>
      <c r="Y26" t="s">
        <v>9</v>
      </c>
      <c r="Z26" t="s">
        <v>12</v>
      </c>
    </row>
    <row r="27" spans="2:26">
      <c r="B27" s="11">
        <v>25</v>
      </c>
      <c r="C27" s="11">
        <v>1113948</v>
      </c>
      <c r="D27" s="39" t="s">
        <v>41</v>
      </c>
      <c r="E27" s="11">
        <v>2</v>
      </c>
      <c r="F27" s="11" t="s">
        <v>8</v>
      </c>
      <c r="G27" t="s">
        <v>12</v>
      </c>
      <c r="H27" t="s">
        <v>16</v>
      </c>
      <c r="I27" t="s">
        <v>10</v>
      </c>
      <c r="J27" t="s">
        <v>18</v>
      </c>
      <c r="K27" t="s">
        <v>10</v>
      </c>
      <c r="L27" t="s">
        <v>11</v>
      </c>
      <c r="M27" t="s">
        <v>12</v>
      </c>
      <c r="N27" t="s">
        <v>14</v>
      </c>
      <c r="O27" t="s">
        <v>9</v>
      </c>
      <c r="P27" t="s">
        <v>9</v>
      </c>
      <c r="Q27" t="s">
        <v>12</v>
      </c>
      <c r="R27" t="s">
        <v>12</v>
      </c>
      <c r="S27" t="s">
        <v>9</v>
      </c>
      <c r="T27" t="s">
        <v>12</v>
      </c>
      <c r="U27" t="s">
        <v>9</v>
      </c>
      <c r="V27" t="s">
        <v>14</v>
      </c>
      <c r="W27" t="s">
        <v>12</v>
      </c>
      <c r="X27" t="s">
        <v>9</v>
      </c>
      <c r="Y27" t="s">
        <v>14</v>
      </c>
      <c r="Z27" t="s">
        <v>13</v>
      </c>
    </row>
    <row r="28" spans="2:26">
      <c r="B28" s="11">
        <v>26</v>
      </c>
      <c r="C28" s="11">
        <v>1113767</v>
      </c>
      <c r="D28" s="39" t="s">
        <v>42</v>
      </c>
      <c r="E28" s="11">
        <v>4</v>
      </c>
      <c r="F28" s="11" t="s">
        <v>8</v>
      </c>
      <c r="G28" t="s">
        <v>9</v>
      </c>
      <c r="H28" t="s">
        <v>9</v>
      </c>
      <c r="I28" t="s">
        <v>10</v>
      </c>
      <c r="J28" t="s">
        <v>12</v>
      </c>
      <c r="K28" t="s">
        <v>10</v>
      </c>
      <c r="L28" t="s">
        <v>11</v>
      </c>
      <c r="M28" t="s">
        <v>14</v>
      </c>
      <c r="N28" t="s">
        <v>9</v>
      </c>
      <c r="O28" t="s">
        <v>9</v>
      </c>
      <c r="P28" t="s">
        <v>9</v>
      </c>
      <c r="Q28" t="s">
        <v>14</v>
      </c>
      <c r="R28" t="s">
        <v>12</v>
      </c>
      <c r="S28" t="s">
        <v>16</v>
      </c>
      <c r="T28" t="s">
        <v>12</v>
      </c>
      <c r="U28" t="s">
        <v>14</v>
      </c>
      <c r="V28" t="s">
        <v>12</v>
      </c>
      <c r="W28" t="s">
        <v>9</v>
      </c>
      <c r="X28" t="s">
        <v>12</v>
      </c>
      <c r="Y28" t="s">
        <v>13</v>
      </c>
      <c r="Z28" t="s">
        <v>9</v>
      </c>
    </row>
    <row r="29" spans="2:26">
      <c r="B29" s="11">
        <v>27</v>
      </c>
      <c r="C29" s="11">
        <v>1111391</v>
      </c>
      <c r="D29" s="39" t="s">
        <v>43</v>
      </c>
      <c r="E29" s="11">
        <v>1</v>
      </c>
      <c r="F29" s="11" t="s">
        <v>8</v>
      </c>
      <c r="G29" t="s">
        <v>12</v>
      </c>
      <c r="H29" t="s">
        <v>14</v>
      </c>
      <c r="I29" t="s">
        <v>10</v>
      </c>
      <c r="J29" t="s">
        <v>9</v>
      </c>
      <c r="K29" t="s">
        <v>10</v>
      </c>
      <c r="L29" t="s">
        <v>11</v>
      </c>
      <c r="M29" t="s">
        <v>9</v>
      </c>
      <c r="N29" t="s">
        <v>14</v>
      </c>
      <c r="O29" t="s">
        <v>9</v>
      </c>
      <c r="P29" t="s">
        <v>12</v>
      </c>
      <c r="Q29" t="s">
        <v>12</v>
      </c>
      <c r="R29" t="s">
        <v>12</v>
      </c>
      <c r="S29" t="s">
        <v>14</v>
      </c>
      <c r="T29" t="s">
        <v>12</v>
      </c>
      <c r="U29" t="s">
        <v>12</v>
      </c>
      <c r="V29" t="s">
        <v>12</v>
      </c>
      <c r="W29" t="s">
        <v>9</v>
      </c>
      <c r="X29" t="s">
        <v>12</v>
      </c>
      <c r="Y29" t="s">
        <v>14</v>
      </c>
      <c r="Z29" t="s">
        <v>9</v>
      </c>
    </row>
    <row r="30" spans="2:26">
      <c r="B30" s="11">
        <v>28</v>
      </c>
      <c r="C30" s="11">
        <v>1111391</v>
      </c>
      <c r="D30" s="39" t="s">
        <v>44</v>
      </c>
      <c r="E30" s="11">
        <v>1</v>
      </c>
      <c r="F30" s="11" t="s">
        <v>8</v>
      </c>
      <c r="G30" t="s">
        <v>12</v>
      </c>
      <c r="H30" t="s">
        <v>12</v>
      </c>
      <c r="I30" t="s">
        <v>10</v>
      </c>
      <c r="J30" t="s">
        <v>12</v>
      </c>
      <c r="K30" t="s">
        <v>10</v>
      </c>
      <c r="L30" t="s">
        <v>11</v>
      </c>
      <c r="M30" t="s">
        <v>10</v>
      </c>
      <c r="N30" t="s">
        <v>12</v>
      </c>
      <c r="O30" t="s">
        <v>12</v>
      </c>
      <c r="P30" t="s">
        <v>12</v>
      </c>
      <c r="Q30" t="s">
        <v>12</v>
      </c>
      <c r="R30" t="s">
        <v>9</v>
      </c>
      <c r="S30" t="s">
        <v>12</v>
      </c>
      <c r="T30" t="s">
        <v>12</v>
      </c>
      <c r="U30" t="s">
        <v>9</v>
      </c>
      <c r="V30" t="s">
        <v>9</v>
      </c>
      <c r="W30" t="s">
        <v>9</v>
      </c>
      <c r="X30" t="s">
        <v>9</v>
      </c>
      <c r="Y30" t="s">
        <v>9</v>
      </c>
      <c r="Z30" t="s">
        <v>12</v>
      </c>
    </row>
    <row r="31" spans="2:26">
      <c r="B31" s="11">
        <v>29</v>
      </c>
      <c r="C31" s="11">
        <v>1113945</v>
      </c>
      <c r="D31" s="39" t="s">
        <v>45</v>
      </c>
      <c r="E31" s="11">
        <v>1</v>
      </c>
      <c r="F31" s="11" t="s">
        <v>8</v>
      </c>
      <c r="G31" t="s">
        <v>13</v>
      </c>
      <c r="H31" t="s">
        <v>14</v>
      </c>
      <c r="I31" t="s">
        <v>10</v>
      </c>
      <c r="J31" t="s">
        <v>12</v>
      </c>
      <c r="K31" t="s">
        <v>10</v>
      </c>
      <c r="L31" t="s">
        <v>11</v>
      </c>
      <c r="M31" t="s">
        <v>9</v>
      </c>
      <c r="N31" t="s">
        <v>9</v>
      </c>
      <c r="O31" t="s">
        <v>12</v>
      </c>
      <c r="P31" t="s">
        <v>9</v>
      </c>
      <c r="Q31" t="s">
        <v>9</v>
      </c>
      <c r="R31" t="s">
        <v>12</v>
      </c>
      <c r="S31" t="s">
        <v>16</v>
      </c>
      <c r="T31" t="s">
        <v>12</v>
      </c>
      <c r="U31" t="s">
        <v>9</v>
      </c>
      <c r="V31" t="s">
        <v>12</v>
      </c>
      <c r="W31" t="s">
        <v>9</v>
      </c>
      <c r="X31" t="s">
        <v>9</v>
      </c>
      <c r="Y31" t="s">
        <v>14</v>
      </c>
      <c r="Z31" t="s">
        <v>14</v>
      </c>
    </row>
    <row r="32" spans="2:26">
      <c r="B32" s="11">
        <v>30</v>
      </c>
      <c r="C32" s="11">
        <v>1113517</v>
      </c>
      <c r="D32" s="39" t="s">
        <v>46</v>
      </c>
      <c r="E32" s="11">
        <v>1</v>
      </c>
      <c r="F32" s="11" t="s">
        <v>8</v>
      </c>
      <c r="G32" t="s">
        <v>12</v>
      </c>
      <c r="H32" t="s">
        <v>9</v>
      </c>
      <c r="I32" t="s">
        <v>10</v>
      </c>
      <c r="J32" t="s">
        <v>12</v>
      </c>
      <c r="K32" t="s">
        <v>10</v>
      </c>
      <c r="L32" t="s">
        <v>11</v>
      </c>
      <c r="M32" t="s">
        <v>12</v>
      </c>
      <c r="N32" t="s">
        <v>9</v>
      </c>
      <c r="O32" t="s">
        <v>12</v>
      </c>
      <c r="P32" t="s">
        <v>12</v>
      </c>
      <c r="Q32" t="s">
        <v>14</v>
      </c>
      <c r="R32" t="s">
        <v>12</v>
      </c>
      <c r="S32" t="s">
        <v>14</v>
      </c>
      <c r="T32" t="s">
        <v>12</v>
      </c>
      <c r="U32" t="s">
        <v>12</v>
      </c>
      <c r="V32" t="s">
        <v>12</v>
      </c>
      <c r="W32" t="s">
        <v>9</v>
      </c>
      <c r="X32" t="s">
        <v>9</v>
      </c>
      <c r="Y32" t="s">
        <v>14</v>
      </c>
      <c r="Z32" t="s">
        <v>12</v>
      </c>
    </row>
    <row r="33" spans="2:26">
      <c r="B33" s="11">
        <v>31</v>
      </c>
      <c r="C33" s="11">
        <v>1113882</v>
      </c>
      <c r="D33" s="39" t="s">
        <v>47</v>
      </c>
      <c r="E33" s="11">
        <v>0.5</v>
      </c>
      <c r="F33" s="11" t="s">
        <v>8</v>
      </c>
      <c r="G33" t="s">
        <v>14</v>
      </c>
      <c r="H33" t="s">
        <v>18</v>
      </c>
      <c r="I33" t="s">
        <v>9</v>
      </c>
      <c r="J33" t="s">
        <v>48</v>
      </c>
      <c r="K33" t="s">
        <v>9</v>
      </c>
      <c r="L33" t="s">
        <v>11</v>
      </c>
      <c r="M33" t="s">
        <v>12</v>
      </c>
      <c r="N33" t="s">
        <v>12</v>
      </c>
      <c r="O33" t="s">
        <v>12</v>
      </c>
      <c r="P33" t="s">
        <v>12</v>
      </c>
      <c r="Q33" t="s">
        <v>12</v>
      </c>
      <c r="R33" t="s">
        <v>12</v>
      </c>
      <c r="S33" t="s">
        <v>12</v>
      </c>
      <c r="T33" t="s">
        <v>9</v>
      </c>
      <c r="U33" t="s">
        <v>9</v>
      </c>
      <c r="V33" t="s">
        <v>9</v>
      </c>
      <c r="W33" t="s">
        <v>12</v>
      </c>
      <c r="X33" t="s">
        <v>9</v>
      </c>
      <c r="Y33" t="s">
        <v>9</v>
      </c>
      <c r="Z33" t="s">
        <v>9</v>
      </c>
    </row>
    <row r="34" spans="2:26">
      <c r="B34" s="11">
        <v>32</v>
      </c>
      <c r="C34" s="11">
        <v>1114310</v>
      </c>
      <c r="D34" s="39" t="s">
        <v>49</v>
      </c>
      <c r="E34" s="11">
        <v>1</v>
      </c>
      <c r="F34" s="11" t="s">
        <v>8</v>
      </c>
      <c r="G34" t="s">
        <v>12</v>
      </c>
      <c r="H34" t="s">
        <v>12</v>
      </c>
      <c r="I34" t="s">
        <v>10</v>
      </c>
      <c r="J34" t="s">
        <v>9</v>
      </c>
      <c r="K34" t="s">
        <v>10</v>
      </c>
      <c r="L34" t="s">
        <v>11</v>
      </c>
      <c r="M34" t="s">
        <v>12</v>
      </c>
      <c r="N34" t="s">
        <v>9</v>
      </c>
      <c r="O34" t="s">
        <v>12</v>
      </c>
      <c r="P34" t="s">
        <v>12</v>
      </c>
      <c r="Q34" t="s">
        <v>12</v>
      </c>
      <c r="R34" t="s">
        <v>12</v>
      </c>
      <c r="S34" t="s">
        <v>12</v>
      </c>
      <c r="T34" t="s">
        <v>9</v>
      </c>
      <c r="U34" t="s">
        <v>9</v>
      </c>
      <c r="V34" t="s">
        <v>12</v>
      </c>
      <c r="W34" t="s">
        <v>12</v>
      </c>
      <c r="X34" t="s">
        <v>9</v>
      </c>
      <c r="Y34" t="s">
        <v>12</v>
      </c>
      <c r="Z34" t="s">
        <v>12</v>
      </c>
    </row>
    <row r="35" spans="2:26">
      <c r="B35" s="11">
        <v>33</v>
      </c>
      <c r="C35" s="11">
        <v>882192</v>
      </c>
      <c r="D35" s="39" t="s">
        <v>50</v>
      </c>
      <c r="E35" s="11">
        <v>2</v>
      </c>
      <c r="F35" s="11" t="s">
        <v>8</v>
      </c>
      <c r="G35" t="s">
        <v>14</v>
      </c>
      <c r="H35" t="s">
        <v>9</v>
      </c>
      <c r="I35" t="s">
        <v>10</v>
      </c>
      <c r="J35" t="s">
        <v>9</v>
      </c>
      <c r="K35" t="s">
        <v>10</v>
      </c>
      <c r="L35" t="s">
        <v>11</v>
      </c>
      <c r="M35" t="s">
        <v>9</v>
      </c>
      <c r="N35" t="s">
        <v>9</v>
      </c>
      <c r="O35" t="s">
        <v>12</v>
      </c>
      <c r="P35" t="s">
        <v>9</v>
      </c>
      <c r="Q35" t="s">
        <v>16</v>
      </c>
      <c r="R35" t="s">
        <v>12</v>
      </c>
      <c r="S35" t="s">
        <v>16</v>
      </c>
      <c r="T35" t="s">
        <v>9</v>
      </c>
      <c r="U35" t="s">
        <v>14</v>
      </c>
      <c r="V35" t="s">
        <v>9</v>
      </c>
      <c r="W35" t="s">
        <v>9</v>
      </c>
      <c r="X35" t="s">
        <v>12</v>
      </c>
      <c r="Y35" t="s">
        <v>16</v>
      </c>
      <c r="Z35" t="s">
        <v>12</v>
      </c>
    </row>
    <row r="36" spans="2:26">
      <c r="B36" s="11">
        <v>34</v>
      </c>
      <c r="C36" s="11">
        <v>1115131</v>
      </c>
      <c r="D36" s="39" t="s">
        <v>51</v>
      </c>
      <c r="E36" s="11">
        <v>1</v>
      </c>
      <c r="F36" s="11" t="s">
        <v>8</v>
      </c>
      <c r="G36" t="s">
        <v>52</v>
      </c>
      <c r="H36" t="s">
        <v>14</v>
      </c>
      <c r="I36" t="s">
        <v>9</v>
      </c>
      <c r="J36" t="s">
        <v>18</v>
      </c>
      <c r="K36" t="s">
        <v>10</v>
      </c>
      <c r="L36" t="s">
        <v>11</v>
      </c>
      <c r="M36" t="s">
        <v>12</v>
      </c>
      <c r="N36" t="s">
        <v>14</v>
      </c>
      <c r="O36" t="s">
        <v>52</v>
      </c>
      <c r="P36" t="s">
        <v>14</v>
      </c>
      <c r="Q36" t="s">
        <v>16</v>
      </c>
      <c r="R36" t="s">
        <v>12</v>
      </c>
      <c r="S36" t="s">
        <v>38</v>
      </c>
      <c r="T36" t="s">
        <v>9</v>
      </c>
      <c r="U36" t="s">
        <v>9</v>
      </c>
      <c r="V36" t="s">
        <v>9</v>
      </c>
      <c r="W36" t="s">
        <v>16</v>
      </c>
      <c r="X36" t="s">
        <v>9</v>
      </c>
      <c r="Y36" t="s">
        <v>16</v>
      </c>
      <c r="Z36" t="s">
        <v>9</v>
      </c>
    </row>
    <row r="37" spans="2:26">
      <c r="B37" s="11">
        <v>35</v>
      </c>
      <c r="C37" s="11">
        <v>1114529</v>
      </c>
      <c r="D37" s="39" t="s">
        <v>53</v>
      </c>
      <c r="E37" s="11">
        <v>0.5</v>
      </c>
      <c r="F37" s="11" t="s">
        <v>8</v>
      </c>
      <c r="G37" t="s">
        <v>12</v>
      </c>
      <c r="H37" t="s">
        <v>12</v>
      </c>
      <c r="I37" t="s">
        <v>12</v>
      </c>
      <c r="J37" t="s">
        <v>12</v>
      </c>
      <c r="K37" t="s">
        <v>10</v>
      </c>
      <c r="L37" t="s">
        <v>11</v>
      </c>
      <c r="M37" t="s">
        <v>12</v>
      </c>
      <c r="N37" t="s">
        <v>12</v>
      </c>
      <c r="O37" t="s">
        <v>12</v>
      </c>
      <c r="P37" t="s">
        <v>12</v>
      </c>
      <c r="Q37" t="s">
        <v>12</v>
      </c>
      <c r="R37" t="s">
        <v>12</v>
      </c>
      <c r="S37" t="s">
        <v>12</v>
      </c>
      <c r="T37" t="s">
        <v>12</v>
      </c>
      <c r="U37" t="s">
        <v>12</v>
      </c>
      <c r="V37" t="s">
        <v>12</v>
      </c>
      <c r="W37" t="s">
        <v>12</v>
      </c>
      <c r="X37" t="s">
        <v>12</v>
      </c>
      <c r="Y37" t="s">
        <v>9</v>
      </c>
      <c r="Z37" t="s">
        <v>12</v>
      </c>
    </row>
    <row r="38" spans="2:26">
      <c r="B38" s="11">
        <v>36</v>
      </c>
      <c r="C38" s="11">
        <v>1113601</v>
      </c>
      <c r="D38" s="39" t="s">
        <v>54</v>
      </c>
      <c r="E38" s="11">
        <v>0.5</v>
      </c>
      <c r="F38" s="11" t="s">
        <v>8</v>
      </c>
      <c r="G38" t="s">
        <v>12</v>
      </c>
      <c r="H38" t="s">
        <v>18</v>
      </c>
      <c r="I38" t="s">
        <v>10</v>
      </c>
      <c r="J38" t="s">
        <v>55</v>
      </c>
      <c r="K38" t="s">
        <v>10</v>
      </c>
      <c r="L38" t="s">
        <v>11</v>
      </c>
      <c r="M38" t="s">
        <v>12</v>
      </c>
      <c r="N38" t="s">
        <v>18</v>
      </c>
      <c r="O38" t="s">
        <v>12</v>
      </c>
      <c r="P38" t="s">
        <v>12</v>
      </c>
      <c r="Q38" t="s">
        <v>12</v>
      </c>
      <c r="R38" t="s">
        <v>12</v>
      </c>
      <c r="S38" t="s">
        <v>9</v>
      </c>
      <c r="T38" t="s">
        <v>12</v>
      </c>
      <c r="U38" t="s">
        <v>12</v>
      </c>
      <c r="V38" t="s">
        <v>12</v>
      </c>
      <c r="W38" t="s">
        <v>12</v>
      </c>
      <c r="X38" t="s">
        <v>9</v>
      </c>
      <c r="Y38" t="s">
        <v>12</v>
      </c>
      <c r="Z38" t="s">
        <v>9</v>
      </c>
    </row>
    <row r="39" spans="2:26">
      <c r="B39" s="11">
        <v>37</v>
      </c>
      <c r="C39" s="11">
        <v>888012</v>
      </c>
      <c r="D39" s="39" t="s">
        <v>56</v>
      </c>
      <c r="E39" s="11">
        <v>2</v>
      </c>
      <c r="F39" s="11" t="s">
        <v>8</v>
      </c>
      <c r="G39" t="s">
        <v>12</v>
      </c>
      <c r="H39" t="s">
        <v>9</v>
      </c>
      <c r="I39" t="s">
        <v>10</v>
      </c>
      <c r="J39" t="s">
        <v>12</v>
      </c>
      <c r="K39" t="s">
        <v>10</v>
      </c>
      <c r="L39" t="s">
        <v>11</v>
      </c>
      <c r="M39" t="s">
        <v>12</v>
      </c>
      <c r="N39" t="s">
        <v>12</v>
      </c>
      <c r="O39" t="s">
        <v>9</v>
      </c>
      <c r="P39" t="s">
        <v>12</v>
      </c>
      <c r="Q39" t="s">
        <v>12</v>
      </c>
      <c r="R39" t="s">
        <v>12</v>
      </c>
      <c r="S39" t="s">
        <v>9</v>
      </c>
      <c r="T39" t="s">
        <v>52</v>
      </c>
      <c r="U39" t="s">
        <v>9</v>
      </c>
      <c r="V39" t="s">
        <v>12</v>
      </c>
      <c r="W39" t="s">
        <v>9</v>
      </c>
      <c r="X39" t="s">
        <v>12</v>
      </c>
      <c r="Y39" t="s">
        <v>12</v>
      </c>
      <c r="Z39" t="s">
        <v>12</v>
      </c>
    </row>
    <row r="40" spans="2:26">
      <c r="B40" s="11">
        <v>38</v>
      </c>
      <c r="C40" s="11">
        <v>1115184</v>
      </c>
      <c r="D40" s="39" t="s">
        <v>57</v>
      </c>
      <c r="E40" s="11">
        <v>1</v>
      </c>
      <c r="F40" s="11" t="s">
        <v>8</v>
      </c>
      <c r="G40" t="s">
        <v>9</v>
      </c>
      <c r="H40" t="s">
        <v>14</v>
      </c>
      <c r="I40" t="s">
        <v>9</v>
      </c>
      <c r="J40" t="s">
        <v>18</v>
      </c>
      <c r="K40" t="s">
        <v>10</v>
      </c>
      <c r="L40" t="s">
        <v>11</v>
      </c>
      <c r="M40" t="s">
        <v>12</v>
      </c>
      <c r="N40" t="s">
        <v>9</v>
      </c>
      <c r="O40" t="s">
        <v>12</v>
      </c>
      <c r="P40" t="s">
        <v>12</v>
      </c>
      <c r="Q40" t="s">
        <v>12</v>
      </c>
      <c r="R40" t="s">
        <v>9</v>
      </c>
      <c r="S40" t="s">
        <v>9</v>
      </c>
      <c r="T40" t="s">
        <v>12</v>
      </c>
      <c r="U40" t="s">
        <v>12</v>
      </c>
      <c r="V40" t="s">
        <v>9</v>
      </c>
      <c r="W40" t="s">
        <v>9</v>
      </c>
      <c r="X40" t="s">
        <v>9</v>
      </c>
      <c r="Y40" t="s">
        <v>14</v>
      </c>
      <c r="Z40" t="s">
        <v>12</v>
      </c>
    </row>
    <row r="41" spans="2:26">
      <c r="B41" s="11">
        <v>39</v>
      </c>
      <c r="C41" s="11">
        <v>1114533</v>
      </c>
      <c r="D41" s="39" t="s">
        <v>58</v>
      </c>
      <c r="E41" s="11">
        <v>1</v>
      </c>
      <c r="F41" s="11" t="s">
        <v>8</v>
      </c>
      <c r="G41" t="s">
        <v>12</v>
      </c>
      <c r="H41" t="s">
        <v>12</v>
      </c>
      <c r="I41" t="s">
        <v>10</v>
      </c>
      <c r="J41" t="s">
        <v>12</v>
      </c>
      <c r="K41" t="s">
        <v>10</v>
      </c>
      <c r="L41" t="s">
        <v>11</v>
      </c>
      <c r="M41" t="s">
        <v>12</v>
      </c>
      <c r="N41" t="s">
        <v>12</v>
      </c>
      <c r="O41" t="s">
        <v>12</v>
      </c>
      <c r="P41" t="s">
        <v>12</v>
      </c>
      <c r="Q41" t="s">
        <v>12</v>
      </c>
      <c r="R41" t="s">
        <v>12</v>
      </c>
      <c r="S41" t="s">
        <v>12</v>
      </c>
      <c r="T41" t="s">
        <v>12</v>
      </c>
      <c r="U41" t="s">
        <v>12</v>
      </c>
      <c r="V41" t="s">
        <v>12</v>
      </c>
      <c r="W41" t="s">
        <v>12</v>
      </c>
      <c r="X41" t="s">
        <v>12</v>
      </c>
      <c r="Y41" t="s">
        <v>9</v>
      </c>
      <c r="Z41" t="s">
        <v>9</v>
      </c>
    </row>
    <row r="42" spans="2:26">
      <c r="B42" s="11">
        <v>40</v>
      </c>
      <c r="C42" s="11">
        <v>1115110</v>
      </c>
      <c r="D42" s="39" t="s">
        <v>59</v>
      </c>
      <c r="E42" s="11">
        <v>0.5</v>
      </c>
      <c r="F42" s="11" t="s">
        <v>8</v>
      </c>
      <c r="G42" t="s">
        <v>12</v>
      </c>
      <c r="H42" t="s">
        <v>12</v>
      </c>
      <c r="I42" t="s">
        <v>10</v>
      </c>
      <c r="J42" t="s">
        <v>12</v>
      </c>
      <c r="K42" t="s">
        <v>10</v>
      </c>
      <c r="L42" t="s">
        <v>11</v>
      </c>
      <c r="M42" t="s">
        <v>12</v>
      </c>
      <c r="N42" t="s">
        <v>12</v>
      </c>
      <c r="O42" t="s">
        <v>12</v>
      </c>
      <c r="P42" t="s">
        <v>12</v>
      </c>
      <c r="Q42" t="s">
        <v>12</v>
      </c>
      <c r="R42" t="s">
        <v>12</v>
      </c>
      <c r="S42" t="s">
        <v>12</v>
      </c>
      <c r="T42" t="s">
        <v>12</v>
      </c>
      <c r="U42" t="s">
        <v>12</v>
      </c>
      <c r="V42" t="s">
        <v>12</v>
      </c>
      <c r="W42" t="s">
        <v>12</v>
      </c>
      <c r="X42" t="s">
        <v>12</v>
      </c>
      <c r="Y42" t="s">
        <v>9</v>
      </c>
      <c r="Z42" t="s">
        <v>9</v>
      </c>
    </row>
    <row r="43" spans="2:26">
      <c r="B43" s="11">
        <v>41</v>
      </c>
      <c r="C43" s="11">
        <v>1115962</v>
      </c>
      <c r="D43" s="39" t="s">
        <v>60</v>
      </c>
      <c r="E43" s="11">
        <v>2</v>
      </c>
      <c r="F43" s="11" t="s">
        <v>8</v>
      </c>
      <c r="G43" t="s">
        <v>9</v>
      </c>
      <c r="H43" t="s">
        <v>14</v>
      </c>
      <c r="I43" t="s">
        <v>10</v>
      </c>
      <c r="J43" t="s">
        <v>9</v>
      </c>
      <c r="K43" t="s">
        <v>10</v>
      </c>
      <c r="L43" t="s">
        <v>11</v>
      </c>
      <c r="M43" t="s">
        <v>14</v>
      </c>
      <c r="N43" t="s">
        <v>14</v>
      </c>
      <c r="O43" t="s">
        <v>9</v>
      </c>
      <c r="P43" t="s">
        <v>14</v>
      </c>
      <c r="Q43" t="s">
        <v>16</v>
      </c>
      <c r="R43" t="s">
        <v>9</v>
      </c>
      <c r="S43" t="s">
        <v>16</v>
      </c>
      <c r="T43" t="s">
        <v>9</v>
      </c>
      <c r="U43" t="s">
        <v>9</v>
      </c>
      <c r="V43" t="s">
        <v>9</v>
      </c>
      <c r="W43" t="s">
        <v>9</v>
      </c>
      <c r="X43" t="s">
        <v>9</v>
      </c>
      <c r="Y43" t="s">
        <v>16</v>
      </c>
      <c r="Z43" t="s">
        <v>9</v>
      </c>
    </row>
    <row r="44" spans="2:26">
      <c r="B44" s="11">
        <v>42</v>
      </c>
      <c r="C44" s="11" t="s">
        <v>61</v>
      </c>
      <c r="D44" s="39" t="s">
        <v>62</v>
      </c>
      <c r="E44" s="11">
        <v>4</v>
      </c>
      <c r="F44" s="11" t="s">
        <v>8</v>
      </c>
      <c r="G44" t="s">
        <v>12</v>
      </c>
      <c r="H44" t="s">
        <v>12</v>
      </c>
      <c r="I44" t="s">
        <v>12</v>
      </c>
      <c r="J44" t="s">
        <v>12</v>
      </c>
      <c r="K44" t="s">
        <v>10</v>
      </c>
      <c r="L44" t="s">
        <v>11</v>
      </c>
      <c r="M44" t="s">
        <v>12</v>
      </c>
      <c r="N44" t="s">
        <v>12</v>
      </c>
      <c r="O44" t="s">
        <v>12</v>
      </c>
      <c r="P44" t="s">
        <v>12</v>
      </c>
      <c r="Q44" t="s">
        <v>12</v>
      </c>
      <c r="R44" t="s">
        <v>12</v>
      </c>
      <c r="S44" t="s">
        <v>9</v>
      </c>
      <c r="T44" t="s">
        <v>9</v>
      </c>
      <c r="U44" t="s">
        <v>12</v>
      </c>
      <c r="V44" t="s">
        <v>12</v>
      </c>
      <c r="W44" t="s">
        <v>12</v>
      </c>
      <c r="X44" t="s">
        <v>12</v>
      </c>
      <c r="Y44" t="s">
        <v>9</v>
      </c>
      <c r="Z44" t="s">
        <v>12</v>
      </c>
    </row>
    <row r="45" spans="2:26">
      <c r="B45" s="11">
        <v>43</v>
      </c>
      <c r="C45" s="11" t="s">
        <v>63</v>
      </c>
      <c r="D45" s="39" t="s">
        <v>64</v>
      </c>
      <c r="E45" s="11">
        <v>4</v>
      </c>
      <c r="F45" s="11" t="s">
        <v>8</v>
      </c>
      <c r="G45" t="s">
        <v>12</v>
      </c>
      <c r="H45" t="s">
        <v>12</v>
      </c>
      <c r="I45" t="s">
        <v>10</v>
      </c>
      <c r="J45" t="s">
        <v>12</v>
      </c>
      <c r="K45" t="s">
        <v>10</v>
      </c>
      <c r="L45" t="s">
        <v>11</v>
      </c>
      <c r="M45" t="s">
        <v>12</v>
      </c>
      <c r="N45" t="s">
        <v>12</v>
      </c>
      <c r="O45" t="s">
        <v>12</v>
      </c>
      <c r="P45" t="s">
        <v>12</v>
      </c>
      <c r="Q45" t="s">
        <v>12</v>
      </c>
      <c r="R45" t="s">
        <v>12</v>
      </c>
      <c r="S45" t="s">
        <v>9</v>
      </c>
      <c r="T45" t="s">
        <v>12</v>
      </c>
      <c r="U45" t="s">
        <v>12</v>
      </c>
      <c r="V45" t="s">
        <v>12</v>
      </c>
      <c r="W45" t="s">
        <v>12</v>
      </c>
      <c r="X45" t="s">
        <v>12</v>
      </c>
      <c r="Y45" t="s">
        <v>14</v>
      </c>
      <c r="Z45" t="s">
        <v>12</v>
      </c>
    </row>
    <row r="46" spans="2:26">
      <c r="B46" s="11">
        <v>44</v>
      </c>
      <c r="C46" s="11">
        <v>1115196</v>
      </c>
      <c r="D46" s="39" t="s">
        <v>65</v>
      </c>
      <c r="E46" s="11">
        <v>0.5</v>
      </c>
      <c r="F46" s="11" t="s">
        <v>8</v>
      </c>
      <c r="G46" t="s">
        <v>12</v>
      </c>
      <c r="H46" t="s">
        <v>9</v>
      </c>
      <c r="I46" t="s">
        <v>10</v>
      </c>
      <c r="J46" t="s">
        <v>18</v>
      </c>
      <c r="K46" t="s">
        <v>10</v>
      </c>
      <c r="L46" t="s">
        <v>11</v>
      </c>
      <c r="M46" t="s">
        <v>12</v>
      </c>
      <c r="N46" t="s">
        <v>14</v>
      </c>
      <c r="O46" t="s">
        <v>12</v>
      </c>
      <c r="P46" t="s">
        <v>12</v>
      </c>
      <c r="Q46" t="s">
        <v>12</v>
      </c>
      <c r="R46" t="s">
        <v>12</v>
      </c>
      <c r="S46" t="s">
        <v>12</v>
      </c>
      <c r="T46" t="s">
        <v>9</v>
      </c>
      <c r="U46" t="s">
        <v>12</v>
      </c>
      <c r="V46" t="s">
        <v>9</v>
      </c>
      <c r="W46" t="s">
        <v>12</v>
      </c>
      <c r="X46" t="s">
        <v>9</v>
      </c>
      <c r="Y46" t="s">
        <v>14</v>
      </c>
      <c r="Z46" t="s">
        <v>14</v>
      </c>
    </row>
    <row r="47" spans="2:26">
      <c r="B47" s="11">
        <v>45</v>
      </c>
      <c r="C47" s="11">
        <v>1115482</v>
      </c>
      <c r="D47" s="39" t="s">
        <v>66</v>
      </c>
      <c r="E47" s="11">
        <v>2</v>
      </c>
      <c r="F47" s="11" t="s">
        <v>8</v>
      </c>
      <c r="G47" t="s">
        <v>12</v>
      </c>
      <c r="H47" t="s">
        <v>9</v>
      </c>
      <c r="I47" t="s">
        <v>10</v>
      </c>
      <c r="J47" t="s">
        <v>9</v>
      </c>
      <c r="K47" t="s">
        <v>10</v>
      </c>
      <c r="L47" t="s">
        <v>11</v>
      </c>
      <c r="M47" t="s">
        <v>12</v>
      </c>
      <c r="N47" t="s">
        <v>12</v>
      </c>
      <c r="O47" t="s">
        <v>12</v>
      </c>
      <c r="P47" t="s">
        <v>12</v>
      </c>
      <c r="Q47" t="s">
        <v>14</v>
      </c>
      <c r="R47" t="s">
        <v>12</v>
      </c>
      <c r="S47" t="s">
        <v>9</v>
      </c>
      <c r="T47" t="s">
        <v>9</v>
      </c>
      <c r="U47" t="s">
        <v>12</v>
      </c>
      <c r="V47" t="s">
        <v>12</v>
      </c>
      <c r="W47" t="s">
        <v>14</v>
      </c>
      <c r="X47" t="s">
        <v>12</v>
      </c>
      <c r="Y47" t="s">
        <v>16</v>
      </c>
      <c r="Z47" t="s">
        <v>13</v>
      </c>
    </row>
    <row r="48" spans="2:26">
      <c r="B48" s="11">
        <v>46</v>
      </c>
      <c r="C48" s="11">
        <v>1111867</v>
      </c>
      <c r="D48" s="39" t="s">
        <v>67</v>
      </c>
      <c r="E48" s="11">
        <v>0.5</v>
      </c>
      <c r="F48" s="11" t="s">
        <v>8</v>
      </c>
      <c r="G48" t="s">
        <v>9</v>
      </c>
      <c r="H48" t="s">
        <v>14</v>
      </c>
      <c r="I48" t="s">
        <v>14</v>
      </c>
      <c r="J48" t="s">
        <v>13</v>
      </c>
      <c r="K48" t="s">
        <v>10</v>
      </c>
      <c r="L48" t="s">
        <v>11</v>
      </c>
      <c r="M48" t="s">
        <v>9</v>
      </c>
      <c r="N48" t="s">
        <v>9</v>
      </c>
      <c r="O48" t="s">
        <v>9</v>
      </c>
      <c r="P48" t="s">
        <v>18</v>
      </c>
      <c r="Q48" t="s">
        <v>14</v>
      </c>
      <c r="R48" t="s">
        <v>14</v>
      </c>
      <c r="S48" t="s">
        <v>9</v>
      </c>
      <c r="T48" t="s">
        <v>9</v>
      </c>
      <c r="U48" t="s">
        <v>9</v>
      </c>
      <c r="V48" t="s">
        <v>9</v>
      </c>
      <c r="W48" t="s">
        <v>13</v>
      </c>
      <c r="X48" t="s">
        <v>13</v>
      </c>
      <c r="Y48" t="s">
        <v>13</v>
      </c>
      <c r="Z48" t="s">
        <v>9</v>
      </c>
    </row>
    <row r="49" spans="2:26">
      <c r="B49" s="11">
        <v>47</v>
      </c>
      <c r="C49" s="11">
        <v>1116070</v>
      </c>
      <c r="D49" s="39" t="s">
        <v>68</v>
      </c>
      <c r="E49" s="11">
        <v>2</v>
      </c>
      <c r="F49" s="11" t="s">
        <v>8</v>
      </c>
      <c r="G49" t="s">
        <v>12</v>
      </c>
      <c r="H49" t="s">
        <v>9</v>
      </c>
      <c r="I49" t="s">
        <v>10</v>
      </c>
      <c r="J49" t="s">
        <v>12</v>
      </c>
      <c r="K49" t="s">
        <v>10</v>
      </c>
      <c r="L49" t="s">
        <v>11</v>
      </c>
      <c r="M49" t="s">
        <v>12</v>
      </c>
      <c r="N49" t="s">
        <v>9</v>
      </c>
      <c r="O49" t="s">
        <v>12</v>
      </c>
      <c r="P49" t="s">
        <v>12</v>
      </c>
      <c r="Q49" t="s">
        <v>12</v>
      </c>
      <c r="R49" t="s">
        <v>13</v>
      </c>
      <c r="S49" t="s">
        <v>14</v>
      </c>
      <c r="T49" t="s">
        <v>14</v>
      </c>
      <c r="U49" t="s">
        <v>12</v>
      </c>
      <c r="V49" t="s">
        <v>12</v>
      </c>
      <c r="W49" t="s">
        <v>12</v>
      </c>
      <c r="X49" t="s">
        <v>12</v>
      </c>
      <c r="Y49" t="s">
        <v>12</v>
      </c>
      <c r="Z49" t="s">
        <v>12</v>
      </c>
    </row>
    <row r="50" spans="2:26">
      <c r="B50" s="11">
        <v>48</v>
      </c>
      <c r="C50" s="11">
        <v>1116305</v>
      </c>
      <c r="D50" s="39" t="s">
        <v>69</v>
      </c>
      <c r="E50" s="11">
        <v>0.5</v>
      </c>
      <c r="F50" s="11" t="s">
        <v>8</v>
      </c>
      <c r="G50" t="s">
        <v>12</v>
      </c>
      <c r="H50" t="s">
        <v>12</v>
      </c>
      <c r="I50" t="s">
        <v>10</v>
      </c>
      <c r="J50" t="s">
        <v>12</v>
      </c>
      <c r="K50" t="s">
        <v>10</v>
      </c>
      <c r="L50" t="s">
        <v>11</v>
      </c>
      <c r="M50" t="s">
        <v>12</v>
      </c>
      <c r="N50" t="s">
        <v>9</v>
      </c>
      <c r="O50" t="s">
        <v>12</v>
      </c>
      <c r="P50" t="s">
        <v>12</v>
      </c>
      <c r="Q50" t="s">
        <v>12</v>
      </c>
      <c r="R50" t="s">
        <v>12</v>
      </c>
      <c r="S50" t="s">
        <v>12</v>
      </c>
      <c r="T50" t="s">
        <v>12</v>
      </c>
      <c r="U50" t="s">
        <v>12</v>
      </c>
      <c r="V50" t="s">
        <v>12</v>
      </c>
      <c r="W50" t="s">
        <v>12</v>
      </c>
      <c r="X50" t="s">
        <v>12</v>
      </c>
      <c r="Y50" t="s">
        <v>12</v>
      </c>
      <c r="Z50" t="s">
        <v>12</v>
      </c>
    </row>
    <row r="51" spans="2:26">
      <c r="B51" s="11">
        <v>49</v>
      </c>
      <c r="C51" s="11">
        <v>1115484</v>
      </c>
      <c r="D51" s="39" t="s">
        <v>70</v>
      </c>
      <c r="E51" s="11">
        <v>1</v>
      </c>
      <c r="F51" s="11" t="s">
        <v>8</v>
      </c>
      <c r="G51" t="s">
        <v>12</v>
      </c>
      <c r="H51" t="s">
        <v>9</v>
      </c>
      <c r="I51" t="s">
        <v>10</v>
      </c>
      <c r="J51" t="s">
        <v>18</v>
      </c>
      <c r="K51" t="s">
        <v>10</v>
      </c>
      <c r="L51" t="s">
        <v>11</v>
      </c>
      <c r="M51" t="s">
        <v>12</v>
      </c>
      <c r="N51" t="s">
        <v>12</v>
      </c>
      <c r="O51" t="s">
        <v>12</v>
      </c>
      <c r="P51" t="s">
        <v>12</v>
      </c>
      <c r="Q51" t="s">
        <v>14</v>
      </c>
      <c r="R51" t="s">
        <v>9</v>
      </c>
      <c r="S51" t="s">
        <v>14</v>
      </c>
      <c r="T51" t="s">
        <v>9</v>
      </c>
      <c r="U51" t="s">
        <v>9</v>
      </c>
      <c r="V51" t="s">
        <v>9</v>
      </c>
      <c r="W51" t="s">
        <v>9</v>
      </c>
      <c r="X51" t="s">
        <v>9</v>
      </c>
      <c r="Y51" t="s">
        <v>14</v>
      </c>
      <c r="Z51" t="s">
        <v>9</v>
      </c>
    </row>
    <row r="52" spans="2:26">
      <c r="B52" s="11">
        <v>50</v>
      </c>
      <c r="C52" s="11">
        <v>1115311</v>
      </c>
      <c r="D52" s="39" t="s">
        <v>71</v>
      </c>
      <c r="E52" s="11">
        <v>0.5</v>
      </c>
      <c r="F52" s="11" t="s">
        <v>8</v>
      </c>
      <c r="G52" t="s">
        <v>12</v>
      </c>
      <c r="H52" t="s">
        <v>9</v>
      </c>
      <c r="I52" t="s">
        <v>10</v>
      </c>
      <c r="J52" t="s">
        <v>12</v>
      </c>
      <c r="K52" t="s">
        <v>10</v>
      </c>
      <c r="L52" t="s">
        <v>11</v>
      </c>
      <c r="M52" t="s">
        <v>12</v>
      </c>
      <c r="N52" t="s">
        <v>12</v>
      </c>
      <c r="O52" t="s">
        <v>9</v>
      </c>
      <c r="P52" t="s">
        <v>9</v>
      </c>
      <c r="Q52" t="s">
        <v>9</v>
      </c>
      <c r="R52" t="s">
        <v>12</v>
      </c>
      <c r="S52" t="s">
        <v>9</v>
      </c>
      <c r="T52" t="s">
        <v>9</v>
      </c>
      <c r="U52" t="s">
        <v>12</v>
      </c>
      <c r="V52" t="s">
        <v>12</v>
      </c>
      <c r="W52" t="s">
        <v>9</v>
      </c>
      <c r="X52" t="s">
        <v>12</v>
      </c>
      <c r="Y52" t="s">
        <v>9</v>
      </c>
      <c r="Z52" t="s">
        <v>12</v>
      </c>
    </row>
    <row r="53" spans="2:26">
      <c r="B53" s="11">
        <v>51</v>
      </c>
      <c r="C53" s="11">
        <v>1115873</v>
      </c>
      <c r="D53" s="39" t="s">
        <v>72</v>
      </c>
      <c r="E53" s="11">
        <v>1</v>
      </c>
      <c r="F53" s="11" t="s">
        <v>8</v>
      </c>
      <c r="G53" t="s">
        <v>12</v>
      </c>
      <c r="H53" t="s">
        <v>9</v>
      </c>
      <c r="I53" t="s">
        <v>10</v>
      </c>
      <c r="J53" t="s">
        <v>12</v>
      </c>
      <c r="K53" t="s">
        <v>10</v>
      </c>
      <c r="L53" t="s">
        <v>11</v>
      </c>
      <c r="M53" t="s">
        <v>12</v>
      </c>
      <c r="N53" t="s">
        <v>12</v>
      </c>
      <c r="O53" t="s">
        <v>12</v>
      </c>
      <c r="P53" t="s">
        <v>9</v>
      </c>
      <c r="Q53" t="s">
        <v>12</v>
      </c>
      <c r="R53" t="s">
        <v>12</v>
      </c>
      <c r="S53" t="s">
        <v>9</v>
      </c>
      <c r="T53" t="s">
        <v>12</v>
      </c>
      <c r="U53" t="s">
        <v>9</v>
      </c>
      <c r="V53" t="s">
        <v>12</v>
      </c>
      <c r="W53" t="s">
        <v>9</v>
      </c>
      <c r="X53" t="s">
        <v>12</v>
      </c>
      <c r="Y53" t="s">
        <v>12</v>
      </c>
      <c r="Z53" t="s">
        <v>12</v>
      </c>
    </row>
    <row r="54" spans="2:26">
      <c r="B54" s="11">
        <v>52</v>
      </c>
      <c r="C54" s="11">
        <v>1117088</v>
      </c>
      <c r="D54" s="39" t="s">
        <v>73</v>
      </c>
      <c r="E54" s="11">
        <v>1</v>
      </c>
      <c r="F54" s="11" t="s">
        <v>8</v>
      </c>
      <c r="G54" t="s">
        <v>12</v>
      </c>
      <c r="H54" t="s">
        <v>12</v>
      </c>
      <c r="I54" t="s">
        <v>10</v>
      </c>
      <c r="J54" t="s">
        <v>12</v>
      </c>
      <c r="K54" t="s">
        <v>10</v>
      </c>
      <c r="L54" t="s">
        <v>11</v>
      </c>
      <c r="M54" t="s">
        <v>12</v>
      </c>
      <c r="N54" t="s">
        <v>12</v>
      </c>
      <c r="O54" t="s">
        <v>12</v>
      </c>
      <c r="P54" t="s">
        <v>12</v>
      </c>
      <c r="Q54" t="s">
        <v>12</v>
      </c>
      <c r="R54" t="s">
        <v>12</v>
      </c>
      <c r="S54" t="s">
        <v>12</v>
      </c>
      <c r="T54" t="s">
        <v>12</v>
      </c>
      <c r="U54" t="s">
        <v>12</v>
      </c>
      <c r="V54" t="s">
        <v>12</v>
      </c>
      <c r="W54" t="s">
        <v>12</v>
      </c>
      <c r="X54" t="s">
        <v>12</v>
      </c>
      <c r="Y54" t="s">
        <v>12</v>
      </c>
      <c r="Z54" t="s">
        <v>12</v>
      </c>
    </row>
    <row r="55" spans="2:26">
      <c r="B55" s="11">
        <v>53</v>
      </c>
      <c r="C55" s="11">
        <v>1116335</v>
      </c>
      <c r="D55" s="39" t="s">
        <v>74</v>
      </c>
      <c r="E55" s="11">
        <v>0.5</v>
      </c>
      <c r="F55" s="11" t="s">
        <v>8</v>
      </c>
      <c r="G55" t="s">
        <v>12</v>
      </c>
      <c r="H55" t="s">
        <v>9</v>
      </c>
      <c r="I55" t="s">
        <v>10</v>
      </c>
      <c r="J55" t="s">
        <v>12</v>
      </c>
      <c r="K55" t="s">
        <v>12</v>
      </c>
      <c r="L55" t="s">
        <v>13</v>
      </c>
      <c r="M55" t="s">
        <v>12</v>
      </c>
      <c r="N55" t="s">
        <v>12</v>
      </c>
      <c r="O55" t="s">
        <v>12</v>
      </c>
      <c r="P55" t="s">
        <v>12</v>
      </c>
      <c r="Q55" t="s">
        <v>9</v>
      </c>
      <c r="R55" t="s">
        <v>12</v>
      </c>
      <c r="S55" t="s">
        <v>12</v>
      </c>
      <c r="T55" t="s">
        <v>9</v>
      </c>
      <c r="U55" t="s">
        <v>9</v>
      </c>
      <c r="V55" t="s">
        <v>9</v>
      </c>
      <c r="W55" t="s">
        <v>12</v>
      </c>
      <c r="X55" t="s">
        <v>12</v>
      </c>
      <c r="Y55" t="s">
        <v>12</v>
      </c>
      <c r="Z55" t="s">
        <v>9</v>
      </c>
    </row>
    <row r="56" spans="2:26">
      <c r="B56" s="11">
        <v>54</v>
      </c>
      <c r="C56" s="11">
        <v>1116282</v>
      </c>
      <c r="D56" s="39" t="s">
        <v>75</v>
      </c>
      <c r="E56" s="11">
        <v>0.5</v>
      </c>
      <c r="F56" s="11" t="s">
        <v>8</v>
      </c>
      <c r="G56" t="s">
        <v>12</v>
      </c>
      <c r="H56" t="s">
        <v>12</v>
      </c>
      <c r="I56" t="s">
        <v>14</v>
      </c>
      <c r="J56" t="s">
        <v>9</v>
      </c>
      <c r="K56" t="s">
        <v>10</v>
      </c>
      <c r="L56" t="s">
        <v>11</v>
      </c>
      <c r="M56" t="s">
        <v>12</v>
      </c>
      <c r="N56" t="s">
        <v>18</v>
      </c>
      <c r="O56" t="s">
        <v>12</v>
      </c>
      <c r="P56" t="s">
        <v>12</v>
      </c>
      <c r="Q56" t="s">
        <v>9</v>
      </c>
      <c r="R56" t="s">
        <v>9</v>
      </c>
      <c r="S56" t="s">
        <v>9</v>
      </c>
      <c r="T56" t="s">
        <v>9</v>
      </c>
      <c r="U56" t="s">
        <v>9</v>
      </c>
      <c r="V56" t="s">
        <v>18</v>
      </c>
      <c r="W56" t="s">
        <v>12</v>
      </c>
      <c r="X56" t="s">
        <v>12</v>
      </c>
      <c r="Y56" t="s">
        <v>12</v>
      </c>
      <c r="Z56" t="s">
        <v>9</v>
      </c>
    </row>
    <row r="57" spans="2:26">
      <c r="B57" s="11">
        <v>55</v>
      </c>
      <c r="C57" s="11">
        <v>1115504</v>
      </c>
      <c r="D57" s="39" t="s">
        <v>76</v>
      </c>
      <c r="E57" s="11">
        <v>1</v>
      </c>
      <c r="F57" s="11" t="s">
        <v>8</v>
      </c>
      <c r="G57" t="s">
        <v>12</v>
      </c>
      <c r="H57" t="s">
        <v>12</v>
      </c>
      <c r="I57" t="s">
        <v>10</v>
      </c>
      <c r="J57" t="s">
        <v>18</v>
      </c>
      <c r="K57" t="s">
        <v>10</v>
      </c>
      <c r="L57" t="s">
        <v>11</v>
      </c>
      <c r="M57" t="s">
        <v>9</v>
      </c>
      <c r="N57" t="s">
        <v>12</v>
      </c>
      <c r="O57" t="s">
        <v>12</v>
      </c>
      <c r="P57" t="s">
        <v>9</v>
      </c>
      <c r="Q57" t="s">
        <v>9</v>
      </c>
      <c r="R57" t="s">
        <v>12</v>
      </c>
      <c r="S57" t="s">
        <v>14</v>
      </c>
      <c r="T57" t="s">
        <v>12</v>
      </c>
      <c r="U57" t="s">
        <v>14</v>
      </c>
      <c r="V57" t="s">
        <v>9</v>
      </c>
      <c r="W57" t="s">
        <v>12</v>
      </c>
      <c r="X57" t="s">
        <v>12</v>
      </c>
      <c r="Y57" t="s">
        <v>9</v>
      </c>
      <c r="Z57" t="s">
        <v>9</v>
      </c>
    </row>
    <row r="58" spans="2:26">
      <c r="B58" s="11">
        <v>56</v>
      </c>
      <c r="C58" s="11">
        <v>1116486</v>
      </c>
      <c r="D58" s="39" t="s">
        <v>77</v>
      </c>
      <c r="E58" s="11">
        <v>1</v>
      </c>
      <c r="F58" s="11" t="s">
        <v>8</v>
      </c>
      <c r="G58" t="s">
        <v>12</v>
      </c>
      <c r="H58" t="s">
        <v>13</v>
      </c>
      <c r="I58" t="s">
        <v>10</v>
      </c>
      <c r="J58" t="s">
        <v>13</v>
      </c>
      <c r="K58" t="s">
        <v>10</v>
      </c>
      <c r="L58" t="s">
        <v>11</v>
      </c>
      <c r="M58" t="s">
        <v>12</v>
      </c>
      <c r="N58" t="s">
        <v>9</v>
      </c>
      <c r="O58" t="s">
        <v>12</v>
      </c>
      <c r="P58" t="s">
        <v>9</v>
      </c>
      <c r="Q58" t="s">
        <v>14</v>
      </c>
      <c r="R58" t="s">
        <v>12</v>
      </c>
      <c r="S58" t="s">
        <v>13</v>
      </c>
      <c r="T58" t="s">
        <v>12</v>
      </c>
      <c r="U58" t="s">
        <v>12</v>
      </c>
      <c r="V58" t="s">
        <v>9</v>
      </c>
      <c r="W58" t="s">
        <v>9</v>
      </c>
      <c r="X58" t="s">
        <v>12</v>
      </c>
      <c r="Y58" t="s">
        <v>18</v>
      </c>
      <c r="Z58" t="s">
        <v>13</v>
      </c>
    </row>
    <row r="59" spans="2:26">
      <c r="B59" s="11">
        <v>57</v>
      </c>
      <c r="C59" s="11">
        <v>1116737</v>
      </c>
      <c r="D59" s="39" t="s">
        <v>78</v>
      </c>
      <c r="E59" s="11">
        <v>2</v>
      </c>
      <c r="F59" s="11" t="s">
        <v>8</v>
      </c>
      <c r="G59" t="s">
        <v>9</v>
      </c>
      <c r="H59" t="s">
        <v>9</v>
      </c>
      <c r="I59" t="s">
        <v>10</v>
      </c>
      <c r="J59" t="s">
        <v>12</v>
      </c>
      <c r="K59" t="s">
        <v>10</v>
      </c>
      <c r="L59" t="s">
        <v>11</v>
      </c>
      <c r="M59" t="s">
        <v>12</v>
      </c>
      <c r="N59" t="s">
        <v>9</v>
      </c>
      <c r="O59" t="s">
        <v>12</v>
      </c>
      <c r="P59" t="s">
        <v>9</v>
      </c>
      <c r="Q59" t="s">
        <v>9</v>
      </c>
      <c r="R59" t="s">
        <v>12</v>
      </c>
      <c r="S59" t="s">
        <v>38</v>
      </c>
      <c r="T59" t="s">
        <v>12</v>
      </c>
      <c r="U59" t="s">
        <v>9</v>
      </c>
      <c r="V59" t="s">
        <v>9</v>
      </c>
      <c r="W59" t="s">
        <v>16</v>
      </c>
      <c r="X59" t="s">
        <v>12</v>
      </c>
      <c r="Y59" t="s">
        <v>38</v>
      </c>
      <c r="Z59" t="s">
        <v>12</v>
      </c>
    </row>
    <row r="60" spans="2:26">
      <c r="B60" s="11">
        <v>58</v>
      </c>
      <c r="C60" s="11">
        <v>1119787</v>
      </c>
      <c r="D60" s="39" t="s">
        <v>79</v>
      </c>
      <c r="E60" s="11">
        <v>2</v>
      </c>
      <c r="F60" s="11" t="s">
        <v>80</v>
      </c>
      <c r="G60" t="s">
        <v>9</v>
      </c>
      <c r="H60" t="s">
        <v>9</v>
      </c>
      <c r="I60" t="s">
        <v>9</v>
      </c>
      <c r="J60" t="s">
        <v>16</v>
      </c>
      <c r="K60" t="s">
        <v>10</v>
      </c>
      <c r="L60" t="s">
        <v>11</v>
      </c>
      <c r="M60" t="s">
        <v>9</v>
      </c>
      <c r="N60" t="s">
        <v>18</v>
      </c>
      <c r="O60" t="s">
        <v>9</v>
      </c>
      <c r="P60" t="s">
        <v>9</v>
      </c>
      <c r="Q60" t="s">
        <v>9</v>
      </c>
      <c r="R60" t="s">
        <v>9</v>
      </c>
      <c r="S60" t="s">
        <v>9</v>
      </c>
      <c r="T60" t="s">
        <v>9</v>
      </c>
      <c r="U60" t="s">
        <v>12</v>
      </c>
      <c r="V60" t="s">
        <v>12</v>
      </c>
      <c r="W60" t="s">
        <v>9</v>
      </c>
      <c r="X60" t="s">
        <v>9</v>
      </c>
      <c r="Y60" t="s">
        <v>9</v>
      </c>
      <c r="Z60" t="s">
        <v>9</v>
      </c>
    </row>
    <row r="61" spans="2:26">
      <c r="B61" s="11">
        <v>59</v>
      </c>
      <c r="C61" s="11">
        <v>1114280</v>
      </c>
      <c r="D61" s="39" t="s">
        <v>81</v>
      </c>
      <c r="E61" s="11">
        <v>0.5</v>
      </c>
      <c r="F61" s="11" t="s">
        <v>8</v>
      </c>
      <c r="G61" t="s">
        <v>9</v>
      </c>
      <c r="H61" t="s">
        <v>12</v>
      </c>
      <c r="I61" t="s">
        <v>12</v>
      </c>
      <c r="J61" t="s">
        <v>18</v>
      </c>
      <c r="K61" t="s">
        <v>10</v>
      </c>
      <c r="L61" t="s">
        <v>11</v>
      </c>
      <c r="M61" t="s">
        <v>12</v>
      </c>
      <c r="N61" t="s">
        <v>9</v>
      </c>
      <c r="O61" t="s">
        <v>12</v>
      </c>
      <c r="P61" t="s">
        <v>12</v>
      </c>
      <c r="Q61" t="s">
        <v>9</v>
      </c>
      <c r="R61" t="s">
        <v>12</v>
      </c>
      <c r="S61" t="s">
        <v>12</v>
      </c>
      <c r="T61" t="s">
        <v>12</v>
      </c>
      <c r="U61" t="s">
        <v>9</v>
      </c>
      <c r="V61" t="s">
        <v>9</v>
      </c>
      <c r="W61" t="s">
        <v>12</v>
      </c>
      <c r="X61" t="s">
        <v>9</v>
      </c>
      <c r="Y61" t="s">
        <v>9</v>
      </c>
      <c r="Z61" t="s">
        <v>9</v>
      </c>
    </row>
    <row r="62" spans="2:26">
      <c r="B62" s="11">
        <v>60</v>
      </c>
      <c r="C62" s="11">
        <v>1117347</v>
      </c>
      <c r="D62" s="39" t="s">
        <v>82</v>
      </c>
      <c r="E62" s="11">
        <v>2</v>
      </c>
      <c r="F62" s="11" t="s">
        <v>8</v>
      </c>
      <c r="G62" t="s">
        <v>12</v>
      </c>
      <c r="H62" t="s">
        <v>9</v>
      </c>
      <c r="I62" t="s">
        <v>9</v>
      </c>
      <c r="J62" t="s">
        <v>9</v>
      </c>
      <c r="K62" t="s">
        <v>10</v>
      </c>
      <c r="L62" t="s">
        <v>11</v>
      </c>
      <c r="M62" t="s">
        <v>14</v>
      </c>
      <c r="N62" t="s">
        <v>14</v>
      </c>
      <c r="O62" t="s">
        <v>9</v>
      </c>
      <c r="P62" t="s">
        <v>9</v>
      </c>
      <c r="Q62" t="s">
        <v>16</v>
      </c>
      <c r="R62" t="s">
        <v>9</v>
      </c>
      <c r="S62" t="s">
        <v>16</v>
      </c>
      <c r="T62" t="s">
        <v>12</v>
      </c>
      <c r="U62" t="s">
        <v>12</v>
      </c>
      <c r="V62" t="s">
        <v>12</v>
      </c>
      <c r="W62" t="s">
        <v>9</v>
      </c>
      <c r="X62" t="s">
        <v>9</v>
      </c>
      <c r="Y62" t="s">
        <v>14</v>
      </c>
      <c r="Z62" t="s">
        <v>9</v>
      </c>
    </row>
    <row r="63" spans="2:26">
      <c r="B63" s="11">
        <v>61</v>
      </c>
      <c r="C63" s="11">
        <v>741020</v>
      </c>
      <c r="D63" s="39" t="s">
        <v>83</v>
      </c>
      <c r="E63" s="11">
        <v>0.5</v>
      </c>
      <c r="F63" s="11" t="s">
        <v>8</v>
      </c>
      <c r="G63" t="s">
        <v>9</v>
      </c>
      <c r="H63" t="s">
        <v>12</v>
      </c>
      <c r="I63" t="s">
        <v>10</v>
      </c>
      <c r="J63" t="s">
        <v>9</v>
      </c>
      <c r="K63" t="s">
        <v>10</v>
      </c>
      <c r="L63" t="s">
        <v>11</v>
      </c>
      <c r="M63" t="s">
        <v>9</v>
      </c>
      <c r="N63" t="s">
        <v>9</v>
      </c>
      <c r="O63" t="s">
        <v>12</v>
      </c>
      <c r="P63" t="s">
        <v>12</v>
      </c>
      <c r="Q63" t="s">
        <v>14</v>
      </c>
      <c r="R63" t="s">
        <v>9</v>
      </c>
      <c r="S63" t="s">
        <v>9</v>
      </c>
      <c r="T63" t="s">
        <v>9</v>
      </c>
      <c r="U63" t="s">
        <v>9</v>
      </c>
      <c r="V63" t="s">
        <v>12</v>
      </c>
      <c r="W63" t="s">
        <v>12</v>
      </c>
      <c r="X63" t="s">
        <v>12</v>
      </c>
      <c r="Y63" t="s">
        <v>9</v>
      </c>
      <c r="Z63" t="s">
        <v>9</v>
      </c>
    </row>
    <row r="64" spans="2:26">
      <c r="B64" s="11">
        <v>62</v>
      </c>
      <c r="C64" s="11">
        <v>721694</v>
      </c>
      <c r="D64" s="39" t="s">
        <v>84</v>
      </c>
      <c r="E64" s="11">
        <v>1</v>
      </c>
      <c r="F64" s="11" t="s">
        <v>8</v>
      </c>
      <c r="G64" t="s">
        <v>9</v>
      </c>
      <c r="H64" t="s">
        <v>12</v>
      </c>
      <c r="I64" t="s">
        <v>12</v>
      </c>
      <c r="J64" t="s">
        <v>18</v>
      </c>
      <c r="K64" t="s">
        <v>10</v>
      </c>
      <c r="L64" t="s">
        <v>11</v>
      </c>
      <c r="M64" t="s">
        <v>12</v>
      </c>
      <c r="N64" t="s">
        <v>12</v>
      </c>
      <c r="O64" t="s">
        <v>9</v>
      </c>
      <c r="P64" t="s">
        <v>9</v>
      </c>
      <c r="Q64" t="s">
        <v>12</v>
      </c>
      <c r="R64" t="s">
        <v>12</v>
      </c>
      <c r="S64" t="s">
        <v>9</v>
      </c>
      <c r="T64" t="s">
        <v>9</v>
      </c>
      <c r="U64" t="s">
        <v>12</v>
      </c>
      <c r="V64" t="s">
        <v>12</v>
      </c>
      <c r="W64" t="s">
        <v>12</v>
      </c>
      <c r="X64" t="s">
        <v>12</v>
      </c>
      <c r="Y64" t="s">
        <v>9</v>
      </c>
      <c r="Z64" t="s">
        <v>12</v>
      </c>
    </row>
    <row r="65" spans="2:26">
      <c r="B65" s="11">
        <v>63</v>
      </c>
      <c r="C65" s="11">
        <v>1117194</v>
      </c>
      <c r="D65" s="39" t="s">
        <v>85</v>
      </c>
      <c r="E65" s="11">
        <v>2</v>
      </c>
      <c r="F65" s="11" t="s">
        <v>8</v>
      </c>
      <c r="G65" t="s">
        <v>14</v>
      </c>
      <c r="H65" t="s">
        <v>18</v>
      </c>
      <c r="I65" t="s">
        <v>14</v>
      </c>
      <c r="J65" t="s">
        <v>13</v>
      </c>
      <c r="K65" t="s">
        <v>10</v>
      </c>
      <c r="L65" t="s">
        <v>11</v>
      </c>
      <c r="M65" t="s">
        <v>16</v>
      </c>
      <c r="N65" t="s">
        <v>9</v>
      </c>
      <c r="O65" t="s">
        <v>9</v>
      </c>
      <c r="P65" t="s">
        <v>9</v>
      </c>
      <c r="Q65" t="s">
        <v>16</v>
      </c>
      <c r="R65" t="s">
        <v>12</v>
      </c>
      <c r="S65" t="s">
        <v>16</v>
      </c>
      <c r="T65" t="s">
        <v>9</v>
      </c>
      <c r="U65" t="s">
        <v>14</v>
      </c>
      <c r="V65" t="s">
        <v>14</v>
      </c>
      <c r="W65" t="s">
        <v>14</v>
      </c>
      <c r="X65" t="s">
        <v>9</v>
      </c>
      <c r="Y65" t="s">
        <v>16</v>
      </c>
      <c r="Z65" t="s">
        <v>9</v>
      </c>
    </row>
    <row r="66" spans="2:26">
      <c r="B66" s="11">
        <v>64</v>
      </c>
      <c r="C66" s="11">
        <v>1081232</v>
      </c>
      <c r="D66" s="39" t="s">
        <v>86</v>
      </c>
      <c r="E66" s="11">
        <v>0.5</v>
      </c>
      <c r="F66" s="11" t="s">
        <v>8</v>
      </c>
      <c r="G66" t="s">
        <v>9</v>
      </c>
      <c r="H66" t="s">
        <v>9</v>
      </c>
      <c r="I66" t="s">
        <v>10</v>
      </c>
      <c r="J66" t="s">
        <v>9</v>
      </c>
      <c r="K66" t="s">
        <v>10</v>
      </c>
      <c r="L66" t="s">
        <v>11</v>
      </c>
      <c r="M66" t="s">
        <v>12</v>
      </c>
      <c r="N66" t="s">
        <v>12</v>
      </c>
      <c r="O66" t="s">
        <v>12</v>
      </c>
      <c r="P66" t="s">
        <v>12</v>
      </c>
      <c r="Q66" t="s">
        <v>9</v>
      </c>
      <c r="R66" t="s">
        <v>12</v>
      </c>
      <c r="S66" t="s">
        <v>12</v>
      </c>
      <c r="T66" t="s">
        <v>12</v>
      </c>
      <c r="U66" t="s">
        <v>9</v>
      </c>
      <c r="V66" t="s">
        <v>9</v>
      </c>
      <c r="W66" t="s">
        <v>12</v>
      </c>
      <c r="X66" t="s">
        <v>12</v>
      </c>
      <c r="Y66" t="s">
        <v>12</v>
      </c>
      <c r="Z66" t="s">
        <v>12</v>
      </c>
    </row>
    <row r="67" spans="2:26">
      <c r="B67" s="11">
        <v>65</v>
      </c>
      <c r="C67" s="11">
        <v>1116073</v>
      </c>
      <c r="D67" s="39" t="s">
        <v>87</v>
      </c>
      <c r="E67" s="11">
        <v>1</v>
      </c>
      <c r="F67" s="11" t="s">
        <v>8</v>
      </c>
      <c r="G67" t="s">
        <v>12</v>
      </c>
      <c r="H67" t="s">
        <v>9</v>
      </c>
      <c r="I67" t="s">
        <v>9</v>
      </c>
      <c r="J67" t="s">
        <v>48</v>
      </c>
      <c r="K67" t="s">
        <v>10</v>
      </c>
      <c r="L67" t="s">
        <v>11</v>
      </c>
      <c r="M67" t="s">
        <v>9</v>
      </c>
      <c r="N67" t="s">
        <v>18</v>
      </c>
      <c r="O67" t="s">
        <v>18</v>
      </c>
      <c r="P67" t="s">
        <v>12</v>
      </c>
      <c r="Q67" t="s">
        <v>9</v>
      </c>
      <c r="R67" t="s">
        <v>55</v>
      </c>
      <c r="S67" t="s">
        <v>16</v>
      </c>
      <c r="T67" t="s">
        <v>18</v>
      </c>
      <c r="U67" t="s">
        <v>12</v>
      </c>
      <c r="V67" t="s">
        <v>55</v>
      </c>
      <c r="W67" t="s">
        <v>18</v>
      </c>
      <c r="X67" t="s">
        <v>12</v>
      </c>
      <c r="Y67" t="s">
        <v>16</v>
      </c>
      <c r="Z67" t="s">
        <v>18</v>
      </c>
    </row>
    <row r="68" spans="2:26">
      <c r="B68" s="11">
        <v>66</v>
      </c>
      <c r="C68" s="11">
        <v>1106484</v>
      </c>
      <c r="D68" s="39" t="s">
        <v>88</v>
      </c>
      <c r="E68" s="11">
        <v>1</v>
      </c>
      <c r="F68" s="11" t="s">
        <v>8</v>
      </c>
      <c r="G68" t="s">
        <v>9</v>
      </c>
      <c r="H68" t="s">
        <v>9</v>
      </c>
      <c r="I68" t="s">
        <v>10</v>
      </c>
      <c r="J68" t="s">
        <v>18</v>
      </c>
      <c r="K68" t="s">
        <v>10</v>
      </c>
      <c r="L68" t="s">
        <v>11</v>
      </c>
      <c r="M68" t="s">
        <v>12</v>
      </c>
      <c r="N68" t="s">
        <v>12</v>
      </c>
      <c r="O68" t="s">
        <v>9</v>
      </c>
      <c r="P68" t="s">
        <v>12</v>
      </c>
      <c r="Q68" t="s">
        <v>9</v>
      </c>
      <c r="R68" t="s">
        <v>12</v>
      </c>
      <c r="S68" t="s">
        <v>14</v>
      </c>
      <c r="T68" t="s">
        <v>12</v>
      </c>
      <c r="U68" t="s">
        <v>9</v>
      </c>
      <c r="V68" t="s">
        <v>9</v>
      </c>
      <c r="W68" t="s">
        <v>14</v>
      </c>
      <c r="X68" t="s">
        <v>12</v>
      </c>
      <c r="Y68" t="s">
        <v>14</v>
      </c>
      <c r="Z68" t="s">
        <v>12</v>
      </c>
    </row>
    <row r="69" spans="2:26">
      <c r="B69" s="11">
        <v>67</v>
      </c>
      <c r="C69" s="11">
        <v>1119818</v>
      </c>
      <c r="D69" s="39" t="s">
        <v>89</v>
      </c>
      <c r="E69" s="11">
        <v>4</v>
      </c>
      <c r="F69" s="11" t="s">
        <v>80</v>
      </c>
      <c r="G69" t="s">
        <v>12</v>
      </c>
      <c r="H69" t="s">
        <v>12</v>
      </c>
      <c r="I69" t="s">
        <v>12</v>
      </c>
      <c r="J69" t="s">
        <v>9</v>
      </c>
      <c r="K69" t="s">
        <v>10</v>
      </c>
      <c r="L69" t="s">
        <v>11</v>
      </c>
      <c r="M69" t="s">
        <v>12</v>
      </c>
      <c r="N69" t="s">
        <v>12</v>
      </c>
      <c r="O69" t="s">
        <v>12</v>
      </c>
      <c r="P69" t="s">
        <v>12</v>
      </c>
      <c r="Q69" t="s">
        <v>14</v>
      </c>
      <c r="R69" t="s">
        <v>12</v>
      </c>
      <c r="S69" t="s">
        <v>9</v>
      </c>
      <c r="T69" t="s">
        <v>12</v>
      </c>
      <c r="U69" t="s">
        <v>12</v>
      </c>
      <c r="V69" t="s">
        <v>12</v>
      </c>
      <c r="W69" t="s">
        <v>12</v>
      </c>
      <c r="X69" t="s">
        <v>12</v>
      </c>
      <c r="Y69" t="s">
        <v>12</v>
      </c>
      <c r="Z69" t="s">
        <v>12</v>
      </c>
    </row>
    <row r="70" spans="2:26">
      <c r="B70" s="11">
        <v>68</v>
      </c>
      <c r="C70" s="11">
        <v>1083651</v>
      </c>
      <c r="D70" s="39" t="s">
        <v>90</v>
      </c>
      <c r="E70" s="11">
        <v>4</v>
      </c>
      <c r="F70" s="11" t="s">
        <v>8</v>
      </c>
      <c r="G70" t="s">
        <v>9</v>
      </c>
      <c r="H70" t="s">
        <v>9</v>
      </c>
      <c r="I70" t="s">
        <v>9</v>
      </c>
      <c r="J70" t="s">
        <v>18</v>
      </c>
      <c r="K70" t="s">
        <v>10</v>
      </c>
      <c r="L70" t="s">
        <v>11</v>
      </c>
      <c r="M70" t="s">
        <v>9</v>
      </c>
      <c r="N70" t="s">
        <v>9</v>
      </c>
      <c r="O70" t="s">
        <v>12</v>
      </c>
      <c r="P70" t="s">
        <v>9</v>
      </c>
      <c r="Q70" t="s">
        <v>14</v>
      </c>
      <c r="R70" t="s">
        <v>55</v>
      </c>
      <c r="S70" t="s">
        <v>9</v>
      </c>
      <c r="T70" t="s">
        <v>55</v>
      </c>
      <c r="U70" t="s">
        <v>12</v>
      </c>
      <c r="V70" t="s">
        <v>9</v>
      </c>
      <c r="W70" t="s">
        <v>9</v>
      </c>
      <c r="X70" t="s">
        <v>9</v>
      </c>
      <c r="Y70" t="s">
        <v>9</v>
      </c>
      <c r="Z70" t="s">
        <v>9</v>
      </c>
    </row>
    <row r="71" spans="2:26">
      <c r="B71" s="11">
        <v>69</v>
      </c>
      <c r="C71" s="11">
        <v>1119139</v>
      </c>
      <c r="D71" s="39" t="s">
        <v>91</v>
      </c>
      <c r="E71" s="11">
        <v>2</v>
      </c>
      <c r="F71" s="11" t="s">
        <v>8</v>
      </c>
      <c r="G71" t="s">
        <v>12</v>
      </c>
      <c r="H71" t="s">
        <v>12</v>
      </c>
      <c r="I71" t="s">
        <v>10</v>
      </c>
      <c r="J71" t="s">
        <v>9</v>
      </c>
      <c r="K71" t="s">
        <v>10</v>
      </c>
      <c r="L71" t="s">
        <v>11</v>
      </c>
      <c r="M71" t="s">
        <v>12</v>
      </c>
      <c r="N71" t="s">
        <v>12</v>
      </c>
      <c r="O71" t="s">
        <v>12</v>
      </c>
      <c r="P71" t="s">
        <v>12</v>
      </c>
      <c r="Q71" t="s">
        <v>12</v>
      </c>
      <c r="R71" t="s">
        <v>12</v>
      </c>
      <c r="S71" t="s">
        <v>12</v>
      </c>
      <c r="T71" t="s">
        <v>12</v>
      </c>
      <c r="U71" t="s">
        <v>12</v>
      </c>
      <c r="V71" t="s">
        <v>12</v>
      </c>
      <c r="W71" t="s">
        <v>12</v>
      </c>
      <c r="X71" t="s">
        <v>12</v>
      </c>
      <c r="Y71" t="s">
        <v>9</v>
      </c>
      <c r="Z71" t="s">
        <v>12</v>
      </c>
    </row>
    <row r="72" spans="2:26">
      <c r="B72" s="11">
        <v>70</v>
      </c>
      <c r="C72" s="11">
        <v>1119872</v>
      </c>
      <c r="D72" s="39" t="s">
        <v>92</v>
      </c>
      <c r="E72" s="11">
        <v>1</v>
      </c>
      <c r="F72" s="11" t="s">
        <v>8</v>
      </c>
      <c r="G72" t="s">
        <v>9</v>
      </c>
      <c r="H72" t="s">
        <v>9</v>
      </c>
      <c r="I72" t="s">
        <v>10</v>
      </c>
      <c r="J72" t="s">
        <v>9</v>
      </c>
      <c r="K72" t="s">
        <v>10</v>
      </c>
      <c r="L72" t="s">
        <v>11</v>
      </c>
      <c r="M72" t="s">
        <v>12</v>
      </c>
      <c r="N72" t="s">
        <v>9</v>
      </c>
      <c r="O72" t="s">
        <v>12</v>
      </c>
      <c r="P72" t="s">
        <v>12</v>
      </c>
      <c r="Q72" t="s">
        <v>9</v>
      </c>
      <c r="R72" t="s">
        <v>12</v>
      </c>
      <c r="S72" t="s">
        <v>9</v>
      </c>
      <c r="T72" t="s">
        <v>12</v>
      </c>
      <c r="U72" t="s">
        <v>12</v>
      </c>
      <c r="V72" t="s">
        <v>12</v>
      </c>
      <c r="W72" t="s">
        <v>9</v>
      </c>
      <c r="X72" t="s">
        <v>12</v>
      </c>
      <c r="Y72" t="s">
        <v>9</v>
      </c>
      <c r="Z72" t="s">
        <v>9</v>
      </c>
    </row>
    <row r="73" spans="2:26">
      <c r="B73" s="11">
        <v>71</v>
      </c>
      <c r="C73" s="11">
        <v>1119758</v>
      </c>
      <c r="D73" s="39" t="s">
        <v>93</v>
      </c>
      <c r="E73" s="11">
        <v>2</v>
      </c>
      <c r="F73" s="11" t="s">
        <v>8</v>
      </c>
      <c r="G73" t="s">
        <v>12</v>
      </c>
      <c r="H73" t="s">
        <v>12</v>
      </c>
      <c r="I73" t="s">
        <v>12</v>
      </c>
      <c r="J73" t="s">
        <v>12</v>
      </c>
      <c r="K73" t="s">
        <v>10</v>
      </c>
      <c r="L73" t="s">
        <v>11</v>
      </c>
      <c r="M73" t="s">
        <v>9</v>
      </c>
      <c r="N73" t="s">
        <v>9</v>
      </c>
      <c r="O73" t="s">
        <v>12</v>
      </c>
      <c r="P73" t="s">
        <v>9</v>
      </c>
      <c r="Q73" t="s">
        <v>12</v>
      </c>
      <c r="R73" t="s">
        <v>9</v>
      </c>
      <c r="S73" t="s">
        <v>12</v>
      </c>
      <c r="T73" t="s">
        <v>12</v>
      </c>
      <c r="U73" t="s">
        <v>12</v>
      </c>
      <c r="V73" t="s">
        <v>9</v>
      </c>
      <c r="W73" t="s">
        <v>12</v>
      </c>
      <c r="X73" t="s">
        <v>12</v>
      </c>
      <c r="Y73" t="s">
        <v>12</v>
      </c>
      <c r="Z73" t="s">
        <v>12</v>
      </c>
    </row>
    <row r="74" spans="2:26">
      <c r="B74" s="11">
        <v>72</v>
      </c>
      <c r="C74" s="11">
        <v>1116408</v>
      </c>
      <c r="D74" s="39" t="s">
        <v>94</v>
      </c>
      <c r="E74" s="11">
        <v>2</v>
      </c>
      <c r="F74" s="11" t="s">
        <v>8</v>
      </c>
      <c r="G74" t="s">
        <v>9</v>
      </c>
      <c r="H74" t="s">
        <v>9</v>
      </c>
      <c r="I74" t="s">
        <v>9</v>
      </c>
      <c r="J74" t="s">
        <v>13</v>
      </c>
      <c r="K74" t="s">
        <v>10</v>
      </c>
      <c r="L74" t="s">
        <v>11</v>
      </c>
      <c r="M74" t="s">
        <v>9</v>
      </c>
      <c r="N74" t="s">
        <v>9</v>
      </c>
      <c r="O74" t="s">
        <v>9</v>
      </c>
      <c r="P74" t="s">
        <v>9</v>
      </c>
      <c r="Q74" t="s">
        <v>12</v>
      </c>
      <c r="R74" t="s">
        <v>12</v>
      </c>
      <c r="S74" t="s">
        <v>12</v>
      </c>
      <c r="T74" t="s">
        <v>12</v>
      </c>
      <c r="U74" t="s">
        <v>12</v>
      </c>
      <c r="V74" t="s">
        <v>9</v>
      </c>
      <c r="W74" t="s">
        <v>12</v>
      </c>
      <c r="X74" t="s">
        <v>12</v>
      </c>
      <c r="Y74" t="s">
        <v>9</v>
      </c>
      <c r="Z74" t="s">
        <v>12</v>
      </c>
    </row>
    <row r="75" spans="2:26">
      <c r="B75" s="11">
        <v>73</v>
      </c>
      <c r="C75" s="11">
        <v>1120364</v>
      </c>
      <c r="D75" s="39" t="s">
        <v>95</v>
      </c>
      <c r="E75" s="11">
        <v>1</v>
      </c>
      <c r="F75" s="11" t="s">
        <v>80</v>
      </c>
      <c r="G75" t="s">
        <v>10</v>
      </c>
      <c r="H75" t="s">
        <v>9</v>
      </c>
      <c r="I75" t="s">
        <v>9</v>
      </c>
      <c r="J75" t="s">
        <v>12</v>
      </c>
      <c r="K75" t="s">
        <v>10</v>
      </c>
      <c r="L75" t="s">
        <v>11</v>
      </c>
      <c r="M75" t="s">
        <v>12</v>
      </c>
      <c r="N75" t="s">
        <v>9</v>
      </c>
      <c r="O75" t="s">
        <v>12</v>
      </c>
      <c r="P75" t="s">
        <v>12</v>
      </c>
      <c r="Q75" t="s">
        <v>14</v>
      </c>
      <c r="R75" t="s">
        <v>9</v>
      </c>
      <c r="S75" t="s">
        <v>9</v>
      </c>
      <c r="T75" t="s">
        <v>9</v>
      </c>
      <c r="U75" t="s">
        <v>9</v>
      </c>
      <c r="V75" t="s">
        <v>9</v>
      </c>
      <c r="W75" t="s">
        <v>14</v>
      </c>
      <c r="X75" t="s">
        <v>12</v>
      </c>
      <c r="Y75" t="s">
        <v>14</v>
      </c>
      <c r="Z75" t="s">
        <v>9</v>
      </c>
    </row>
    <row r="76" spans="2:26">
      <c r="B76" s="11">
        <v>74</v>
      </c>
      <c r="C76" s="11">
        <v>1112041</v>
      </c>
      <c r="D76" s="39" t="s">
        <v>96</v>
      </c>
      <c r="E76" s="11">
        <v>2</v>
      </c>
      <c r="F76" s="11" t="s">
        <v>80</v>
      </c>
      <c r="G76" t="s">
        <v>9</v>
      </c>
      <c r="H76" t="s">
        <v>9</v>
      </c>
      <c r="I76" t="s">
        <v>12</v>
      </c>
      <c r="J76" t="s">
        <v>9</v>
      </c>
      <c r="K76" t="s">
        <v>10</v>
      </c>
      <c r="L76" t="s">
        <v>11</v>
      </c>
      <c r="M76" t="s">
        <v>9</v>
      </c>
      <c r="N76" t="s">
        <v>14</v>
      </c>
      <c r="O76" t="s">
        <v>12</v>
      </c>
      <c r="P76" t="s">
        <v>9</v>
      </c>
      <c r="Q76" t="s">
        <v>9</v>
      </c>
      <c r="R76" t="s">
        <v>9</v>
      </c>
      <c r="S76" t="s">
        <v>14</v>
      </c>
      <c r="T76" t="s">
        <v>12</v>
      </c>
      <c r="U76" t="s">
        <v>12</v>
      </c>
      <c r="V76" t="s">
        <v>9</v>
      </c>
      <c r="W76" t="s">
        <v>9</v>
      </c>
      <c r="X76" t="s">
        <v>9</v>
      </c>
      <c r="Y76" t="s">
        <v>9</v>
      </c>
      <c r="Z76" t="s">
        <v>12</v>
      </c>
    </row>
    <row r="77" spans="2:26">
      <c r="B77" s="11">
        <v>75</v>
      </c>
      <c r="C77" s="11">
        <v>1116205</v>
      </c>
      <c r="D77" s="39" t="s">
        <v>97</v>
      </c>
      <c r="E77" s="11">
        <v>2</v>
      </c>
      <c r="F77" s="11" t="s">
        <v>80</v>
      </c>
      <c r="G77" t="s">
        <v>9</v>
      </c>
      <c r="H77" t="s">
        <v>9</v>
      </c>
      <c r="I77" t="s">
        <v>10</v>
      </c>
      <c r="J77" t="s">
        <v>9</v>
      </c>
      <c r="K77" t="s">
        <v>10</v>
      </c>
      <c r="L77" t="s">
        <v>11</v>
      </c>
      <c r="M77" t="s">
        <v>12</v>
      </c>
      <c r="N77" t="s">
        <v>12</v>
      </c>
      <c r="O77" t="s">
        <v>12</v>
      </c>
      <c r="P77" t="s">
        <v>12</v>
      </c>
      <c r="Q77" t="s">
        <v>9</v>
      </c>
      <c r="R77" t="s">
        <v>9</v>
      </c>
      <c r="S77" t="s">
        <v>9</v>
      </c>
      <c r="T77" t="s">
        <v>14</v>
      </c>
      <c r="U77" t="s">
        <v>12</v>
      </c>
      <c r="V77" t="s">
        <v>12</v>
      </c>
      <c r="W77" t="s">
        <v>9</v>
      </c>
      <c r="X77" t="s">
        <v>12</v>
      </c>
      <c r="Y77" t="s">
        <v>16</v>
      </c>
      <c r="Z77" t="s">
        <v>14</v>
      </c>
    </row>
    <row r="78" spans="2:26">
      <c r="B78" s="11">
        <v>76</v>
      </c>
      <c r="C78" s="11">
        <v>1110073</v>
      </c>
      <c r="D78" s="39" t="s">
        <v>98</v>
      </c>
      <c r="E78" s="11">
        <v>2</v>
      </c>
      <c r="F78" s="11" t="s">
        <v>80</v>
      </c>
      <c r="G78" t="s">
        <v>10</v>
      </c>
      <c r="H78" t="s">
        <v>12</v>
      </c>
      <c r="I78" t="s">
        <v>10</v>
      </c>
      <c r="J78" t="s">
        <v>12</v>
      </c>
      <c r="K78" t="s">
        <v>10</v>
      </c>
      <c r="L78" t="s">
        <v>11</v>
      </c>
      <c r="M78" t="s">
        <v>12</v>
      </c>
      <c r="N78" t="s">
        <v>12</v>
      </c>
      <c r="O78" t="s">
        <v>12</v>
      </c>
      <c r="P78" t="s">
        <v>9</v>
      </c>
      <c r="Q78" t="s">
        <v>12</v>
      </c>
      <c r="R78" t="s">
        <v>12</v>
      </c>
      <c r="S78" t="s">
        <v>12</v>
      </c>
      <c r="T78" t="s">
        <v>12</v>
      </c>
      <c r="U78" t="s">
        <v>12</v>
      </c>
      <c r="V78" t="s">
        <v>12</v>
      </c>
      <c r="W78" t="s">
        <v>12</v>
      </c>
      <c r="X78" t="s">
        <v>12</v>
      </c>
      <c r="Y78" t="s">
        <v>12</v>
      </c>
      <c r="Z78" t="s">
        <v>12</v>
      </c>
    </row>
    <row r="79" spans="2:26">
      <c r="B79" s="11">
        <v>77</v>
      </c>
      <c r="C79" s="11">
        <v>1107214</v>
      </c>
      <c r="D79" s="39" t="s">
        <v>99</v>
      </c>
      <c r="E79" s="11">
        <v>1</v>
      </c>
      <c r="F79" s="11" t="s">
        <v>80</v>
      </c>
      <c r="G79" t="s">
        <v>9</v>
      </c>
      <c r="H79" t="s">
        <v>14</v>
      </c>
      <c r="I79" t="s">
        <v>10</v>
      </c>
      <c r="J79" t="s">
        <v>11</v>
      </c>
      <c r="K79" t="s">
        <v>10</v>
      </c>
      <c r="L79" t="s">
        <v>18</v>
      </c>
      <c r="M79" t="s">
        <v>12</v>
      </c>
      <c r="N79" t="s">
        <v>9</v>
      </c>
      <c r="O79" t="s">
        <v>9</v>
      </c>
      <c r="P79" t="s">
        <v>9</v>
      </c>
      <c r="Q79" t="s">
        <v>9</v>
      </c>
      <c r="R79" t="s">
        <v>9</v>
      </c>
      <c r="S79" t="s">
        <v>9</v>
      </c>
      <c r="T79" t="s">
        <v>12</v>
      </c>
      <c r="U79" t="s">
        <v>9</v>
      </c>
      <c r="V79" t="s">
        <v>9</v>
      </c>
      <c r="W79" t="s">
        <v>9</v>
      </c>
      <c r="X79" t="s">
        <v>9</v>
      </c>
      <c r="Y79" t="s">
        <v>9</v>
      </c>
      <c r="Z79" t="s">
        <v>12</v>
      </c>
    </row>
    <row r="80" spans="2:26">
      <c r="B80" s="11">
        <v>78</v>
      </c>
      <c r="C80" s="11">
        <v>1120279</v>
      </c>
      <c r="D80" s="39" t="s">
        <v>100</v>
      </c>
      <c r="E80" s="11">
        <v>2</v>
      </c>
      <c r="F80" s="11" t="s">
        <v>80</v>
      </c>
      <c r="G80" t="s">
        <v>9</v>
      </c>
      <c r="H80" t="s">
        <v>9</v>
      </c>
      <c r="I80" t="s">
        <v>10</v>
      </c>
      <c r="J80" t="s">
        <v>14</v>
      </c>
      <c r="K80" t="s">
        <v>10</v>
      </c>
      <c r="L80" t="s">
        <v>11</v>
      </c>
      <c r="M80" t="s">
        <v>12</v>
      </c>
      <c r="N80" t="s">
        <v>9</v>
      </c>
      <c r="O80" t="s">
        <v>9</v>
      </c>
      <c r="P80" t="s">
        <v>9</v>
      </c>
      <c r="Q80" t="s">
        <v>14</v>
      </c>
      <c r="R80" t="s">
        <v>14</v>
      </c>
      <c r="S80" t="s">
        <v>9</v>
      </c>
      <c r="T80" t="s">
        <v>9</v>
      </c>
      <c r="U80" t="s">
        <v>9</v>
      </c>
      <c r="V80" t="s">
        <v>9</v>
      </c>
      <c r="W80" t="s">
        <v>9</v>
      </c>
      <c r="X80" t="s">
        <v>52</v>
      </c>
      <c r="Y80" t="s">
        <v>14</v>
      </c>
      <c r="Z80" t="s">
        <v>12</v>
      </c>
    </row>
    <row r="81" spans="2:26">
      <c r="B81" s="11">
        <v>79</v>
      </c>
      <c r="C81" s="11">
        <v>1112804</v>
      </c>
      <c r="D81" s="39" t="s">
        <v>101</v>
      </c>
      <c r="E81" s="11">
        <v>1</v>
      </c>
      <c r="F81" s="11" t="s">
        <v>80</v>
      </c>
      <c r="G81" t="s">
        <v>9</v>
      </c>
      <c r="H81" t="s">
        <v>9</v>
      </c>
      <c r="I81" t="s">
        <v>18</v>
      </c>
      <c r="J81" t="s">
        <v>18</v>
      </c>
      <c r="K81" t="s">
        <v>10</v>
      </c>
      <c r="L81" t="s">
        <v>11</v>
      </c>
      <c r="M81" t="s">
        <v>9</v>
      </c>
      <c r="N81" t="s">
        <v>9</v>
      </c>
      <c r="O81" t="s">
        <v>9</v>
      </c>
      <c r="P81" t="s">
        <v>12</v>
      </c>
      <c r="Q81" t="s">
        <v>14</v>
      </c>
      <c r="R81" t="s">
        <v>9</v>
      </c>
      <c r="S81" t="s">
        <v>13</v>
      </c>
      <c r="T81" t="s">
        <v>13</v>
      </c>
      <c r="U81" t="s">
        <v>14</v>
      </c>
      <c r="V81" t="s">
        <v>9</v>
      </c>
      <c r="W81" t="s">
        <v>9</v>
      </c>
      <c r="X81" t="s">
        <v>9</v>
      </c>
      <c r="Y81" t="s">
        <v>14</v>
      </c>
      <c r="Z81" t="s">
        <v>14</v>
      </c>
    </row>
    <row r="82" spans="2:26">
      <c r="B82" s="11">
        <v>80</v>
      </c>
      <c r="C82" s="11">
        <v>1120236</v>
      </c>
      <c r="D82" s="39" t="s">
        <v>102</v>
      </c>
      <c r="E82" s="11">
        <v>2</v>
      </c>
      <c r="F82" s="11" t="s">
        <v>80</v>
      </c>
      <c r="G82" t="s">
        <v>10</v>
      </c>
      <c r="H82" t="s">
        <v>14</v>
      </c>
      <c r="I82" t="s">
        <v>10</v>
      </c>
      <c r="J82" t="s">
        <v>16</v>
      </c>
      <c r="K82" t="s">
        <v>10</v>
      </c>
      <c r="L82" t="s">
        <v>11</v>
      </c>
      <c r="M82" t="s">
        <v>9</v>
      </c>
      <c r="N82" t="s">
        <v>9</v>
      </c>
      <c r="O82" t="s">
        <v>9</v>
      </c>
      <c r="P82" t="s">
        <v>9</v>
      </c>
      <c r="Q82" t="s">
        <v>12</v>
      </c>
      <c r="R82" t="s">
        <v>12</v>
      </c>
      <c r="S82" t="s">
        <v>12</v>
      </c>
      <c r="T82" t="s">
        <v>14</v>
      </c>
      <c r="U82" t="s">
        <v>9</v>
      </c>
      <c r="V82" t="s">
        <v>9</v>
      </c>
      <c r="W82" t="s">
        <v>9</v>
      </c>
      <c r="X82" t="s">
        <v>12</v>
      </c>
      <c r="Y82" t="s">
        <v>9</v>
      </c>
      <c r="Z82" t="s">
        <v>9</v>
      </c>
    </row>
    <row r="83" spans="2:26">
      <c r="B83" s="11">
        <v>81</v>
      </c>
      <c r="C83" s="11">
        <v>1120567</v>
      </c>
      <c r="D83" s="39" t="s">
        <v>103</v>
      </c>
      <c r="E83" s="11">
        <v>4</v>
      </c>
      <c r="F83" s="11" t="s">
        <v>80</v>
      </c>
      <c r="G83" t="s">
        <v>9</v>
      </c>
      <c r="H83" t="s">
        <v>9</v>
      </c>
      <c r="I83" t="s">
        <v>10</v>
      </c>
      <c r="J83" t="s">
        <v>11</v>
      </c>
      <c r="K83" t="s">
        <v>10</v>
      </c>
      <c r="L83" t="s">
        <v>11</v>
      </c>
      <c r="M83" t="s">
        <v>12</v>
      </c>
      <c r="N83" t="s">
        <v>12</v>
      </c>
      <c r="O83" t="s">
        <v>12</v>
      </c>
      <c r="P83" t="s">
        <v>12</v>
      </c>
      <c r="Q83" t="s">
        <v>12</v>
      </c>
      <c r="R83" t="s">
        <v>12</v>
      </c>
      <c r="S83" t="s">
        <v>16</v>
      </c>
      <c r="T83" t="s">
        <v>12</v>
      </c>
      <c r="U83" t="s">
        <v>14</v>
      </c>
      <c r="V83" t="s">
        <v>9</v>
      </c>
      <c r="W83" t="s">
        <v>9</v>
      </c>
      <c r="X83" t="s">
        <v>12</v>
      </c>
      <c r="Y83" t="s">
        <v>9</v>
      </c>
      <c r="Z83" t="s">
        <v>12</v>
      </c>
    </row>
    <row r="84" spans="2:26">
      <c r="B84" s="11">
        <v>82</v>
      </c>
      <c r="C84" s="11">
        <v>1120737</v>
      </c>
      <c r="D84" s="39" t="s">
        <v>104</v>
      </c>
      <c r="E84" s="11">
        <v>1</v>
      </c>
      <c r="F84" s="11" t="s">
        <v>8</v>
      </c>
      <c r="G84" t="s">
        <v>9</v>
      </c>
      <c r="H84" t="s">
        <v>9</v>
      </c>
      <c r="I84" t="s">
        <v>10</v>
      </c>
      <c r="J84" t="s">
        <v>9</v>
      </c>
      <c r="K84" t="s">
        <v>10</v>
      </c>
      <c r="L84" t="s">
        <v>11</v>
      </c>
      <c r="M84" t="s">
        <v>9</v>
      </c>
      <c r="N84" t="s">
        <v>18</v>
      </c>
      <c r="O84" t="s">
        <v>9</v>
      </c>
      <c r="P84" t="s">
        <v>9</v>
      </c>
      <c r="Q84" t="s">
        <v>9</v>
      </c>
      <c r="R84" t="s">
        <v>9</v>
      </c>
      <c r="S84" t="s">
        <v>9</v>
      </c>
      <c r="T84" t="s">
        <v>9</v>
      </c>
      <c r="U84" t="s">
        <v>14</v>
      </c>
      <c r="V84" t="s">
        <v>9</v>
      </c>
      <c r="W84" t="s">
        <v>9</v>
      </c>
      <c r="X84" t="s">
        <v>9</v>
      </c>
      <c r="Y84" t="s">
        <v>9</v>
      </c>
      <c r="Z84" t="s">
        <v>9</v>
      </c>
    </row>
    <row r="85" spans="2:26">
      <c r="B85" s="11">
        <v>83</v>
      </c>
      <c r="C85" s="11">
        <v>1120832</v>
      </c>
      <c r="D85" s="39" t="s">
        <v>105</v>
      </c>
      <c r="E85" s="11">
        <v>2</v>
      </c>
      <c r="F85" s="11" t="s">
        <v>8</v>
      </c>
      <c r="G85" t="s">
        <v>13</v>
      </c>
      <c r="H85" t="s">
        <v>16</v>
      </c>
      <c r="I85" t="s">
        <v>10</v>
      </c>
      <c r="J85" t="s">
        <v>18</v>
      </c>
      <c r="K85" t="s">
        <v>10</v>
      </c>
      <c r="L85" t="s">
        <v>11</v>
      </c>
      <c r="M85" t="s">
        <v>12</v>
      </c>
      <c r="N85" t="s">
        <v>9</v>
      </c>
      <c r="O85" t="s">
        <v>12</v>
      </c>
      <c r="P85" t="s">
        <v>9</v>
      </c>
      <c r="Q85" t="s">
        <v>9</v>
      </c>
      <c r="R85" t="s">
        <v>9</v>
      </c>
      <c r="S85" t="s">
        <v>9</v>
      </c>
      <c r="T85" t="s">
        <v>9</v>
      </c>
      <c r="U85" t="s">
        <v>9</v>
      </c>
      <c r="V85" t="s">
        <v>9</v>
      </c>
      <c r="W85" t="s">
        <v>9</v>
      </c>
      <c r="X85" t="s">
        <v>9</v>
      </c>
      <c r="Y85" t="s">
        <v>14</v>
      </c>
      <c r="Z85" t="s">
        <v>9</v>
      </c>
    </row>
    <row r="86" spans="2:26">
      <c r="B86" s="11">
        <v>84</v>
      </c>
      <c r="C86" s="11">
        <v>1120505</v>
      </c>
      <c r="D86" s="39" t="s">
        <v>106</v>
      </c>
      <c r="E86" s="11">
        <v>2</v>
      </c>
      <c r="F86" s="11" t="s">
        <v>8</v>
      </c>
      <c r="G86" t="s">
        <v>14</v>
      </c>
      <c r="H86" t="s">
        <v>14</v>
      </c>
      <c r="I86" t="s">
        <v>10</v>
      </c>
      <c r="J86" t="s">
        <v>9</v>
      </c>
      <c r="K86" t="s">
        <v>10</v>
      </c>
      <c r="L86" t="s">
        <v>11</v>
      </c>
      <c r="M86" t="s">
        <v>9</v>
      </c>
      <c r="N86" t="s">
        <v>9</v>
      </c>
      <c r="O86" t="s">
        <v>12</v>
      </c>
      <c r="P86" t="s">
        <v>9</v>
      </c>
      <c r="Q86" t="s">
        <v>12</v>
      </c>
      <c r="R86" t="s">
        <v>16</v>
      </c>
      <c r="S86" t="s">
        <v>9</v>
      </c>
      <c r="T86" t="s">
        <v>9</v>
      </c>
      <c r="U86" t="s">
        <v>9</v>
      </c>
      <c r="V86" t="s">
        <v>9</v>
      </c>
      <c r="W86" t="s">
        <v>9</v>
      </c>
      <c r="X86" t="s">
        <v>16</v>
      </c>
      <c r="Y86" t="s">
        <v>12</v>
      </c>
      <c r="Z86" t="s">
        <v>12</v>
      </c>
    </row>
    <row r="87" spans="2:26">
      <c r="B87" s="11">
        <v>85</v>
      </c>
      <c r="C87" s="11">
        <v>1117019</v>
      </c>
      <c r="D87" s="39" t="s">
        <v>107</v>
      </c>
      <c r="E87" s="11">
        <v>2</v>
      </c>
      <c r="F87" s="11" t="s">
        <v>8</v>
      </c>
      <c r="G87" t="s">
        <v>9</v>
      </c>
      <c r="H87" t="s">
        <v>9</v>
      </c>
      <c r="I87" t="s">
        <v>10</v>
      </c>
      <c r="J87" t="s">
        <v>18</v>
      </c>
      <c r="K87" t="s">
        <v>10</v>
      </c>
      <c r="L87" t="s">
        <v>11</v>
      </c>
      <c r="M87" t="s">
        <v>12</v>
      </c>
      <c r="N87" t="s">
        <v>12</v>
      </c>
      <c r="O87" t="s">
        <v>14</v>
      </c>
      <c r="P87" t="s">
        <v>9</v>
      </c>
      <c r="Q87" t="s">
        <v>12</v>
      </c>
      <c r="R87" t="s">
        <v>12</v>
      </c>
      <c r="S87" t="s">
        <v>12</v>
      </c>
      <c r="T87" t="s">
        <v>12</v>
      </c>
      <c r="U87" t="s">
        <v>14</v>
      </c>
      <c r="V87" t="s">
        <v>12</v>
      </c>
      <c r="W87" t="s">
        <v>12</v>
      </c>
      <c r="X87" t="s">
        <v>12</v>
      </c>
      <c r="Y87" t="s">
        <v>9</v>
      </c>
      <c r="Z87" t="s">
        <v>12</v>
      </c>
    </row>
    <row r="88" spans="2:26">
      <c r="B88" s="11">
        <v>86</v>
      </c>
      <c r="C88" s="11">
        <v>1120913</v>
      </c>
      <c r="D88" s="39" t="s">
        <v>108</v>
      </c>
      <c r="E88" s="11">
        <v>2</v>
      </c>
      <c r="F88" s="11" t="s">
        <v>8</v>
      </c>
      <c r="G88" t="s">
        <v>10</v>
      </c>
      <c r="H88" t="s">
        <v>18</v>
      </c>
      <c r="I88" t="s">
        <v>10</v>
      </c>
      <c r="J88" t="s">
        <v>11</v>
      </c>
      <c r="K88" t="s">
        <v>10</v>
      </c>
      <c r="L88" t="s">
        <v>11</v>
      </c>
      <c r="M88" t="s">
        <v>12</v>
      </c>
      <c r="N88" t="s">
        <v>9</v>
      </c>
      <c r="O88" t="s">
        <v>12</v>
      </c>
      <c r="P88" t="s">
        <v>9</v>
      </c>
      <c r="Q88" t="s">
        <v>9</v>
      </c>
      <c r="R88" t="s">
        <v>9</v>
      </c>
      <c r="S88" t="s">
        <v>9</v>
      </c>
      <c r="T88" t="s">
        <v>9</v>
      </c>
      <c r="U88" t="s">
        <v>9</v>
      </c>
      <c r="V88" t="s">
        <v>14</v>
      </c>
      <c r="W88" t="s">
        <v>9</v>
      </c>
      <c r="X88" t="s">
        <v>12</v>
      </c>
      <c r="Y88" t="s">
        <v>9</v>
      </c>
      <c r="Z88" t="s">
        <v>14</v>
      </c>
    </row>
    <row r="89" spans="2:26">
      <c r="B89" s="11">
        <v>87</v>
      </c>
      <c r="C89" s="11">
        <v>1121387</v>
      </c>
      <c r="D89" s="39" t="s">
        <v>109</v>
      </c>
      <c r="E89" s="11">
        <v>2</v>
      </c>
      <c r="F89" s="11" t="s">
        <v>8</v>
      </c>
      <c r="G89" t="s">
        <v>9</v>
      </c>
      <c r="H89" t="s">
        <v>9</v>
      </c>
      <c r="I89" t="s">
        <v>9</v>
      </c>
      <c r="J89" t="s">
        <v>9</v>
      </c>
      <c r="K89" t="s">
        <v>10</v>
      </c>
      <c r="L89" t="s">
        <v>11</v>
      </c>
      <c r="M89" t="s">
        <v>9</v>
      </c>
      <c r="N89" t="s">
        <v>9</v>
      </c>
      <c r="O89" t="s">
        <v>12</v>
      </c>
      <c r="P89" t="s">
        <v>12</v>
      </c>
      <c r="Q89" t="s">
        <v>9</v>
      </c>
      <c r="R89" t="s">
        <v>12</v>
      </c>
      <c r="S89" t="s">
        <v>16</v>
      </c>
      <c r="T89" t="s">
        <v>12</v>
      </c>
      <c r="U89" t="s">
        <v>9</v>
      </c>
      <c r="V89" t="s">
        <v>9</v>
      </c>
      <c r="W89" t="s">
        <v>9</v>
      </c>
      <c r="X89" t="s">
        <v>9</v>
      </c>
      <c r="Y89" t="s">
        <v>16</v>
      </c>
      <c r="Z89" t="s">
        <v>12</v>
      </c>
    </row>
    <row r="90" spans="2:26">
      <c r="B90" s="11">
        <v>88</v>
      </c>
      <c r="C90" s="11">
        <v>734632</v>
      </c>
      <c r="D90" s="39" t="s">
        <v>110</v>
      </c>
      <c r="E90" s="11">
        <v>1</v>
      </c>
      <c r="F90" s="11" t="s">
        <v>8</v>
      </c>
      <c r="G90" t="s">
        <v>9</v>
      </c>
      <c r="H90" t="s">
        <v>9</v>
      </c>
      <c r="I90" t="s">
        <v>10</v>
      </c>
      <c r="J90" t="s">
        <v>9</v>
      </c>
      <c r="K90" t="s">
        <v>10</v>
      </c>
      <c r="L90" t="s">
        <v>11</v>
      </c>
      <c r="M90" t="s">
        <v>9</v>
      </c>
      <c r="N90" t="s">
        <v>12</v>
      </c>
      <c r="O90" t="s">
        <v>9</v>
      </c>
      <c r="P90" t="s">
        <v>9</v>
      </c>
      <c r="Q90" t="s">
        <v>12</v>
      </c>
      <c r="R90" t="s">
        <v>12</v>
      </c>
      <c r="S90" t="s">
        <v>12</v>
      </c>
      <c r="T90" t="s">
        <v>9</v>
      </c>
      <c r="U90" t="s">
        <v>12</v>
      </c>
      <c r="V90" t="s">
        <v>9</v>
      </c>
      <c r="W90" t="s">
        <v>9</v>
      </c>
      <c r="X90" t="s">
        <v>14</v>
      </c>
      <c r="Y90" t="s">
        <v>14</v>
      </c>
      <c r="Z90" t="s">
        <v>9</v>
      </c>
    </row>
    <row r="91" spans="2:26">
      <c r="B91" s="11">
        <v>89</v>
      </c>
      <c r="C91" s="11">
        <v>1121073</v>
      </c>
      <c r="D91" s="39" t="s">
        <v>111</v>
      </c>
      <c r="E91" s="11">
        <v>0.5</v>
      </c>
      <c r="F91" s="11" t="s">
        <v>8</v>
      </c>
      <c r="G91" t="s">
        <v>12</v>
      </c>
      <c r="H91" t="s">
        <v>12</v>
      </c>
      <c r="I91" t="s">
        <v>10</v>
      </c>
      <c r="J91" t="s">
        <v>18</v>
      </c>
      <c r="K91" t="s">
        <v>10</v>
      </c>
      <c r="L91" t="s">
        <v>11</v>
      </c>
      <c r="M91" t="s">
        <v>12</v>
      </c>
      <c r="N91" t="s">
        <v>12</v>
      </c>
      <c r="O91" t="s">
        <v>12</v>
      </c>
      <c r="P91" t="s">
        <v>12</v>
      </c>
      <c r="Q91" t="s">
        <v>12</v>
      </c>
      <c r="R91" t="s">
        <v>12</v>
      </c>
      <c r="S91" t="s">
        <v>12</v>
      </c>
      <c r="T91" t="s">
        <v>9</v>
      </c>
      <c r="U91" t="s">
        <v>12</v>
      </c>
      <c r="V91" t="s">
        <v>12</v>
      </c>
      <c r="W91" t="s">
        <v>12</v>
      </c>
      <c r="X91" t="s">
        <v>12</v>
      </c>
      <c r="Y91" t="s">
        <v>12</v>
      </c>
      <c r="Z91" t="s">
        <v>12</v>
      </c>
    </row>
    <row r="92" spans="2:26">
      <c r="B92" s="11">
        <v>90</v>
      </c>
      <c r="C92" s="11">
        <v>1121172</v>
      </c>
      <c r="D92" s="39" t="s">
        <v>112</v>
      </c>
      <c r="E92" s="11">
        <v>2</v>
      </c>
      <c r="F92" s="11" t="s">
        <v>8</v>
      </c>
      <c r="G92" t="s">
        <v>9</v>
      </c>
      <c r="H92" t="s">
        <v>13</v>
      </c>
      <c r="I92" t="s">
        <v>10</v>
      </c>
      <c r="J92" t="s">
        <v>14</v>
      </c>
      <c r="K92" t="s">
        <v>13</v>
      </c>
      <c r="L92" t="s">
        <v>11</v>
      </c>
      <c r="M92" t="s">
        <v>9</v>
      </c>
      <c r="N92" t="s">
        <v>16</v>
      </c>
      <c r="O92" t="s">
        <v>9</v>
      </c>
      <c r="P92" t="s">
        <v>9</v>
      </c>
      <c r="Q92" t="s">
        <v>14</v>
      </c>
      <c r="R92" t="s">
        <v>14</v>
      </c>
      <c r="S92" t="s">
        <v>9</v>
      </c>
      <c r="T92" t="s">
        <v>9</v>
      </c>
      <c r="U92" t="s">
        <v>14</v>
      </c>
      <c r="V92" t="s">
        <v>9</v>
      </c>
      <c r="W92" t="s">
        <v>14</v>
      </c>
      <c r="X92" t="s">
        <v>9</v>
      </c>
      <c r="Y92" t="s">
        <v>14</v>
      </c>
      <c r="Z92" t="s">
        <v>14</v>
      </c>
    </row>
    <row r="93" spans="2:26">
      <c r="B93" s="11">
        <v>91</v>
      </c>
      <c r="C93" s="11">
        <v>1120371</v>
      </c>
      <c r="D93" s="39" t="s">
        <v>113</v>
      </c>
      <c r="E93" s="11">
        <v>0.5</v>
      </c>
      <c r="F93" s="11" t="s">
        <v>8</v>
      </c>
      <c r="G93" t="s">
        <v>10</v>
      </c>
      <c r="H93" t="s">
        <v>12</v>
      </c>
      <c r="I93" t="s">
        <v>10</v>
      </c>
      <c r="J93" t="s">
        <v>9</v>
      </c>
      <c r="K93" t="s">
        <v>10</v>
      </c>
      <c r="L93" t="s">
        <v>11</v>
      </c>
      <c r="M93" t="s">
        <v>9</v>
      </c>
      <c r="N93" t="s">
        <v>14</v>
      </c>
      <c r="O93" t="s">
        <v>9</v>
      </c>
      <c r="P93" t="s">
        <v>9</v>
      </c>
      <c r="Q93" t="s">
        <v>9</v>
      </c>
      <c r="R93" t="s">
        <v>9</v>
      </c>
      <c r="S93" t="s">
        <v>9</v>
      </c>
      <c r="T93" t="s">
        <v>9</v>
      </c>
      <c r="U93" t="s">
        <v>9</v>
      </c>
      <c r="V93" t="s">
        <v>9</v>
      </c>
      <c r="W93" t="s">
        <v>9</v>
      </c>
      <c r="X93" t="s">
        <v>9</v>
      </c>
      <c r="Y93" t="s">
        <v>9</v>
      </c>
      <c r="Z93" t="s">
        <v>9</v>
      </c>
    </row>
    <row r="94" spans="2:26">
      <c r="B94" s="11">
        <v>92</v>
      </c>
      <c r="C94" s="11">
        <v>1117888</v>
      </c>
      <c r="D94" s="39" t="s">
        <v>114</v>
      </c>
      <c r="E94" s="11">
        <v>1</v>
      </c>
      <c r="F94" s="11" t="s">
        <v>8</v>
      </c>
      <c r="G94" t="s">
        <v>12</v>
      </c>
      <c r="H94" t="s">
        <v>9</v>
      </c>
      <c r="I94" t="s">
        <v>10</v>
      </c>
      <c r="J94" t="s">
        <v>9</v>
      </c>
      <c r="K94" t="s">
        <v>10</v>
      </c>
      <c r="L94" t="s">
        <v>11</v>
      </c>
      <c r="M94" t="s">
        <v>9</v>
      </c>
      <c r="N94" t="s">
        <v>9</v>
      </c>
      <c r="O94" t="s">
        <v>9</v>
      </c>
      <c r="P94" t="s">
        <v>9</v>
      </c>
      <c r="Q94" t="s">
        <v>9</v>
      </c>
      <c r="R94" t="s">
        <v>12</v>
      </c>
      <c r="S94" t="s">
        <v>12</v>
      </c>
      <c r="T94" t="s">
        <v>12</v>
      </c>
      <c r="U94" t="s">
        <v>12</v>
      </c>
      <c r="V94" t="s">
        <v>9</v>
      </c>
      <c r="W94" t="s">
        <v>12</v>
      </c>
      <c r="X94" t="s">
        <v>9</v>
      </c>
      <c r="Y94" t="s">
        <v>9</v>
      </c>
      <c r="Z94" t="s">
        <v>12</v>
      </c>
    </row>
    <row r="95" spans="2:26">
      <c r="B95" s="11">
        <v>93</v>
      </c>
      <c r="C95" s="11">
        <v>1121003</v>
      </c>
      <c r="D95" s="39" t="s">
        <v>115</v>
      </c>
      <c r="E95" s="11">
        <v>1</v>
      </c>
      <c r="F95" s="11" t="s">
        <v>8</v>
      </c>
      <c r="G95" t="s">
        <v>9</v>
      </c>
      <c r="H95" t="s">
        <v>9</v>
      </c>
      <c r="I95" t="s">
        <v>9</v>
      </c>
      <c r="J95" t="s">
        <v>9</v>
      </c>
      <c r="K95" t="s">
        <v>10</v>
      </c>
      <c r="L95" t="s">
        <v>11</v>
      </c>
      <c r="M95" t="s">
        <v>9</v>
      </c>
      <c r="N95" t="s">
        <v>9</v>
      </c>
      <c r="O95" t="s">
        <v>9</v>
      </c>
      <c r="P95" t="s">
        <v>9</v>
      </c>
      <c r="Q95" t="s">
        <v>12</v>
      </c>
      <c r="R95" t="s">
        <v>12</v>
      </c>
      <c r="S95" t="s">
        <v>9</v>
      </c>
      <c r="T95" t="s">
        <v>9</v>
      </c>
      <c r="U95" t="s">
        <v>9</v>
      </c>
      <c r="V95" t="s">
        <v>12</v>
      </c>
      <c r="W95" t="s">
        <v>9</v>
      </c>
      <c r="X95" t="s">
        <v>12</v>
      </c>
      <c r="Y95" t="s">
        <v>14</v>
      </c>
      <c r="Z95" t="s">
        <v>12</v>
      </c>
    </row>
    <row r="96" spans="2:26">
      <c r="B96" s="11">
        <v>94</v>
      </c>
      <c r="C96" s="11">
        <v>1121509</v>
      </c>
      <c r="D96" s="39" t="s">
        <v>116</v>
      </c>
      <c r="E96" s="11">
        <v>2</v>
      </c>
      <c r="F96" s="11" t="s">
        <v>8</v>
      </c>
      <c r="G96" t="s">
        <v>12</v>
      </c>
      <c r="H96" t="s">
        <v>9</v>
      </c>
      <c r="I96" t="s">
        <v>10</v>
      </c>
      <c r="J96" t="s">
        <v>9</v>
      </c>
      <c r="K96" t="s">
        <v>10</v>
      </c>
      <c r="L96" t="s">
        <v>11</v>
      </c>
      <c r="M96" t="s">
        <v>9</v>
      </c>
      <c r="N96" t="s">
        <v>9</v>
      </c>
      <c r="O96" t="s">
        <v>9</v>
      </c>
      <c r="P96" t="s">
        <v>9</v>
      </c>
      <c r="Q96" t="s">
        <v>9</v>
      </c>
      <c r="R96" t="s">
        <v>12</v>
      </c>
      <c r="S96" t="s">
        <v>12</v>
      </c>
      <c r="T96" t="s">
        <v>12</v>
      </c>
      <c r="U96" t="s">
        <v>12</v>
      </c>
      <c r="V96" t="s">
        <v>12</v>
      </c>
      <c r="W96" t="s">
        <v>12</v>
      </c>
      <c r="X96" t="s">
        <v>12</v>
      </c>
      <c r="Y96" t="s">
        <v>12</v>
      </c>
      <c r="Z96" t="s">
        <v>12</v>
      </c>
    </row>
    <row r="97" spans="2:26">
      <c r="B97" s="11">
        <v>95</v>
      </c>
      <c r="C97" s="11">
        <v>1119170</v>
      </c>
      <c r="D97" s="39" t="s">
        <v>117</v>
      </c>
      <c r="E97" s="11">
        <v>0.5</v>
      </c>
      <c r="F97" s="11" t="s">
        <v>8</v>
      </c>
      <c r="G97" t="s">
        <v>9</v>
      </c>
      <c r="H97" t="s">
        <v>9</v>
      </c>
      <c r="I97" t="s">
        <v>9</v>
      </c>
      <c r="J97" t="s">
        <v>9</v>
      </c>
      <c r="K97" t="s">
        <v>10</v>
      </c>
      <c r="L97" t="s">
        <v>11</v>
      </c>
      <c r="M97" t="s">
        <v>12</v>
      </c>
      <c r="N97" t="s">
        <v>9</v>
      </c>
      <c r="O97" t="s">
        <v>9</v>
      </c>
      <c r="P97" t="s">
        <v>12</v>
      </c>
      <c r="Q97" t="s">
        <v>12</v>
      </c>
      <c r="R97" t="s">
        <v>12</v>
      </c>
      <c r="S97" t="s">
        <v>12</v>
      </c>
      <c r="T97" t="s">
        <v>12</v>
      </c>
      <c r="U97" t="s">
        <v>12</v>
      </c>
      <c r="V97" t="s">
        <v>9</v>
      </c>
      <c r="W97" t="s">
        <v>12</v>
      </c>
      <c r="X97" t="s">
        <v>9</v>
      </c>
      <c r="Y97" t="s">
        <v>12</v>
      </c>
      <c r="Z97" t="s">
        <v>12</v>
      </c>
    </row>
    <row r="98" spans="2:26">
      <c r="B98" s="11">
        <v>96</v>
      </c>
      <c r="C98" s="11">
        <v>1109983</v>
      </c>
      <c r="D98" s="39" t="s">
        <v>118</v>
      </c>
      <c r="E98" s="11">
        <v>0.5</v>
      </c>
      <c r="F98" s="11" t="s">
        <v>8</v>
      </c>
      <c r="G98" t="s">
        <v>9</v>
      </c>
      <c r="H98" t="s">
        <v>9</v>
      </c>
      <c r="I98" t="s">
        <v>10</v>
      </c>
      <c r="J98" t="s">
        <v>16</v>
      </c>
      <c r="K98" t="s">
        <v>10</v>
      </c>
      <c r="L98" t="s">
        <v>11</v>
      </c>
      <c r="M98" t="s">
        <v>9</v>
      </c>
      <c r="N98" t="s">
        <v>9</v>
      </c>
      <c r="O98" t="s">
        <v>12</v>
      </c>
      <c r="P98" t="s">
        <v>12</v>
      </c>
      <c r="Q98" t="s">
        <v>16</v>
      </c>
      <c r="R98" t="s">
        <v>14</v>
      </c>
      <c r="S98" t="s">
        <v>16</v>
      </c>
      <c r="T98" t="s">
        <v>14</v>
      </c>
      <c r="U98" t="s">
        <v>12</v>
      </c>
      <c r="V98" t="s">
        <v>12</v>
      </c>
      <c r="W98" t="s">
        <v>9</v>
      </c>
      <c r="X98" t="s">
        <v>9</v>
      </c>
      <c r="Y98" t="s">
        <v>14</v>
      </c>
      <c r="Z98" t="s">
        <v>14</v>
      </c>
    </row>
    <row r="99" spans="2:26">
      <c r="B99" s="11">
        <v>97</v>
      </c>
      <c r="C99" s="11">
        <v>1121676</v>
      </c>
      <c r="D99" s="39" t="s">
        <v>119</v>
      </c>
      <c r="E99" s="11">
        <v>0.5</v>
      </c>
      <c r="F99" s="11" t="s">
        <v>8</v>
      </c>
      <c r="G99" t="s">
        <v>9</v>
      </c>
      <c r="H99" t="s">
        <v>9</v>
      </c>
      <c r="I99" t="s">
        <v>10</v>
      </c>
      <c r="J99" t="s">
        <v>9</v>
      </c>
      <c r="K99" t="s">
        <v>10</v>
      </c>
      <c r="L99" t="s">
        <v>11</v>
      </c>
      <c r="M99" t="s">
        <v>10</v>
      </c>
      <c r="N99" t="s">
        <v>11</v>
      </c>
      <c r="O99" t="s">
        <v>12</v>
      </c>
      <c r="P99" t="s">
        <v>12</v>
      </c>
      <c r="Q99" t="s">
        <v>9</v>
      </c>
      <c r="R99" t="s">
        <v>9</v>
      </c>
      <c r="S99" t="s">
        <v>9</v>
      </c>
      <c r="T99" t="s">
        <v>12</v>
      </c>
      <c r="U99" t="s">
        <v>12</v>
      </c>
      <c r="V99" t="s">
        <v>9</v>
      </c>
      <c r="W99" t="s">
        <v>12</v>
      </c>
      <c r="X99" t="s">
        <v>12</v>
      </c>
      <c r="Y99" t="s">
        <v>12</v>
      </c>
      <c r="Z99" t="s">
        <v>9</v>
      </c>
    </row>
    <row r="100" spans="2:26">
      <c r="B100" s="11">
        <v>98</v>
      </c>
      <c r="C100" s="11">
        <v>1120764</v>
      </c>
      <c r="D100" s="39" t="s">
        <v>120</v>
      </c>
      <c r="E100" s="11">
        <v>1</v>
      </c>
      <c r="F100" s="11" t="s">
        <v>8</v>
      </c>
      <c r="G100" t="s">
        <v>9</v>
      </c>
      <c r="H100" t="s">
        <v>9</v>
      </c>
      <c r="I100" t="s">
        <v>10</v>
      </c>
      <c r="J100" t="s">
        <v>16</v>
      </c>
      <c r="K100" t="s">
        <v>10</v>
      </c>
      <c r="L100" t="s">
        <v>11</v>
      </c>
      <c r="M100" t="s">
        <v>9</v>
      </c>
      <c r="N100" t="s">
        <v>9</v>
      </c>
      <c r="O100" t="s">
        <v>12</v>
      </c>
      <c r="P100" t="s">
        <v>12</v>
      </c>
      <c r="Q100" t="s">
        <v>12</v>
      </c>
      <c r="R100" t="s">
        <v>12</v>
      </c>
      <c r="S100" t="s">
        <v>14</v>
      </c>
      <c r="T100" t="s">
        <v>12</v>
      </c>
      <c r="U100" t="s">
        <v>9</v>
      </c>
      <c r="V100" t="s">
        <v>12</v>
      </c>
      <c r="W100" t="s">
        <v>12</v>
      </c>
      <c r="X100" t="s">
        <v>12</v>
      </c>
      <c r="Y100" t="s">
        <v>9</v>
      </c>
      <c r="Z100" t="s">
        <v>9</v>
      </c>
    </row>
    <row r="101" spans="2:26">
      <c r="B101" s="11">
        <v>99</v>
      </c>
      <c r="C101" s="11">
        <v>1120931</v>
      </c>
      <c r="D101" s="39" t="s">
        <v>121</v>
      </c>
      <c r="E101" s="11">
        <v>0.5</v>
      </c>
      <c r="F101" s="11" t="s">
        <v>8</v>
      </c>
      <c r="G101" t="s">
        <v>12</v>
      </c>
      <c r="H101" t="s">
        <v>12</v>
      </c>
      <c r="I101" t="s">
        <v>9</v>
      </c>
      <c r="J101" t="s">
        <v>14</v>
      </c>
      <c r="K101" t="s">
        <v>10</v>
      </c>
      <c r="L101" t="s">
        <v>11</v>
      </c>
      <c r="M101" t="s">
        <v>9</v>
      </c>
      <c r="N101" t="s">
        <v>12</v>
      </c>
      <c r="O101" t="s">
        <v>12</v>
      </c>
      <c r="P101" t="s">
        <v>12</v>
      </c>
      <c r="Q101" t="s">
        <v>12</v>
      </c>
      <c r="R101" t="s">
        <v>12</v>
      </c>
      <c r="S101" t="s">
        <v>12</v>
      </c>
      <c r="T101" t="s">
        <v>12</v>
      </c>
      <c r="U101" t="s">
        <v>12</v>
      </c>
      <c r="V101" t="s">
        <v>12</v>
      </c>
      <c r="W101" t="s">
        <v>12</v>
      </c>
      <c r="X101" t="s">
        <v>12</v>
      </c>
      <c r="Y101" t="s">
        <v>12</v>
      </c>
      <c r="Z101" t="s">
        <v>9</v>
      </c>
    </row>
    <row r="102" spans="2:26">
      <c r="B102" s="11">
        <v>100</v>
      </c>
      <c r="C102" s="11">
        <v>1116379</v>
      </c>
      <c r="D102" s="39" t="s">
        <v>122</v>
      </c>
      <c r="E102" s="11">
        <v>0.5</v>
      </c>
      <c r="F102" s="11" t="s">
        <v>8</v>
      </c>
      <c r="G102" t="s">
        <v>9</v>
      </c>
      <c r="H102" t="s">
        <v>9</v>
      </c>
      <c r="I102" t="s">
        <v>10</v>
      </c>
      <c r="J102" t="s">
        <v>9</v>
      </c>
      <c r="K102" t="s">
        <v>10</v>
      </c>
      <c r="L102" t="s">
        <v>11</v>
      </c>
      <c r="M102" t="s">
        <v>9</v>
      </c>
      <c r="N102" t="s">
        <v>12</v>
      </c>
      <c r="O102" t="s">
        <v>12</v>
      </c>
      <c r="P102" t="s">
        <v>12</v>
      </c>
      <c r="Q102" t="s">
        <v>12</v>
      </c>
      <c r="R102" t="s">
        <v>12</v>
      </c>
      <c r="S102" t="s">
        <v>12</v>
      </c>
      <c r="T102" t="s">
        <v>12</v>
      </c>
      <c r="U102" t="s">
        <v>9</v>
      </c>
      <c r="V102" t="s">
        <v>9</v>
      </c>
      <c r="W102" t="s">
        <v>12</v>
      </c>
      <c r="X102" t="s">
        <v>9</v>
      </c>
      <c r="Y102" t="s">
        <v>12</v>
      </c>
      <c r="Z102" t="s">
        <v>12</v>
      </c>
    </row>
    <row r="103" spans="2:26">
      <c r="B103" s="11">
        <v>101</v>
      </c>
      <c r="C103" s="11">
        <v>1117772</v>
      </c>
      <c r="D103" s="39" t="s">
        <v>123</v>
      </c>
      <c r="E103" s="11">
        <v>2</v>
      </c>
      <c r="F103" s="11" t="s">
        <v>8</v>
      </c>
      <c r="G103" t="s">
        <v>9</v>
      </c>
      <c r="H103" t="s">
        <v>9</v>
      </c>
      <c r="I103" t="s">
        <v>10</v>
      </c>
      <c r="J103" t="s">
        <v>12</v>
      </c>
      <c r="K103" t="s">
        <v>10</v>
      </c>
      <c r="L103" t="s">
        <v>11</v>
      </c>
      <c r="M103" t="s">
        <v>12</v>
      </c>
      <c r="N103" t="s">
        <v>9</v>
      </c>
      <c r="O103" t="s">
        <v>9</v>
      </c>
      <c r="P103" t="s">
        <v>12</v>
      </c>
      <c r="Q103" t="s">
        <v>12</v>
      </c>
      <c r="R103" t="s">
        <v>12</v>
      </c>
      <c r="S103" t="s">
        <v>9</v>
      </c>
      <c r="T103" t="s">
        <v>9</v>
      </c>
      <c r="U103" t="s">
        <v>9</v>
      </c>
      <c r="V103" t="s">
        <v>12</v>
      </c>
      <c r="W103" t="s">
        <v>9</v>
      </c>
      <c r="X103" t="s">
        <v>12</v>
      </c>
      <c r="Y103" t="s">
        <v>9</v>
      </c>
      <c r="Z103" t="s">
        <v>12</v>
      </c>
    </row>
    <row r="104" spans="2:26">
      <c r="B104" s="11">
        <v>102</v>
      </c>
      <c r="C104" s="11">
        <v>1109341</v>
      </c>
      <c r="D104" s="39" t="s">
        <v>124</v>
      </c>
      <c r="E104" s="11">
        <v>2</v>
      </c>
      <c r="F104" s="11" t="s">
        <v>8</v>
      </c>
      <c r="G104" t="s">
        <v>13</v>
      </c>
      <c r="H104" t="s">
        <v>9</v>
      </c>
      <c r="I104" t="s">
        <v>10</v>
      </c>
      <c r="J104" t="s">
        <v>9</v>
      </c>
      <c r="K104" t="s">
        <v>10</v>
      </c>
      <c r="L104" t="s">
        <v>11</v>
      </c>
      <c r="M104" t="s">
        <v>9</v>
      </c>
      <c r="N104" t="s">
        <v>9</v>
      </c>
      <c r="O104" t="s">
        <v>12</v>
      </c>
      <c r="P104" t="s">
        <v>16</v>
      </c>
      <c r="Q104" t="s">
        <v>14</v>
      </c>
      <c r="R104" t="s">
        <v>16</v>
      </c>
      <c r="S104" t="s">
        <v>38</v>
      </c>
      <c r="T104" t="s">
        <v>38</v>
      </c>
      <c r="U104" t="s">
        <v>38</v>
      </c>
      <c r="V104" t="s">
        <v>38</v>
      </c>
      <c r="W104" t="s">
        <v>38</v>
      </c>
      <c r="X104" t="s">
        <v>9</v>
      </c>
      <c r="Y104" t="s">
        <v>38</v>
      </c>
      <c r="Z104" t="s">
        <v>9</v>
      </c>
    </row>
    <row r="105" spans="2:26">
      <c r="B105" s="11">
        <v>103</v>
      </c>
      <c r="C105" s="11">
        <v>1122191</v>
      </c>
      <c r="D105" s="39" t="s">
        <v>125</v>
      </c>
      <c r="E105" s="11">
        <v>4</v>
      </c>
      <c r="F105" s="11" t="s">
        <v>8</v>
      </c>
      <c r="G105" t="s">
        <v>9</v>
      </c>
      <c r="H105" t="s">
        <v>9</v>
      </c>
      <c r="I105" t="s">
        <v>10</v>
      </c>
      <c r="J105" t="s">
        <v>9</v>
      </c>
      <c r="K105" t="s">
        <v>10</v>
      </c>
      <c r="L105" t="s">
        <v>11</v>
      </c>
      <c r="M105" t="s">
        <v>9</v>
      </c>
      <c r="N105" t="s">
        <v>12</v>
      </c>
      <c r="O105" t="s">
        <v>9</v>
      </c>
      <c r="P105" t="s">
        <v>9</v>
      </c>
      <c r="Q105" t="s">
        <v>12</v>
      </c>
      <c r="R105" t="s">
        <v>14</v>
      </c>
      <c r="S105" t="s">
        <v>14</v>
      </c>
      <c r="T105" t="s">
        <v>9</v>
      </c>
      <c r="U105" t="s">
        <v>12</v>
      </c>
      <c r="V105" t="s">
        <v>12</v>
      </c>
      <c r="W105" t="s">
        <v>12</v>
      </c>
      <c r="X105" t="s">
        <v>14</v>
      </c>
      <c r="Y105" t="s">
        <v>9</v>
      </c>
      <c r="Z105" t="s">
        <v>9</v>
      </c>
    </row>
    <row r="106" spans="2:26">
      <c r="B106" s="11">
        <v>104</v>
      </c>
      <c r="C106" s="11">
        <v>1122123</v>
      </c>
      <c r="D106" s="39" t="s">
        <v>126</v>
      </c>
      <c r="E106" s="11">
        <v>1</v>
      </c>
      <c r="F106" s="11" t="s">
        <v>80</v>
      </c>
      <c r="G106" t="s">
        <v>9</v>
      </c>
      <c r="H106" t="s">
        <v>9</v>
      </c>
      <c r="I106" t="s">
        <v>10</v>
      </c>
      <c r="J106" t="s">
        <v>9</v>
      </c>
      <c r="K106" t="s">
        <v>10</v>
      </c>
      <c r="L106" t="s">
        <v>11</v>
      </c>
      <c r="M106" t="s">
        <v>12</v>
      </c>
      <c r="N106" t="s">
        <v>12</v>
      </c>
      <c r="O106" t="s">
        <v>12</v>
      </c>
      <c r="P106" t="s">
        <v>12</v>
      </c>
      <c r="Q106" t="s">
        <v>9</v>
      </c>
      <c r="R106" t="s">
        <v>9</v>
      </c>
      <c r="S106" t="s">
        <v>14</v>
      </c>
      <c r="T106" t="s">
        <v>9</v>
      </c>
      <c r="U106" t="s">
        <v>9</v>
      </c>
      <c r="V106" t="s">
        <v>12</v>
      </c>
      <c r="W106" t="s">
        <v>9</v>
      </c>
      <c r="X106" t="s">
        <v>9</v>
      </c>
      <c r="Y106" t="s">
        <v>14</v>
      </c>
      <c r="Z106" t="s">
        <v>14</v>
      </c>
    </row>
    <row r="107" spans="2:26">
      <c r="B107" s="11">
        <v>105</v>
      </c>
      <c r="C107" s="11">
        <v>1122549</v>
      </c>
      <c r="D107" s="39" t="s">
        <v>127</v>
      </c>
      <c r="E107" s="11">
        <v>0.5</v>
      </c>
      <c r="F107" s="11" t="s">
        <v>80</v>
      </c>
      <c r="G107" t="s">
        <v>12</v>
      </c>
      <c r="H107" t="s">
        <v>12</v>
      </c>
      <c r="I107" t="s">
        <v>10</v>
      </c>
      <c r="J107" t="s">
        <v>12</v>
      </c>
      <c r="K107" t="s">
        <v>10</v>
      </c>
      <c r="L107" t="s">
        <v>11</v>
      </c>
      <c r="M107" t="s">
        <v>12</v>
      </c>
      <c r="N107" t="s">
        <v>12</v>
      </c>
      <c r="O107" t="s">
        <v>12</v>
      </c>
      <c r="P107" t="s">
        <v>12</v>
      </c>
      <c r="Q107" t="s">
        <v>12</v>
      </c>
      <c r="R107" t="s">
        <v>12</v>
      </c>
      <c r="S107" t="s">
        <v>9</v>
      </c>
      <c r="T107" t="s">
        <v>12</v>
      </c>
      <c r="U107" t="s">
        <v>12</v>
      </c>
      <c r="V107" t="s">
        <v>12</v>
      </c>
      <c r="W107" t="s">
        <v>9</v>
      </c>
      <c r="X107" t="s">
        <v>12</v>
      </c>
      <c r="Y107" t="s">
        <v>12</v>
      </c>
      <c r="Z107" t="s">
        <v>12</v>
      </c>
    </row>
    <row r="108" spans="2:26">
      <c r="B108" s="11">
        <v>106</v>
      </c>
      <c r="C108" s="11">
        <v>1121663</v>
      </c>
      <c r="D108" s="39" t="s">
        <v>128</v>
      </c>
      <c r="E108" s="11">
        <v>2</v>
      </c>
      <c r="F108" s="11" t="s">
        <v>80</v>
      </c>
      <c r="G108" t="s">
        <v>9</v>
      </c>
      <c r="H108" t="s">
        <v>9</v>
      </c>
      <c r="I108" t="s">
        <v>10</v>
      </c>
      <c r="J108" t="s">
        <v>10</v>
      </c>
      <c r="K108" t="s">
        <v>10</v>
      </c>
      <c r="L108" t="s">
        <v>11</v>
      </c>
      <c r="M108" t="s">
        <v>12</v>
      </c>
      <c r="N108" t="s">
        <v>14</v>
      </c>
      <c r="O108" t="s">
        <v>12</v>
      </c>
      <c r="P108" t="s">
        <v>9</v>
      </c>
      <c r="Q108" t="s">
        <v>14</v>
      </c>
      <c r="R108" t="s">
        <v>9</v>
      </c>
      <c r="S108" t="s">
        <v>14</v>
      </c>
      <c r="T108" t="s">
        <v>14</v>
      </c>
      <c r="U108" t="s">
        <v>12</v>
      </c>
      <c r="V108" t="s">
        <v>12</v>
      </c>
      <c r="W108" t="s">
        <v>38</v>
      </c>
      <c r="X108" t="s">
        <v>14</v>
      </c>
      <c r="Y108" t="s">
        <v>9</v>
      </c>
      <c r="Z108" t="s">
        <v>9</v>
      </c>
    </row>
    <row r="109" spans="2:26">
      <c r="B109" s="11">
        <v>107</v>
      </c>
      <c r="C109" s="11">
        <v>1121130</v>
      </c>
      <c r="D109" s="39" t="s">
        <v>129</v>
      </c>
      <c r="E109" s="11">
        <v>4</v>
      </c>
      <c r="F109" s="11" t="s">
        <v>80</v>
      </c>
      <c r="G109" t="s">
        <v>9</v>
      </c>
      <c r="H109" t="s">
        <v>9</v>
      </c>
      <c r="I109" t="s">
        <v>10</v>
      </c>
      <c r="J109" t="s">
        <v>12</v>
      </c>
      <c r="K109" t="s">
        <v>10</v>
      </c>
      <c r="L109" t="s">
        <v>11</v>
      </c>
      <c r="M109" t="s">
        <v>12</v>
      </c>
      <c r="N109" t="s">
        <v>12</v>
      </c>
      <c r="O109" t="s">
        <v>12</v>
      </c>
      <c r="P109" t="s">
        <v>12</v>
      </c>
      <c r="Q109" t="s">
        <v>9</v>
      </c>
      <c r="R109" t="s">
        <v>9</v>
      </c>
      <c r="S109" t="s">
        <v>9</v>
      </c>
      <c r="T109" t="s">
        <v>9</v>
      </c>
      <c r="U109" t="s">
        <v>9</v>
      </c>
      <c r="V109" t="s">
        <v>9</v>
      </c>
      <c r="W109" t="s">
        <v>12</v>
      </c>
      <c r="X109" t="s">
        <v>9</v>
      </c>
      <c r="Y109" t="s">
        <v>12</v>
      </c>
      <c r="Z109" t="s">
        <v>9</v>
      </c>
    </row>
    <row r="110" spans="2:26">
      <c r="B110" s="11">
        <v>108</v>
      </c>
      <c r="C110" s="11">
        <v>868505</v>
      </c>
      <c r="D110" s="39" t="s">
        <v>130</v>
      </c>
      <c r="E110" s="11">
        <v>2</v>
      </c>
      <c r="F110" s="11" t="s">
        <v>80</v>
      </c>
      <c r="G110" t="s">
        <v>9</v>
      </c>
      <c r="H110" t="s">
        <v>9</v>
      </c>
      <c r="I110" t="s">
        <v>10</v>
      </c>
      <c r="J110" t="s">
        <v>9</v>
      </c>
      <c r="K110" t="s">
        <v>10</v>
      </c>
      <c r="L110" t="s">
        <v>11</v>
      </c>
      <c r="M110" t="s">
        <v>12</v>
      </c>
      <c r="N110" t="s">
        <v>12</v>
      </c>
      <c r="O110" t="s">
        <v>12</v>
      </c>
      <c r="P110" t="s">
        <v>9</v>
      </c>
      <c r="Q110" t="s">
        <v>9</v>
      </c>
      <c r="R110" t="s">
        <v>9</v>
      </c>
      <c r="S110" t="s">
        <v>14</v>
      </c>
      <c r="T110" t="s">
        <v>14</v>
      </c>
      <c r="U110" t="s">
        <v>9</v>
      </c>
      <c r="V110" t="s">
        <v>9</v>
      </c>
      <c r="W110" t="s">
        <v>9</v>
      </c>
      <c r="X110" t="s">
        <v>12</v>
      </c>
      <c r="Y110" t="s">
        <v>12</v>
      </c>
      <c r="Z110" t="s">
        <v>12</v>
      </c>
    </row>
    <row r="111" spans="2:26">
      <c r="B111" s="11">
        <v>109</v>
      </c>
      <c r="C111" s="11">
        <v>720536</v>
      </c>
      <c r="D111" s="39" t="s">
        <v>131</v>
      </c>
      <c r="E111" s="11">
        <v>0.5</v>
      </c>
      <c r="F111" s="11" t="s">
        <v>80</v>
      </c>
      <c r="G111" t="s">
        <v>9</v>
      </c>
      <c r="H111" t="s">
        <v>12</v>
      </c>
      <c r="I111" t="s">
        <v>10</v>
      </c>
      <c r="J111" t="s">
        <v>12</v>
      </c>
      <c r="K111" t="s">
        <v>10</v>
      </c>
      <c r="L111" t="s">
        <v>11</v>
      </c>
      <c r="M111" t="s">
        <v>12</v>
      </c>
      <c r="N111" t="s">
        <v>12</v>
      </c>
      <c r="O111" t="s">
        <v>12</v>
      </c>
      <c r="P111" t="s">
        <v>9</v>
      </c>
      <c r="Q111" t="s">
        <v>14</v>
      </c>
      <c r="R111" t="s">
        <v>12</v>
      </c>
      <c r="S111" t="s">
        <v>12</v>
      </c>
      <c r="T111" t="s">
        <v>14</v>
      </c>
      <c r="U111" t="s">
        <v>9</v>
      </c>
      <c r="V111" t="s">
        <v>9</v>
      </c>
      <c r="W111" t="s">
        <v>9</v>
      </c>
      <c r="X111" t="s">
        <v>12</v>
      </c>
      <c r="Y111" t="s">
        <v>12</v>
      </c>
      <c r="Z111" t="s">
        <v>12</v>
      </c>
    </row>
    <row r="112" spans="2:26">
      <c r="B112" s="11">
        <v>110</v>
      </c>
      <c r="C112" s="11">
        <v>1121739</v>
      </c>
      <c r="D112" s="39" t="s">
        <v>132</v>
      </c>
      <c r="E112" s="11">
        <v>1</v>
      </c>
      <c r="F112" s="11" t="s">
        <v>80</v>
      </c>
      <c r="G112" t="s">
        <v>9</v>
      </c>
      <c r="H112" t="s">
        <v>14</v>
      </c>
      <c r="I112" t="s">
        <v>10</v>
      </c>
      <c r="J112" t="s">
        <v>11</v>
      </c>
      <c r="K112" t="s">
        <v>14</v>
      </c>
      <c r="L112" t="s">
        <v>9</v>
      </c>
      <c r="M112" t="s">
        <v>9</v>
      </c>
      <c r="N112" t="s">
        <v>9</v>
      </c>
      <c r="O112" t="s">
        <v>12</v>
      </c>
      <c r="P112" t="s">
        <v>12</v>
      </c>
      <c r="Q112" t="s">
        <v>12</v>
      </c>
      <c r="R112" t="s">
        <v>12</v>
      </c>
      <c r="S112" t="s">
        <v>9</v>
      </c>
      <c r="T112" t="s">
        <v>12</v>
      </c>
      <c r="U112" t="s">
        <v>9</v>
      </c>
      <c r="V112" t="s">
        <v>9</v>
      </c>
      <c r="W112" t="s">
        <v>9</v>
      </c>
      <c r="X112" t="s">
        <v>9</v>
      </c>
      <c r="Y112" t="s">
        <v>9</v>
      </c>
      <c r="Z112" t="s">
        <v>12</v>
      </c>
    </row>
    <row r="113" spans="2:26">
      <c r="B113" s="11">
        <v>111</v>
      </c>
      <c r="C113" s="11">
        <v>1122577</v>
      </c>
      <c r="D113" s="39" t="s">
        <v>133</v>
      </c>
      <c r="E113" s="11">
        <v>1</v>
      </c>
      <c r="F113" s="11" t="s">
        <v>80</v>
      </c>
      <c r="G113" t="s">
        <v>9</v>
      </c>
      <c r="H113" t="s">
        <v>9</v>
      </c>
      <c r="I113" t="s">
        <v>10</v>
      </c>
      <c r="J113" t="s">
        <v>9</v>
      </c>
      <c r="K113" t="s">
        <v>10</v>
      </c>
      <c r="L113" t="s">
        <v>11</v>
      </c>
      <c r="M113" t="s">
        <v>9</v>
      </c>
      <c r="N113" t="s">
        <v>9</v>
      </c>
      <c r="O113" t="s">
        <v>9</v>
      </c>
      <c r="P113" t="s">
        <v>9</v>
      </c>
      <c r="Q113" t="s">
        <v>9</v>
      </c>
      <c r="R113" t="s">
        <v>12</v>
      </c>
      <c r="S113" t="s">
        <v>9</v>
      </c>
      <c r="T113" t="s">
        <v>9</v>
      </c>
      <c r="U113" t="s">
        <v>13</v>
      </c>
      <c r="V113" t="s">
        <v>9</v>
      </c>
      <c r="W113" t="s">
        <v>9</v>
      </c>
      <c r="X113" t="s">
        <v>9</v>
      </c>
      <c r="Y113" t="s">
        <v>9</v>
      </c>
      <c r="Z113" t="s">
        <v>9</v>
      </c>
    </row>
    <row r="114" spans="2:26">
      <c r="B114" s="11">
        <v>112</v>
      </c>
      <c r="C114" s="11">
        <v>1119189</v>
      </c>
      <c r="D114" s="39" t="s">
        <v>134</v>
      </c>
      <c r="E114" s="11">
        <v>2</v>
      </c>
      <c r="F114" s="11" t="s">
        <v>80</v>
      </c>
      <c r="G114" t="s">
        <v>14</v>
      </c>
      <c r="H114" t="s">
        <v>14</v>
      </c>
      <c r="I114" t="s">
        <v>10</v>
      </c>
      <c r="J114" t="s">
        <v>9</v>
      </c>
      <c r="K114" t="s">
        <v>9</v>
      </c>
      <c r="L114" t="s">
        <v>9</v>
      </c>
      <c r="M114" t="s">
        <v>12</v>
      </c>
      <c r="N114" t="s">
        <v>9</v>
      </c>
      <c r="O114" t="s">
        <v>12</v>
      </c>
      <c r="P114" t="s">
        <v>12</v>
      </c>
      <c r="Q114" t="s">
        <v>12</v>
      </c>
      <c r="R114" t="s">
        <v>9</v>
      </c>
      <c r="S114" t="s">
        <v>9</v>
      </c>
      <c r="T114" t="s">
        <v>12</v>
      </c>
      <c r="U114" t="s">
        <v>12</v>
      </c>
      <c r="V114" t="s">
        <v>12</v>
      </c>
      <c r="W114" t="s">
        <v>12</v>
      </c>
      <c r="X114" t="s">
        <v>12</v>
      </c>
      <c r="Y114" t="s">
        <v>9</v>
      </c>
      <c r="Z114" t="s">
        <v>9</v>
      </c>
    </row>
    <row r="115" spans="2:26">
      <c r="B115" s="11">
        <v>113</v>
      </c>
      <c r="C115" s="11">
        <v>1117002</v>
      </c>
      <c r="D115" s="39" t="s">
        <v>135</v>
      </c>
      <c r="E115" s="11">
        <v>0.5</v>
      </c>
      <c r="F115" s="11" t="s">
        <v>80</v>
      </c>
      <c r="G115" t="s">
        <v>9</v>
      </c>
      <c r="H115" t="s">
        <v>9</v>
      </c>
      <c r="I115" t="s">
        <v>10</v>
      </c>
      <c r="J115" t="s">
        <v>14</v>
      </c>
      <c r="K115" t="s">
        <v>10</v>
      </c>
      <c r="L115" t="s">
        <v>14</v>
      </c>
      <c r="M115" t="s">
        <v>12</v>
      </c>
      <c r="N115" t="s">
        <v>13</v>
      </c>
      <c r="O115" t="s">
        <v>9</v>
      </c>
      <c r="P115" t="s">
        <v>12</v>
      </c>
      <c r="Q115" t="s">
        <v>12</v>
      </c>
      <c r="R115" t="s">
        <v>9</v>
      </c>
      <c r="S115" t="s">
        <v>14</v>
      </c>
      <c r="T115" t="s">
        <v>12</v>
      </c>
      <c r="U115" t="s">
        <v>9</v>
      </c>
      <c r="V115" t="s">
        <v>12</v>
      </c>
      <c r="W115" t="s">
        <v>12</v>
      </c>
      <c r="X115" t="s">
        <v>12</v>
      </c>
      <c r="Y115" t="s">
        <v>9</v>
      </c>
      <c r="Z115" t="s">
        <v>9</v>
      </c>
    </row>
    <row r="116" spans="2:26">
      <c r="B116" s="11">
        <v>114</v>
      </c>
      <c r="C116" s="11">
        <v>1118574</v>
      </c>
      <c r="D116" s="39" t="s">
        <v>136</v>
      </c>
      <c r="E116" s="11">
        <v>2</v>
      </c>
      <c r="F116" s="11" t="s">
        <v>80</v>
      </c>
      <c r="G116" t="s">
        <v>9</v>
      </c>
      <c r="H116" t="s">
        <v>14</v>
      </c>
      <c r="I116" t="s">
        <v>10</v>
      </c>
      <c r="J116" t="s">
        <v>10</v>
      </c>
      <c r="K116" t="s">
        <v>10</v>
      </c>
      <c r="L116" t="s">
        <v>11</v>
      </c>
      <c r="M116" t="s">
        <v>12</v>
      </c>
      <c r="N116" t="s">
        <v>12</v>
      </c>
      <c r="O116" t="s">
        <v>9</v>
      </c>
      <c r="P116" t="s">
        <v>14</v>
      </c>
      <c r="Q116" t="s">
        <v>9</v>
      </c>
      <c r="R116" t="s">
        <v>12</v>
      </c>
      <c r="S116" t="s">
        <v>14</v>
      </c>
      <c r="T116" t="s">
        <v>9</v>
      </c>
      <c r="U116" t="s">
        <v>9</v>
      </c>
      <c r="V116" t="s">
        <v>12</v>
      </c>
      <c r="W116" t="s">
        <v>14</v>
      </c>
      <c r="X116" t="s">
        <v>9</v>
      </c>
      <c r="Y116" t="s">
        <v>13</v>
      </c>
      <c r="Z116" t="s">
        <v>13</v>
      </c>
    </row>
    <row r="117" spans="2:26">
      <c r="B117" s="11">
        <v>115</v>
      </c>
      <c r="C117" s="11">
        <v>1120402</v>
      </c>
      <c r="D117" s="39" t="s">
        <v>137</v>
      </c>
      <c r="E117" s="11">
        <v>2</v>
      </c>
      <c r="F117" s="11" t="s">
        <v>80</v>
      </c>
      <c r="G117" t="s">
        <v>9</v>
      </c>
      <c r="H117" t="s">
        <v>9</v>
      </c>
      <c r="I117" t="s">
        <v>10</v>
      </c>
      <c r="J117" t="s">
        <v>9</v>
      </c>
      <c r="K117" t="s">
        <v>12</v>
      </c>
      <c r="L117" t="s">
        <v>9</v>
      </c>
      <c r="M117" t="s">
        <v>9</v>
      </c>
      <c r="N117" t="s">
        <v>9</v>
      </c>
      <c r="O117" t="s">
        <v>12</v>
      </c>
      <c r="P117" t="s">
        <v>12</v>
      </c>
      <c r="Q117" t="s">
        <v>12</v>
      </c>
      <c r="R117" t="s">
        <v>12</v>
      </c>
      <c r="S117" t="s">
        <v>12</v>
      </c>
      <c r="T117" t="s">
        <v>12</v>
      </c>
      <c r="U117" t="s">
        <v>12</v>
      </c>
      <c r="V117" t="s">
        <v>12</v>
      </c>
      <c r="W117" t="s">
        <v>12</v>
      </c>
      <c r="X117" t="s">
        <v>12</v>
      </c>
      <c r="Y117" t="s">
        <v>12</v>
      </c>
      <c r="Z117" t="s">
        <v>12</v>
      </c>
    </row>
    <row r="118" spans="2:26">
      <c r="B118" s="11">
        <v>116</v>
      </c>
      <c r="C118" s="11">
        <v>1123480</v>
      </c>
      <c r="D118" s="39" t="s">
        <v>138</v>
      </c>
      <c r="E118" s="11">
        <v>4</v>
      </c>
      <c r="F118" s="11" t="s">
        <v>80</v>
      </c>
      <c r="G118" t="s">
        <v>9</v>
      </c>
      <c r="H118" t="s">
        <v>9</v>
      </c>
      <c r="I118" t="s">
        <v>9</v>
      </c>
      <c r="J118" t="s">
        <v>9</v>
      </c>
      <c r="K118" t="s">
        <v>10</v>
      </c>
      <c r="L118" t="s">
        <v>11</v>
      </c>
      <c r="M118" t="s">
        <v>9</v>
      </c>
      <c r="N118" t="s">
        <v>9</v>
      </c>
      <c r="O118" t="s">
        <v>9</v>
      </c>
      <c r="P118" t="s">
        <v>9</v>
      </c>
      <c r="Q118" t="s">
        <v>9</v>
      </c>
      <c r="R118" t="s">
        <v>9</v>
      </c>
      <c r="S118" t="s">
        <v>9</v>
      </c>
      <c r="T118" t="s">
        <v>9</v>
      </c>
      <c r="U118" t="s">
        <v>9</v>
      </c>
      <c r="V118" t="s">
        <v>12</v>
      </c>
      <c r="W118" t="s">
        <v>12</v>
      </c>
      <c r="X118" t="s">
        <v>9</v>
      </c>
      <c r="Y118" t="s">
        <v>9</v>
      </c>
      <c r="Z118" t="s">
        <v>12</v>
      </c>
    </row>
    <row r="119" spans="2:26">
      <c r="B119" s="11">
        <v>117</v>
      </c>
      <c r="C119" s="11">
        <v>1117855</v>
      </c>
      <c r="D119" s="39" t="s">
        <v>139</v>
      </c>
      <c r="E119" s="11">
        <v>1</v>
      </c>
      <c r="F119" s="11" t="s">
        <v>80</v>
      </c>
      <c r="G119" t="s">
        <v>12</v>
      </c>
      <c r="H119" t="s">
        <v>9</v>
      </c>
      <c r="I119" t="s">
        <v>10</v>
      </c>
      <c r="J119" t="s">
        <v>12</v>
      </c>
      <c r="K119" t="s">
        <v>10</v>
      </c>
      <c r="L119" t="s">
        <v>11</v>
      </c>
      <c r="M119" t="s">
        <v>10</v>
      </c>
      <c r="N119" t="s">
        <v>9</v>
      </c>
      <c r="O119" t="s">
        <v>12</v>
      </c>
      <c r="P119" t="s">
        <v>12</v>
      </c>
      <c r="Q119" t="s">
        <v>12</v>
      </c>
      <c r="R119" t="s">
        <v>12</v>
      </c>
      <c r="S119" t="s">
        <v>9</v>
      </c>
      <c r="T119" t="s">
        <v>12</v>
      </c>
      <c r="U119" t="s">
        <v>12</v>
      </c>
      <c r="V119" t="s">
        <v>12</v>
      </c>
      <c r="W119" t="s">
        <v>12</v>
      </c>
      <c r="X119" t="s">
        <v>9</v>
      </c>
      <c r="Y119" t="s">
        <v>9</v>
      </c>
      <c r="Z119" t="s">
        <v>12</v>
      </c>
    </row>
    <row r="120" spans="2:26">
      <c r="B120" s="11">
        <v>118</v>
      </c>
      <c r="C120" s="11">
        <v>704896</v>
      </c>
      <c r="D120" s="39" t="s">
        <v>140</v>
      </c>
      <c r="E120" s="11">
        <v>2</v>
      </c>
      <c r="F120" s="11" t="s">
        <v>80</v>
      </c>
      <c r="G120" t="s">
        <v>12</v>
      </c>
      <c r="H120" t="s">
        <v>9</v>
      </c>
      <c r="I120" t="s">
        <v>10</v>
      </c>
      <c r="J120" t="s">
        <v>9</v>
      </c>
      <c r="K120" t="s">
        <v>10</v>
      </c>
      <c r="L120" t="s">
        <v>11</v>
      </c>
      <c r="M120" t="s">
        <v>12</v>
      </c>
      <c r="N120" t="s">
        <v>9</v>
      </c>
      <c r="O120" t="s">
        <v>12</v>
      </c>
      <c r="P120" t="s">
        <v>12</v>
      </c>
      <c r="Q120" t="s">
        <v>12</v>
      </c>
      <c r="R120" t="s">
        <v>12</v>
      </c>
      <c r="S120" t="s">
        <v>9</v>
      </c>
      <c r="T120" t="s">
        <v>12</v>
      </c>
      <c r="U120" t="s">
        <v>9</v>
      </c>
      <c r="V120" t="s">
        <v>12</v>
      </c>
      <c r="W120" t="s">
        <v>12</v>
      </c>
      <c r="X120" t="s">
        <v>9</v>
      </c>
      <c r="Y120" t="s">
        <v>9</v>
      </c>
      <c r="Z120" t="s">
        <v>12</v>
      </c>
    </row>
    <row r="121" spans="2:26">
      <c r="B121" s="11">
        <v>119</v>
      </c>
      <c r="C121" s="11">
        <v>1022474</v>
      </c>
      <c r="D121" s="39" t="s">
        <v>141</v>
      </c>
      <c r="E121" s="11">
        <v>1</v>
      </c>
      <c r="F121" s="11" t="s">
        <v>80</v>
      </c>
      <c r="G121" t="s">
        <v>12</v>
      </c>
      <c r="H121" t="s">
        <v>12</v>
      </c>
      <c r="I121" t="s">
        <v>10</v>
      </c>
      <c r="J121" t="s">
        <v>12</v>
      </c>
      <c r="K121" t="s">
        <v>10</v>
      </c>
      <c r="L121" t="s">
        <v>10</v>
      </c>
      <c r="M121" t="s">
        <v>12</v>
      </c>
      <c r="N121" t="s">
        <v>9</v>
      </c>
      <c r="O121" t="s">
        <v>12</v>
      </c>
      <c r="P121" t="s">
        <v>9</v>
      </c>
      <c r="Q121" t="s">
        <v>9</v>
      </c>
      <c r="R121" t="s">
        <v>9</v>
      </c>
      <c r="S121" t="s">
        <v>12</v>
      </c>
      <c r="T121" t="s">
        <v>9</v>
      </c>
      <c r="U121" t="s">
        <v>12</v>
      </c>
      <c r="V121" t="s">
        <v>9</v>
      </c>
      <c r="W121" t="s">
        <v>9</v>
      </c>
      <c r="X121" t="s">
        <v>12</v>
      </c>
      <c r="Y121" t="s">
        <v>9</v>
      </c>
      <c r="Z121" t="s">
        <v>9</v>
      </c>
    </row>
    <row r="122" spans="2:26">
      <c r="B122" s="11">
        <v>120</v>
      </c>
      <c r="C122" s="11">
        <v>1118345</v>
      </c>
      <c r="D122" s="39" t="s">
        <v>142</v>
      </c>
      <c r="E122" s="11">
        <v>4</v>
      </c>
      <c r="F122" s="11" t="s">
        <v>80</v>
      </c>
      <c r="G122" t="s">
        <v>9</v>
      </c>
      <c r="H122" t="s">
        <v>9</v>
      </c>
      <c r="I122" t="s">
        <v>10</v>
      </c>
      <c r="J122" t="s">
        <v>11</v>
      </c>
      <c r="K122" t="s">
        <v>12</v>
      </c>
      <c r="L122" t="s">
        <v>11</v>
      </c>
      <c r="M122" t="s">
        <v>12</v>
      </c>
      <c r="N122" t="s">
        <v>12</v>
      </c>
      <c r="O122" t="s">
        <v>12</v>
      </c>
      <c r="P122" t="s">
        <v>12</v>
      </c>
      <c r="Q122" t="s">
        <v>9</v>
      </c>
      <c r="R122" t="s">
        <v>12</v>
      </c>
      <c r="S122" t="s">
        <v>9</v>
      </c>
      <c r="T122" t="s">
        <v>9</v>
      </c>
      <c r="U122" t="s">
        <v>12</v>
      </c>
      <c r="V122" t="s">
        <v>12</v>
      </c>
      <c r="W122" t="s">
        <v>12</v>
      </c>
      <c r="X122" t="s">
        <v>9</v>
      </c>
      <c r="Y122" t="s">
        <v>16</v>
      </c>
      <c r="Z122" t="s">
        <v>9</v>
      </c>
    </row>
    <row r="123" spans="2:26">
      <c r="B123" s="11">
        <v>121</v>
      </c>
      <c r="C123" s="11">
        <v>108967</v>
      </c>
      <c r="D123" s="39" t="s">
        <v>143</v>
      </c>
      <c r="E123" s="11">
        <v>4</v>
      </c>
      <c r="F123" s="11" t="s">
        <v>80</v>
      </c>
      <c r="G123" t="s">
        <v>12</v>
      </c>
      <c r="H123" t="s">
        <v>12</v>
      </c>
      <c r="I123" t="s">
        <v>10</v>
      </c>
      <c r="J123" t="s">
        <v>12</v>
      </c>
      <c r="K123" t="s">
        <v>10</v>
      </c>
      <c r="L123" t="s">
        <v>11</v>
      </c>
      <c r="M123" t="s">
        <v>12</v>
      </c>
      <c r="N123" t="s">
        <v>9</v>
      </c>
      <c r="O123" t="s">
        <v>12</v>
      </c>
      <c r="P123" t="s">
        <v>12</v>
      </c>
      <c r="Q123" t="s">
        <v>12</v>
      </c>
      <c r="R123" t="s">
        <v>12</v>
      </c>
      <c r="S123" t="s">
        <v>9</v>
      </c>
      <c r="T123" t="s">
        <v>12</v>
      </c>
      <c r="U123" t="s">
        <v>9</v>
      </c>
      <c r="V123" t="s">
        <v>12</v>
      </c>
      <c r="W123" t="s">
        <v>12</v>
      </c>
      <c r="X123" t="s">
        <v>12</v>
      </c>
      <c r="Y123" t="s">
        <v>9</v>
      </c>
      <c r="Z123" t="s">
        <v>12</v>
      </c>
    </row>
    <row r="124" spans="2:26">
      <c r="B124" s="11">
        <v>122</v>
      </c>
      <c r="C124" s="11">
        <v>712308</v>
      </c>
      <c r="D124" s="39" t="s">
        <v>144</v>
      </c>
      <c r="E124" s="11">
        <v>0.5</v>
      </c>
      <c r="F124" s="11" t="s">
        <v>80</v>
      </c>
      <c r="G124" t="s">
        <v>9</v>
      </c>
      <c r="H124" t="s">
        <v>9</v>
      </c>
      <c r="I124" t="s">
        <v>10</v>
      </c>
      <c r="J124" t="s">
        <v>11</v>
      </c>
      <c r="K124" t="s">
        <v>9</v>
      </c>
      <c r="L124" t="s">
        <v>18</v>
      </c>
      <c r="M124" t="s">
        <v>12</v>
      </c>
      <c r="N124" t="s">
        <v>9</v>
      </c>
      <c r="O124" t="s">
        <v>9</v>
      </c>
      <c r="P124" t="s">
        <v>9</v>
      </c>
      <c r="Q124" t="s">
        <v>14</v>
      </c>
      <c r="R124" t="s">
        <v>9</v>
      </c>
      <c r="S124" t="s">
        <v>14</v>
      </c>
      <c r="T124" t="s">
        <v>9</v>
      </c>
      <c r="U124" t="s">
        <v>9</v>
      </c>
      <c r="V124" t="s">
        <v>9</v>
      </c>
      <c r="W124" t="s">
        <v>9</v>
      </c>
      <c r="X124" t="s">
        <v>14</v>
      </c>
      <c r="Y124" t="s">
        <v>14</v>
      </c>
      <c r="Z124" t="s">
        <v>9</v>
      </c>
    </row>
    <row r="125" spans="2:26">
      <c r="B125" s="11">
        <v>123</v>
      </c>
      <c r="C125" s="11">
        <v>1123895</v>
      </c>
      <c r="D125" s="39" t="s">
        <v>145</v>
      </c>
      <c r="E125" s="11">
        <v>1</v>
      </c>
      <c r="F125" s="11" t="s">
        <v>80</v>
      </c>
      <c r="G125" t="s">
        <v>9</v>
      </c>
      <c r="H125" t="s">
        <v>9</v>
      </c>
      <c r="I125" t="s">
        <v>10</v>
      </c>
      <c r="J125" t="s">
        <v>9</v>
      </c>
      <c r="K125" t="s">
        <v>10</v>
      </c>
      <c r="L125" t="s">
        <v>11</v>
      </c>
      <c r="M125" t="s">
        <v>12</v>
      </c>
      <c r="N125" t="s">
        <v>9</v>
      </c>
      <c r="O125" t="s">
        <v>12</v>
      </c>
      <c r="P125" t="s">
        <v>9</v>
      </c>
      <c r="Q125" t="s">
        <v>9</v>
      </c>
      <c r="R125" t="s">
        <v>9</v>
      </c>
      <c r="S125" t="s">
        <v>12</v>
      </c>
      <c r="T125" t="s">
        <v>12</v>
      </c>
      <c r="U125" t="s">
        <v>9</v>
      </c>
      <c r="V125" t="s">
        <v>9</v>
      </c>
      <c r="W125" t="s">
        <v>12</v>
      </c>
      <c r="X125" t="s">
        <v>9</v>
      </c>
      <c r="Y125" t="s">
        <v>9</v>
      </c>
      <c r="Z125" t="s">
        <v>12</v>
      </c>
    </row>
    <row r="126" spans="2:26">
      <c r="B126" s="11">
        <v>124</v>
      </c>
      <c r="C126" s="11">
        <v>1102934</v>
      </c>
      <c r="D126" s="39" t="s">
        <v>146</v>
      </c>
      <c r="E126" s="11">
        <v>1</v>
      </c>
      <c r="F126" s="11" t="s">
        <v>80</v>
      </c>
      <c r="G126" t="s">
        <v>9</v>
      </c>
      <c r="H126" t="s">
        <v>12</v>
      </c>
      <c r="I126" t="s">
        <v>10</v>
      </c>
      <c r="J126" t="s">
        <v>12</v>
      </c>
      <c r="K126" t="s">
        <v>10</v>
      </c>
      <c r="L126" t="s">
        <v>18</v>
      </c>
      <c r="M126" t="s">
        <v>12</v>
      </c>
      <c r="N126" t="s">
        <v>9</v>
      </c>
      <c r="O126" t="s">
        <v>12</v>
      </c>
      <c r="P126" t="s">
        <v>12</v>
      </c>
      <c r="Q126" t="s">
        <v>12</v>
      </c>
      <c r="R126" t="s">
        <v>12</v>
      </c>
      <c r="S126" t="s">
        <v>12</v>
      </c>
      <c r="T126" t="s">
        <v>12</v>
      </c>
      <c r="U126" t="s">
        <v>12</v>
      </c>
      <c r="V126" t="s">
        <v>9</v>
      </c>
      <c r="W126" t="s">
        <v>12</v>
      </c>
      <c r="X126" t="s">
        <v>12</v>
      </c>
      <c r="Y126" t="s">
        <v>12</v>
      </c>
      <c r="Z126" t="s">
        <v>12</v>
      </c>
    </row>
    <row r="127" spans="2:26">
      <c r="B127" s="11">
        <v>125</v>
      </c>
      <c r="C127" s="11">
        <v>746635</v>
      </c>
      <c r="D127" s="39" t="s">
        <v>147</v>
      </c>
      <c r="E127" s="11">
        <v>0.5</v>
      </c>
      <c r="F127" s="11" t="s">
        <v>80</v>
      </c>
      <c r="G127" t="s">
        <v>9</v>
      </c>
      <c r="H127" t="s">
        <v>9</v>
      </c>
      <c r="I127" t="s">
        <v>9</v>
      </c>
      <c r="J127" t="s">
        <v>16</v>
      </c>
      <c r="K127" t="s">
        <v>10</v>
      </c>
      <c r="L127" t="s">
        <v>18</v>
      </c>
      <c r="M127" t="s">
        <v>12</v>
      </c>
      <c r="N127" t="s">
        <v>9</v>
      </c>
      <c r="O127" t="s">
        <v>12</v>
      </c>
      <c r="P127" t="s">
        <v>12</v>
      </c>
      <c r="Q127" t="s">
        <v>12</v>
      </c>
      <c r="R127" t="s">
        <v>12</v>
      </c>
      <c r="S127" t="s">
        <v>12</v>
      </c>
      <c r="T127" t="s">
        <v>14</v>
      </c>
      <c r="U127" t="s">
        <v>12</v>
      </c>
      <c r="V127" t="s">
        <v>9</v>
      </c>
      <c r="W127" t="s">
        <v>9</v>
      </c>
      <c r="X127" t="s">
        <v>14</v>
      </c>
      <c r="Y127" t="s">
        <v>12</v>
      </c>
      <c r="Z127" t="s">
        <v>14</v>
      </c>
    </row>
    <row r="128" spans="2:26">
      <c r="B128" s="11">
        <v>126</v>
      </c>
      <c r="C128" s="11">
        <v>1123342</v>
      </c>
      <c r="D128" s="39" t="s">
        <v>148</v>
      </c>
      <c r="E128" s="11">
        <v>1</v>
      </c>
      <c r="F128" s="11" t="s">
        <v>80</v>
      </c>
      <c r="G128" t="s">
        <v>9</v>
      </c>
      <c r="H128" t="s">
        <v>9</v>
      </c>
      <c r="I128" t="s">
        <v>10</v>
      </c>
      <c r="J128" t="s">
        <v>11</v>
      </c>
      <c r="K128" t="s">
        <v>10</v>
      </c>
      <c r="L128" t="s">
        <v>11</v>
      </c>
      <c r="M128" t="s">
        <v>9</v>
      </c>
      <c r="N128" t="s">
        <v>9</v>
      </c>
      <c r="O128" t="s">
        <v>12</v>
      </c>
      <c r="P128" t="s">
        <v>12</v>
      </c>
      <c r="Q128" t="s">
        <v>12</v>
      </c>
      <c r="R128" t="s">
        <v>9</v>
      </c>
      <c r="S128" t="s">
        <v>14</v>
      </c>
      <c r="T128" t="s">
        <v>9</v>
      </c>
      <c r="U128" t="s">
        <v>9</v>
      </c>
      <c r="V128" t="s">
        <v>9</v>
      </c>
      <c r="W128" t="s">
        <v>12</v>
      </c>
      <c r="X128" t="s">
        <v>12</v>
      </c>
      <c r="Y128" t="s">
        <v>9</v>
      </c>
      <c r="Z128" t="s">
        <v>9</v>
      </c>
    </row>
    <row r="129" spans="2:26">
      <c r="B129" s="11">
        <v>127</v>
      </c>
      <c r="C129" s="11">
        <v>1124119</v>
      </c>
      <c r="D129" s="39" t="s">
        <v>149</v>
      </c>
      <c r="E129" s="11">
        <v>2</v>
      </c>
      <c r="F129" s="11" t="s">
        <v>80</v>
      </c>
      <c r="G129" t="s">
        <v>12</v>
      </c>
      <c r="H129" t="s">
        <v>9</v>
      </c>
      <c r="I129" t="s">
        <v>10</v>
      </c>
      <c r="J129" t="s">
        <v>9</v>
      </c>
      <c r="K129" t="s">
        <v>10</v>
      </c>
      <c r="L129" t="s">
        <v>9</v>
      </c>
      <c r="M129" t="s">
        <v>9</v>
      </c>
      <c r="N129" t="s">
        <v>14</v>
      </c>
      <c r="O129" t="s">
        <v>9</v>
      </c>
      <c r="P129" t="s">
        <v>9</v>
      </c>
      <c r="Q129" t="s">
        <v>9</v>
      </c>
      <c r="R129" t="s">
        <v>14</v>
      </c>
      <c r="S129" t="s">
        <v>14</v>
      </c>
      <c r="T129" t="s">
        <v>14</v>
      </c>
      <c r="U129" t="s">
        <v>9</v>
      </c>
      <c r="V129" t="s">
        <v>9</v>
      </c>
      <c r="W129" t="s">
        <v>14</v>
      </c>
      <c r="X129" t="s">
        <v>9</v>
      </c>
      <c r="Y129" t="s">
        <v>9</v>
      </c>
      <c r="Z129" t="s">
        <v>9</v>
      </c>
    </row>
    <row r="130" spans="2:26">
      <c r="B130" s="11">
        <v>128</v>
      </c>
      <c r="C130" s="11">
        <v>1121932</v>
      </c>
      <c r="D130" s="39" t="s">
        <v>150</v>
      </c>
      <c r="E130" s="11">
        <v>4</v>
      </c>
      <c r="F130" s="11" t="s">
        <v>80</v>
      </c>
      <c r="G130" t="s">
        <v>9</v>
      </c>
      <c r="H130" t="s">
        <v>12</v>
      </c>
      <c r="I130" t="s">
        <v>9</v>
      </c>
      <c r="J130" t="s">
        <v>12</v>
      </c>
      <c r="K130" t="s">
        <v>10</v>
      </c>
      <c r="L130" t="s">
        <v>11</v>
      </c>
      <c r="M130" t="s">
        <v>12</v>
      </c>
      <c r="N130" t="s">
        <v>12</v>
      </c>
      <c r="O130" t="s">
        <v>12</v>
      </c>
      <c r="P130" t="s">
        <v>12</v>
      </c>
      <c r="Q130" t="s">
        <v>12</v>
      </c>
      <c r="R130" t="s">
        <v>12</v>
      </c>
      <c r="S130" t="s">
        <v>12</v>
      </c>
      <c r="T130" t="s">
        <v>12</v>
      </c>
      <c r="U130" t="s">
        <v>9</v>
      </c>
      <c r="V130" t="s">
        <v>12</v>
      </c>
      <c r="W130" t="s">
        <v>12</v>
      </c>
      <c r="X130" t="s">
        <v>12</v>
      </c>
      <c r="Y130" t="s">
        <v>9</v>
      </c>
      <c r="Z130" t="s">
        <v>12</v>
      </c>
    </row>
    <row r="131" spans="2:26">
      <c r="B131" s="11">
        <v>129</v>
      </c>
      <c r="C131" s="11">
        <v>1124127</v>
      </c>
      <c r="D131" s="39" t="s">
        <v>151</v>
      </c>
      <c r="E131" s="11">
        <v>6</v>
      </c>
      <c r="F131" s="11" t="s">
        <v>80</v>
      </c>
      <c r="G131" t="s">
        <v>9</v>
      </c>
      <c r="H131" t="s">
        <v>12</v>
      </c>
      <c r="I131" t="s">
        <v>12</v>
      </c>
      <c r="J131" t="s">
        <v>12</v>
      </c>
      <c r="K131" t="s">
        <v>12</v>
      </c>
      <c r="L131" t="s">
        <v>11</v>
      </c>
      <c r="M131" t="s">
        <v>12</v>
      </c>
      <c r="N131" t="s">
        <v>12</v>
      </c>
      <c r="O131" t="s">
        <v>12</v>
      </c>
      <c r="P131" t="s">
        <v>12</v>
      </c>
      <c r="Q131" t="s">
        <v>12</v>
      </c>
      <c r="R131" t="s">
        <v>12</v>
      </c>
      <c r="S131" t="s">
        <v>14</v>
      </c>
      <c r="T131" t="s">
        <v>12</v>
      </c>
      <c r="U131" t="s">
        <v>12</v>
      </c>
      <c r="V131" t="s">
        <v>12</v>
      </c>
      <c r="W131" t="s">
        <v>9</v>
      </c>
      <c r="X131" t="s">
        <v>12</v>
      </c>
      <c r="Y131" t="s">
        <v>14</v>
      </c>
      <c r="Z131" t="s">
        <v>9</v>
      </c>
    </row>
    <row r="132" spans="2:26">
      <c r="B132" s="11">
        <v>130</v>
      </c>
      <c r="C132" s="11">
        <v>1124336</v>
      </c>
      <c r="D132" s="39" t="s">
        <v>152</v>
      </c>
      <c r="E132" s="11">
        <v>2</v>
      </c>
      <c r="F132" s="11" t="s">
        <v>80</v>
      </c>
      <c r="G132" t="s">
        <v>12</v>
      </c>
      <c r="H132" t="s">
        <v>12</v>
      </c>
      <c r="I132" t="s">
        <v>10</v>
      </c>
      <c r="J132" t="s">
        <v>14</v>
      </c>
      <c r="K132" t="s">
        <v>18</v>
      </c>
      <c r="L132" t="s">
        <v>12</v>
      </c>
      <c r="M132" t="s">
        <v>10</v>
      </c>
      <c r="N132" t="s">
        <v>12</v>
      </c>
      <c r="O132" t="s">
        <v>9</v>
      </c>
      <c r="P132" t="s">
        <v>12</v>
      </c>
      <c r="Q132" t="s">
        <v>12</v>
      </c>
      <c r="R132" t="s">
        <v>12</v>
      </c>
      <c r="S132" t="s">
        <v>12</v>
      </c>
      <c r="T132" t="s">
        <v>12</v>
      </c>
      <c r="U132" t="s">
        <v>12</v>
      </c>
      <c r="V132" t="s">
        <v>9</v>
      </c>
      <c r="W132" t="s">
        <v>12</v>
      </c>
      <c r="X132" t="s">
        <v>12</v>
      </c>
      <c r="Y132" t="s">
        <v>12</v>
      </c>
      <c r="Z132" t="s">
        <v>9</v>
      </c>
    </row>
    <row r="133" spans="2:26">
      <c r="B133" s="11">
        <v>131</v>
      </c>
      <c r="C133" s="11">
        <v>1124305</v>
      </c>
      <c r="D133" s="39" t="s">
        <v>153</v>
      </c>
      <c r="E133" s="11">
        <v>0.5</v>
      </c>
      <c r="F133" s="11" t="s">
        <v>80</v>
      </c>
      <c r="G133" t="s">
        <v>10</v>
      </c>
      <c r="H133" t="s">
        <v>9</v>
      </c>
      <c r="I133" t="s">
        <v>10</v>
      </c>
      <c r="J133" t="s">
        <v>11</v>
      </c>
      <c r="K133" t="s">
        <v>10</v>
      </c>
      <c r="L133" t="s">
        <v>11</v>
      </c>
      <c r="M133" t="s">
        <v>9</v>
      </c>
      <c r="N133" t="s">
        <v>9</v>
      </c>
      <c r="O133" t="s">
        <v>12</v>
      </c>
      <c r="P133" t="s">
        <v>9</v>
      </c>
      <c r="Q133" t="s">
        <v>12</v>
      </c>
      <c r="R133" t="s">
        <v>9</v>
      </c>
      <c r="S133" t="s">
        <v>9</v>
      </c>
      <c r="T133" t="s">
        <v>12</v>
      </c>
      <c r="U133" t="s">
        <v>12</v>
      </c>
      <c r="V133" t="s">
        <v>12</v>
      </c>
      <c r="W133" t="s">
        <v>12</v>
      </c>
      <c r="X133" t="s">
        <v>9</v>
      </c>
      <c r="Y133" t="s">
        <v>14</v>
      </c>
      <c r="Z133" t="s">
        <v>9</v>
      </c>
    </row>
    <row r="134" spans="2:26">
      <c r="B134" s="11">
        <v>132</v>
      </c>
      <c r="C134" s="11">
        <v>1124201</v>
      </c>
      <c r="D134" s="39" t="s">
        <v>154</v>
      </c>
      <c r="E134" s="11">
        <v>0.5</v>
      </c>
      <c r="F134" s="11" t="s">
        <v>80</v>
      </c>
      <c r="G134" t="s">
        <v>9</v>
      </c>
      <c r="H134" t="s">
        <v>9</v>
      </c>
      <c r="I134" t="s">
        <v>10</v>
      </c>
      <c r="J134" t="s">
        <v>13</v>
      </c>
      <c r="K134" t="s">
        <v>10</v>
      </c>
      <c r="L134" t="s">
        <v>11</v>
      </c>
      <c r="M134" t="s">
        <v>10</v>
      </c>
      <c r="N134" t="s">
        <v>9</v>
      </c>
      <c r="O134" t="s">
        <v>9</v>
      </c>
      <c r="P134" t="s">
        <v>9</v>
      </c>
      <c r="Q134" t="s">
        <v>12</v>
      </c>
      <c r="R134" t="s">
        <v>12</v>
      </c>
      <c r="S134" t="s">
        <v>12</v>
      </c>
      <c r="T134" t="s">
        <v>12</v>
      </c>
      <c r="U134" t="s">
        <v>14</v>
      </c>
      <c r="V134" t="s">
        <v>12</v>
      </c>
      <c r="W134" t="s">
        <v>12</v>
      </c>
      <c r="X134" t="s">
        <v>12</v>
      </c>
      <c r="Y134" t="s">
        <v>12</v>
      </c>
      <c r="Z134" t="s">
        <v>12</v>
      </c>
    </row>
    <row r="135" spans="2:26">
      <c r="B135" s="11">
        <v>133</v>
      </c>
      <c r="C135" s="11">
        <v>1124313</v>
      </c>
      <c r="D135" s="39" t="s">
        <v>155</v>
      </c>
      <c r="E135" s="11">
        <v>1</v>
      </c>
      <c r="F135" s="11" t="s">
        <v>80</v>
      </c>
      <c r="G135" t="s">
        <v>12</v>
      </c>
      <c r="H135" t="s">
        <v>14</v>
      </c>
      <c r="I135" t="s">
        <v>10</v>
      </c>
      <c r="J135" t="s">
        <v>9</v>
      </c>
      <c r="K135" t="s">
        <v>10</v>
      </c>
      <c r="L135" t="s">
        <v>14</v>
      </c>
      <c r="M135" t="s">
        <v>14</v>
      </c>
      <c r="N135" t="s">
        <v>9</v>
      </c>
      <c r="O135" t="s">
        <v>12</v>
      </c>
      <c r="P135" t="s">
        <v>9</v>
      </c>
      <c r="Q135" t="s">
        <v>14</v>
      </c>
      <c r="R135" t="s">
        <v>12</v>
      </c>
      <c r="S135" t="s">
        <v>14</v>
      </c>
      <c r="T135" t="s">
        <v>12</v>
      </c>
      <c r="U135" t="s">
        <v>9</v>
      </c>
      <c r="V135" t="s">
        <v>9</v>
      </c>
      <c r="W135" t="s">
        <v>14</v>
      </c>
      <c r="X135" t="s">
        <v>12</v>
      </c>
      <c r="Y135" t="s">
        <v>13</v>
      </c>
      <c r="Z135" t="s">
        <v>12</v>
      </c>
    </row>
    <row r="136" spans="2:26">
      <c r="B136" s="11">
        <v>134</v>
      </c>
      <c r="C136" s="11">
        <v>1128201</v>
      </c>
      <c r="D136" s="39" t="s">
        <v>156</v>
      </c>
      <c r="E136" s="11">
        <v>2</v>
      </c>
      <c r="F136" s="11" t="s">
        <v>80</v>
      </c>
      <c r="G136" t="s">
        <v>16</v>
      </c>
      <c r="H136" t="s">
        <v>16</v>
      </c>
      <c r="I136" t="s">
        <v>16</v>
      </c>
      <c r="J136" t="s">
        <v>9</v>
      </c>
      <c r="K136" t="s">
        <v>10</v>
      </c>
      <c r="L136" t="s">
        <v>11</v>
      </c>
      <c r="M136" t="s">
        <v>16</v>
      </c>
      <c r="N136" t="s">
        <v>14</v>
      </c>
      <c r="O136" t="s">
        <v>14</v>
      </c>
      <c r="P136" t="s">
        <v>14</v>
      </c>
      <c r="Q136" t="s">
        <v>9</v>
      </c>
      <c r="R136" t="s">
        <v>9</v>
      </c>
      <c r="S136" t="s">
        <v>16</v>
      </c>
      <c r="T136" t="s">
        <v>14</v>
      </c>
      <c r="U136" t="s">
        <v>16</v>
      </c>
      <c r="V136" t="s">
        <v>9</v>
      </c>
      <c r="W136" t="s">
        <v>16</v>
      </c>
      <c r="X136" t="s">
        <v>9</v>
      </c>
      <c r="Y136" t="s">
        <v>16</v>
      </c>
      <c r="Z136" t="s">
        <v>9</v>
      </c>
    </row>
    <row r="137" spans="2:26">
      <c r="B137" s="11">
        <v>135</v>
      </c>
      <c r="C137" s="11">
        <v>1115006</v>
      </c>
      <c r="D137" s="39" t="s">
        <v>157</v>
      </c>
      <c r="E137" s="11">
        <v>2</v>
      </c>
      <c r="F137" s="11" t="s">
        <v>80</v>
      </c>
      <c r="G137" t="s">
        <v>12</v>
      </c>
      <c r="H137" t="s">
        <v>12</v>
      </c>
      <c r="I137" t="s">
        <v>12</v>
      </c>
      <c r="J137" t="s">
        <v>9</v>
      </c>
      <c r="K137" t="s">
        <v>10</v>
      </c>
      <c r="L137" t="s">
        <v>11</v>
      </c>
      <c r="M137" t="s">
        <v>9</v>
      </c>
      <c r="N137" t="s">
        <v>9</v>
      </c>
      <c r="O137" t="s">
        <v>12</v>
      </c>
      <c r="P137" t="s">
        <v>12</v>
      </c>
      <c r="Q137" t="s">
        <v>12</v>
      </c>
      <c r="R137" t="s">
        <v>9</v>
      </c>
      <c r="S137" t="s">
        <v>9</v>
      </c>
      <c r="T137" t="s">
        <v>9</v>
      </c>
      <c r="U137" t="s">
        <v>9</v>
      </c>
      <c r="V137" t="s">
        <v>9</v>
      </c>
      <c r="W137" t="s">
        <v>12</v>
      </c>
      <c r="X137" t="s">
        <v>9</v>
      </c>
      <c r="Y137" t="s">
        <v>12</v>
      </c>
      <c r="Z137" t="s">
        <v>12</v>
      </c>
    </row>
    <row r="138" spans="2:26">
      <c r="B138" s="11">
        <v>136</v>
      </c>
      <c r="C138" s="11">
        <v>1119495</v>
      </c>
      <c r="D138" s="39" t="s">
        <v>158</v>
      </c>
      <c r="E138" s="11">
        <v>2</v>
      </c>
      <c r="F138" s="11" t="s">
        <v>80</v>
      </c>
      <c r="G138" t="s">
        <v>12</v>
      </c>
      <c r="H138" t="s">
        <v>9</v>
      </c>
      <c r="I138" t="s">
        <v>9</v>
      </c>
      <c r="J138" t="s">
        <v>9</v>
      </c>
      <c r="K138" t="s">
        <v>10</v>
      </c>
      <c r="L138" t="s">
        <v>9</v>
      </c>
      <c r="M138" t="s">
        <v>12</v>
      </c>
      <c r="N138" t="s">
        <v>12</v>
      </c>
      <c r="O138" t="s">
        <v>12</v>
      </c>
      <c r="P138" t="s">
        <v>12</v>
      </c>
      <c r="Q138" t="s">
        <v>12</v>
      </c>
      <c r="R138" t="s">
        <v>12</v>
      </c>
      <c r="S138" t="s">
        <v>12</v>
      </c>
      <c r="T138" t="s">
        <v>12</v>
      </c>
      <c r="U138" t="s">
        <v>9</v>
      </c>
      <c r="V138" t="s">
        <v>12</v>
      </c>
      <c r="W138" t="s">
        <v>9</v>
      </c>
      <c r="X138" t="s">
        <v>12</v>
      </c>
      <c r="Y138" t="s">
        <v>14</v>
      </c>
      <c r="Z138" t="s">
        <v>14</v>
      </c>
    </row>
    <row r="139" spans="2:26">
      <c r="B139" s="11">
        <v>137</v>
      </c>
      <c r="C139" s="11">
        <v>1119495</v>
      </c>
      <c r="D139" s="39" t="s">
        <v>159</v>
      </c>
      <c r="E139" s="11">
        <v>2</v>
      </c>
      <c r="F139" s="11" t="s">
        <v>80</v>
      </c>
      <c r="G139" t="s">
        <v>10</v>
      </c>
      <c r="H139" t="s">
        <v>9</v>
      </c>
      <c r="I139" t="s">
        <v>10</v>
      </c>
      <c r="J139" t="s">
        <v>9</v>
      </c>
      <c r="K139" t="s">
        <v>12</v>
      </c>
      <c r="L139" t="s">
        <v>11</v>
      </c>
      <c r="M139" t="s">
        <v>12</v>
      </c>
      <c r="N139" t="s">
        <v>11</v>
      </c>
      <c r="O139" t="s">
        <v>9</v>
      </c>
      <c r="P139" t="s">
        <v>12</v>
      </c>
      <c r="Q139" t="s">
        <v>12</v>
      </c>
      <c r="R139" t="s">
        <v>12</v>
      </c>
      <c r="S139" t="s">
        <v>9</v>
      </c>
      <c r="T139" t="s">
        <v>9</v>
      </c>
      <c r="U139" t="s">
        <v>9</v>
      </c>
      <c r="V139" t="s">
        <v>9</v>
      </c>
      <c r="W139" t="s">
        <v>12</v>
      </c>
      <c r="X139" t="s">
        <v>12</v>
      </c>
      <c r="Y139" t="s">
        <v>9</v>
      </c>
      <c r="Z139" t="s">
        <v>14</v>
      </c>
    </row>
    <row r="140" spans="2:26">
      <c r="B140" s="11">
        <v>138</v>
      </c>
      <c r="C140" s="11">
        <v>1128247</v>
      </c>
      <c r="D140" s="39" t="s">
        <v>160</v>
      </c>
      <c r="E140" s="11">
        <v>2</v>
      </c>
      <c r="F140" s="11" t="s">
        <v>80</v>
      </c>
      <c r="G140" t="s">
        <v>9</v>
      </c>
      <c r="H140" t="s">
        <v>12</v>
      </c>
      <c r="I140" t="s">
        <v>9</v>
      </c>
      <c r="J140" t="s">
        <v>12</v>
      </c>
      <c r="K140" t="s">
        <v>12</v>
      </c>
      <c r="L140" t="s">
        <v>12</v>
      </c>
      <c r="M140" t="s">
        <v>9</v>
      </c>
      <c r="N140" t="s">
        <v>12</v>
      </c>
      <c r="O140" t="s">
        <v>9</v>
      </c>
      <c r="P140" t="s">
        <v>9</v>
      </c>
      <c r="Q140" t="s">
        <v>12</v>
      </c>
      <c r="R140" t="s">
        <v>12</v>
      </c>
      <c r="S140" t="s">
        <v>12</v>
      </c>
      <c r="T140" t="s">
        <v>12</v>
      </c>
      <c r="U140" t="s">
        <v>12</v>
      </c>
      <c r="V140" t="s">
        <v>12</v>
      </c>
      <c r="W140" t="s">
        <v>12</v>
      </c>
      <c r="X140" t="s">
        <v>9</v>
      </c>
      <c r="Y140" t="s">
        <v>12</v>
      </c>
      <c r="Z140" t="s">
        <v>12</v>
      </c>
    </row>
    <row r="141" spans="2:26">
      <c r="B141" s="11">
        <v>139</v>
      </c>
      <c r="C141" s="11">
        <v>1116220</v>
      </c>
      <c r="D141" s="39" t="s">
        <v>161</v>
      </c>
      <c r="E141" s="11">
        <v>1</v>
      </c>
      <c r="F141" s="11" t="s">
        <v>80</v>
      </c>
      <c r="G141" t="s">
        <v>14</v>
      </c>
      <c r="H141" t="s">
        <v>9</v>
      </c>
      <c r="I141" t="s">
        <v>10</v>
      </c>
      <c r="J141" t="s">
        <v>13</v>
      </c>
      <c r="K141" t="s">
        <v>10</v>
      </c>
      <c r="L141" t="s">
        <v>11</v>
      </c>
      <c r="M141" t="s">
        <v>14</v>
      </c>
      <c r="N141" t="s">
        <v>12</v>
      </c>
      <c r="O141" t="s">
        <v>12</v>
      </c>
      <c r="P141" t="s">
        <v>9</v>
      </c>
      <c r="Q141" t="s">
        <v>9</v>
      </c>
      <c r="R141" t="s">
        <v>14</v>
      </c>
      <c r="S141" t="s">
        <v>12</v>
      </c>
      <c r="T141" t="s">
        <v>9</v>
      </c>
      <c r="U141" t="s">
        <v>12</v>
      </c>
      <c r="V141" t="s">
        <v>12</v>
      </c>
      <c r="W141" t="s">
        <v>9</v>
      </c>
      <c r="X141" t="s">
        <v>14</v>
      </c>
      <c r="Y141" t="s">
        <v>9</v>
      </c>
      <c r="Z141" t="s">
        <v>9</v>
      </c>
    </row>
    <row r="142" spans="2:26">
      <c r="B142" s="11">
        <v>140</v>
      </c>
      <c r="C142" s="11">
        <v>1121723</v>
      </c>
      <c r="D142" s="39" t="s">
        <v>162</v>
      </c>
      <c r="E142" s="11">
        <v>2</v>
      </c>
      <c r="F142" s="11" t="s">
        <v>80</v>
      </c>
      <c r="G142" t="s">
        <v>9</v>
      </c>
      <c r="H142" t="s">
        <v>9</v>
      </c>
      <c r="I142" t="s">
        <v>10</v>
      </c>
      <c r="J142" t="s">
        <v>9</v>
      </c>
      <c r="K142" t="s">
        <v>9</v>
      </c>
      <c r="L142" t="s">
        <v>9</v>
      </c>
      <c r="M142" t="s">
        <v>9</v>
      </c>
      <c r="N142" t="s">
        <v>9</v>
      </c>
      <c r="O142" t="s">
        <v>12</v>
      </c>
      <c r="P142" t="s">
        <v>14</v>
      </c>
      <c r="Q142" t="s">
        <v>14</v>
      </c>
      <c r="R142" t="s">
        <v>14</v>
      </c>
      <c r="S142" t="s">
        <v>9</v>
      </c>
      <c r="T142" t="s">
        <v>9</v>
      </c>
      <c r="U142" t="s">
        <v>9</v>
      </c>
      <c r="V142" t="s">
        <v>9</v>
      </c>
      <c r="W142" t="s">
        <v>9</v>
      </c>
      <c r="X142" t="s">
        <v>12</v>
      </c>
      <c r="Y142" t="s">
        <v>9</v>
      </c>
      <c r="Z142" t="s">
        <v>9</v>
      </c>
    </row>
    <row r="143" spans="2:26">
      <c r="B143" s="11">
        <v>141</v>
      </c>
      <c r="C143" s="11">
        <v>1131962</v>
      </c>
      <c r="D143" s="39" t="s">
        <v>163</v>
      </c>
      <c r="E143" s="11">
        <v>2</v>
      </c>
      <c r="F143" s="11" t="s">
        <v>8</v>
      </c>
      <c r="G143" t="s">
        <v>16</v>
      </c>
      <c r="H143" t="s">
        <v>14</v>
      </c>
      <c r="I143" t="s">
        <v>9</v>
      </c>
      <c r="J143" t="s">
        <v>9</v>
      </c>
      <c r="K143" t="s">
        <v>10</v>
      </c>
      <c r="L143" t="s">
        <v>10</v>
      </c>
      <c r="M143" t="s">
        <v>10</v>
      </c>
      <c r="N143" t="s">
        <v>11</v>
      </c>
      <c r="O143" t="s">
        <v>9</v>
      </c>
      <c r="P143" t="s">
        <v>9</v>
      </c>
      <c r="Q143" t="s">
        <v>9</v>
      </c>
      <c r="R143" t="s">
        <v>9</v>
      </c>
      <c r="S143" t="s">
        <v>14</v>
      </c>
      <c r="T143" t="s">
        <v>12</v>
      </c>
      <c r="U143" t="s">
        <v>14</v>
      </c>
      <c r="V143" t="s">
        <v>14</v>
      </c>
      <c r="W143" t="s">
        <v>9</v>
      </c>
      <c r="X143" t="s">
        <v>9</v>
      </c>
      <c r="Y143" t="s">
        <v>16</v>
      </c>
      <c r="Z143" t="s">
        <v>14</v>
      </c>
    </row>
    <row r="144" spans="2:26">
      <c r="B144" s="11">
        <v>142</v>
      </c>
      <c r="C144" s="11">
        <v>1131892</v>
      </c>
      <c r="D144" s="39" t="s">
        <v>164</v>
      </c>
      <c r="E144" s="11">
        <v>0.5</v>
      </c>
      <c r="F144" s="11" t="s">
        <v>8</v>
      </c>
      <c r="G144" t="s">
        <v>12</v>
      </c>
      <c r="H144" t="s">
        <v>12</v>
      </c>
      <c r="I144" t="s">
        <v>9</v>
      </c>
      <c r="J144" t="s">
        <v>12</v>
      </c>
      <c r="K144" t="s">
        <v>10</v>
      </c>
      <c r="L144" t="s">
        <v>11</v>
      </c>
      <c r="M144" t="s">
        <v>10</v>
      </c>
      <c r="N144" t="s">
        <v>11</v>
      </c>
      <c r="O144" t="s">
        <v>18</v>
      </c>
      <c r="P144" t="s">
        <v>9</v>
      </c>
      <c r="Q144" t="s">
        <v>12</v>
      </c>
      <c r="R144" t="s">
        <v>12</v>
      </c>
      <c r="S144" t="s">
        <v>18</v>
      </c>
      <c r="T144" t="s">
        <v>18</v>
      </c>
      <c r="U144" t="s">
        <v>12</v>
      </c>
      <c r="V144" t="s">
        <v>9</v>
      </c>
      <c r="W144" t="s">
        <v>9</v>
      </c>
      <c r="X144" t="s">
        <v>12</v>
      </c>
      <c r="Y144" t="s">
        <v>13</v>
      </c>
      <c r="Z144" t="s">
        <v>12</v>
      </c>
    </row>
    <row r="145" spans="2:26">
      <c r="B145" s="11">
        <v>143</v>
      </c>
      <c r="C145" s="11">
        <v>888805</v>
      </c>
      <c r="D145" s="39" t="s">
        <v>165</v>
      </c>
      <c r="E145" s="11">
        <v>2</v>
      </c>
      <c r="F145" s="11" t="s">
        <v>8</v>
      </c>
      <c r="G145" t="s">
        <v>9</v>
      </c>
      <c r="H145" t="s">
        <v>9</v>
      </c>
      <c r="I145" t="s">
        <v>10</v>
      </c>
      <c r="J145" t="s">
        <v>12</v>
      </c>
      <c r="K145" t="s">
        <v>10</v>
      </c>
      <c r="L145" t="s">
        <v>11</v>
      </c>
      <c r="M145" t="s">
        <v>10</v>
      </c>
      <c r="N145" t="s">
        <v>12</v>
      </c>
      <c r="O145" t="s">
        <v>12</v>
      </c>
      <c r="P145" t="s">
        <v>12</v>
      </c>
      <c r="Q145" t="s">
        <v>12</v>
      </c>
      <c r="R145" t="s">
        <v>12</v>
      </c>
      <c r="S145" t="s">
        <v>12</v>
      </c>
      <c r="T145" t="s">
        <v>12</v>
      </c>
      <c r="U145" t="s">
        <v>12</v>
      </c>
      <c r="V145" t="s">
        <v>12</v>
      </c>
      <c r="W145" t="s">
        <v>9</v>
      </c>
      <c r="X145" t="s">
        <v>12</v>
      </c>
      <c r="Y145" t="s">
        <v>14</v>
      </c>
      <c r="Z145" t="s">
        <v>12</v>
      </c>
    </row>
    <row r="146" spans="2:26">
      <c r="B146" s="11">
        <v>144</v>
      </c>
      <c r="C146" s="11">
        <v>1131983</v>
      </c>
      <c r="D146" s="39" t="s">
        <v>166</v>
      </c>
      <c r="E146" s="11">
        <v>2</v>
      </c>
      <c r="F146" s="11" t="s">
        <v>8</v>
      </c>
      <c r="G146" t="s">
        <v>9</v>
      </c>
      <c r="H146" t="s">
        <v>12</v>
      </c>
      <c r="I146" t="s">
        <v>12</v>
      </c>
      <c r="J146" t="s">
        <v>10</v>
      </c>
      <c r="K146" t="s">
        <v>12</v>
      </c>
      <c r="L146" t="s">
        <v>10</v>
      </c>
      <c r="M146" t="s">
        <v>11</v>
      </c>
      <c r="N146" t="s">
        <v>12</v>
      </c>
      <c r="O146" t="s">
        <v>12</v>
      </c>
      <c r="P146" t="s">
        <v>12</v>
      </c>
      <c r="Q146" t="s">
        <v>12</v>
      </c>
      <c r="R146" t="s">
        <v>12</v>
      </c>
      <c r="S146" t="s">
        <v>12</v>
      </c>
      <c r="T146" t="s">
        <v>12</v>
      </c>
      <c r="U146" t="s">
        <v>12</v>
      </c>
      <c r="V146" t="s">
        <v>12</v>
      </c>
      <c r="W146" t="s">
        <v>9</v>
      </c>
      <c r="X146" t="s">
        <v>9</v>
      </c>
      <c r="Y146" t="s">
        <v>12</v>
      </c>
      <c r="Z146" t="s">
        <v>9</v>
      </c>
    </row>
    <row r="147" spans="2:26">
      <c r="B147" s="11">
        <v>145</v>
      </c>
      <c r="C147" s="11">
        <v>1131651</v>
      </c>
      <c r="D147" s="39" t="s">
        <v>167</v>
      </c>
      <c r="E147" s="11">
        <v>4</v>
      </c>
      <c r="F147" s="11" t="s">
        <v>8</v>
      </c>
      <c r="G147" t="s">
        <v>12</v>
      </c>
      <c r="H147" t="s">
        <v>12</v>
      </c>
      <c r="I147" t="s">
        <v>9</v>
      </c>
      <c r="J147" t="s">
        <v>12</v>
      </c>
      <c r="K147" t="s">
        <v>10</v>
      </c>
      <c r="L147" t="s">
        <v>10</v>
      </c>
      <c r="M147" t="s">
        <v>10</v>
      </c>
      <c r="N147" t="s">
        <v>11</v>
      </c>
      <c r="O147" t="s">
        <v>12</v>
      </c>
      <c r="P147" t="s">
        <v>12</v>
      </c>
      <c r="Q147" t="s">
        <v>12</v>
      </c>
      <c r="R147" t="s">
        <v>9</v>
      </c>
      <c r="S147" t="s">
        <v>12</v>
      </c>
      <c r="T147" t="s">
        <v>12</v>
      </c>
      <c r="U147" t="s">
        <v>12</v>
      </c>
      <c r="V147" t="s">
        <v>12</v>
      </c>
      <c r="W147" t="s">
        <v>12</v>
      </c>
      <c r="X147" t="s">
        <v>12</v>
      </c>
      <c r="Y147" t="s">
        <v>12</v>
      </c>
      <c r="Z147" t="s">
        <v>12</v>
      </c>
    </row>
    <row r="148" spans="2:26">
      <c r="B148" s="11">
        <v>146</v>
      </c>
      <c r="C148" s="11">
        <v>1093691</v>
      </c>
      <c r="D148" s="39" t="s">
        <v>168</v>
      </c>
      <c r="E148" s="11">
        <v>0.5</v>
      </c>
      <c r="F148" s="11" t="s">
        <v>8</v>
      </c>
      <c r="G148" t="s">
        <v>12</v>
      </c>
      <c r="H148" t="s">
        <v>12</v>
      </c>
      <c r="I148" t="s">
        <v>10</v>
      </c>
      <c r="J148" t="s">
        <v>12</v>
      </c>
      <c r="K148" t="s">
        <v>10</v>
      </c>
      <c r="L148" t="s">
        <v>11</v>
      </c>
      <c r="M148" t="s">
        <v>10</v>
      </c>
      <c r="N148" t="s">
        <v>11</v>
      </c>
      <c r="O148" t="s">
        <v>12</v>
      </c>
      <c r="P148" t="s">
        <v>12</v>
      </c>
      <c r="Q148" t="s">
        <v>12</v>
      </c>
      <c r="R148" t="s">
        <v>12</v>
      </c>
      <c r="S148" t="s">
        <v>12</v>
      </c>
      <c r="T148" t="s">
        <v>12</v>
      </c>
      <c r="U148" t="s">
        <v>12</v>
      </c>
      <c r="V148" t="s">
        <v>12</v>
      </c>
      <c r="W148" t="s">
        <v>12</v>
      </c>
      <c r="X148" t="s">
        <v>12</v>
      </c>
      <c r="Y148" t="s">
        <v>12</v>
      </c>
      <c r="Z148" t="s">
        <v>12</v>
      </c>
    </row>
    <row r="149" spans="2:26">
      <c r="B149" s="11">
        <v>147</v>
      </c>
      <c r="C149" s="11">
        <v>1093691</v>
      </c>
      <c r="D149" s="39" t="s">
        <v>169</v>
      </c>
      <c r="E149" s="11">
        <v>0.5</v>
      </c>
      <c r="F149" s="11" t="s">
        <v>8</v>
      </c>
      <c r="G149" t="s">
        <v>9</v>
      </c>
      <c r="H149" t="s">
        <v>9</v>
      </c>
      <c r="I149" t="s">
        <v>9</v>
      </c>
      <c r="J149" t="s">
        <v>12</v>
      </c>
      <c r="K149" t="s">
        <v>10</v>
      </c>
      <c r="L149" t="s">
        <v>11</v>
      </c>
      <c r="M149" t="s">
        <v>12</v>
      </c>
      <c r="N149" t="s">
        <v>9</v>
      </c>
      <c r="O149" t="s">
        <v>13</v>
      </c>
      <c r="P149" t="s">
        <v>12</v>
      </c>
      <c r="Q149" t="s">
        <v>9</v>
      </c>
      <c r="R149" t="s">
        <v>9</v>
      </c>
      <c r="S149" t="s">
        <v>12</v>
      </c>
      <c r="T149" t="s">
        <v>14</v>
      </c>
      <c r="U149" t="s">
        <v>12</v>
      </c>
      <c r="V149" t="s">
        <v>12</v>
      </c>
      <c r="W149" t="s">
        <v>12</v>
      </c>
      <c r="X149" t="s">
        <v>12</v>
      </c>
      <c r="Y149" t="s">
        <v>12</v>
      </c>
      <c r="Z149" t="s">
        <v>12</v>
      </c>
    </row>
    <row r="150" spans="2:26">
      <c r="B150" s="11">
        <v>148</v>
      </c>
      <c r="C150" s="11">
        <v>753392</v>
      </c>
      <c r="D150" s="39" t="s">
        <v>170</v>
      </c>
      <c r="E150" s="11">
        <v>0.5</v>
      </c>
      <c r="F150" s="11" t="s">
        <v>8</v>
      </c>
      <c r="G150" t="s">
        <v>9</v>
      </c>
      <c r="H150" t="s">
        <v>18</v>
      </c>
      <c r="I150" t="s">
        <v>10</v>
      </c>
      <c r="J150" t="s">
        <v>18</v>
      </c>
      <c r="K150" t="s">
        <v>10</v>
      </c>
      <c r="L150" t="s">
        <v>11</v>
      </c>
      <c r="M150" t="s">
        <v>12</v>
      </c>
      <c r="N150" t="s">
        <v>12</v>
      </c>
      <c r="O150" t="s">
        <v>9</v>
      </c>
      <c r="P150" t="s">
        <v>9</v>
      </c>
      <c r="Q150" t="s">
        <v>12</v>
      </c>
      <c r="R150" t="s">
        <v>9</v>
      </c>
      <c r="S150" t="s">
        <v>9</v>
      </c>
      <c r="T150" t="s">
        <v>9</v>
      </c>
      <c r="U150" t="s">
        <v>9</v>
      </c>
      <c r="V150" t="s">
        <v>9</v>
      </c>
      <c r="W150" t="s">
        <v>9</v>
      </c>
      <c r="X150" t="s">
        <v>9</v>
      </c>
      <c r="Y150" t="s">
        <v>9</v>
      </c>
      <c r="Z150" t="s">
        <v>12</v>
      </c>
    </row>
    <row r="151" spans="2:26">
      <c r="B151" s="11">
        <v>149</v>
      </c>
      <c r="C151" s="11">
        <v>1132120</v>
      </c>
      <c r="D151" s="39" t="s">
        <v>171</v>
      </c>
      <c r="E151" s="11">
        <v>1</v>
      </c>
      <c r="F151" s="11" t="s">
        <v>8</v>
      </c>
      <c r="G151" t="s">
        <v>12</v>
      </c>
      <c r="H151" t="s">
        <v>12</v>
      </c>
      <c r="I151" t="s">
        <v>12</v>
      </c>
      <c r="J151" t="s">
        <v>12</v>
      </c>
      <c r="K151" t="s">
        <v>10</v>
      </c>
      <c r="L151" t="s">
        <v>11</v>
      </c>
      <c r="M151" t="s">
        <v>10</v>
      </c>
      <c r="N151" t="s">
        <v>11</v>
      </c>
      <c r="O151" t="s">
        <v>12</v>
      </c>
      <c r="P151" t="s">
        <v>12</v>
      </c>
      <c r="Q151" t="s">
        <v>12</v>
      </c>
      <c r="R151" t="s">
        <v>12</v>
      </c>
      <c r="S151" t="s">
        <v>12</v>
      </c>
      <c r="T151" t="s">
        <v>12</v>
      </c>
      <c r="U151" t="s">
        <v>12</v>
      </c>
      <c r="V151" t="s">
        <v>12</v>
      </c>
      <c r="W151" t="s">
        <v>9</v>
      </c>
      <c r="X151" t="s">
        <v>12</v>
      </c>
      <c r="Y151" t="s">
        <v>9</v>
      </c>
      <c r="Z151" t="s">
        <v>9</v>
      </c>
    </row>
    <row r="152" spans="2:26">
      <c r="B152" s="11">
        <v>150</v>
      </c>
      <c r="C152" s="11">
        <v>1132213</v>
      </c>
      <c r="D152" s="39" t="s">
        <v>172</v>
      </c>
      <c r="E152" s="11">
        <v>1</v>
      </c>
      <c r="F152" s="11" t="s">
        <v>8</v>
      </c>
      <c r="G152" t="s">
        <v>9</v>
      </c>
      <c r="H152" t="s">
        <v>12</v>
      </c>
      <c r="I152" t="s">
        <v>12</v>
      </c>
      <c r="J152" t="s">
        <v>12</v>
      </c>
      <c r="K152" t="s">
        <v>10</v>
      </c>
      <c r="L152" t="s">
        <v>11</v>
      </c>
      <c r="M152" t="s">
        <v>10</v>
      </c>
      <c r="N152" t="s">
        <v>11</v>
      </c>
      <c r="O152" t="s">
        <v>12</v>
      </c>
      <c r="P152" t="s">
        <v>9</v>
      </c>
      <c r="Q152" t="s">
        <v>9</v>
      </c>
      <c r="R152" t="s">
        <v>12</v>
      </c>
      <c r="S152" t="s">
        <v>9</v>
      </c>
      <c r="T152" t="s">
        <v>9</v>
      </c>
      <c r="U152" t="s">
        <v>9</v>
      </c>
      <c r="V152" t="s">
        <v>9</v>
      </c>
      <c r="W152" t="s">
        <v>12</v>
      </c>
      <c r="X152" t="s">
        <v>12</v>
      </c>
      <c r="Y152" t="s">
        <v>9</v>
      </c>
      <c r="Z152" t="s">
        <v>9</v>
      </c>
    </row>
    <row r="153" spans="2:26">
      <c r="B153" s="11">
        <v>151</v>
      </c>
      <c r="C153" s="11">
        <v>1119557</v>
      </c>
      <c r="D153" s="39" t="s">
        <v>173</v>
      </c>
      <c r="E153" s="11">
        <v>2</v>
      </c>
      <c r="F153" s="11" t="s">
        <v>8</v>
      </c>
      <c r="G153" t="s">
        <v>14</v>
      </c>
      <c r="H153" t="s">
        <v>14</v>
      </c>
      <c r="I153" t="s">
        <v>9</v>
      </c>
      <c r="J153" t="s">
        <v>9</v>
      </c>
      <c r="K153" t="s">
        <v>10</v>
      </c>
      <c r="L153" t="s">
        <v>11</v>
      </c>
      <c r="M153" t="s">
        <v>14</v>
      </c>
      <c r="N153" t="s">
        <v>14</v>
      </c>
      <c r="O153" t="s">
        <v>9</v>
      </c>
      <c r="P153" t="s">
        <v>9</v>
      </c>
      <c r="Q153" t="s">
        <v>16</v>
      </c>
      <c r="R153" t="s">
        <v>9</v>
      </c>
      <c r="S153" t="s">
        <v>14</v>
      </c>
      <c r="T153" t="s">
        <v>16</v>
      </c>
      <c r="U153" t="s">
        <v>9</v>
      </c>
      <c r="V153" t="s">
        <v>14</v>
      </c>
      <c r="W153" t="s">
        <v>9</v>
      </c>
      <c r="X153" t="s">
        <v>9</v>
      </c>
      <c r="Y153" t="s">
        <v>9</v>
      </c>
      <c r="Z153" t="s">
        <v>14</v>
      </c>
    </row>
    <row r="154" spans="2:26">
      <c r="B154" s="11">
        <v>152</v>
      </c>
      <c r="C154" s="11">
        <v>1130619</v>
      </c>
      <c r="D154" s="39" t="s">
        <v>174</v>
      </c>
      <c r="E154" s="11">
        <v>2</v>
      </c>
      <c r="F154" s="11" t="s">
        <v>8</v>
      </c>
      <c r="G154" t="s">
        <v>12</v>
      </c>
      <c r="H154" t="s">
        <v>9</v>
      </c>
      <c r="I154" t="s">
        <v>10</v>
      </c>
      <c r="J154" t="s">
        <v>12</v>
      </c>
      <c r="K154" t="s">
        <v>10</v>
      </c>
      <c r="L154" t="s">
        <v>11</v>
      </c>
      <c r="M154" t="s">
        <v>12</v>
      </c>
      <c r="N154" t="s">
        <v>12</v>
      </c>
      <c r="O154" t="s">
        <v>12</v>
      </c>
      <c r="P154" t="s">
        <v>9</v>
      </c>
      <c r="Q154" t="s">
        <v>9</v>
      </c>
      <c r="R154" t="s">
        <v>9</v>
      </c>
      <c r="S154" t="s">
        <v>14</v>
      </c>
      <c r="T154" t="s">
        <v>9</v>
      </c>
      <c r="U154" t="s">
        <v>9</v>
      </c>
      <c r="V154" t="s">
        <v>9</v>
      </c>
      <c r="W154" t="s">
        <v>9</v>
      </c>
      <c r="X154" t="s">
        <v>9</v>
      </c>
      <c r="Y154" t="s">
        <v>9</v>
      </c>
      <c r="Z154" t="s">
        <v>9</v>
      </c>
    </row>
    <row r="155" spans="2:26">
      <c r="B155" s="11">
        <v>153</v>
      </c>
      <c r="C155" s="11">
        <v>1125657</v>
      </c>
      <c r="D155" s="39" t="s">
        <v>175</v>
      </c>
      <c r="E155" s="11">
        <v>2</v>
      </c>
      <c r="F155" s="11" t="s">
        <v>8</v>
      </c>
      <c r="G155" t="s">
        <v>12</v>
      </c>
      <c r="H155" t="s">
        <v>12</v>
      </c>
      <c r="I155" t="s">
        <v>10</v>
      </c>
      <c r="J155" t="s">
        <v>12</v>
      </c>
      <c r="K155" t="s">
        <v>10</v>
      </c>
      <c r="L155" t="s">
        <v>11</v>
      </c>
      <c r="M155" t="s">
        <v>12</v>
      </c>
      <c r="N155" t="s">
        <v>9</v>
      </c>
      <c r="O155" t="s">
        <v>12</v>
      </c>
      <c r="P155" t="s">
        <v>12</v>
      </c>
      <c r="Q155" t="s">
        <v>12</v>
      </c>
      <c r="R155" t="s">
        <v>9</v>
      </c>
      <c r="S155" t="s">
        <v>9</v>
      </c>
      <c r="T155" t="s">
        <v>9</v>
      </c>
      <c r="U155" t="s">
        <v>9</v>
      </c>
      <c r="V155" t="s">
        <v>14</v>
      </c>
      <c r="W155" t="s">
        <v>9</v>
      </c>
      <c r="X155" t="s">
        <v>9</v>
      </c>
      <c r="Y155" t="s">
        <v>12</v>
      </c>
      <c r="Z155" t="s">
        <v>9</v>
      </c>
    </row>
    <row r="156" spans="2:26">
      <c r="B156" s="11">
        <v>154</v>
      </c>
      <c r="C156" s="11">
        <v>1128507</v>
      </c>
      <c r="D156" s="39" t="s">
        <v>176</v>
      </c>
      <c r="E156" s="11">
        <v>0.5</v>
      </c>
      <c r="F156" s="11" t="s">
        <v>8</v>
      </c>
      <c r="G156" t="s">
        <v>12</v>
      </c>
      <c r="H156" t="s">
        <v>12</v>
      </c>
      <c r="I156" t="s">
        <v>12</v>
      </c>
      <c r="J156" t="s">
        <v>12</v>
      </c>
      <c r="K156" t="s">
        <v>10</v>
      </c>
      <c r="L156" t="s">
        <v>11</v>
      </c>
      <c r="M156" t="s">
        <v>12</v>
      </c>
      <c r="N156" t="s">
        <v>12</v>
      </c>
      <c r="O156" t="s">
        <v>12</v>
      </c>
      <c r="P156" t="s">
        <v>12</v>
      </c>
      <c r="Q156" t="s">
        <v>9</v>
      </c>
      <c r="R156" t="s">
        <v>9</v>
      </c>
      <c r="S156" t="s">
        <v>9</v>
      </c>
      <c r="T156" t="s">
        <v>9</v>
      </c>
      <c r="U156" t="s">
        <v>12</v>
      </c>
      <c r="V156" t="s">
        <v>12</v>
      </c>
      <c r="W156" t="s">
        <v>12</v>
      </c>
      <c r="X156" t="s">
        <v>12</v>
      </c>
      <c r="Y156" t="s">
        <v>12</v>
      </c>
      <c r="Z156" t="s">
        <v>52</v>
      </c>
    </row>
    <row r="157" spans="2:26">
      <c r="B157" s="11">
        <v>155</v>
      </c>
      <c r="C157" s="11">
        <v>1132548</v>
      </c>
      <c r="D157" s="39" t="s">
        <v>177</v>
      </c>
      <c r="E157" s="11">
        <v>2</v>
      </c>
      <c r="F157" s="11" t="s">
        <v>8</v>
      </c>
      <c r="G157" t="s">
        <v>12</v>
      </c>
      <c r="H157" t="s">
        <v>12</v>
      </c>
      <c r="I157" t="s">
        <v>10</v>
      </c>
      <c r="J157" t="s">
        <v>11</v>
      </c>
      <c r="K157" t="s">
        <v>10</v>
      </c>
      <c r="L157" t="s">
        <v>11</v>
      </c>
      <c r="M157" t="s">
        <v>12</v>
      </c>
      <c r="N157" t="s">
        <v>12</v>
      </c>
      <c r="O157" t="s">
        <v>12</v>
      </c>
      <c r="P157" t="s">
        <v>12</v>
      </c>
      <c r="Q157" t="s">
        <v>12</v>
      </c>
      <c r="R157" t="s">
        <v>9</v>
      </c>
      <c r="S157" t="s">
        <v>12</v>
      </c>
      <c r="T157" t="s">
        <v>9</v>
      </c>
      <c r="U157" t="s">
        <v>9</v>
      </c>
      <c r="V157" t="s">
        <v>9</v>
      </c>
      <c r="W157" t="s">
        <v>14</v>
      </c>
      <c r="X157" t="s">
        <v>9</v>
      </c>
      <c r="Y157" t="s">
        <v>12</v>
      </c>
      <c r="Z157" t="s">
        <v>12</v>
      </c>
    </row>
    <row r="158" spans="2:26">
      <c r="B158" s="11">
        <v>156</v>
      </c>
      <c r="C158" s="11">
        <v>1023224</v>
      </c>
      <c r="D158" s="39" t="s">
        <v>178</v>
      </c>
      <c r="E158" s="11">
        <v>4</v>
      </c>
      <c r="F158" s="11" t="s">
        <v>8</v>
      </c>
      <c r="G158" t="s">
        <v>14</v>
      </c>
      <c r="H158" t="s">
        <v>9</v>
      </c>
      <c r="I158" t="s">
        <v>9</v>
      </c>
      <c r="J158" t="s">
        <v>12</v>
      </c>
      <c r="K158" t="s">
        <v>10</v>
      </c>
      <c r="L158" t="s">
        <v>11</v>
      </c>
      <c r="M158" t="s">
        <v>14</v>
      </c>
      <c r="N158" t="s">
        <v>9</v>
      </c>
      <c r="O158" t="s">
        <v>13</v>
      </c>
      <c r="P158" t="s">
        <v>13</v>
      </c>
      <c r="Q158" t="s">
        <v>14</v>
      </c>
      <c r="R158" t="s">
        <v>9</v>
      </c>
      <c r="S158" t="s">
        <v>14</v>
      </c>
      <c r="T158" t="s">
        <v>13</v>
      </c>
      <c r="U158" t="s">
        <v>14</v>
      </c>
      <c r="V158" t="s">
        <v>9</v>
      </c>
      <c r="W158" t="s">
        <v>12</v>
      </c>
      <c r="X158" t="s">
        <v>14</v>
      </c>
      <c r="Y158" t="s">
        <v>12</v>
      </c>
      <c r="Z158" t="s">
        <v>16</v>
      </c>
    </row>
    <row r="159" spans="2:26">
      <c r="B159" s="11">
        <v>157</v>
      </c>
      <c r="C159" s="11">
        <v>1132597</v>
      </c>
      <c r="D159" s="39" t="s">
        <v>179</v>
      </c>
      <c r="E159" s="11">
        <v>2</v>
      </c>
      <c r="F159" s="11" t="s">
        <v>8</v>
      </c>
      <c r="G159" t="s">
        <v>12</v>
      </c>
      <c r="H159" t="s">
        <v>13</v>
      </c>
      <c r="I159" t="s">
        <v>10</v>
      </c>
      <c r="J159" t="s">
        <v>12</v>
      </c>
      <c r="K159" t="s">
        <v>10</v>
      </c>
      <c r="L159" t="s">
        <v>11</v>
      </c>
      <c r="M159" t="s">
        <v>12</v>
      </c>
      <c r="N159" t="s">
        <v>14</v>
      </c>
      <c r="O159" t="s">
        <v>9</v>
      </c>
      <c r="P159" t="s">
        <v>9</v>
      </c>
      <c r="Q159" t="s">
        <v>14</v>
      </c>
      <c r="R159" t="s">
        <v>12</v>
      </c>
      <c r="S159" t="s">
        <v>9</v>
      </c>
      <c r="T159" t="s">
        <v>13</v>
      </c>
      <c r="U159" t="s">
        <v>9</v>
      </c>
      <c r="V159" t="s">
        <v>12</v>
      </c>
      <c r="W159" t="s">
        <v>9</v>
      </c>
      <c r="X159" t="s">
        <v>12</v>
      </c>
      <c r="Y159" t="s">
        <v>14</v>
      </c>
      <c r="Z159" t="s">
        <v>9</v>
      </c>
    </row>
    <row r="160" spans="2:26">
      <c r="B160" s="11">
        <v>158</v>
      </c>
      <c r="C160" s="11">
        <v>1129564</v>
      </c>
      <c r="D160" s="39" t="s">
        <v>180</v>
      </c>
      <c r="E160" s="11">
        <v>0.5</v>
      </c>
      <c r="F160" s="11" t="s">
        <v>8</v>
      </c>
      <c r="G160" t="s">
        <v>12</v>
      </c>
      <c r="H160" t="s">
        <v>12</v>
      </c>
      <c r="I160" t="s">
        <v>12</v>
      </c>
      <c r="J160" t="s">
        <v>12</v>
      </c>
      <c r="K160" t="s">
        <v>10</v>
      </c>
      <c r="L160" t="s">
        <v>11</v>
      </c>
      <c r="M160" t="s">
        <v>9</v>
      </c>
      <c r="N160" t="s">
        <v>11</v>
      </c>
      <c r="O160" t="s">
        <v>12</v>
      </c>
      <c r="P160" t="s">
        <v>12</v>
      </c>
      <c r="Q160" t="s">
        <v>12</v>
      </c>
      <c r="R160" t="s">
        <v>12</v>
      </c>
      <c r="S160" t="s">
        <v>12</v>
      </c>
      <c r="T160" t="s">
        <v>12</v>
      </c>
      <c r="U160" t="s">
        <v>12</v>
      </c>
      <c r="V160" t="s">
        <v>12</v>
      </c>
      <c r="W160" t="s">
        <v>12</v>
      </c>
      <c r="X160" t="s">
        <v>9</v>
      </c>
      <c r="Y160" t="s">
        <v>12</v>
      </c>
      <c r="Z160" t="s">
        <v>9</v>
      </c>
    </row>
    <row r="161" spans="2:26">
      <c r="B161" s="11">
        <v>159</v>
      </c>
      <c r="C161" s="11">
        <v>1129321</v>
      </c>
      <c r="D161" s="39" t="s">
        <v>181</v>
      </c>
      <c r="E161" s="11">
        <v>0.5</v>
      </c>
      <c r="F161" s="11" t="s">
        <v>8</v>
      </c>
      <c r="G161" t="s">
        <v>9</v>
      </c>
      <c r="H161" t="s">
        <v>9</v>
      </c>
      <c r="I161" t="s">
        <v>12</v>
      </c>
      <c r="J161" t="s">
        <v>9</v>
      </c>
      <c r="K161" t="s">
        <v>10</v>
      </c>
      <c r="L161" t="s">
        <v>11</v>
      </c>
      <c r="M161" t="s">
        <v>9</v>
      </c>
      <c r="N161" t="s">
        <v>9</v>
      </c>
      <c r="O161" t="s">
        <v>9</v>
      </c>
      <c r="P161" t="s">
        <v>9</v>
      </c>
      <c r="Q161" t="s">
        <v>12</v>
      </c>
      <c r="R161" t="s">
        <v>12</v>
      </c>
      <c r="S161" t="s">
        <v>9</v>
      </c>
      <c r="T161" t="s">
        <v>12</v>
      </c>
      <c r="U161" t="s">
        <v>13</v>
      </c>
      <c r="V161" t="s">
        <v>9</v>
      </c>
      <c r="W161" t="s">
        <v>9</v>
      </c>
      <c r="X161" t="s">
        <v>12</v>
      </c>
      <c r="Y161" t="s">
        <v>9</v>
      </c>
      <c r="Z161" t="s">
        <v>12</v>
      </c>
    </row>
    <row r="162" spans="2:26">
      <c r="B162" s="11">
        <v>160</v>
      </c>
      <c r="C162" s="11">
        <v>1005682</v>
      </c>
      <c r="D162" s="39" t="s">
        <v>182</v>
      </c>
      <c r="E162" s="11">
        <v>1</v>
      </c>
      <c r="F162" s="11" t="s">
        <v>8</v>
      </c>
      <c r="G162" t="s">
        <v>9</v>
      </c>
      <c r="H162" t="s">
        <v>9</v>
      </c>
      <c r="I162" t="s">
        <v>12</v>
      </c>
      <c r="J162" t="s">
        <v>9</v>
      </c>
      <c r="K162" t="s">
        <v>10</v>
      </c>
      <c r="L162" t="s">
        <v>11</v>
      </c>
      <c r="M162" t="s">
        <v>9</v>
      </c>
      <c r="N162" t="s">
        <v>12</v>
      </c>
      <c r="O162" t="s">
        <v>12</v>
      </c>
      <c r="P162" t="s">
        <v>9</v>
      </c>
      <c r="Q162" t="s">
        <v>9</v>
      </c>
      <c r="R162" t="s">
        <v>9</v>
      </c>
      <c r="S162" t="s">
        <v>12</v>
      </c>
      <c r="T162" t="s">
        <v>9</v>
      </c>
      <c r="U162" t="s">
        <v>9</v>
      </c>
      <c r="V162" t="s">
        <v>12</v>
      </c>
      <c r="W162" t="s">
        <v>12</v>
      </c>
      <c r="X162" t="s">
        <v>14</v>
      </c>
      <c r="Y162" t="s">
        <v>9</v>
      </c>
      <c r="Z162" t="s">
        <v>9</v>
      </c>
    </row>
    <row r="163" spans="2:26">
      <c r="B163" s="11">
        <v>161</v>
      </c>
      <c r="C163" s="11">
        <v>1133571</v>
      </c>
      <c r="D163" s="39" t="s">
        <v>183</v>
      </c>
      <c r="E163" s="11">
        <v>1</v>
      </c>
      <c r="F163" s="11" t="s">
        <v>8</v>
      </c>
      <c r="G163" t="s">
        <v>12</v>
      </c>
      <c r="H163" t="s">
        <v>12</v>
      </c>
      <c r="I163" t="s">
        <v>10</v>
      </c>
      <c r="J163" t="s">
        <v>18</v>
      </c>
      <c r="K163" t="s">
        <v>10</v>
      </c>
      <c r="L163" t="s">
        <v>11</v>
      </c>
      <c r="M163" t="s">
        <v>12</v>
      </c>
      <c r="N163" t="s">
        <v>12</v>
      </c>
      <c r="O163" t="s">
        <v>12</v>
      </c>
      <c r="P163" t="s">
        <v>9</v>
      </c>
      <c r="Q163" t="s">
        <v>12</v>
      </c>
      <c r="R163" t="s">
        <v>9</v>
      </c>
      <c r="S163" t="s">
        <v>12</v>
      </c>
      <c r="T163" t="s">
        <v>12</v>
      </c>
      <c r="U163" t="s">
        <v>12</v>
      </c>
      <c r="V163" t="s">
        <v>12</v>
      </c>
      <c r="W163" t="s">
        <v>9</v>
      </c>
      <c r="X163" t="s">
        <v>12</v>
      </c>
      <c r="Y163" t="s">
        <v>9</v>
      </c>
      <c r="Z163" t="s">
        <v>12</v>
      </c>
    </row>
    <row r="164" spans="2:26">
      <c r="B164" s="11">
        <v>162</v>
      </c>
      <c r="C164" s="11">
        <v>1133570</v>
      </c>
      <c r="D164" s="39" t="s">
        <v>184</v>
      </c>
      <c r="E164" s="11">
        <v>0.5</v>
      </c>
      <c r="F164" s="11" t="s">
        <v>8</v>
      </c>
      <c r="G164" t="s">
        <v>10</v>
      </c>
      <c r="H164" t="s">
        <v>12</v>
      </c>
      <c r="I164" t="s">
        <v>10</v>
      </c>
      <c r="J164" t="s">
        <v>10</v>
      </c>
      <c r="K164" t="s">
        <v>10</v>
      </c>
      <c r="L164" t="s">
        <v>11</v>
      </c>
      <c r="M164" t="s">
        <v>12</v>
      </c>
      <c r="N164" t="s">
        <v>12</v>
      </c>
      <c r="O164" t="s">
        <v>12</v>
      </c>
      <c r="P164" t="s">
        <v>12</v>
      </c>
      <c r="Q164" t="s">
        <v>9</v>
      </c>
      <c r="R164" t="s">
        <v>12</v>
      </c>
      <c r="S164" t="s">
        <v>9</v>
      </c>
      <c r="T164" t="s">
        <v>12</v>
      </c>
      <c r="U164" t="s">
        <v>12</v>
      </c>
      <c r="V164" t="s">
        <v>9</v>
      </c>
      <c r="W164" t="s">
        <v>9</v>
      </c>
      <c r="X164" t="s">
        <v>12</v>
      </c>
      <c r="Y164" t="s">
        <v>12</v>
      </c>
      <c r="Z164" t="s">
        <v>12</v>
      </c>
    </row>
    <row r="165" spans="2:26">
      <c r="B165" s="11">
        <v>163</v>
      </c>
      <c r="C165" s="11">
        <v>1133278</v>
      </c>
      <c r="D165" s="39" t="s">
        <v>185</v>
      </c>
      <c r="E165" s="11">
        <v>1</v>
      </c>
      <c r="F165" s="11" t="s">
        <v>8</v>
      </c>
      <c r="G165" t="s">
        <v>9</v>
      </c>
      <c r="H165" t="s">
        <v>48</v>
      </c>
      <c r="I165" t="s">
        <v>18</v>
      </c>
      <c r="J165" t="s">
        <v>18</v>
      </c>
      <c r="K165" t="s">
        <v>10</v>
      </c>
      <c r="L165" t="s">
        <v>11</v>
      </c>
      <c r="M165" t="s">
        <v>18</v>
      </c>
      <c r="N165" t="s">
        <v>18</v>
      </c>
      <c r="O165" t="s">
        <v>12</v>
      </c>
      <c r="P165" t="s">
        <v>12</v>
      </c>
      <c r="Q165" t="s">
        <v>12</v>
      </c>
      <c r="R165" t="s">
        <v>12</v>
      </c>
      <c r="S165" t="s">
        <v>48</v>
      </c>
      <c r="T165" t="s">
        <v>48</v>
      </c>
      <c r="U165" t="s">
        <v>48</v>
      </c>
      <c r="V165" t="s">
        <v>12</v>
      </c>
      <c r="W165" t="s">
        <v>48</v>
      </c>
      <c r="X165" t="s">
        <v>12</v>
      </c>
      <c r="Y165" t="s">
        <v>48</v>
      </c>
      <c r="Z165" t="s">
        <v>48</v>
      </c>
    </row>
    <row r="166" spans="2:26">
      <c r="B166" s="11">
        <v>164</v>
      </c>
      <c r="C166" s="11">
        <v>1128634</v>
      </c>
      <c r="D166" s="39" t="s">
        <v>186</v>
      </c>
      <c r="E166" s="11">
        <v>1</v>
      </c>
      <c r="F166" s="11" t="s">
        <v>8</v>
      </c>
      <c r="G166" t="s">
        <v>12</v>
      </c>
      <c r="H166" t="s">
        <v>12</v>
      </c>
      <c r="I166" t="s">
        <v>10</v>
      </c>
      <c r="J166" t="s">
        <v>11</v>
      </c>
      <c r="K166" t="s">
        <v>10</v>
      </c>
      <c r="L166" t="s">
        <v>11</v>
      </c>
      <c r="M166" t="s">
        <v>12</v>
      </c>
      <c r="N166" t="s">
        <v>12</v>
      </c>
      <c r="O166" t="s">
        <v>12</v>
      </c>
      <c r="P166" t="s">
        <v>9</v>
      </c>
      <c r="Q166" t="s">
        <v>9</v>
      </c>
      <c r="R166" t="s">
        <v>12</v>
      </c>
      <c r="S166" t="s">
        <v>14</v>
      </c>
      <c r="T166" t="s">
        <v>12</v>
      </c>
      <c r="U166" t="s">
        <v>9</v>
      </c>
      <c r="V166" t="s">
        <v>12</v>
      </c>
      <c r="W166" t="s">
        <v>12</v>
      </c>
      <c r="X166" t="s">
        <v>12</v>
      </c>
      <c r="Y166" t="s">
        <v>14</v>
      </c>
      <c r="Z166" t="s">
        <v>12</v>
      </c>
    </row>
    <row r="167" spans="2:26">
      <c r="B167" s="11">
        <v>165</v>
      </c>
      <c r="C167" s="11">
        <v>1026575</v>
      </c>
      <c r="D167" s="39" t="s">
        <v>187</v>
      </c>
      <c r="E167" s="11">
        <v>2</v>
      </c>
      <c r="F167" s="11" t="s">
        <v>8</v>
      </c>
      <c r="G167" t="s">
        <v>9</v>
      </c>
      <c r="H167" t="s">
        <v>14</v>
      </c>
      <c r="I167" t="s">
        <v>9</v>
      </c>
      <c r="J167" t="s">
        <v>9</v>
      </c>
      <c r="K167" t="s">
        <v>10</v>
      </c>
      <c r="L167" t="s">
        <v>11</v>
      </c>
      <c r="M167" t="s">
        <v>9</v>
      </c>
      <c r="N167" t="s">
        <v>9</v>
      </c>
      <c r="O167" t="s">
        <v>9</v>
      </c>
      <c r="P167" t="s">
        <v>12</v>
      </c>
      <c r="Q167" t="s">
        <v>9</v>
      </c>
      <c r="R167" t="s">
        <v>12</v>
      </c>
      <c r="S167" t="s">
        <v>14</v>
      </c>
      <c r="T167" t="s">
        <v>9</v>
      </c>
      <c r="U167" t="s">
        <v>12</v>
      </c>
      <c r="V167" t="s">
        <v>12</v>
      </c>
      <c r="W167" t="s">
        <v>52</v>
      </c>
      <c r="X167" t="s">
        <v>12</v>
      </c>
      <c r="Y167" t="s">
        <v>9</v>
      </c>
      <c r="Z167" t="s">
        <v>12</v>
      </c>
    </row>
    <row r="168" spans="2:26">
      <c r="B168" s="11">
        <v>166</v>
      </c>
      <c r="C168" s="11">
        <v>1133342</v>
      </c>
      <c r="D168" s="39" t="s">
        <v>188</v>
      </c>
      <c r="E168" s="11">
        <v>2</v>
      </c>
      <c r="F168" s="11" t="s">
        <v>8</v>
      </c>
      <c r="G168" t="s">
        <v>9</v>
      </c>
      <c r="H168" t="s">
        <v>12</v>
      </c>
      <c r="I168" t="s">
        <v>9</v>
      </c>
      <c r="J168" t="s">
        <v>12</v>
      </c>
      <c r="K168" t="s">
        <v>10</v>
      </c>
      <c r="L168" t="s">
        <v>11</v>
      </c>
      <c r="M168" t="s">
        <v>12</v>
      </c>
      <c r="N168" t="s">
        <v>9</v>
      </c>
      <c r="O168" t="s">
        <v>9</v>
      </c>
      <c r="P168" t="s">
        <v>9</v>
      </c>
      <c r="Q168" t="s">
        <v>9</v>
      </c>
      <c r="R168" t="s">
        <v>9</v>
      </c>
      <c r="S168" t="s">
        <v>12</v>
      </c>
      <c r="T168" t="s">
        <v>9</v>
      </c>
      <c r="U168" t="s">
        <v>9</v>
      </c>
      <c r="V168" t="s">
        <v>12</v>
      </c>
      <c r="W168" t="s">
        <v>9</v>
      </c>
      <c r="X168" t="s">
        <v>12</v>
      </c>
      <c r="Y168" t="s">
        <v>12</v>
      </c>
      <c r="Z168" t="s">
        <v>14</v>
      </c>
    </row>
    <row r="169" spans="2:26">
      <c r="B169" s="11">
        <v>167</v>
      </c>
      <c r="C169" s="11">
        <v>1133652</v>
      </c>
      <c r="D169" s="39" t="s">
        <v>189</v>
      </c>
      <c r="E169" s="11">
        <v>1</v>
      </c>
      <c r="F169" s="11" t="s">
        <v>8</v>
      </c>
      <c r="G169" t="s">
        <v>12</v>
      </c>
      <c r="H169" t="s">
        <v>12</v>
      </c>
      <c r="I169" t="s">
        <v>12</v>
      </c>
      <c r="J169" t="s">
        <v>12</v>
      </c>
      <c r="K169" t="s">
        <v>10</v>
      </c>
      <c r="L169" t="s">
        <v>11</v>
      </c>
      <c r="M169" t="s">
        <v>12</v>
      </c>
      <c r="N169" t="s">
        <v>9</v>
      </c>
      <c r="O169" t="s">
        <v>12</v>
      </c>
      <c r="P169" t="s">
        <v>12</v>
      </c>
      <c r="Q169" t="s">
        <v>12</v>
      </c>
      <c r="R169" t="s">
        <v>12</v>
      </c>
      <c r="S169" t="s">
        <v>12</v>
      </c>
      <c r="T169" t="s">
        <v>12</v>
      </c>
      <c r="U169" t="s">
        <v>12</v>
      </c>
      <c r="V169" t="s">
        <v>12</v>
      </c>
      <c r="W169" t="s">
        <v>12</v>
      </c>
      <c r="X169" t="s">
        <v>12</v>
      </c>
      <c r="Y169" t="s">
        <v>12</v>
      </c>
      <c r="Z169" t="s">
        <v>12</v>
      </c>
    </row>
    <row r="170" spans="2:26">
      <c r="B170" s="11">
        <v>168</v>
      </c>
      <c r="C170" s="11">
        <v>1133491</v>
      </c>
      <c r="D170" s="39" t="s">
        <v>190</v>
      </c>
      <c r="E170" s="11">
        <v>2</v>
      </c>
      <c r="F170" s="11" t="s">
        <v>8</v>
      </c>
      <c r="G170" t="s">
        <v>12</v>
      </c>
      <c r="H170" t="s">
        <v>12</v>
      </c>
      <c r="I170" t="s">
        <v>12</v>
      </c>
      <c r="J170" t="s">
        <v>12</v>
      </c>
      <c r="K170" t="s">
        <v>10</v>
      </c>
      <c r="L170" t="s">
        <v>11</v>
      </c>
      <c r="M170" t="s">
        <v>12</v>
      </c>
      <c r="N170" t="s">
        <v>12</v>
      </c>
      <c r="O170" t="s">
        <v>12</v>
      </c>
      <c r="P170" t="s">
        <v>9</v>
      </c>
      <c r="Q170" t="s">
        <v>9</v>
      </c>
      <c r="R170" t="s">
        <v>12</v>
      </c>
      <c r="S170" t="s">
        <v>9</v>
      </c>
      <c r="T170" t="s">
        <v>12</v>
      </c>
      <c r="U170" t="s">
        <v>12</v>
      </c>
      <c r="V170" t="s">
        <v>12</v>
      </c>
      <c r="W170" t="s">
        <v>12</v>
      </c>
      <c r="X170" t="s">
        <v>12</v>
      </c>
      <c r="Y170" t="s">
        <v>9</v>
      </c>
      <c r="Z170" t="s">
        <v>12</v>
      </c>
    </row>
    <row r="171" spans="2:26">
      <c r="B171" s="11">
        <v>169</v>
      </c>
      <c r="C171" s="11">
        <v>1125596</v>
      </c>
      <c r="D171" s="39" t="s">
        <v>191</v>
      </c>
      <c r="E171" s="11">
        <v>2</v>
      </c>
      <c r="F171" s="11" t="s">
        <v>8</v>
      </c>
      <c r="G171" t="s">
        <v>12</v>
      </c>
      <c r="H171" t="s">
        <v>12</v>
      </c>
      <c r="I171" t="s">
        <v>10</v>
      </c>
      <c r="J171" t="s">
        <v>12</v>
      </c>
      <c r="K171" t="s">
        <v>10</v>
      </c>
      <c r="L171" t="s">
        <v>11</v>
      </c>
      <c r="M171" t="s">
        <v>12</v>
      </c>
      <c r="N171" t="s">
        <v>12</v>
      </c>
      <c r="O171" t="s">
        <v>12</v>
      </c>
      <c r="P171" t="s">
        <v>12</v>
      </c>
      <c r="Q171" t="s">
        <v>12</v>
      </c>
      <c r="R171" t="s">
        <v>9</v>
      </c>
      <c r="S171" t="s">
        <v>9</v>
      </c>
      <c r="T171" t="s">
        <v>12</v>
      </c>
      <c r="U171" t="s">
        <v>9</v>
      </c>
      <c r="V171" t="s">
        <v>9</v>
      </c>
      <c r="W171" t="s">
        <v>9</v>
      </c>
      <c r="X171" t="s">
        <v>12</v>
      </c>
      <c r="Y171" t="s">
        <v>12</v>
      </c>
      <c r="Z171" t="s">
        <v>12</v>
      </c>
    </row>
    <row r="172" spans="2:26">
      <c r="B172" s="11">
        <v>170</v>
      </c>
      <c r="C172" s="11">
        <v>1133708</v>
      </c>
      <c r="D172" s="39" t="s">
        <v>192</v>
      </c>
      <c r="E172" s="11">
        <v>2</v>
      </c>
      <c r="F172" s="11" t="s">
        <v>8</v>
      </c>
      <c r="G172" t="s">
        <v>12</v>
      </c>
      <c r="H172" t="s">
        <v>12</v>
      </c>
      <c r="I172" t="s">
        <v>10</v>
      </c>
      <c r="J172" t="s">
        <v>12</v>
      </c>
      <c r="K172" t="s">
        <v>10</v>
      </c>
      <c r="L172" t="s">
        <v>11</v>
      </c>
      <c r="M172" t="s">
        <v>12</v>
      </c>
      <c r="N172" t="s">
        <v>12</v>
      </c>
      <c r="O172" t="s">
        <v>12</v>
      </c>
      <c r="P172" t="s">
        <v>12</v>
      </c>
      <c r="Q172" t="s">
        <v>9</v>
      </c>
      <c r="R172" t="s">
        <v>12</v>
      </c>
      <c r="S172" t="s">
        <v>9</v>
      </c>
      <c r="T172" t="s">
        <v>12</v>
      </c>
      <c r="U172" t="s">
        <v>12</v>
      </c>
      <c r="V172" t="s">
        <v>9</v>
      </c>
      <c r="W172" t="s">
        <v>12</v>
      </c>
      <c r="X172" t="s">
        <v>12</v>
      </c>
      <c r="Y172" t="s">
        <v>12</v>
      </c>
      <c r="Z172" t="s">
        <v>12</v>
      </c>
    </row>
    <row r="173" spans="2:26">
      <c r="B173" s="11">
        <v>171</v>
      </c>
      <c r="C173" s="11">
        <v>1127060</v>
      </c>
      <c r="D173" s="39" t="s">
        <v>193</v>
      </c>
      <c r="E173" s="11">
        <v>1</v>
      </c>
      <c r="F173" s="11" t="s">
        <v>8</v>
      </c>
      <c r="G173" t="s">
        <v>9</v>
      </c>
      <c r="H173" t="s">
        <v>14</v>
      </c>
      <c r="I173" t="s">
        <v>9</v>
      </c>
      <c r="J173" t="s">
        <v>18</v>
      </c>
      <c r="K173" t="s">
        <v>10</v>
      </c>
      <c r="L173" t="s">
        <v>11</v>
      </c>
      <c r="M173" t="s">
        <v>18</v>
      </c>
      <c r="N173" t="s">
        <v>18</v>
      </c>
      <c r="O173" t="s">
        <v>18</v>
      </c>
      <c r="P173" t="s">
        <v>18</v>
      </c>
      <c r="Q173" t="s">
        <v>18</v>
      </c>
      <c r="R173" t="s">
        <v>18</v>
      </c>
      <c r="S173" t="s">
        <v>18</v>
      </c>
      <c r="T173" t="s">
        <v>18</v>
      </c>
      <c r="U173" t="s">
        <v>9</v>
      </c>
      <c r="V173" t="s">
        <v>9</v>
      </c>
      <c r="W173" t="s">
        <v>18</v>
      </c>
      <c r="X173" t="s">
        <v>9</v>
      </c>
      <c r="Y173" t="s">
        <v>18</v>
      </c>
      <c r="Z173" t="s">
        <v>18</v>
      </c>
    </row>
    <row r="174" spans="2:26">
      <c r="B174" s="11">
        <v>172</v>
      </c>
      <c r="C174" s="11">
        <v>729635</v>
      </c>
      <c r="D174" s="39" t="s">
        <v>194</v>
      </c>
      <c r="E174" s="11">
        <v>0.5</v>
      </c>
      <c r="F174" s="11" t="s">
        <v>8</v>
      </c>
      <c r="G174" t="s">
        <v>9</v>
      </c>
      <c r="H174" t="s">
        <v>9</v>
      </c>
      <c r="I174" t="s">
        <v>9</v>
      </c>
      <c r="J174" t="s">
        <v>18</v>
      </c>
      <c r="K174" t="s">
        <v>10</v>
      </c>
      <c r="L174" t="s">
        <v>11</v>
      </c>
      <c r="M174" t="s">
        <v>12</v>
      </c>
      <c r="N174" t="s">
        <v>12</v>
      </c>
      <c r="O174" t="s">
        <v>12</v>
      </c>
      <c r="P174" t="s">
        <v>12</v>
      </c>
      <c r="Q174" t="s">
        <v>12</v>
      </c>
      <c r="R174" t="s">
        <v>12</v>
      </c>
      <c r="S174" t="s">
        <v>12</v>
      </c>
      <c r="T174" t="s">
        <v>12</v>
      </c>
      <c r="U174" t="s">
        <v>12</v>
      </c>
      <c r="V174" t="s">
        <v>12</v>
      </c>
      <c r="W174" t="s">
        <v>12</v>
      </c>
      <c r="X174" t="s">
        <v>12</v>
      </c>
      <c r="Y174" t="s">
        <v>12</v>
      </c>
      <c r="Z174" t="s">
        <v>12</v>
      </c>
    </row>
    <row r="175" spans="2:26">
      <c r="B175" s="11">
        <v>173</v>
      </c>
      <c r="C175" s="11">
        <v>1120975</v>
      </c>
      <c r="D175" s="39" t="s">
        <v>195</v>
      </c>
      <c r="E175" s="11">
        <v>0.5</v>
      </c>
      <c r="F175" s="11" t="s">
        <v>8</v>
      </c>
      <c r="G175" t="s">
        <v>14</v>
      </c>
      <c r="H175" t="s">
        <v>9</v>
      </c>
      <c r="I175" t="s">
        <v>14</v>
      </c>
      <c r="J175" t="s">
        <v>9</v>
      </c>
      <c r="K175" t="s">
        <v>10</v>
      </c>
      <c r="L175" t="s">
        <v>11</v>
      </c>
      <c r="M175" t="s">
        <v>14</v>
      </c>
      <c r="N175" t="s">
        <v>9</v>
      </c>
      <c r="O175" t="s">
        <v>9</v>
      </c>
      <c r="P175" t="s">
        <v>14</v>
      </c>
      <c r="Q175" t="s">
        <v>13</v>
      </c>
      <c r="R175" t="s">
        <v>18</v>
      </c>
      <c r="S175" t="s">
        <v>18</v>
      </c>
      <c r="T175" t="s">
        <v>18</v>
      </c>
      <c r="U175" t="s">
        <v>18</v>
      </c>
      <c r="V175" t="s">
        <v>9</v>
      </c>
      <c r="W175" t="s">
        <v>18</v>
      </c>
      <c r="X175" t="s">
        <v>18</v>
      </c>
      <c r="Y175" t="s">
        <v>18</v>
      </c>
      <c r="Z175" t="s">
        <v>18</v>
      </c>
    </row>
    <row r="176" spans="2:26">
      <c r="B176" s="11">
        <v>174</v>
      </c>
      <c r="C176" s="11">
        <v>884191</v>
      </c>
      <c r="D176" s="39" t="s">
        <v>196</v>
      </c>
      <c r="E176" s="11">
        <v>2</v>
      </c>
      <c r="F176" s="11" t="s">
        <v>8</v>
      </c>
      <c r="G176" t="s">
        <v>12</v>
      </c>
      <c r="H176" t="s">
        <v>9</v>
      </c>
      <c r="I176" t="s">
        <v>10</v>
      </c>
      <c r="J176" t="s">
        <v>11</v>
      </c>
      <c r="K176" t="s">
        <v>10</v>
      </c>
      <c r="L176" t="s">
        <v>11</v>
      </c>
      <c r="M176" t="s">
        <v>12</v>
      </c>
      <c r="N176" t="s">
        <v>11</v>
      </c>
      <c r="O176" t="s">
        <v>12</v>
      </c>
      <c r="P176" t="s">
        <v>12</v>
      </c>
      <c r="Q176" t="s">
        <v>12</v>
      </c>
      <c r="R176" t="s">
        <v>12</v>
      </c>
      <c r="S176" t="s">
        <v>12</v>
      </c>
      <c r="T176" t="s">
        <v>12</v>
      </c>
      <c r="U176" t="s">
        <v>12</v>
      </c>
      <c r="V176" t="s">
        <v>12</v>
      </c>
      <c r="W176" t="s">
        <v>9</v>
      </c>
      <c r="X176" t="s">
        <v>12</v>
      </c>
      <c r="Y176" t="s">
        <v>9</v>
      </c>
      <c r="Z176" t="s">
        <v>12</v>
      </c>
    </row>
    <row r="177" spans="2:26">
      <c r="B177" s="11">
        <v>175</v>
      </c>
      <c r="C177" s="11">
        <v>1133938</v>
      </c>
      <c r="D177" s="39" t="s">
        <v>197</v>
      </c>
      <c r="E177" s="11">
        <v>2</v>
      </c>
      <c r="F177" s="11" t="s">
        <v>8</v>
      </c>
      <c r="G177" t="s">
        <v>14</v>
      </c>
      <c r="H177" t="s">
        <v>9</v>
      </c>
      <c r="I177" t="s">
        <v>10</v>
      </c>
      <c r="J177" t="s">
        <v>12</v>
      </c>
      <c r="K177" t="s">
        <v>10</v>
      </c>
      <c r="L177" t="s">
        <v>11</v>
      </c>
      <c r="M177" t="s">
        <v>9</v>
      </c>
      <c r="N177" t="s">
        <v>14</v>
      </c>
      <c r="O177" t="s">
        <v>9</v>
      </c>
      <c r="P177" t="s">
        <v>14</v>
      </c>
      <c r="Q177" t="s">
        <v>13</v>
      </c>
      <c r="R177" t="s">
        <v>14</v>
      </c>
      <c r="S177" t="s">
        <v>13</v>
      </c>
      <c r="T177" t="s">
        <v>9</v>
      </c>
      <c r="U177" t="s">
        <v>14</v>
      </c>
      <c r="V177" t="s">
        <v>14</v>
      </c>
      <c r="W177" t="s">
        <v>9</v>
      </c>
      <c r="X177" t="s">
        <v>12</v>
      </c>
      <c r="Y177" t="s">
        <v>12</v>
      </c>
      <c r="Z177" t="s">
        <v>14</v>
      </c>
    </row>
    <row r="178" spans="2:26">
      <c r="B178" s="11">
        <v>176</v>
      </c>
      <c r="C178" s="11">
        <v>1133844</v>
      </c>
      <c r="D178" s="39" t="s">
        <v>198</v>
      </c>
      <c r="E178" s="11">
        <v>0.5</v>
      </c>
      <c r="F178" s="11" t="s">
        <v>8</v>
      </c>
      <c r="G178" t="s">
        <v>12</v>
      </c>
      <c r="H178" t="s">
        <v>12</v>
      </c>
      <c r="I178" t="s">
        <v>12</v>
      </c>
      <c r="J178" t="s">
        <v>12</v>
      </c>
      <c r="K178" t="s">
        <v>10</v>
      </c>
      <c r="L178" t="s">
        <v>11</v>
      </c>
      <c r="M178" t="s">
        <v>10</v>
      </c>
      <c r="N178" t="s">
        <v>9</v>
      </c>
      <c r="O178" t="s">
        <v>12</v>
      </c>
      <c r="P178" t="s">
        <v>12</v>
      </c>
      <c r="Q178" t="s">
        <v>9</v>
      </c>
      <c r="R178" t="s">
        <v>12</v>
      </c>
      <c r="S178" t="s">
        <v>9</v>
      </c>
      <c r="T178" t="s">
        <v>12</v>
      </c>
      <c r="U178" t="s">
        <v>12</v>
      </c>
      <c r="V178" t="s">
        <v>9</v>
      </c>
      <c r="W178" t="s">
        <v>9</v>
      </c>
      <c r="X178" t="s">
        <v>12</v>
      </c>
      <c r="Y178" t="s">
        <v>12</v>
      </c>
      <c r="Z178" t="s">
        <v>12</v>
      </c>
    </row>
    <row r="179" spans="2:26">
      <c r="B179" s="11">
        <v>177</v>
      </c>
      <c r="C179" s="11">
        <v>1133701</v>
      </c>
      <c r="D179" s="39" t="s">
        <v>199</v>
      </c>
      <c r="E179" s="11">
        <v>1</v>
      </c>
      <c r="F179" s="11" t="s">
        <v>8</v>
      </c>
      <c r="G179" t="s">
        <v>9</v>
      </c>
      <c r="H179" t="s">
        <v>9</v>
      </c>
      <c r="I179" t="s">
        <v>9</v>
      </c>
      <c r="J179" t="s">
        <v>9</v>
      </c>
      <c r="K179" t="s">
        <v>10</v>
      </c>
      <c r="L179" t="s">
        <v>11</v>
      </c>
      <c r="M179" t="s">
        <v>12</v>
      </c>
      <c r="N179" t="s">
        <v>9</v>
      </c>
      <c r="O179" t="s">
        <v>12</v>
      </c>
      <c r="P179" t="s">
        <v>14</v>
      </c>
      <c r="Q179" t="s">
        <v>12</v>
      </c>
      <c r="R179" t="s">
        <v>12</v>
      </c>
      <c r="S179" t="s">
        <v>9</v>
      </c>
      <c r="T179" t="s">
        <v>9</v>
      </c>
      <c r="U179" t="s">
        <v>12</v>
      </c>
      <c r="V179" t="s">
        <v>9</v>
      </c>
      <c r="W179" t="s">
        <v>9</v>
      </c>
      <c r="X179" t="s">
        <v>14</v>
      </c>
      <c r="Y179" t="s">
        <v>9</v>
      </c>
      <c r="Z179" t="s">
        <v>9</v>
      </c>
    </row>
    <row r="180" spans="2:26">
      <c r="B180" s="11">
        <v>178</v>
      </c>
      <c r="C180" s="11">
        <v>1133153</v>
      </c>
      <c r="D180" s="39" t="s">
        <v>200</v>
      </c>
      <c r="E180" s="11">
        <v>0.5</v>
      </c>
      <c r="F180" s="11" t="s">
        <v>8</v>
      </c>
      <c r="G180" t="s">
        <v>9</v>
      </c>
      <c r="H180" t="s">
        <v>12</v>
      </c>
      <c r="I180" t="s">
        <v>12</v>
      </c>
      <c r="J180" t="s">
        <v>12</v>
      </c>
      <c r="K180" t="s">
        <v>10</v>
      </c>
      <c r="L180" t="s">
        <v>11</v>
      </c>
      <c r="M180" t="s">
        <v>10</v>
      </c>
      <c r="N180" t="s">
        <v>12</v>
      </c>
      <c r="O180" t="s">
        <v>12</v>
      </c>
      <c r="P180" t="s">
        <v>12</v>
      </c>
      <c r="Q180" t="s">
        <v>12</v>
      </c>
      <c r="R180" t="s">
        <v>12</v>
      </c>
      <c r="S180" t="s">
        <v>12</v>
      </c>
      <c r="T180" t="s">
        <v>12</v>
      </c>
      <c r="U180" t="s">
        <v>12</v>
      </c>
      <c r="V180" t="s">
        <v>12</v>
      </c>
      <c r="W180" t="s">
        <v>12</v>
      </c>
      <c r="X180" t="s">
        <v>12</v>
      </c>
      <c r="Y180" t="s">
        <v>12</v>
      </c>
      <c r="Z180" t="s">
        <v>12</v>
      </c>
    </row>
    <row r="181" spans="2:26">
      <c r="B181" s="11">
        <v>179</v>
      </c>
      <c r="C181" s="11">
        <v>1117542</v>
      </c>
      <c r="D181" s="39" t="s">
        <v>201</v>
      </c>
      <c r="E181" s="11">
        <v>0.5</v>
      </c>
      <c r="F181" s="11" t="s">
        <v>8</v>
      </c>
      <c r="G181" t="s">
        <v>12</v>
      </c>
      <c r="H181" t="s">
        <v>12</v>
      </c>
      <c r="I181" t="s">
        <v>10</v>
      </c>
      <c r="J181" t="s">
        <v>14</v>
      </c>
      <c r="K181" t="s">
        <v>10</v>
      </c>
      <c r="L181" t="s">
        <v>11</v>
      </c>
      <c r="M181" t="s">
        <v>12</v>
      </c>
      <c r="N181" t="s">
        <v>12</v>
      </c>
      <c r="O181" t="s">
        <v>12</v>
      </c>
      <c r="P181" t="s">
        <v>12</v>
      </c>
      <c r="Q181" t="s">
        <v>12</v>
      </c>
      <c r="R181" t="s">
        <v>12</v>
      </c>
      <c r="S181" t="s">
        <v>12</v>
      </c>
      <c r="T181" t="s">
        <v>12</v>
      </c>
      <c r="U181" t="s">
        <v>12</v>
      </c>
      <c r="V181" t="s">
        <v>12</v>
      </c>
      <c r="W181" t="s">
        <v>12</v>
      </c>
      <c r="X181" t="s">
        <v>12</v>
      </c>
      <c r="Y181" t="s">
        <v>12</v>
      </c>
      <c r="Z181" t="s">
        <v>12</v>
      </c>
    </row>
    <row r="182" spans="2:26">
      <c r="B182" s="11">
        <v>180</v>
      </c>
      <c r="C182" s="11">
        <v>1050837</v>
      </c>
      <c r="D182" s="39" t="s">
        <v>202</v>
      </c>
      <c r="E182" s="11">
        <v>2</v>
      </c>
      <c r="F182" s="11" t="s">
        <v>8</v>
      </c>
      <c r="G182" t="s">
        <v>12</v>
      </c>
      <c r="H182" t="s">
        <v>14</v>
      </c>
      <c r="I182" t="s">
        <v>10</v>
      </c>
      <c r="J182" t="s">
        <v>18</v>
      </c>
      <c r="K182" t="s">
        <v>10</v>
      </c>
      <c r="L182" t="s">
        <v>11</v>
      </c>
      <c r="M182" t="s">
        <v>12</v>
      </c>
      <c r="N182" t="s">
        <v>14</v>
      </c>
      <c r="O182" t="s">
        <v>14</v>
      </c>
      <c r="P182" t="s">
        <v>12</v>
      </c>
      <c r="Q182" t="s">
        <v>9</v>
      </c>
      <c r="R182" t="s">
        <v>14</v>
      </c>
      <c r="S182" t="s">
        <v>9</v>
      </c>
      <c r="T182" t="s">
        <v>14</v>
      </c>
      <c r="U182" t="s">
        <v>12</v>
      </c>
      <c r="V182" t="s">
        <v>9</v>
      </c>
      <c r="W182" t="s">
        <v>9</v>
      </c>
      <c r="X182" t="s">
        <v>12</v>
      </c>
      <c r="Y182" t="s">
        <v>9</v>
      </c>
      <c r="Z182" t="s">
        <v>12</v>
      </c>
    </row>
    <row r="183" spans="2:26">
      <c r="B183" s="11">
        <v>181</v>
      </c>
      <c r="C183" s="11">
        <v>1134207</v>
      </c>
      <c r="D183" s="39" t="s">
        <v>203</v>
      </c>
      <c r="E183" s="11">
        <v>0.5</v>
      </c>
      <c r="F183" s="11" t="s">
        <v>8</v>
      </c>
      <c r="G183" t="s">
        <v>12</v>
      </c>
      <c r="H183" t="s">
        <v>12</v>
      </c>
      <c r="I183" t="s">
        <v>10</v>
      </c>
      <c r="J183" t="s">
        <v>12</v>
      </c>
      <c r="K183" t="s">
        <v>10</v>
      </c>
      <c r="L183" t="s">
        <v>11</v>
      </c>
      <c r="M183" t="s">
        <v>12</v>
      </c>
      <c r="N183" t="s">
        <v>12</v>
      </c>
      <c r="O183" t="s">
        <v>12</v>
      </c>
      <c r="P183" t="s">
        <v>12</v>
      </c>
      <c r="Q183" t="s">
        <v>9</v>
      </c>
      <c r="R183" t="s">
        <v>12</v>
      </c>
      <c r="S183" t="s">
        <v>12</v>
      </c>
      <c r="T183" t="s">
        <v>9</v>
      </c>
      <c r="U183" t="s">
        <v>12</v>
      </c>
      <c r="V183" t="s">
        <v>9</v>
      </c>
      <c r="W183" t="s">
        <v>9</v>
      </c>
      <c r="X183" t="s">
        <v>12</v>
      </c>
      <c r="Y183" t="s">
        <v>12</v>
      </c>
      <c r="Z183" t="s">
        <v>12</v>
      </c>
    </row>
    <row r="184" spans="2:26">
      <c r="B184" s="11">
        <v>182</v>
      </c>
      <c r="C184" s="11">
        <v>1116933</v>
      </c>
      <c r="D184" s="39" t="s">
        <v>204</v>
      </c>
      <c r="E184" s="11">
        <v>0.5</v>
      </c>
      <c r="F184" s="11" t="s">
        <v>8</v>
      </c>
      <c r="G184" t="s">
        <v>12</v>
      </c>
      <c r="H184" t="s">
        <v>9</v>
      </c>
      <c r="I184" t="s">
        <v>9</v>
      </c>
      <c r="J184" t="s">
        <v>9</v>
      </c>
      <c r="K184" t="s">
        <v>10</v>
      </c>
      <c r="L184" t="s">
        <v>11</v>
      </c>
      <c r="M184" t="s">
        <v>12</v>
      </c>
      <c r="N184" t="s">
        <v>12</v>
      </c>
      <c r="O184" t="s">
        <v>9</v>
      </c>
      <c r="P184" t="s">
        <v>9</v>
      </c>
      <c r="Q184" t="s">
        <v>9</v>
      </c>
      <c r="R184" t="s">
        <v>12</v>
      </c>
      <c r="S184" t="s">
        <v>9</v>
      </c>
      <c r="T184" t="s">
        <v>12</v>
      </c>
      <c r="U184" t="s">
        <v>12</v>
      </c>
      <c r="V184" t="s">
        <v>12</v>
      </c>
      <c r="W184" t="s">
        <v>14</v>
      </c>
      <c r="X184" t="s">
        <v>12</v>
      </c>
      <c r="Y184" t="s">
        <v>14</v>
      </c>
      <c r="Z184" t="s">
        <v>12</v>
      </c>
    </row>
    <row r="185" spans="2:26">
      <c r="B185" s="11">
        <v>183</v>
      </c>
      <c r="C185" s="11">
        <v>1134251</v>
      </c>
      <c r="D185" s="39" t="s">
        <v>205</v>
      </c>
      <c r="E185" s="11">
        <v>2</v>
      </c>
      <c r="F185" s="11" t="s">
        <v>8</v>
      </c>
      <c r="G185" t="s">
        <v>12</v>
      </c>
      <c r="H185" t="s">
        <v>12</v>
      </c>
      <c r="I185" t="s">
        <v>14</v>
      </c>
      <c r="J185" t="s">
        <v>18</v>
      </c>
      <c r="K185" t="s">
        <v>10</v>
      </c>
      <c r="L185" t="s">
        <v>11</v>
      </c>
      <c r="M185" t="s">
        <v>12</v>
      </c>
      <c r="N185" t="s">
        <v>12</v>
      </c>
      <c r="O185" t="s">
        <v>12</v>
      </c>
      <c r="P185" t="s">
        <v>12</v>
      </c>
      <c r="Q185" t="s">
        <v>12</v>
      </c>
      <c r="R185" t="s">
        <v>12</v>
      </c>
      <c r="S185" t="s">
        <v>12</v>
      </c>
      <c r="T185" t="s">
        <v>12</v>
      </c>
      <c r="U185" t="s">
        <v>12</v>
      </c>
      <c r="V185" t="s">
        <v>9</v>
      </c>
      <c r="W185" t="s">
        <v>12</v>
      </c>
      <c r="X185" t="s">
        <v>12</v>
      </c>
      <c r="Y185" t="s">
        <v>9</v>
      </c>
      <c r="Z185" t="s">
        <v>12</v>
      </c>
    </row>
    <row r="186" spans="2:26">
      <c r="B186" s="11">
        <v>184</v>
      </c>
      <c r="C186" s="11">
        <v>1133304</v>
      </c>
      <c r="D186" s="39" t="s">
        <v>206</v>
      </c>
      <c r="E186" s="11">
        <v>2</v>
      </c>
      <c r="F186" s="11" t="s">
        <v>8</v>
      </c>
      <c r="G186" t="s">
        <v>14</v>
      </c>
      <c r="H186" t="s">
        <v>14</v>
      </c>
      <c r="I186" t="s">
        <v>10</v>
      </c>
      <c r="J186" t="s">
        <v>12</v>
      </c>
      <c r="K186" t="s">
        <v>10</v>
      </c>
      <c r="L186" t="s">
        <v>11</v>
      </c>
      <c r="M186" t="s">
        <v>9</v>
      </c>
      <c r="N186" t="s">
        <v>9</v>
      </c>
      <c r="O186" t="s">
        <v>11</v>
      </c>
      <c r="P186" t="s">
        <v>9</v>
      </c>
      <c r="Q186" t="s">
        <v>9</v>
      </c>
      <c r="R186" t="s">
        <v>12</v>
      </c>
      <c r="S186" t="s">
        <v>9</v>
      </c>
      <c r="T186" t="s">
        <v>14</v>
      </c>
      <c r="U186" t="s">
        <v>9</v>
      </c>
      <c r="V186" t="s">
        <v>9</v>
      </c>
      <c r="W186" t="s">
        <v>12</v>
      </c>
      <c r="X186" t="s">
        <v>12</v>
      </c>
      <c r="Y186" t="s">
        <v>9</v>
      </c>
      <c r="Z186" t="s">
        <v>12</v>
      </c>
    </row>
    <row r="187" spans="2:26">
      <c r="B187" s="11">
        <v>185</v>
      </c>
      <c r="C187" s="11">
        <v>1110802</v>
      </c>
      <c r="D187" s="39" t="s">
        <v>207</v>
      </c>
      <c r="E187" s="11">
        <v>0.5</v>
      </c>
      <c r="F187" s="11" t="s">
        <v>8</v>
      </c>
      <c r="G187" t="s">
        <v>9</v>
      </c>
      <c r="H187" t="s">
        <v>9</v>
      </c>
      <c r="I187" t="s">
        <v>10</v>
      </c>
      <c r="J187" t="s">
        <v>12</v>
      </c>
      <c r="K187" t="s">
        <v>10</v>
      </c>
      <c r="L187" t="s">
        <v>11</v>
      </c>
      <c r="M187" t="s">
        <v>12</v>
      </c>
      <c r="N187" t="s">
        <v>12</v>
      </c>
      <c r="O187" t="s">
        <v>9</v>
      </c>
      <c r="P187" t="s">
        <v>12</v>
      </c>
      <c r="Q187" t="s">
        <v>12</v>
      </c>
      <c r="R187" t="s">
        <v>12</v>
      </c>
      <c r="S187" t="s">
        <v>12</v>
      </c>
      <c r="T187" t="s">
        <v>9</v>
      </c>
      <c r="U187" t="s">
        <v>9</v>
      </c>
      <c r="V187" t="s">
        <v>9</v>
      </c>
      <c r="W187" t="s">
        <v>9</v>
      </c>
      <c r="X187" t="s">
        <v>12</v>
      </c>
      <c r="Y187" t="s">
        <v>9</v>
      </c>
      <c r="Z187" t="s">
        <v>12</v>
      </c>
    </row>
    <row r="188" spans="2:26">
      <c r="B188" s="11">
        <v>186</v>
      </c>
      <c r="C188" s="11">
        <v>1110790</v>
      </c>
      <c r="D188" s="39" t="s">
        <v>208</v>
      </c>
      <c r="E188" s="11">
        <v>2</v>
      </c>
      <c r="F188" s="11" t="s">
        <v>8</v>
      </c>
      <c r="G188" t="s">
        <v>10</v>
      </c>
      <c r="H188" t="s">
        <v>12</v>
      </c>
      <c r="I188" t="s">
        <v>10</v>
      </c>
      <c r="J188" t="s">
        <v>9</v>
      </c>
      <c r="K188" t="s">
        <v>10</v>
      </c>
      <c r="L188" t="s">
        <v>11</v>
      </c>
      <c r="M188" t="s">
        <v>12</v>
      </c>
      <c r="N188" t="s">
        <v>12</v>
      </c>
      <c r="O188" t="s">
        <v>12</v>
      </c>
      <c r="P188" t="s">
        <v>9</v>
      </c>
      <c r="Q188" t="s">
        <v>12</v>
      </c>
      <c r="R188" t="s">
        <v>9</v>
      </c>
      <c r="S188" t="s">
        <v>12</v>
      </c>
      <c r="T188" t="s">
        <v>12</v>
      </c>
      <c r="U188" t="s">
        <v>12</v>
      </c>
      <c r="V188" t="s">
        <v>9</v>
      </c>
      <c r="W188" t="s">
        <v>12</v>
      </c>
      <c r="X188" t="s">
        <v>12</v>
      </c>
      <c r="Y188" t="s">
        <v>9</v>
      </c>
      <c r="Z188" t="s">
        <v>12</v>
      </c>
    </row>
    <row r="189" spans="2:26">
      <c r="B189" s="11">
        <v>187</v>
      </c>
      <c r="C189" s="11">
        <v>1132445</v>
      </c>
      <c r="D189" s="39" t="s">
        <v>209</v>
      </c>
      <c r="E189" s="11">
        <v>2</v>
      </c>
      <c r="F189" s="11" t="s">
        <v>8</v>
      </c>
      <c r="G189" t="s">
        <v>12</v>
      </c>
      <c r="H189" t="s">
        <v>9</v>
      </c>
      <c r="I189" t="s">
        <v>12</v>
      </c>
      <c r="J189" t="s">
        <v>12</v>
      </c>
      <c r="K189" t="s">
        <v>10</v>
      </c>
      <c r="L189" t="s">
        <v>11</v>
      </c>
      <c r="M189" t="s">
        <v>12</v>
      </c>
      <c r="N189" t="s">
        <v>11</v>
      </c>
      <c r="O189" t="s">
        <v>12</v>
      </c>
      <c r="P189" t="s">
        <v>12</v>
      </c>
      <c r="Q189" t="s">
        <v>12</v>
      </c>
      <c r="R189" t="s">
        <v>12</v>
      </c>
      <c r="S189" t="s">
        <v>9</v>
      </c>
      <c r="T189" t="s">
        <v>12</v>
      </c>
      <c r="U189" t="s">
        <v>12</v>
      </c>
      <c r="V189" t="s">
        <v>9</v>
      </c>
      <c r="W189" t="s">
        <v>9</v>
      </c>
      <c r="X189" t="s">
        <v>12</v>
      </c>
      <c r="Y189" t="s">
        <v>9</v>
      </c>
      <c r="Z189" t="s">
        <v>14</v>
      </c>
    </row>
    <row r="190" spans="2:26">
      <c r="B190" s="11">
        <v>188</v>
      </c>
      <c r="C190" s="11">
        <v>1022507</v>
      </c>
      <c r="D190" s="39" t="s">
        <v>210</v>
      </c>
      <c r="E190" s="11">
        <v>2</v>
      </c>
      <c r="F190" s="11" t="s">
        <v>8</v>
      </c>
      <c r="G190" t="s">
        <v>9</v>
      </c>
      <c r="H190" t="s">
        <v>9</v>
      </c>
      <c r="I190" t="s">
        <v>12</v>
      </c>
      <c r="J190" t="s">
        <v>9</v>
      </c>
      <c r="K190" t="s">
        <v>10</v>
      </c>
      <c r="L190" t="s">
        <v>11</v>
      </c>
      <c r="M190" t="s">
        <v>10</v>
      </c>
      <c r="N190" t="s">
        <v>12</v>
      </c>
      <c r="O190" t="s">
        <v>12</v>
      </c>
      <c r="P190" t="s">
        <v>12</v>
      </c>
      <c r="Q190" t="s">
        <v>12</v>
      </c>
      <c r="R190" t="s">
        <v>12</v>
      </c>
      <c r="S190" t="s">
        <v>12</v>
      </c>
      <c r="T190" t="s">
        <v>12</v>
      </c>
      <c r="U190" t="s">
        <v>12</v>
      </c>
      <c r="V190" t="s">
        <v>12</v>
      </c>
      <c r="W190" t="s">
        <v>12</v>
      </c>
      <c r="X190" t="s">
        <v>12</v>
      </c>
      <c r="Y190" t="s">
        <v>14</v>
      </c>
      <c r="Z190" t="s">
        <v>12</v>
      </c>
    </row>
    <row r="191" spans="2:26">
      <c r="B191" s="11">
        <v>189</v>
      </c>
      <c r="C191" s="11">
        <v>1114736</v>
      </c>
      <c r="D191" s="39" t="s">
        <v>211</v>
      </c>
      <c r="E191" s="11">
        <v>2</v>
      </c>
      <c r="F191" s="11" t="s">
        <v>8</v>
      </c>
      <c r="G191" t="s">
        <v>12</v>
      </c>
      <c r="H191" t="s">
        <v>9</v>
      </c>
      <c r="I191" t="s">
        <v>10</v>
      </c>
      <c r="J191" t="s">
        <v>14</v>
      </c>
      <c r="K191" t="s">
        <v>10</v>
      </c>
      <c r="L191" t="s">
        <v>11</v>
      </c>
      <c r="M191" t="s">
        <v>12</v>
      </c>
      <c r="N191" t="s">
        <v>12</v>
      </c>
      <c r="O191" t="s">
        <v>12</v>
      </c>
      <c r="P191" t="s">
        <v>12</v>
      </c>
      <c r="Q191" t="s">
        <v>12</v>
      </c>
      <c r="R191" t="s">
        <v>12</v>
      </c>
      <c r="S191" t="s">
        <v>12</v>
      </c>
      <c r="T191" t="s">
        <v>12</v>
      </c>
      <c r="U191" t="s">
        <v>12</v>
      </c>
      <c r="V191" t="s">
        <v>12</v>
      </c>
      <c r="W191" t="s">
        <v>12</v>
      </c>
      <c r="X191" t="s">
        <v>12</v>
      </c>
      <c r="Y191" t="s">
        <v>12</v>
      </c>
      <c r="Z191" t="s">
        <v>12</v>
      </c>
    </row>
    <row r="192" spans="2:26">
      <c r="B192" s="11">
        <v>190</v>
      </c>
      <c r="C192" s="11">
        <v>1132950</v>
      </c>
      <c r="D192" s="39" t="s">
        <v>212</v>
      </c>
      <c r="E192" s="11">
        <v>0.5</v>
      </c>
      <c r="F192" s="11" t="s">
        <v>8</v>
      </c>
      <c r="G192" t="s">
        <v>10</v>
      </c>
      <c r="H192" t="s">
        <v>12</v>
      </c>
      <c r="I192" t="s">
        <v>10</v>
      </c>
      <c r="J192" t="s">
        <v>9</v>
      </c>
      <c r="K192" t="s">
        <v>10</v>
      </c>
      <c r="L192" t="s">
        <v>11</v>
      </c>
      <c r="M192" t="s">
        <v>10</v>
      </c>
      <c r="N192" t="s">
        <v>11</v>
      </c>
      <c r="O192" t="s">
        <v>12</v>
      </c>
      <c r="P192" t="s">
        <v>12</v>
      </c>
      <c r="Q192" t="s">
        <v>12</v>
      </c>
      <c r="R192" t="s">
        <v>12</v>
      </c>
      <c r="S192" t="s">
        <v>12</v>
      </c>
      <c r="T192" t="s">
        <v>12</v>
      </c>
      <c r="U192" t="s">
        <v>12</v>
      </c>
      <c r="V192" t="s">
        <v>12</v>
      </c>
      <c r="W192" t="s">
        <v>12</v>
      </c>
      <c r="X192" t="s">
        <v>12</v>
      </c>
      <c r="Y192" t="s">
        <v>9</v>
      </c>
      <c r="Z192" t="s">
        <v>12</v>
      </c>
    </row>
    <row r="193" spans="2:26">
      <c r="B193" s="11">
        <v>191</v>
      </c>
      <c r="C193" s="11">
        <v>1131791</v>
      </c>
      <c r="D193" s="39" t="s">
        <v>213</v>
      </c>
      <c r="E193" s="11">
        <v>0.5</v>
      </c>
      <c r="F193" s="11" t="s">
        <v>8</v>
      </c>
      <c r="G193" t="s">
        <v>9</v>
      </c>
      <c r="H193" t="s">
        <v>9</v>
      </c>
      <c r="I193" t="s">
        <v>9</v>
      </c>
      <c r="J193" t="s">
        <v>12</v>
      </c>
      <c r="K193" t="s">
        <v>10</v>
      </c>
      <c r="L193" t="s">
        <v>11</v>
      </c>
      <c r="M193" t="s">
        <v>12</v>
      </c>
      <c r="N193" t="s">
        <v>12</v>
      </c>
      <c r="O193" t="s">
        <v>9</v>
      </c>
      <c r="P193" t="s">
        <v>12</v>
      </c>
      <c r="Q193" t="s">
        <v>9</v>
      </c>
      <c r="R193" t="s">
        <v>9</v>
      </c>
      <c r="S193" t="s">
        <v>12</v>
      </c>
      <c r="T193" t="s">
        <v>9</v>
      </c>
      <c r="U193" t="s">
        <v>12</v>
      </c>
      <c r="V193" t="s">
        <v>12</v>
      </c>
      <c r="W193" t="s">
        <v>9</v>
      </c>
      <c r="X193" t="s">
        <v>9</v>
      </c>
      <c r="Y193" t="s">
        <v>14</v>
      </c>
      <c r="Z193" t="s">
        <v>9</v>
      </c>
    </row>
    <row r="194" spans="2:26">
      <c r="B194" s="11">
        <v>192</v>
      </c>
      <c r="C194" s="11">
        <v>1130113</v>
      </c>
      <c r="D194" s="39" t="s">
        <v>214</v>
      </c>
      <c r="E194" s="11">
        <v>0.5</v>
      </c>
      <c r="F194" s="11" t="s">
        <v>8</v>
      </c>
      <c r="G194" t="s">
        <v>9</v>
      </c>
      <c r="H194" t="s">
        <v>14</v>
      </c>
      <c r="I194" t="s">
        <v>10</v>
      </c>
      <c r="J194" t="s">
        <v>18</v>
      </c>
      <c r="K194" t="s">
        <v>10</v>
      </c>
      <c r="L194" t="s">
        <v>11</v>
      </c>
      <c r="M194" t="s">
        <v>9</v>
      </c>
      <c r="N194" t="s">
        <v>9</v>
      </c>
      <c r="O194" t="s">
        <v>14</v>
      </c>
      <c r="P194" t="s">
        <v>9</v>
      </c>
      <c r="Q194" t="s">
        <v>9</v>
      </c>
      <c r="R194" t="s">
        <v>9</v>
      </c>
      <c r="S194" t="s">
        <v>14</v>
      </c>
      <c r="T194" t="s">
        <v>12</v>
      </c>
      <c r="U194" t="s">
        <v>12</v>
      </c>
      <c r="V194" t="s">
        <v>12</v>
      </c>
      <c r="W194" t="s">
        <v>12</v>
      </c>
      <c r="X194" t="s">
        <v>9</v>
      </c>
      <c r="Y194" t="s">
        <v>9</v>
      </c>
      <c r="Z194" s="32" t="s">
        <v>13</v>
      </c>
    </row>
    <row r="195" spans="2:26">
      <c r="B195" s="11">
        <v>193</v>
      </c>
      <c r="C195" s="11">
        <v>1130113</v>
      </c>
      <c r="D195" s="39" t="s">
        <v>215</v>
      </c>
      <c r="E195" s="11">
        <v>0.5</v>
      </c>
      <c r="F195" s="11" t="s">
        <v>8</v>
      </c>
      <c r="G195" t="s">
        <v>9</v>
      </c>
      <c r="H195" t="s">
        <v>9</v>
      </c>
      <c r="I195" t="s">
        <v>12</v>
      </c>
      <c r="J195" t="s">
        <v>9</v>
      </c>
      <c r="K195" t="s">
        <v>10</v>
      </c>
      <c r="L195" t="s">
        <v>11</v>
      </c>
      <c r="M195" t="s">
        <v>12</v>
      </c>
      <c r="N195" t="s">
        <v>11</v>
      </c>
      <c r="O195" t="s">
        <v>12</v>
      </c>
      <c r="P195" t="s">
        <v>12</v>
      </c>
      <c r="Q195" t="s">
        <v>12</v>
      </c>
      <c r="R195" t="s">
        <v>12</v>
      </c>
      <c r="S195" t="s">
        <v>14</v>
      </c>
      <c r="T195" t="s">
        <v>12</v>
      </c>
      <c r="U195" t="s">
        <v>12</v>
      </c>
      <c r="V195" t="s">
        <v>12</v>
      </c>
      <c r="W195" t="s">
        <v>12</v>
      </c>
      <c r="X195" t="s">
        <v>12</v>
      </c>
      <c r="Y195" t="s">
        <v>12</v>
      </c>
      <c r="Z195" t="s">
        <v>12</v>
      </c>
    </row>
    <row r="196" spans="2:26">
      <c r="B196" s="11">
        <v>194</v>
      </c>
      <c r="C196" s="11">
        <v>1098061</v>
      </c>
      <c r="D196" s="39" t="s">
        <v>216</v>
      </c>
      <c r="E196" s="11">
        <v>0.5</v>
      </c>
      <c r="F196" s="11" t="s">
        <v>8</v>
      </c>
      <c r="G196" t="s">
        <v>14</v>
      </c>
      <c r="H196" t="s">
        <v>9</v>
      </c>
      <c r="I196" t="s">
        <v>10</v>
      </c>
      <c r="J196" t="s">
        <v>12</v>
      </c>
      <c r="K196" t="s">
        <v>10</v>
      </c>
      <c r="L196" t="s">
        <v>11</v>
      </c>
      <c r="M196" t="s">
        <v>12</v>
      </c>
      <c r="N196" t="s">
        <v>9</v>
      </c>
      <c r="O196" t="s">
        <v>9</v>
      </c>
      <c r="P196" t="s">
        <v>14</v>
      </c>
      <c r="Q196" t="s">
        <v>16</v>
      </c>
      <c r="R196" t="s">
        <v>13</v>
      </c>
      <c r="S196" t="s">
        <v>9</v>
      </c>
      <c r="T196" t="s">
        <v>9</v>
      </c>
      <c r="U196" t="s">
        <v>9</v>
      </c>
      <c r="V196" t="s">
        <v>12</v>
      </c>
      <c r="W196" t="s">
        <v>14</v>
      </c>
      <c r="X196" t="s">
        <v>12</v>
      </c>
      <c r="Y196" t="s">
        <v>16</v>
      </c>
      <c r="Z196" t="s">
        <v>12</v>
      </c>
    </row>
    <row r="197" spans="2:26">
      <c r="B197" s="11">
        <v>195</v>
      </c>
      <c r="C197" s="11">
        <v>1134690</v>
      </c>
      <c r="D197" s="39" t="s">
        <v>217</v>
      </c>
      <c r="E197" s="11">
        <v>1</v>
      </c>
      <c r="F197" s="11" t="s">
        <v>8</v>
      </c>
      <c r="G197" t="s">
        <v>12</v>
      </c>
      <c r="H197" t="s">
        <v>12</v>
      </c>
      <c r="I197" t="s">
        <v>10</v>
      </c>
      <c r="J197" t="s">
        <v>10</v>
      </c>
      <c r="K197" t="s">
        <v>10</v>
      </c>
      <c r="L197" t="s">
        <v>11</v>
      </c>
      <c r="M197" t="s">
        <v>12</v>
      </c>
      <c r="N197" t="s">
        <v>12</v>
      </c>
      <c r="O197" t="s">
        <v>12</v>
      </c>
      <c r="P197" t="s">
        <v>12</v>
      </c>
      <c r="Q197" t="s">
        <v>12</v>
      </c>
      <c r="R197" t="s">
        <v>12</v>
      </c>
      <c r="S197" t="s">
        <v>12</v>
      </c>
      <c r="T197" t="s">
        <v>12</v>
      </c>
      <c r="U197" t="s">
        <v>9</v>
      </c>
      <c r="V197" t="s">
        <v>12</v>
      </c>
      <c r="W197" t="s">
        <v>12</v>
      </c>
      <c r="X197" t="s">
        <v>12</v>
      </c>
      <c r="Y197" t="s">
        <v>9</v>
      </c>
      <c r="Z197" t="s">
        <v>12</v>
      </c>
    </row>
    <row r="198" spans="2:26">
      <c r="B198" s="11">
        <v>196</v>
      </c>
      <c r="C198" s="11">
        <v>1134904</v>
      </c>
      <c r="D198" s="39" t="s">
        <v>218</v>
      </c>
      <c r="E198" s="11">
        <v>1</v>
      </c>
      <c r="F198" s="11" t="s">
        <v>8</v>
      </c>
      <c r="G198" t="s">
        <v>9</v>
      </c>
      <c r="H198" t="s">
        <v>14</v>
      </c>
      <c r="I198" t="s">
        <v>10</v>
      </c>
      <c r="J198" t="s">
        <v>18</v>
      </c>
      <c r="K198" t="s">
        <v>10</v>
      </c>
      <c r="L198" t="s">
        <v>11</v>
      </c>
      <c r="M198" t="s">
        <v>14</v>
      </c>
      <c r="N198" t="s">
        <v>12</v>
      </c>
      <c r="O198" t="s">
        <v>9</v>
      </c>
      <c r="P198" t="s">
        <v>12</v>
      </c>
      <c r="Q198" t="s">
        <v>9</v>
      </c>
      <c r="R198" t="s">
        <v>12</v>
      </c>
      <c r="S198" t="s">
        <v>14</v>
      </c>
      <c r="T198" t="s">
        <v>12</v>
      </c>
      <c r="U198" t="s">
        <v>12</v>
      </c>
      <c r="V198" t="s">
        <v>12</v>
      </c>
      <c r="W198" t="s">
        <v>13</v>
      </c>
      <c r="X198" t="s">
        <v>12</v>
      </c>
      <c r="Y198" t="s">
        <v>13</v>
      </c>
      <c r="Z198" t="s">
        <v>14</v>
      </c>
    </row>
    <row r="199" spans="2:26">
      <c r="B199" s="11">
        <v>197</v>
      </c>
      <c r="C199" s="11">
        <v>1120893</v>
      </c>
      <c r="D199" s="39" t="s">
        <v>219</v>
      </c>
      <c r="E199" s="11">
        <v>1</v>
      </c>
      <c r="F199" s="11" t="s">
        <v>8</v>
      </c>
      <c r="G199" t="s">
        <v>9</v>
      </c>
      <c r="H199" t="s">
        <v>14</v>
      </c>
      <c r="I199" t="s">
        <v>10</v>
      </c>
      <c r="J199" t="s">
        <v>18</v>
      </c>
      <c r="K199" t="s">
        <v>10</v>
      </c>
      <c r="L199" t="s">
        <v>11</v>
      </c>
      <c r="M199" t="s">
        <v>9</v>
      </c>
      <c r="N199" t="s">
        <v>9</v>
      </c>
      <c r="O199" t="s">
        <v>9</v>
      </c>
      <c r="P199" t="s">
        <v>12</v>
      </c>
      <c r="Q199" t="s">
        <v>12</v>
      </c>
      <c r="R199" t="s">
        <v>12</v>
      </c>
      <c r="S199" t="s">
        <v>14</v>
      </c>
      <c r="T199" t="s">
        <v>12</v>
      </c>
      <c r="U199" t="s">
        <v>12</v>
      </c>
      <c r="V199" t="s">
        <v>9</v>
      </c>
      <c r="W199" t="s">
        <v>13</v>
      </c>
      <c r="X199" t="s">
        <v>12</v>
      </c>
      <c r="Y199" t="s">
        <v>13</v>
      </c>
      <c r="Z199" t="s">
        <v>9</v>
      </c>
    </row>
    <row r="200" spans="2:26">
      <c r="B200" s="11">
        <v>198</v>
      </c>
      <c r="C200" s="11">
        <v>1129532</v>
      </c>
      <c r="D200" s="39" t="s">
        <v>220</v>
      </c>
      <c r="E200" s="11">
        <v>0.5</v>
      </c>
      <c r="F200" s="11" t="s">
        <v>8</v>
      </c>
      <c r="G200" t="s">
        <v>12</v>
      </c>
      <c r="H200" t="s">
        <v>12</v>
      </c>
      <c r="I200" t="s">
        <v>10</v>
      </c>
      <c r="J200" t="s">
        <v>11</v>
      </c>
      <c r="K200" t="s">
        <v>10</v>
      </c>
      <c r="L200" t="s">
        <v>11</v>
      </c>
      <c r="M200" t="s">
        <v>9</v>
      </c>
      <c r="N200" t="s">
        <v>9</v>
      </c>
      <c r="O200" t="s">
        <v>12</v>
      </c>
      <c r="P200" t="s">
        <v>9</v>
      </c>
      <c r="Q200" t="s">
        <v>14</v>
      </c>
      <c r="R200" t="s">
        <v>9</v>
      </c>
      <c r="S200" t="s">
        <v>14</v>
      </c>
      <c r="T200" t="s">
        <v>12</v>
      </c>
      <c r="U200" t="s">
        <v>9</v>
      </c>
      <c r="V200" t="s">
        <v>12</v>
      </c>
      <c r="W200" t="s">
        <v>14</v>
      </c>
      <c r="X200" t="s">
        <v>12</v>
      </c>
      <c r="Y200" t="s">
        <v>14</v>
      </c>
      <c r="Z200" t="s">
        <v>12</v>
      </c>
    </row>
    <row r="201" spans="2:26">
      <c r="B201" s="11">
        <v>199</v>
      </c>
      <c r="C201" s="11">
        <v>1062094</v>
      </c>
      <c r="D201" s="39" t="s">
        <v>221</v>
      </c>
      <c r="E201" s="11">
        <v>2</v>
      </c>
      <c r="F201" s="11" t="s">
        <v>8</v>
      </c>
      <c r="G201" t="s">
        <v>18</v>
      </c>
      <c r="H201" t="s">
        <v>18</v>
      </c>
      <c r="I201" t="s">
        <v>9</v>
      </c>
      <c r="J201" t="s">
        <v>9</v>
      </c>
      <c r="K201" t="s">
        <v>10</v>
      </c>
      <c r="L201" t="s">
        <v>11</v>
      </c>
      <c r="M201" t="s">
        <v>18</v>
      </c>
      <c r="N201" t="s">
        <v>14</v>
      </c>
      <c r="O201" t="s">
        <v>9</v>
      </c>
      <c r="P201" t="s">
        <v>9</v>
      </c>
      <c r="Q201" t="s">
        <v>14</v>
      </c>
      <c r="R201" t="s">
        <v>9</v>
      </c>
      <c r="S201" t="s">
        <v>14</v>
      </c>
      <c r="T201" t="s">
        <v>9</v>
      </c>
      <c r="U201" t="s">
        <v>13</v>
      </c>
      <c r="V201" t="s">
        <v>9</v>
      </c>
      <c r="W201" t="s">
        <v>9</v>
      </c>
      <c r="X201" t="s">
        <v>9</v>
      </c>
      <c r="Y201" t="s">
        <v>13</v>
      </c>
      <c r="Z201" t="s">
        <v>9</v>
      </c>
    </row>
    <row r="202" spans="2:26">
      <c r="B202" s="11">
        <v>200</v>
      </c>
      <c r="C202" s="11">
        <v>1134031</v>
      </c>
      <c r="D202" s="39" t="s">
        <v>222</v>
      </c>
      <c r="E202" s="11">
        <v>2</v>
      </c>
      <c r="F202" s="11" t="s">
        <v>8</v>
      </c>
      <c r="G202" t="s">
        <v>9</v>
      </c>
      <c r="H202" t="s">
        <v>9</v>
      </c>
      <c r="I202" t="s">
        <v>10</v>
      </c>
      <c r="J202" t="s">
        <v>9</v>
      </c>
      <c r="K202" t="s">
        <v>10</v>
      </c>
      <c r="L202" t="s">
        <v>11</v>
      </c>
      <c r="M202" t="s">
        <v>9</v>
      </c>
      <c r="N202" t="s">
        <v>12</v>
      </c>
      <c r="O202" t="s">
        <v>12</v>
      </c>
      <c r="P202" t="s">
        <v>12</v>
      </c>
      <c r="Q202" t="s">
        <v>13</v>
      </c>
      <c r="R202" t="s">
        <v>14</v>
      </c>
      <c r="S202" t="s">
        <v>13</v>
      </c>
      <c r="T202" t="s">
        <v>12</v>
      </c>
      <c r="U202" t="s">
        <v>14</v>
      </c>
      <c r="V202" t="s">
        <v>9</v>
      </c>
      <c r="W202" t="s">
        <v>14</v>
      </c>
      <c r="X202" t="s">
        <v>12</v>
      </c>
      <c r="Y202" t="s">
        <v>14</v>
      </c>
      <c r="Z202" t="s">
        <v>9</v>
      </c>
    </row>
    <row r="203" spans="2:26">
      <c r="B203" s="11">
        <v>201</v>
      </c>
      <c r="C203" s="11">
        <v>1128945</v>
      </c>
      <c r="D203" s="39" t="s">
        <v>223</v>
      </c>
      <c r="E203" s="11">
        <v>2</v>
      </c>
      <c r="F203" s="11" t="s">
        <v>8</v>
      </c>
      <c r="G203" t="s">
        <v>9</v>
      </c>
      <c r="H203" t="s">
        <v>12</v>
      </c>
      <c r="I203" t="s">
        <v>10</v>
      </c>
      <c r="J203" t="s">
        <v>12</v>
      </c>
      <c r="K203" t="s">
        <v>10</v>
      </c>
      <c r="L203" t="s">
        <v>11</v>
      </c>
      <c r="M203" t="s">
        <v>12</v>
      </c>
      <c r="N203" t="s">
        <v>12</v>
      </c>
      <c r="O203" t="s">
        <v>12</v>
      </c>
      <c r="P203" t="s">
        <v>12</v>
      </c>
      <c r="Q203" t="s">
        <v>9</v>
      </c>
      <c r="R203" t="s">
        <v>12</v>
      </c>
      <c r="S203" t="s">
        <v>9</v>
      </c>
      <c r="T203" t="s">
        <v>12</v>
      </c>
      <c r="U203" t="s">
        <v>12</v>
      </c>
      <c r="V203" t="s">
        <v>9</v>
      </c>
      <c r="W203" t="s">
        <v>9</v>
      </c>
      <c r="X203" t="s">
        <v>12</v>
      </c>
      <c r="Y203" t="s">
        <v>14</v>
      </c>
      <c r="Z203" t="s">
        <v>9</v>
      </c>
    </row>
    <row r="204" spans="2:26">
      <c r="B204" s="11">
        <v>202</v>
      </c>
      <c r="C204" s="11">
        <v>1123078</v>
      </c>
      <c r="D204" s="39" t="s">
        <v>224</v>
      </c>
      <c r="E204" s="11">
        <v>2</v>
      </c>
      <c r="F204" s="11" t="s">
        <v>8</v>
      </c>
      <c r="G204" t="s">
        <v>9</v>
      </c>
      <c r="H204" t="s">
        <v>9</v>
      </c>
      <c r="I204" t="s">
        <v>9</v>
      </c>
      <c r="J204" t="s">
        <v>9</v>
      </c>
      <c r="K204" t="s">
        <v>10</v>
      </c>
      <c r="L204" t="s">
        <v>11</v>
      </c>
      <c r="M204" t="s">
        <v>12</v>
      </c>
      <c r="N204" t="s">
        <v>9</v>
      </c>
      <c r="O204" t="s">
        <v>12</v>
      </c>
      <c r="P204" t="s">
        <v>9</v>
      </c>
      <c r="Q204" t="s">
        <v>16</v>
      </c>
      <c r="R204" t="s">
        <v>12</v>
      </c>
      <c r="S204" t="s">
        <v>13</v>
      </c>
      <c r="T204" t="s">
        <v>12</v>
      </c>
      <c r="U204" t="s">
        <v>9</v>
      </c>
      <c r="V204" t="s">
        <v>9</v>
      </c>
      <c r="W204" t="s">
        <v>9</v>
      </c>
      <c r="X204" t="s">
        <v>9</v>
      </c>
      <c r="Y204" t="s">
        <v>14</v>
      </c>
      <c r="Z204" t="s">
        <v>9</v>
      </c>
    </row>
    <row r="205" spans="2:26">
      <c r="B205" s="11">
        <v>203</v>
      </c>
      <c r="C205" s="11">
        <v>1127590</v>
      </c>
      <c r="D205" s="39" t="s">
        <v>225</v>
      </c>
      <c r="E205" s="11">
        <v>1</v>
      </c>
      <c r="F205" s="11" t="s">
        <v>8</v>
      </c>
      <c r="G205" t="s">
        <v>14</v>
      </c>
      <c r="H205" t="s">
        <v>13</v>
      </c>
      <c r="I205" t="s">
        <v>9</v>
      </c>
      <c r="J205" t="s">
        <v>9</v>
      </c>
      <c r="K205" t="s">
        <v>10</v>
      </c>
      <c r="L205" t="s">
        <v>11</v>
      </c>
      <c r="M205" t="s">
        <v>9</v>
      </c>
      <c r="N205" t="s">
        <v>14</v>
      </c>
      <c r="O205" t="s">
        <v>9</v>
      </c>
      <c r="P205" t="s">
        <v>9</v>
      </c>
      <c r="Q205" t="s">
        <v>13</v>
      </c>
      <c r="R205" t="s">
        <v>9</v>
      </c>
      <c r="S205" t="s">
        <v>13</v>
      </c>
      <c r="T205" t="s">
        <v>14</v>
      </c>
      <c r="U205" t="s">
        <v>9</v>
      </c>
      <c r="V205" t="s">
        <v>9</v>
      </c>
      <c r="W205" t="s">
        <v>14</v>
      </c>
      <c r="X205" t="s">
        <v>9</v>
      </c>
      <c r="Y205" t="s">
        <v>13</v>
      </c>
      <c r="Z205" t="s">
        <v>13</v>
      </c>
    </row>
    <row r="206" spans="2:26">
      <c r="B206" s="11">
        <v>204</v>
      </c>
      <c r="C206" s="11">
        <v>1021804</v>
      </c>
      <c r="D206" s="39" t="s">
        <v>226</v>
      </c>
      <c r="E206" s="11">
        <v>1</v>
      </c>
      <c r="F206" s="11" t="s">
        <v>8</v>
      </c>
      <c r="G206" t="s">
        <v>9</v>
      </c>
      <c r="H206" t="s">
        <v>9</v>
      </c>
      <c r="I206" t="s">
        <v>12</v>
      </c>
      <c r="J206" t="s">
        <v>9</v>
      </c>
      <c r="K206" t="s">
        <v>10</v>
      </c>
      <c r="L206" t="s">
        <v>11</v>
      </c>
      <c r="M206" t="s">
        <v>12</v>
      </c>
      <c r="N206" t="s">
        <v>9</v>
      </c>
      <c r="O206" t="s">
        <v>9</v>
      </c>
      <c r="P206" t="s">
        <v>9</v>
      </c>
      <c r="Q206" t="s">
        <v>14</v>
      </c>
      <c r="R206" t="s">
        <v>12</v>
      </c>
      <c r="S206" t="s">
        <v>14</v>
      </c>
      <c r="T206" t="s">
        <v>9</v>
      </c>
      <c r="U206" t="s">
        <v>12</v>
      </c>
      <c r="V206" t="s">
        <v>12</v>
      </c>
      <c r="W206" t="s">
        <v>14</v>
      </c>
      <c r="X206" t="s">
        <v>12</v>
      </c>
      <c r="Y206" t="s">
        <v>14</v>
      </c>
      <c r="Z206" t="s">
        <v>9</v>
      </c>
    </row>
    <row r="207" spans="2:26">
      <c r="B207" s="11">
        <v>205</v>
      </c>
      <c r="C207" s="11">
        <v>1128107</v>
      </c>
      <c r="D207" s="39" t="s">
        <v>227</v>
      </c>
      <c r="E207" s="11">
        <v>2</v>
      </c>
      <c r="F207" s="11" t="s">
        <v>8</v>
      </c>
      <c r="G207" t="s">
        <v>14</v>
      </c>
      <c r="H207" t="s">
        <v>18</v>
      </c>
      <c r="I207" t="s">
        <v>9</v>
      </c>
      <c r="J207" t="s">
        <v>9</v>
      </c>
      <c r="K207" t="s">
        <v>10</v>
      </c>
      <c r="L207" t="s">
        <v>11</v>
      </c>
      <c r="M207" t="s">
        <v>9</v>
      </c>
      <c r="N207" t="s">
        <v>9</v>
      </c>
      <c r="O207" t="s">
        <v>18</v>
      </c>
      <c r="P207" t="s">
        <v>14</v>
      </c>
      <c r="Q207" t="s">
        <v>9</v>
      </c>
      <c r="R207" t="s">
        <v>14</v>
      </c>
      <c r="S207" t="s">
        <v>12</v>
      </c>
      <c r="T207" t="s">
        <v>13</v>
      </c>
      <c r="U207" t="s">
        <v>14</v>
      </c>
      <c r="V207" t="s">
        <v>9</v>
      </c>
      <c r="W207" t="s">
        <v>9</v>
      </c>
      <c r="X207" t="s">
        <v>9</v>
      </c>
      <c r="Y207" t="s">
        <v>9</v>
      </c>
      <c r="Z207" t="s">
        <v>13</v>
      </c>
    </row>
    <row r="208" spans="2:26">
      <c r="B208" s="11">
        <v>206</v>
      </c>
      <c r="C208" s="11">
        <v>1127634</v>
      </c>
      <c r="D208" s="39" t="s">
        <v>228</v>
      </c>
      <c r="E208" s="11">
        <v>0.5</v>
      </c>
      <c r="F208" s="11" t="s">
        <v>8</v>
      </c>
      <c r="G208" t="s">
        <v>12</v>
      </c>
      <c r="H208" t="s">
        <v>9</v>
      </c>
      <c r="I208" t="s">
        <v>10</v>
      </c>
      <c r="J208" t="s">
        <v>12</v>
      </c>
      <c r="K208" t="s">
        <v>10</v>
      </c>
      <c r="L208" t="s">
        <v>11</v>
      </c>
      <c r="M208" t="s">
        <v>9</v>
      </c>
      <c r="N208" t="s">
        <v>9</v>
      </c>
      <c r="O208" t="s">
        <v>12</v>
      </c>
      <c r="P208" t="s">
        <v>9</v>
      </c>
      <c r="Q208" t="s">
        <v>12</v>
      </c>
      <c r="R208" t="s">
        <v>12</v>
      </c>
      <c r="S208" t="s">
        <v>12</v>
      </c>
      <c r="T208" t="s">
        <v>12</v>
      </c>
      <c r="U208" t="s">
        <v>9</v>
      </c>
      <c r="V208" t="s">
        <v>12</v>
      </c>
      <c r="W208" t="s">
        <v>12</v>
      </c>
      <c r="X208" t="s">
        <v>12</v>
      </c>
      <c r="Y208" t="s">
        <v>9</v>
      </c>
      <c r="Z208" t="s">
        <v>12</v>
      </c>
    </row>
    <row r="209" spans="2:26">
      <c r="B209" s="11">
        <v>207</v>
      </c>
      <c r="C209" s="11">
        <v>1127905</v>
      </c>
      <c r="D209" s="39" t="s">
        <v>229</v>
      </c>
      <c r="E209" s="11">
        <v>2</v>
      </c>
      <c r="F209" s="11" t="s">
        <v>8</v>
      </c>
      <c r="G209" t="s">
        <v>9</v>
      </c>
      <c r="H209" t="s">
        <v>9</v>
      </c>
      <c r="I209" t="s">
        <v>10</v>
      </c>
      <c r="J209" t="s">
        <v>9</v>
      </c>
      <c r="K209" t="s">
        <v>10</v>
      </c>
      <c r="L209" t="s">
        <v>11</v>
      </c>
      <c r="M209" t="s">
        <v>9</v>
      </c>
      <c r="N209" t="s">
        <v>9</v>
      </c>
      <c r="O209" t="s">
        <v>12</v>
      </c>
      <c r="P209" t="s">
        <v>12</v>
      </c>
      <c r="Q209" t="s">
        <v>12</v>
      </c>
      <c r="R209" t="s">
        <v>9</v>
      </c>
      <c r="S209" t="s">
        <v>14</v>
      </c>
      <c r="T209" t="s">
        <v>9</v>
      </c>
      <c r="U209" t="s">
        <v>12</v>
      </c>
      <c r="V209" t="s">
        <v>12</v>
      </c>
      <c r="W209" t="s">
        <v>9</v>
      </c>
      <c r="X209" t="s">
        <v>14</v>
      </c>
      <c r="Y209" t="s">
        <v>14</v>
      </c>
      <c r="Z209" t="s">
        <v>14</v>
      </c>
    </row>
    <row r="210" spans="2:26">
      <c r="B210" s="11">
        <v>208</v>
      </c>
      <c r="C210" s="11">
        <v>1090104</v>
      </c>
      <c r="D210" s="39" t="s">
        <v>230</v>
      </c>
      <c r="E210" s="11">
        <v>2</v>
      </c>
      <c r="F210" s="11" t="s">
        <v>8</v>
      </c>
      <c r="G210" t="s">
        <v>12</v>
      </c>
      <c r="H210" t="s">
        <v>12</v>
      </c>
      <c r="I210" t="s">
        <v>12</v>
      </c>
      <c r="J210" t="s">
        <v>12</v>
      </c>
      <c r="K210" t="s">
        <v>10</v>
      </c>
      <c r="L210" t="s">
        <v>11</v>
      </c>
      <c r="M210" t="s">
        <v>12</v>
      </c>
      <c r="N210" t="s">
        <v>12</v>
      </c>
      <c r="O210" t="s">
        <v>12</v>
      </c>
      <c r="P210" t="s">
        <v>12</v>
      </c>
      <c r="Q210" t="s">
        <v>12</v>
      </c>
      <c r="R210" t="s">
        <v>12</v>
      </c>
      <c r="S210" t="s">
        <v>12</v>
      </c>
      <c r="T210" t="s">
        <v>12</v>
      </c>
      <c r="U210" t="s">
        <v>9</v>
      </c>
      <c r="V210" t="s">
        <v>9</v>
      </c>
      <c r="W210" t="s">
        <v>12</v>
      </c>
      <c r="X210" t="s">
        <v>12</v>
      </c>
      <c r="Y210" t="s">
        <v>12</v>
      </c>
      <c r="Z210" t="s">
        <v>12</v>
      </c>
    </row>
    <row r="211" spans="2:26">
      <c r="B211" s="11">
        <v>209</v>
      </c>
      <c r="C211" s="11">
        <v>1128468</v>
      </c>
      <c r="D211" s="39" t="s">
        <v>231</v>
      </c>
      <c r="E211" s="11">
        <v>2</v>
      </c>
      <c r="F211" s="11" t="s">
        <v>8</v>
      </c>
      <c r="G211" t="s">
        <v>9</v>
      </c>
      <c r="H211" t="s">
        <v>18</v>
      </c>
      <c r="I211" t="s">
        <v>10</v>
      </c>
      <c r="J211" t="s">
        <v>9</v>
      </c>
      <c r="K211" t="s">
        <v>10</v>
      </c>
      <c r="L211" t="s">
        <v>11</v>
      </c>
      <c r="M211" t="s">
        <v>9</v>
      </c>
      <c r="N211" t="s">
        <v>9</v>
      </c>
      <c r="O211" t="s">
        <v>9</v>
      </c>
      <c r="P211" t="s">
        <v>9</v>
      </c>
      <c r="Q211" t="s">
        <v>9</v>
      </c>
      <c r="R211" t="s">
        <v>9</v>
      </c>
      <c r="S211" t="s">
        <v>14</v>
      </c>
      <c r="T211" t="s">
        <v>9</v>
      </c>
      <c r="U211" t="s">
        <v>9</v>
      </c>
      <c r="V211" t="s">
        <v>9</v>
      </c>
      <c r="W211" t="s">
        <v>14</v>
      </c>
      <c r="X211" t="s">
        <v>9</v>
      </c>
      <c r="Y211" t="s">
        <v>16</v>
      </c>
      <c r="Z211" t="s">
        <v>14</v>
      </c>
    </row>
    <row r="212" spans="2:26">
      <c r="B212" s="11">
        <v>210</v>
      </c>
      <c r="C212" s="11">
        <v>1128562</v>
      </c>
      <c r="D212" s="39" t="s">
        <v>232</v>
      </c>
      <c r="E212" s="11">
        <v>0.5</v>
      </c>
      <c r="F212" s="11" t="s">
        <v>8</v>
      </c>
      <c r="G212" t="s">
        <v>9</v>
      </c>
      <c r="H212" t="s">
        <v>12</v>
      </c>
      <c r="I212" t="s">
        <v>12</v>
      </c>
      <c r="J212" t="s">
        <v>18</v>
      </c>
      <c r="K212" t="s">
        <v>10</v>
      </c>
      <c r="L212" t="s">
        <v>11</v>
      </c>
      <c r="M212" t="s">
        <v>12</v>
      </c>
      <c r="N212" t="s">
        <v>11</v>
      </c>
      <c r="O212" t="s">
        <v>12</v>
      </c>
      <c r="P212" t="s">
        <v>9</v>
      </c>
      <c r="Q212" t="s">
        <v>12</v>
      </c>
      <c r="R212" t="s">
        <v>12</v>
      </c>
      <c r="S212" t="s">
        <v>12</v>
      </c>
      <c r="T212" t="s">
        <v>12</v>
      </c>
      <c r="U212" t="s">
        <v>9</v>
      </c>
      <c r="V212" t="s">
        <v>12</v>
      </c>
      <c r="W212" t="s">
        <v>12</v>
      </c>
      <c r="X212" t="s">
        <v>12</v>
      </c>
      <c r="Y212" t="s">
        <v>12</v>
      </c>
      <c r="Z212" t="s">
        <v>12</v>
      </c>
    </row>
    <row r="213" spans="2:26">
      <c r="B213" s="11">
        <v>211</v>
      </c>
      <c r="C213" s="11">
        <v>1128641</v>
      </c>
      <c r="D213" s="39" t="s">
        <v>233</v>
      </c>
      <c r="E213" s="11">
        <v>2</v>
      </c>
      <c r="F213" s="11" t="s">
        <v>8</v>
      </c>
      <c r="G213" t="s">
        <v>9</v>
      </c>
      <c r="H213" t="s">
        <v>9</v>
      </c>
      <c r="I213" t="s">
        <v>10</v>
      </c>
      <c r="J213" t="s">
        <v>12</v>
      </c>
      <c r="K213" t="s">
        <v>10</v>
      </c>
      <c r="L213" t="s">
        <v>11</v>
      </c>
      <c r="M213" t="s">
        <v>12</v>
      </c>
      <c r="N213" t="s">
        <v>9</v>
      </c>
      <c r="O213" t="s">
        <v>9</v>
      </c>
      <c r="P213" t="s">
        <v>9</v>
      </c>
      <c r="Q213" t="s">
        <v>9</v>
      </c>
      <c r="R213" t="s">
        <v>9</v>
      </c>
      <c r="S213" t="s">
        <v>14</v>
      </c>
      <c r="T213" t="s">
        <v>12</v>
      </c>
      <c r="U213" t="s">
        <v>12</v>
      </c>
      <c r="V213" t="s">
        <v>9</v>
      </c>
      <c r="W213" t="s">
        <v>14</v>
      </c>
      <c r="X213" t="s">
        <v>12</v>
      </c>
      <c r="Y213" t="s">
        <v>9</v>
      </c>
      <c r="Z213" t="s">
        <v>12</v>
      </c>
    </row>
    <row r="214" spans="2:26">
      <c r="B214" s="11">
        <v>212</v>
      </c>
      <c r="C214" s="11">
        <v>1128407</v>
      </c>
      <c r="D214" s="39" t="s">
        <v>234</v>
      </c>
      <c r="E214" s="11">
        <v>2</v>
      </c>
      <c r="F214" s="11" t="s">
        <v>8</v>
      </c>
      <c r="G214" t="s">
        <v>10</v>
      </c>
      <c r="H214" t="s">
        <v>14</v>
      </c>
      <c r="I214" t="s">
        <v>10</v>
      </c>
      <c r="J214" t="s">
        <v>12</v>
      </c>
      <c r="K214" t="s">
        <v>10</v>
      </c>
      <c r="L214" t="s">
        <v>11</v>
      </c>
      <c r="M214" t="s">
        <v>10</v>
      </c>
      <c r="N214" t="s">
        <v>9</v>
      </c>
      <c r="O214" t="s">
        <v>14</v>
      </c>
      <c r="P214" t="s">
        <v>12</v>
      </c>
      <c r="Q214" t="s">
        <v>9</v>
      </c>
      <c r="R214" t="s">
        <v>9</v>
      </c>
      <c r="S214" t="s">
        <v>9</v>
      </c>
      <c r="T214" t="s">
        <v>9</v>
      </c>
      <c r="U214" t="s">
        <v>14</v>
      </c>
      <c r="V214" t="s">
        <v>9</v>
      </c>
      <c r="W214" t="s">
        <v>9</v>
      </c>
      <c r="X214" t="s">
        <v>9</v>
      </c>
      <c r="Y214" t="s">
        <v>14</v>
      </c>
      <c r="Z214" t="s">
        <v>12</v>
      </c>
    </row>
    <row r="215" spans="2:26">
      <c r="B215" s="11">
        <v>213</v>
      </c>
      <c r="C215" s="11">
        <v>1128935</v>
      </c>
      <c r="D215" s="39" t="s">
        <v>235</v>
      </c>
      <c r="E215" s="11">
        <v>2</v>
      </c>
      <c r="F215" s="11" t="s">
        <v>8</v>
      </c>
      <c r="G215" t="s">
        <v>14</v>
      </c>
      <c r="H215" t="s">
        <v>12</v>
      </c>
      <c r="I215" t="s">
        <v>13</v>
      </c>
      <c r="J215" t="s">
        <v>13</v>
      </c>
      <c r="K215" t="s">
        <v>10</v>
      </c>
      <c r="L215" t="s">
        <v>11</v>
      </c>
      <c r="M215" t="s">
        <v>12</v>
      </c>
      <c r="N215" t="s">
        <v>11</v>
      </c>
      <c r="O215" t="s">
        <v>13</v>
      </c>
      <c r="P215" t="s">
        <v>13</v>
      </c>
      <c r="Q215" t="s">
        <v>13</v>
      </c>
      <c r="R215" t="s">
        <v>12</v>
      </c>
      <c r="S215" t="s">
        <v>16</v>
      </c>
      <c r="T215" t="s">
        <v>9</v>
      </c>
      <c r="U215" t="s">
        <v>12</v>
      </c>
      <c r="V215" t="s">
        <v>9</v>
      </c>
      <c r="W215" t="s">
        <v>14</v>
      </c>
      <c r="X215" t="s">
        <v>9</v>
      </c>
      <c r="Y215" t="s">
        <v>16</v>
      </c>
      <c r="Z215" t="s">
        <v>14</v>
      </c>
    </row>
    <row r="216" spans="2:26">
      <c r="B216" s="11">
        <v>214</v>
      </c>
      <c r="C216" s="11">
        <v>1128101</v>
      </c>
      <c r="D216" s="39" t="s">
        <v>236</v>
      </c>
      <c r="E216" s="11">
        <v>4</v>
      </c>
      <c r="F216" s="11" t="s">
        <v>8</v>
      </c>
      <c r="G216" t="s">
        <v>10</v>
      </c>
      <c r="H216" t="s">
        <v>12</v>
      </c>
      <c r="I216" t="s">
        <v>10</v>
      </c>
      <c r="J216" t="s">
        <v>12</v>
      </c>
      <c r="K216" t="s">
        <v>10</v>
      </c>
      <c r="L216" t="s">
        <v>11</v>
      </c>
      <c r="M216" t="s">
        <v>12</v>
      </c>
      <c r="N216" t="s">
        <v>12</v>
      </c>
      <c r="O216" t="s">
        <v>12</v>
      </c>
      <c r="P216" t="s">
        <v>9</v>
      </c>
      <c r="Q216" t="s">
        <v>12</v>
      </c>
      <c r="R216" t="s">
        <v>12</v>
      </c>
      <c r="S216" t="s">
        <v>9</v>
      </c>
      <c r="T216" t="s">
        <v>12</v>
      </c>
      <c r="U216" t="s">
        <v>12</v>
      </c>
      <c r="V216" t="s">
        <v>9</v>
      </c>
      <c r="W216" t="s">
        <v>12</v>
      </c>
      <c r="X216" t="s">
        <v>9</v>
      </c>
      <c r="Y216" t="s">
        <v>9</v>
      </c>
      <c r="Z216" t="s">
        <v>12</v>
      </c>
    </row>
    <row r="217" spans="2:26">
      <c r="B217" s="11">
        <v>215</v>
      </c>
      <c r="C217" s="11">
        <v>1128297</v>
      </c>
      <c r="D217" s="39" t="s">
        <v>237</v>
      </c>
      <c r="E217" s="11">
        <v>2</v>
      </c>
      <c r="F217" s="11" t="s">
        <v>8</v>
      </c>
      <c r="G217" t="s">
        <v>9</v>
      </c>
      <c r="H217" t="s">
        <v>14</v>
      </c>
      <c r="I217" t="s">
        <v>12</v>
      </c>
      <c r="J217" t="s">
        <v>18</v>
      </c>
      <c r="K217" t="s">
        <v>10</v>
      </c>
      <c r="L217" t="s">
        <v>11</v>
      </c>
      <c r="M217" t="s">
        <v>12</v>
      </c>
      <c r="N217" t="s">
        <v>9</v>
      </c>
      <c r="O217" t="s">
        <v>9</v>
      </c>
      <c r="P217" t="s">
        <v>12</v>
      </c>
      <c r="Q217" t="s">
        <v>12</v>
      </c>
      <c r="R217" t="s">
        <v>14</v>
      </c>
      <c r="S217" t="s">
        <v>12</v>
      </c>
      <c r="T217" t="s">
        <v>12</v>
      </c>
      <c r="U217" t="s">
        <v>9</v>
      </c>
      <c r="V217" t="s">
        <v>9</v>
      </c>
      <c r="W217" t="s">
        <v>9</v>
      </c>
      <c r="X217" t="s">
        <v>9</v>
      </c>
      <c r="Y217" t="s">
        <v>9</v>
      </c>
      <c r="Z217" t="s">
        <v>9</v>
      </c>
    </row>
    <row r="218" spans="2:26">
      <c r="B218" s="11">
        <v>216</v>
      </c>
      <c r="C218" s="11">
        <v>1125608</v>
      </c>
      <c r="D218" s="39" t="s">
        <v>238</v>
      </c>
      <c r="E218" s="11">
        <v>1</v>
      </c>
      <c r="F218" s="11" t="s">
        <v>8</v>
      </c>
      <c r="G218" t="s">
        <v>9</v>
      </c>
      <c r="H218" t="s">
        <v>9</v>
      </c>
      <c r="I218" t="s">
        <v>9</v>
      </c>
      <c r="J218" t="s">
        <v>9</v>
      </c>
      <c r="K218" t="s">
        <v>10</v>
      </c>
      <c r="L218" t="s">
        <v>11</v>
      </c>
      <c r="M218" t="s">
        <v>9</v>
      </c>
      <c r="N218" t="s">
        <v>9</v>
      </c>
      <c r="O218" t="s">
        <v>9</v>
      </c>
      <c r="P218" t="s">
        <v>9</v>
      </c>
      <c r="Q218" t="s">
        <v>9</v>
      </c>
      <c r="R218" t="s">
        <v>9</v>
      </c>
      <c r="S218" t="s">
        <v>9</v>
      </c>
      <c r="T218" t="s">
        <v>9</v>
      </c>
      <c r="U218" t="s">
        <v>12</v>
      </c>
      <c r="V218" t="s">
        <v>12</v>
      </c>
      <c r="W218" t="s">
        <v>12</v>
      </c>
      <c r="X218" t="s">
        <v>12</v>
      </c>
      <c r="Y218" t="s">
        <v>14</v>
      </c>
      <c r="Z218" t="s">
        <v>14</v>
      </c>
    </row>
    <row r="219" spans="2:26">
      <c r="B219" s="11">
        <v>217</v>
      </c>
      <c r="C219" s="11">
        <v>1128297</v>
      </c>
      <c r="D219" s="39" t="s">
        <v>239</v>
      </c>
      <c r="E219" s="11">
        <v>2</v>
      </c>
      <c r="F219" s="11" t="s">
        <v>8</v>
      </c>
      <c r="G219" t="s">
        <v>12</v>
      </c>
      <c r="H219" t="s">
        <v>9</v>
      </c>
      <c r="I219" t="s">
        <v>12</v>
      </c>
      <c r="J219" t="s">
        <v>9</v>
      </c>
      <c r="K219" t="s">
        <v>10</v>
      </c>
      <c r="L219" t="s">
        <v>11</v>
      </c>
      <c r="M219" t="s">
        <v>9</v>
      </c>
      <c r="N219" t="s">
        <v>9</v>
      </c>
      <c r="O219" t="s">
        <v>9</v>
      </c>
      <c r="P219" t="s">
        <v>9</v>
      </c>
      <c r="Q219" t="s">
        <v>12</v>
      </c>
      <c r="R219" t="s">
        <v>9</v>
      </c>
      <c r="S219" t="s">
        <v>9</v>
      </c>
      <c r="T219" t="s">
        <v>12</v>
      </c>
      <c r="U219" t="s">
        <v>9</v>
      </c>
      <c r="V219" t="s">
        <v>9</v>
      </c>
      <c r="W219" t="s">
        <v>9</v>
      </c>
      <c r="X219" t="s">
        <v>9</v>
      </c>
      <c r="Y219" t="s">
        <v>9</v>
      </c>
      <c r="Z219" t="s">
        <v>13</v>
      </c>
    </row>
    <row r="220" spans="2:26">
      <c r="B220" s="11">
        <v>218</v>
      </c>
      <c r="C220" s="11">
        <v>1127248</v>
      </c>
      <c r="D220" s="39" t="s">
        <v>240</v>
      </c>
      <c r="E220" s="11">
        <v>1</v>
      </c>
      <c r="F220" s="11" t="s">
        <v>8</v>
      </c>
      <c r="G220" t="s">
        <v>12</v>
      </c>
      <c r="H220" t="s">
        <v>12</v>
      </c>
      <c r="I220" t="s">
        <v>10</v>
      </c>
      <c r="J220" t="s">
        <v>14</v>
      </c>
      <c r="K220" t="s">
        <v>10</v>
      </c>
      <c r="L220" t="s">
        <v>11</v>
      </c>
      <c r="M220" t="s">
        <v>9</v>
      </c>
      <c r="N220" t="s">
        <v>12</v>
      </c>
      <c r="O220" t="s">
        <v>12</v>
      </c>
      <c r="P220" t="s">
        <v>12</v>
      </c>
      <c r="Q220" t="s">
        <v>12</v>
      </c>
      <c r="R220" t="s">
        <v>12</v>
      </c>
      <c r="S220" t="s">
        <v>12</v>
      </c>
      <c r="T220" t="s">
        <v>12</v>
      </c>
      <c r="U220" t="s">
        <v>12</v>
      </c>
      <c r="V220" t="s">
        <v>12</v>
      </c>
      <c r="W220" t="s">
        <v>12</v>
      </c>
      <c r="X220" t="s">
        <v>12</v>
      </c>
      <c r="Y220" t="s">
        <v>9</v>
      </c>
      <c r="Z220" t="s">
        <v>12</v>
      </c>
    </row>
    <row r="221" spans="2:26">
      <c r="B221" s="11">
        <v>219</v>
      </c>
      <c r="C221" s="11">
        <v>1128217</v>
      </c>
      <c r="D221" s="39" t="s">
        <v>241</v>
      </c>
      <c r="E221" s="11">
        <v>0.5</v>
      </c>
      <c r="F221" s="11" t="s">
        <v>8</v>
      </c>
      <c r="G221" t="s">
        <v>9</v>
      </c>
      <c r="H221" t="s">
        <v>12</v>
      </c>
      <c r="I221" t="s">
        <v>10</v>
      </c>
      <c r="J221" t="s">
        <v>11</v>
      </c>
      <c r="K221" t="s">
        <v>10</v>
      </c>
      <c r="L221" t="s">
        <v>11</v>
      </c>
      <c r="M221" t="s">
        <v>10</v>
      </c>
      <c r="N221" t="s">
        <v>12</v>
      </c>
      <c r="O221" t="s">
        <v>12</v>
      </c>
      <c r="P221" t="s">
        <v>12</v>
      </c>
      <c r="Q221" t="s">
        <v>12</v>
      </c>
      <c r="R221" t="s">
        <v>12</v>
      </c>
      <c r="S221" t="s">
        <v>12</v>
      </c>
      <c r="T221" t="s">
        <v>12</v>
      </c>
      <c r="U221" t="s">
        <v>12</v>
      </c>
      <c r="V221" t="s">
        <v>12</v>
      </c>
      <c r="W221" t="s">
        <v>12</v>
      </c>
      <c r="X221" t="s">
        <v>12</v>
      </c>
      <c r="Y221" t="s">
        <v>12</v>
      </c>
      <c r="Z221" t="s">
        <v>12</v>
      </c>
    </row>
    <row r="222" spans="2:26">
      <c r="B222" s="11">
        <v>220</v>
      </c>
      <c r="C222" s="11">
        <v>1128965</v>
      </c>
      <c r="D222" s="39" t="s">
        <v>242</v>
      </c>
      <c r="E222" s="11">
        <v>1</v>
      </c>
      <c r="F222" s="11" t="s">
        <v>8</v>
      </c>
      <c r="G222" t="s">
        <v>12</v>
      </c>
      <c r="H222" t="s">
        <v>9</v>
      </c>
      <c r="I222" t="s">
        <v>10</v>
      </c>
      <c r="J222" t="s">
        <v>12</v>
      </c>
      <c r="K222" t="s">
        <v>10</v>
      </c>
      <c r="L222" t="s">
        <v>11</v>
      </c>
      <c r="M222" t="s">
        <v>9</v>
      </c>
      <c r="N222" t="s">
        <v>12</v>
      </c>
      <c r="O222" t="s">
        <v>9</v>
      </c>
      <c r="P222" t="s">
        <v>12</v>
      </c>
      <c r="Q222" t="s">
        <v>9</v>
      </c>
      <c r="R222" t="s">
        <v>12</v>
      </c>
      <c r="S222" t="s">
        <v>14</v>
      </c>
      <c r="T222" t="s">
        <v>12</v>
      </c>
      <c r="U222" t="s">
        <v>9</v>
      </c>
      <c r="V222" t="s">
        <v>9</v>
      </c>
      <c r="W222" t="s">
        <v>9</v>
      </c>
      <c r="X222" t="s">
        <v>12</v>
      </c>
      <c r="Y222" t="s">
        <v>9</v>
      </c>
      <c r="Z222" t="s">
        <v>12</v>
      </c>
    </row>
    <row r="223" spans="2:26">
      <c r="B223" s="11">
        <v>221</v>
      </c>
      <c r="C223" s="11">
        <v>1119451</v>
      </c>
      <c r="D223" s="39" t="s">
        <v>243</v>
      </c>
      <c r="E223" s="11">
        <v>2</v>
      </c>
      <c r="F223" s="11" t="s">
        <v>8</v>
      </c>
      <c r="G223" t="s">
        <v>9</v>
      </c>
      <c r="H223" t="s">
        <v>9</v>
      </c>
      <c r="I223" t="s">
        <v>10</v>
      </c>
      <c r="J223" t="s">
        <v>18</v>
      </c>
      <c r="K223" t="s">
        <v>10</v>
      </c>
      <c r="L223" t="s">
        <v>11</v>
      </c>
      <c r="M223" t="s">
        <v>12</v>
      </c>
      <c r="N223" t="s">
        <v>9</v>
      </c>
      <c r="O223" t="s">
        <v>12</v>
      </c>
      <c r="P223" t="s">
        <v>12</v>
      </c>
      <c r="Q223" t="s">
        <v>9</v>
      </c>
      <c r="R223" t="s">
        <v>12</v>
      </c>
      <c r="S223" t="s">
        <v>9</v>
      </c>
      <c r="T223" t="s">
        <v>12</v>
      </c>
      <c r="U223" t="s">
        <v>12</v>
      </c>
      <c r="V223" t="s">
        <v>9</v>
      </c>
      <c r="W223" t="s">
        <v>12</v>
      </c>
      <c r="X223" t="s">
        <v>12</v>
      </c>
      <c r="Y223" t="s">
        <v>14</v>
      </c>
      <c r="Z223" t="s">
        <v>12</v>
      </c>
    </row>
    <row r="224" spans="2:26">
      <c r="B224" s="11">
        <v>222</v>
      </c>
      <c r="C224" s="11">
        <v>1127504</v>
      </c>
      <c r="D224" s="39" t="s">
        <v>244</v>
      </c>
      <c r="E224" s="11">
        <v>1</v>
      </c>
      <c r="F224" s="11" t="s">
        <v>8</v>
      </c>
      <c r="G224" t="s">
        <v>12</v>
      </c>
      <c r="H224" t="s">
        <v>12</v>
      </c>
      <c r="I224" t="s">
        <v>10</v>
      </c>
      <c r="J224" t="s">
        <v>9</v>
      </c>
      <c r="K224" t="s">
        <v>10</v>
      </c>
      <c r="L224" t="s">
        <v>11</v>
      </c>
      <c r="M224" t="s">
        <v>12</v>
      </c>
      <c r="N224" t="s">
        <v>12</v>
      </c>
      <c r="O224" t="s">
        <v>12</v>
      </c>
      <c r="P224" t="s">
        <v>12</v>
      </c>
      <c r="Q224" t="s">
        <v>12</v>
      </c>
      <c r="R224" t="s">
        <v>12</v>
      </c>
      <c r="S224" t="s">
        <v>12</v>
      </c>
      <c r="T224" t="s">
        <v>12</v>
      </c>
      <c r="U224" t="s">
        <v>12</v>
      </c>
      <c r="V224" t="s">
        <v>12</v>
      </c>
      <c r="W224" t="s">
        <v>12</v>
      </c>
      <c r="X224" t="s">
        <v>12</v>
      </c>
      <c r="Y224" t="s">
        <v>9</v>
      </c>
      <c r="Z224" t="s">
        <v>9</v>
      </c>
    </row>
    <row r="225" spans="2:26">
      <c r="B225" s="11">
        <v>223</v>
      </c>
      <c r="C225" s="11">
        <v>1124240</v>
      </c>
      <c r="D225" s="39" t="s">
        <v>245</v>
      </c>
      <c r="E225" s="11">
        <v>1</v>
      </c>
      <c r="F225" s="11" t="s">
        <v>8</v>
      </c>
      <c r="G225" t="s">
        <v>12</v>
      </c>
      <c r="H225" t="s">
        <v>9</v>
      </c>
      <c r="I225" t="s">
        <v>10</v>
      </c>
      <c r="J225" t="s">
        <v>12</v>
      </c>
      <c r="K225" t="s">
        <v>10</v>
      </c>
      <c r="L225" t="s">
        <v>11</v>
      </c>
      <c r="M225" t="s">
        <v>12</v>
      </c>
      <c r="N225" t="s">
        <v>12</v>
      </c>
      <c r="O225" t="s">
        <v>12</v>
      </c>
      <c r="P225" t="s">
        <v>12</v>
      </c>
      <c r="Q225" t="s">
        <v>12</v>
      </c>
      <c r="R225" t="s">
        <v>12</v>
      </c>
      <c r="S225" t="s">
        <v>9</v>
      </c>
      <c r="T225" t="s">
        <v>12</v>
      </c>
      <c r="U225" t="s">
        <v>12</v>
      </c>
      <c r="V225" t="s">
        <v>12</v>
      </c>
      <c r="W225" t="s">
        <v>12</v>
      </c>
      <c r="X225" t="s">
        <v>12</v>
      </c>
      <c r="Y225" t="s">
        <v>14</v>
      </c>
      <c r="Z225" t="s">
        <v>12</v>
      </c>
    </row>
    <row r="226" spans="2:26">
      <c r="B226" s="11">
        <v>224</v>
      </c>
      <c r="C226" s="11">
        <v>1122765</v>
      </c>
      <c r="D226" s="39" t="s">
        <v>246</v>
      </c>
      <c r="E226" s="11">
        <v>1</v>
      </c>
      <c r="F226" s="11" t="s">
        <v>8</v>
      </c>
      <c r="G226" t="s">
        <v>12</v>
      </c>
      <c r="H226" t="s">
        <v>9</v>
      </c>
      <c r="I226" t="s">
        <v>12</v>
      </c>
      <c r="J226" t="s">
        <v>9</v>
      </c>
      <c r="K226" t="s">
        <v>10</v>
      </c>
      <c r="L226" t="s">
        <v>11</v>
      </c>
      <c r="M226" t="s">
        <v>12</v>
      </c>
      <c r="N226" t="s">
        <v>12</v>
      </c>
      <c r="O226" t="s">
        <v>12</v>
      </c>
      <c r="P226" t="s">
        <v>12</v>
      </c>
      <c r="Q226" t="s">
        <v>12</v>
      </c>
      <c r="R226" t="s">
        <v>12</v>
      </c>
      <c r="S226" t="s">
        <v>9</v>
      </c>
      <c r="T226" t="s">
        <v>12</v>
      </c>
      <c r="U226" t="s">
        <v>12</v>
      </c>
      <c r="V226" t="s">
        <v>12</v>
      </c>
      <c r="W226" t="s">
        <v>12</v>
      </c>
      <c r="X226" t="s">
        <v>12</v>
      </c>
      <c r="Y226" t="s">
        <v>14</v>
      </c>
      <c r="Z226" t="s">
        <v>9</v>
      </c>
    </row>
    <row r="227" spans="2:26">
      <c r="B227" s="11">
        <v>225</v>
      </c>
      <c r="C227" s="11">
        <v>1115910</v>
      </c>
      <c r="D227" s="39" t="s">
        <v>247</v>
      </c>
      <c r="E227" s="11">
        <v>0.5</v>
      </c>
      <c r="F227" s="11" t="s">
        <v>8</v>
      </c>
      <c r="G227" t="s">
        <v>12</v>
      </c>
      <c r="H227" t="s">
        <v>9</v>
      </c>
      <c r="I227" t="s">
        <v>12</v>
      </c>
      <c r="J227" t="s">
        <v>9</v>
      </c>
      <c r="K227" t="s">
        <v>10</v>
      </c>
      <c r="L227" t="s">
        <v>11</v>
      </c>
      <c r="M227" t="s">
        <v>12</v>
      </c>
      <c r="N227" t="s">
        <v>12</v>
      </c>
      <c r="O227" t="s">
        <v>12</v>
      </c>
      <c r="P227" t="s">
        <v>12</v>
      </c>
      <c r="Q227" t="s">
        <v>12</v>
      </c>
      <c r="R227" t="s">
        <v>9</v>
      </c>
      <c r="S227" t="s">
        <v>12</v>
      </c>
      <c r="T227" t="s">
        <v>12</v>
      </c>
      <c r="U227" t="s">
        <v>12</v>
      </c>
      <c r="V227" t="s">
        <v>12</v>
      </c>
      <c r="W227" t="s">
        <v>12</v>
      </c>
      <c r="X227" t="s">
        <v>12</v>
      </c>
      <c r="Y227" t="s">
        <v>12</v>
      </c>
      <c r="Z227" t="s">
        <v>12</v>
      </c>
    </row>
    <row r="228" spans="2:26">
      <c r="B228" s="11">
        <v>226</v>
      </c>
      <c r="C228" s="11">
        <v>1112892</v>
      </c>
      <c r="D228" s="39" t="s">
        <v>248</v>
      </c>
      <c r="E228" s="11">
        <v>2</v>
      </c>
      <c r="F228" s="11" t="s">
        <v>8</v>
      </c>
      <c r="G228" t="s">
        <v>12</v>
      </c>
      <c r="H228" t="s">
        <v>12</v>
      </c>
      <c r="I228" t="s">
        <v>9</v>
      </c>
      <c r="J228" t="s">
        <v>12</v>
      </c>
      <c r="K228" t="s">
        <v>10</v>
      </c>
      <c r="L228" t="s">
        <v>11</v>
      </c>
      <c r="M228" t="s">
        <v>10</v>
      </c>
      <c r="N228" t="s">
        <v>12</v>
      </c>
      <c r="O228" t="s">
        <v>12</v>
      </c>
      <c r="P228" t="s">
        <v>12</v>
      </c>
      <c r="Q228" t="s">
        <v>9</v>
      </c>
      <c r="R228" t="s">
        <v>12</v>
      </c>
      <c r="S228" t="s">
        <v>9</v>
      </c>
      <c r="T228" t="s">
        <v>12</v>
      </c>
      <c r="U228" t="s">
        <v>12</v>
      </c>
      <c r="V228" t="s">
        <v>12</v>
      </c>
      <c r="W228" t="s">
        <v>12</v>
      </c>
      <c r="X228" t="s">
        <v>12</v>
      </c>
      <c r="Y228" t="s">
        <v>9</v>
      </c>
      <c r="Z228" t="s">
        <v>12</v>
      </c>
    </row>
    <row r="229" spans="2:26">
      <c r="B229" s="11">
        <v>227</v>
      </c>
      <c r="C229" s="11">
        <v>1128753</v>
      </c>
      <c r="D229" s="39" t="s">
        <v>249</v>
      </c>
      <c r="E229" s="11">
        <v>2</v>
      </c>
      <c r="F229" s="11" t="s">
        <v>8</v>
      </c>
      <c r="G229" t="s">
        <v>14</v>
      </c>
      <c r="H229" t="s">
        <v>9</v>
      </c>
      <c r="I229" t="s">
        <v>12</v>
      </c>
      <c r="J229" t="s">
        <v>9</v>
      </c>
      <c r="K229" t="s">
        <v>10</v>
      </c>
      <c r="L229" t="s">
        <v>11</v>
      </c>
      <c r="M229" t="s">
        <v>12</v>
      </c>
      <c r="N229" t="s">
        <v>9</v>
      </c>
      <c r="O229" t="s">
        <v>9</v>
      </c>
      <c r="P229" t="s">
        <v>9</v>
      </c>
      <c r="Q229" t="s">
        <v>9</v>
      </c>
      <c r="R229" t="s">
        <v>12</v>
      </c>
      <c r="S229" t="s">
        <v>14</v>
      </c>
      <c r="T229" t="s">
        <v>9</v>
      </c>
      <c r="U229" t="s">
        <v>9</v>
      </c>
      <c r="V229" t="s">
        <v>9</v>
      </c>
      <c r="W229" t="s">
        <v>14</v>
      </c>
      <c r="X229" t="s">
        <v>9</v>
      </c>
      <c r="Y229" t="s">
        <v>14</v>
      </c>
      <c r="Z229" t="s">
        <v>9</v>
      </c>
    </row>
    <row r="230" spans="2:26">
      <c r="B230" s="11">
        <v>228</v>
      </c>
      <c r="C230" s="11">
        <v>1124813</v>
      </c>
      <c r="D230" s="39" t="s">
        <v>250</v>
      </c>
      <c r="E230" s="11">
        <v>1</v>
      </c>
      <c r="F230" s="11" t="s">
        <v>8</v>
      </c>
      <c r="G230" t="s">
        <v>12</v>
      </c>
      <c r="H230" t="s">
        <v>12</v>
      </c>
      <c r="I230" t="s">
        <v>10</v>
      </c>
      <c r="J230" t="s">
        <v>12</v>
      </c>
      <c r="K230" t="s">
        <v>10</v>
      </c>
      <c r="L230" t="s">
        <v>11</v>
      </c>
      <c r="M230" t="s">
        <v>12</v>
      </c>
      <c r="N230" t="s">
        <v>9</v>
      </c>
      <c r="O230" t="s">
        <v>9</v>
      </c>
      <c r="P230" t="s">
        <v>12</v>
      </c>
      <c r="Q230" t="s">
        <v>12</v>
      </c>
      <c r="R230" t="s">
        <v>12</v>
      </c>
      <c r="S230" t="s">
        <v>12</v>
      </c>
      <c r="T230" t="s">
        <v>12</v>
      </c>
      <c r="U230" t="s">
        <v>12</v>
      </c>
      <c r="V230" t="s">
        <v>9</v>
      </c>
      <c r="W230" t="s">
        <v>12</v>
      </c>
      <c r="X230" t="s">
        <v>12</v>
      </c>
      <c r="Y230" t="s">
        <v>9</v>
      </c>
      <c r="Z230" t="s">
        <v>12</v>
      </c>
    </row>
    <row r="231" spans="2:26">
      <c r="B231" s="11">
        <v>229</v>
      </c>
      <c r="C231" s="11">
        <v>1124813</v>
      </c>
      <c r="D231" s="39" t="s">
        <v>251</v>
      </c>
      <c r="E231" s="11">
        <v>1</v>
      </c>
      <c r="F231" s="11" t="s">
        <v>8</v>
      </c>
      <c r="G231" t="s">
        <v>12</v>
      </c>
      <c r="H231" t="s">
        <v>12</v>
      </c>
      <c r="I231" t="s">
        <v>10</v>
      </c>
      <c r="J231" t="s">
        <v>9</v>
      </c>
      <c r="K231" t="s">
        <v>10</v>
      </c>
      <c r="L231" t="s">
        <v>11</v>
      </c>
      <c r="M231" t="s">
        <v>12</v>
      </c>
      <c r="N231" t="s">
        <v>12</v>
      </c>
      <c r="O231" t="s">
        <v>9</v>
      </c>
      <c r="P231" t="s">
        <v>9</v>
      </c>
      <c r="Q231" t="s">
        <v>12</v>
      </c>
      <c r="R231" t="s">
        <v>12</v>
      </c>
      <c r="S231" t="s">
        <v>12</v>
      </c>
      <c r="T231" t="s">
        <v>12</v>
      </c>
      <c r="U231" t="s">
        <v>12</v>
      </c>
      <c r="V231" t="s">
        <v>12</v>
      </c>
      <c r="W231" t="s">
        <v>9</v>
      </c>
      <c r="X231" t="s">
        <v>12</v>
      </c>
      <c r="Y231" t="s">
        <v>14</v>
      </c>
      <c r="Z231" t="s">
        <v>9</v>
      </c>
    </row>
    <row r="232" spans="2:26">
      <c r="B232" s="11">
        <v>230</v>
      </c>
      <c r="C232" s="11">
        <v>1124344</v>
      </c>
      <c r="D232" s="39" t="s">
        <v>252</v>
      </c>
      <c r="E232" s="11">
        <v>1</v>
      </c>
      <c r="F232" s="11" t="s">
        <v>8</v>
      </c>
      <c r="G232" t="s">
        <v>9</v>
      </c>
      <c r="H232" t="s">
        <v>9</v>
      </c>
      <c r="I232" t="s">
        <v>9</v>
      </c>
      <c r="J232" t="s">
        <v>9</v>
      </c>
      <c r="K232" t="s">
        <v>10</v>
      </c>
      <c r="L232" t="s">
        <v>11</v>
      </c>
      <c r="M232" t="s">
        <v>9</v>
      </c>
      <c r="N232" t="s">
        <v>9</v>
      </c>
      <c r="O232" t="s">
        <v>12</v>
      </c>
      <c r="P232" t="s">
        <v>9</v>
      </c>
      <c r="Q232" t="s">
        <v>14</v>
      </c>
      <c r="R232" t="s">
        <v>12</v>
      </c>
      <c r="S232" t="s">
        <v>9</v>
      </c>
      <c r="T232" t="s">
        <v>12</v>
      </c>
      <c r="U232" t="s">
        <v>9</v>
      </c>
      <c r="V232" t="s">
        <v>12</v>
      </c>
      <c r="W232" t="s">
        <v>9</v>
      </c>
      <c r="X232" t="s">
        <v>12</v>
      </c>
      <c r="Y232" t="s">
        <v>9</v>
      </c>
      <c r="Z232" t="s">
        <v>9</v>
      </c>
    </row>
    <row r="233" spans="2:26">
      <c r="B233" s="11">
        <v>231</v>
      </c>
      <c r="C233" s="11">
        <v>1129287</v>
      </c>
      <c r="D233" s="39" t="s">
        <v>253</v>
      </c>
      <c r="E233" s="11">
        <v>2</v>
      </c>
      <c r="F233" s="11" t="s">
        <v>8</v>
      </c>
      <c r="G233" t="s">
        <v>12</v>
      </c>
      <c r="H233" t="s">
        <v>14</v>
      </c>
      <c r="I233" t="s">
        <v>10</v>
      </c>
      <c r="J233" t="s">
        <v>18</v>
      </c>
      <c r="K233" t="s">
        <v>10</v>
      </c>
      <c r="L233" t="s">
        <v>11</v>
      </c>
      <c r="M233" t="s">
        <v>9</v>
      </c>
      <c r="N233" t="s">
        <v>18</v>
      </c>
      <c r="O233" t="s">
        <v>12</v>
      </c>
      <c r="P233" t="s">
        <v>9</v>
      </c>
      <c r="Q233" t="s">
        <v>12</v>
      </c>
      <c r="R233" t="s">
        <v>12</v>
      </c>
      <c r="S233" t="s">
        <v>9</v>
      </c>
      <c r="T233" t="s">
        <v>12</v>
      </c>
      <c r="U233" t="s">
        <v>9</v>
      </c>
      <c r="V233" t="s">
        <v>9</v>
      </c>
      <c r="W233" t="s">
        <v>9</v>
      </c>
      <c r="X233" t="s">
        <v>12</v>
      </c>
      <c r="Y233" t="s">
        <v>12</v>
      </c>
      <c r="Z233" t="s">
        <v>14</v>
      </c>
    </row>
    <row r="234" spans="2:26">
      <c r="B234" s="11">
        <v>232</v>
      </c>
      <c r="C234" s="11">
        <v>1128719</v>
      </c>
      <c r="D234" s="39" t="s">
        <v>254</v>
      </c>
      <c r="E234" s="11">
        <v>0.5</v>
      </c>
      <c r="F234" s="11" t="s">
        <v>8</v>
      </c>
      <c r="G234" t="s">
        <v>9</v>
      </c>
      <c r="H234" t="s">
        <v>12</v>
      </c>
      <c r="I234" t="s">
        <v>10</v>
      </c>
      <c r="J234" t="s">
        <v>9</v>
      </c>
      <c r="K234" t="s">
        <v>10</v>
      </c>
      <c r="L234" t="s">
        <v>11</v>
      </c>
      <c r="M234" t="s">
        <v>9</v>
      </c>
      <c r="N234" t="s">
        <v>12</v>
      </c>
      <c r="O234" t="s">
        <v>9</v>
      </c>
      <c r="P234" t="s">
        <v>9</v>
      </c>
      <c r="Q234" t="s">
        <v>9</v>
      </c>
      <c r="R234" t="s">
        <v>12</v>
      </c>
      <c r="S234" t="s">
        <v>9</v>
      </c>
      <c r="T234" t="s">
        <v>12</v>
      </c>
      <c r="U234" t="s">
        <v>12</v>
      </c>
      <c r="V234" t="s">
        <v>9</v>
      </c>
      <c r="W234" t="s">
        <v>9</v>
      </c>
      <c r="X234" t="s">
        <v>12</v>
      </c>
      <c r="Y234" t="s">
        <v>9</v>
      </c>
      <c r="Z234" t="s">
        <v>12</v>
      </c>
    </row>
    <row r="235" spans="2:26">
      <c r="B235" s="11">
        <v>233</v>
      </c>
      <c r="C235" s="11">
        <v>1128436</v>
      </c>
      <c r="D235" s="39" t="s">
        <v>255</v>
      </c>
      <c r="E235" s="11">
        <v>2</v>
      </c>
      <c r="F235" s="11" t="s">
        <v>8</v>
      </c>
      <c r="G235" t="s">
        <v>9</v>
      </c>
      <c r="H235" t="s">
        <v>9</v>
      </c>
      <c r="I235" t="s">
        <v>10</v>
      </c>
      <c r="J235" t="s">
        <v>14</v>
      </c>
      <c r="K235" t="s">
        <v>10</v>
      </c>
      <c r="L235" t="s">
        <v>11</v>
      </c>
      <c r="M235" t="s">
        <v>12</v>
      </c>
      <c r="N235" t="s">
        <v>9</v>
      </c>
      <c r="O235" t="s">
        <v>12</v>
      </c>
      <c r="P235" t="s">
        <v>9</v>
      </c>
      <c r="Q235" t="s">
        <v>14</v>
      </c>
      <c r="R235" t="s">
        <v>9</v>
      </c>
      <c r="S235" t="s">
        <v>16</v>
      </c>
      <c r="T235" t="s">
        <v>12</v>
      </c>
      <c r="U235" t="s">
        <v>12</v>
      </c>
      <c r="V235" t="s">
        <v>12</v>
      </c>
      <c r="W235" t="s">
        <v>14</v>
      </c>
      <c r="X235" t="s">
        <v>12</v>
      </c>
      <c r="Y235" t="s">
        <v>14</v>
      </c>
      <c r="Z235" t="s">
        <v>9</v>
      </c>
    </row>
    <row r="236" spans="2:26">
      <c r="B236" s="11">
        <v>234</v>
      </c>
      <c r="C236" s="11">
        <v>1129232</v>
      </c>
      <c r="D236" s="39" t="s">
        <v>256</v>
      </c>
      <c r="E236" s="11">
        <v>0.5</v>
      </c>
      <c r="F236" s="11" t="s">
        <v>8</v>
      </c>
      <c r="G236" t="s">
        <v>13</v>
      </c>
      <c r="H236" t="s">
        <v>9</v>
      </c>
      <c r="I236" t="s">
        <v>9</v>
      </c>
      <c r="J236" t="s">
        <v>18</v>
      </c>
      <c r="K236" t="s">
        <v>10</v>
      </c>
      <c r="L236" t="s">
        <v>11</v>
      </c>
      <c r="M236" t="s">
        <v>9</v>
      </c>
      <c r="N236" t="s">
        <v>18</v>
      </c>
      <c r="O236" t="s">
        <v>12</v>
      </c>
      <c r="P236" t="s">
        <v>9</v>
      </c>
      <c r="Q236" t="s">
        <v>14</v>
      </c>
      <c r="R236" t="s">
        <v>9</v>
      </c>
      <c r="S236" t="s">
        <v>14</v>
      </c>
      <c r="T236" t="s">
        <v>9</v>
      </c>
      <c r="U236" t="s">
        <v>9</v>
      </c>
      <c r="V236" t="s">
        <v>9</v>
      </c>
      <c r="W236" t="s">
        <v>13</v>
      </c>
      <c r="X236" t="s">
        <v>9</v>
      </c>
      <c r="Y236" t="s">
        <v>14</v>
      </c>
      <c r="Z236" t="s">
        <v>14</v>
      </c>
    </row>
    <row r="237" spans="2:26">
      <c r="B237" s="11">
        <v>235</v>
      </c>
      <c r="C237" s="11">
        <v>1129410</v>
      </c>
      <c r="D237" s="39" t="s">
        <v>257</v>
      </c>
      <c r="E237" s="11">
        <v>0.5</v>
      </c>
      <c r="F237" s="11" t="s">
        <v>8</v>
      </c>
      <c r="G237" t="s">
        <v>12</v>
      </c>
      <c r="H237" t="s">
        <v>9</v>
      </c>
      <c r="I237" t="s">
        <v>10</v>
      </c>
      <c r="J237" t="s">
        <v>9</v>
      </c>
      <c r="K237" t="s">
        <v>10</v>
      </c>
      <c r="L237" t="s">
        <v>11</v>
      </c>
      <c r="M237" t="s">
        <v>12</v>
      </c>
      <c r="N237" t="s">
        <v>9</v>
      </c>
      <c r="O237" t="s">
        <v>12</v>
      </c>
      <c r="P237" t="s">
        <v>12</v>
      </c>
      <c r="Q237" t="s">
        <v>12</v>
      </c>
      <c r="R237" t="s">
        <v>12</v>
      </c>
      <c r="S237" t="s">
        <v>9</v>
      </c>
      <c r="T237" t="s">
        <v>9</v>
      </c>
      <c r="U237" t="s">
        <v>12</v>
      </c>
      <c r="V237" t="s">
        <v>12</v>
      </c>
      <c r="W237" t="s">
        <v>14</v>
      </c>
      <c r="X237" t="s">
        <v>9</v>
      </c>
      <c r="Y237" t="s">
        <v>14</v>
      </c>
      <c r="Z237" t="s">
        <v>9</v>
      </c>
    </row>
    <row r="238" spans="2:26">
      <c r="B238" s="11">
        <v>236</v>
      </c>
      <c r="C238" s="11">
        <v>1114715</v>
      </c>
      <c r="D238" s="39" t="s">
        <v>258</v>
      </c>
      <c r="E238" s="11">
        <v>0.5</v>
      </c>
      <c r="F238" s="11" t="s">
        <v>8</v>
      </c>
      <c r="G238" t="s">
        <v>10</v>
      </c>
      <c r="H238" t="s">
        <v>12</v>
      </c>
      <c r="I238" t="s">
        <v>10</v>
      </c>
      <c r="J238" t="s">
        <v>9</v>
      </c>
      <c r="K238" t="s">
        <v>10</v>
      </c>
      <c r="L238" t="s">
        <v>11</v>
      </c>
      <c r="M238" t="s">
        <v>12</v>
      </c>
      <c r="N238" t="s">
        <v>12</v>
      </c>
      <c r="O238" t="s">
        <v>12</v>
      </c>
      <c r="P238" t="s">
        <v>12</v>
      </c>
      <c r="Q238" t="s">
        <v>9</v>
      </c>
      <c r="R238" t="s">
        <v>12</v>
      </c>
      <c r="S238" t="s">
        <v>9</v>
      </c>
      <c r="T238" t="s">
        <v>12</v>
      </c>
      <c r="U238" t="s">
        <v>9</v>
      </c>
      <c r="V238" t="s">
        <v>9</v>
      </c>
      <c r="W238" t="s">
        <v>9</v>
      </c>
      <c r="X238" t="s">
        <v>9</v>
      </c>
      <c r="Y238" t="s">
        <v>9</v>
      </c>
      <c r="Z238" t="s">
        <v>9</v>
      </c>
    </row>
    <row r="239" spans="2:26">
      <c r="B239" s="11">
        <v>237</v>
      </c>
      <c r="C239" s="11">
        <v>1129684</v>
      </c>
      <c r="D239" s="39" t="s">
        <v>259</v>
      </c>
      <c r="E239" s="11">
        <v>0.5</v>
      </c>
      <c r="F239" s="11" t="s">
        <v>8</v>
      </c>
      <c r="G239" t="s">
        <v>12</v>
      </c>
      <c r="H239" t="s">
        <v>12</v>
      </c>
      <c r="I239" t="s">
        <v>10</v>
      </c>
      <c r="J239" t="s">
        <v>18</v>
      </c>
      <c r="K239" t="s">
        <v>10</v>
      </c>
      <c r="L239" t="s">
        <v>11</v>
      </c>
      <c r="M239" t="s">
        <v>12</v>
      </c>
      <c r="N239" t="s">
        <v>12</v>
      </c>
      <c r="O239" t="s">
        <v>12</v>
      </c>
      <c r="P239" t="s">
        <v>9</v>
      </c>
      <c r="Q239" t="s">
        <v>12</v>
      </c>
      <c r="R239" t="s">
        <v>9</v>
      </c>
      <c r="S239" t="s">
        <v>9</v>
      </c>
      <c r="T239" t="s">
        <v>12</v>
      </c>
      <c r="U239" t="s">
        <v>12</v>
      </c>
      <c r="V239" t="s">
        <v>9</v>
      </c>
      <c r="W239" t="s">
        <v>12</v>
      </c>
      <c r="X239" t="s">
        <v>9</v>
      </c>
      <c r="Y239" t="s">
        <v>12</v>
      </c>
      <c r="Z239" t="s">
        <v>12</v>
      </c>
    </row>
    <row r="240" spans="2:26">
      <c r="B240" s="11">
        <v>238</v>
      </c>
      <c r="C240" s="11">
        <v>1129635</v>
      </c>
      <c r="D240" s="39" t="s">
        <v>260</v>
      </c>
      <c r="E240" s="11">
        <v>1</v>
      </c>
      <c r="F240" s="11" t="s">
        <v>8</v>
      </c>
      <c r="G240" t="s">
        <v>9</v>
      </c>
      <c r="H240" t="s">
        <v>9</v>
      </c>
      <c r="I240" t="s">
        <v>10</v>
      </c>
      <c r="J240" t="s">
        <v>12</v>
      </c>
      <c r="K240" t="s">
        <v>10</v>
      </c>
      <c r="L240" t="s">
        <v>11</v>
      </c>
      <c r="M240" t="s">
        <v>12</v>
      </c>
      <c r="N240" t="s">
        <v>9</v>
      </c>
      <c r="O240" t="s">
        <v>12</v>
      </c>
      <c r="P240" t="s">
        <v>9</v>
      </c>
      <c r="Q240" t="s">
        <v>9</v>
      </c>
      <c r="R240" t="s">
        <v>14</v>
      </c>
      <c r="S240" t="s">
        <v>9</v>
      </c>
      <c r="T240" t="s">
        <v>9</v>
      </c>
      <c r="U240" t="s">
        <v>18</v>
      </c>
      <c r="V240" t="s">
        <v>14</v>
      </c>
      <c r="W240" t="s">
        <v>13</v>
      </c>
      <c r="X240" t="s">
        <v>13</v>
      </c>
      <c r="Y240" t="s">
        <v>14</v>
      </c>
      <c r="Z240" t="s">
        <v>13</v>
      </c>
    </row>
    <row r="241" spans="2:26">
      <c r="B241" s="11">
        <v>239</v>
      </c>
      <c r="C241" s="11">
        <v>1124229</v>
      </c>
      <c r="D241" s="39" t="s">
        <v>261</v>
      </c>
      <c r="E241" s="11">
        <v>0.5</v>
      </c>
      <c r="F241" s="11" t="s">
        <v>8</v>
      </c>
      <c r="G241" t="s">
        <v>12</v>
      </c>
      <c r="H241" t="s">
        <v>18</v>
      </c>
      <c r="I241" t="s">
        <v>10</v>
      </c>
      <c r="J241" t="s">
        <v>18</v>
      </c>
      <c r="K241" t="s">
        <v>10</v>
      </c>
      <c r="L241" t="s">
        <v>11</v>
      </c>
      <c r="M241" t="s">
        <v>12</v>
      </c>
      <c r="N241" t="s">
        <v>12</v>
      </c>
      <c r="O241" t="s">
        <v>12</v>
      </c>
      <c r="P241" t="s">
        <v>12</v>
      </c>
      <c r="Q241" t="s">
        <v>9</v>
      </c>
      <c r="R241" t="s">
        <v>12</v>
      </c>
      <c r="S241" t="s">
        <v>12</v>
      </c>
      <c r="T241" t="s">
        <v>9</v>
      </c>
      <c r="U241" t="s">
        <v>9</v>
      </c>
      <c r="V241" t="s">
        <v>9</v>
      </c>
      <c r="W241" t="s">
        <v>14</v>
      </c>
      <c r="X241" t="s">
        <v>9</v>
      </c>
      <c r="Y241" t="s">
        <v>9</v>
      </c>
      <c r="Z241" t="s">
        <v>9</v>
      </c>
    </row>
    <row r="242" spans="2:26">
      <c r="B242" s="11">
        <v>240</v>
      </c>
      <c r="C242" s="11">
        <v>1129489</v>
      </c>
      <c r="D242" s="39" t="s">
        <v>262</v>
      </c>
      <c r="E242" s="11">
        <v>2</v>
      </c>
      <c r="F242" s="11" t="s">
        <v>8</v>
      </c>
      <c r="G242" t="s">
        <v>9</v>
      </c>
      <c r="H242" t="s">
        <v>9</v>
      </c>
      <c r="I242" t="s">
        <v>9</v>
      </c>
      <c r="J242" t="s">
        <v>9</v>
      </c>
      <c r="K242" t="s">
        <v>10</v>
      </c>
      <c r="L242" t="s">
        <v>11</v>
      </c>
      <c r="M242" t="s">
        <v>9</v>
      </c>
      <c r="N242" t="s">
        <v>9</v>
      </c>
      <c r="O242" t="s">
        <v>12</v>
      </c>
      <c r="P242" t="s">
        <v>9</v>
      </c>
      <c r="Q242" t="s">
        <v>14</v>
      </c>
      <c r="R242" t="s">
        <v>12</v>
      </c>
      <c r="S242" t="s">
        <v>12</v>
      </c>
      <c r="T242" t="s">
        <v>14</v>
      </c>
      <c r="U242" t="s">
        <v>12</v>
      </c>
      <c r="V242" t="s">
        <v>9</v>
      </c>
      <c r="W242" t="s">
        <v>9</v>
      </c>
      <c r="X242" t="s">
        <v>12</v>
      </c>
      <c r="Y242" t="s">
        <v>12</v>
      </c>
      <c r="Z242" t="s">
        <v>14</v>
      </c>
    </row>
    <row r="243" spans="2:26">
      <c r="B243" s="11">
        <v>241</v>
      </c>
      <c r="C243" s="11">
        <v>1130065</v>
      </c>
      <c r="D243" s="39" t="s">
        <v>263</v>
      </c>
      <c r="E243" s="11">
        <v>1</v>
      </c>
      <c r="F243" s="11" t="s">
        <v>8</v>
      </c>
      <c r="G243" t="s">
        <v>12</v>
      </c>
      <c r="H243" t="s">
        <v>9</v>
      </c>
      <c r="I243" t="s">
        <v>10</v>
      </c>
      <c r="J243" t="s">
        <v>9</v>
      </c>
      <c r="K243" t="s">
        <v>10</v>
      </c>
      <c r="L243" t="s">
        <v>11</v>
      </c>
      <c r="M243" t="s">
        <v>12</v>
      </c>
      <c r="N243" t="s">
        <v>9</v>
      </c>
      <c r="O243" t="s">
        <v>9</v>
      </c>
      <c r="P243" t="s">
        <v>9</v>
      </c>
      <c r="Q243" t="s">
        <v>12</v>
      </c>
      <c r="R243" t="s">
        <v>9</v>
      </c>
      <c r="S243" t="s">
        <v>12</v>
      </c>
      <c r="T243" t="s">
        <v>9</v>
      </c>
      <c r="U243" t="s">
        <v>12</v>
      </c>
      <c r="V243" t="s">
        <v>12</v>
      </c>
      <c r="W243" t="s">
        <v>12</v>
      </c>
      <c r="X243" t="s">
        <v>12</v>
      </c>
      <c r="Y243" t="s">
        <v>9</v>
      </c>
      <c r="Z243" t="s">
        <v>12</v>
      </c>
    </row>
    <row r="244" spans="2:26">
      <c r="B244" s="11">
        <v>242</v>
      </c>
      <c r="C244" s="11">
        <v>1129217</v>
      </c>
      <c r="D244" s="39" t="s">
        <v>264</v>
      </c>
      <c r="E244" s="11">
        <v>2</v>
      </c>
      <c r="F244" s="11" t="s">
        <v>8</v>
      </c>
      <c r="G244" t="s">
        <v>12</v>
      </c>
      <c r="H244" t="s">
        <v>12</v>
      </c>
      <c r="I244" t="s">
        <v>10</v>
      </c>
      <c r="J244" t="s">
        <v>12</v>
      </c>
      <c r="K244" t="s">
        <v>10</v>
      </c>
      <c r="L244" t="s">
        <v>11</v>
      </c>
      <c r="M244" t="s">
        <v>12</v>
      </c>
      <c r="N244" t="s">
        <v>12</v>
      </c>
      <c r="O244" t="s">
        <v>12</v>
      </c>
      <c r="P244" t="s">
        <v>12</v>
      </c>
      <c r="Q244" t="s">
        <v>12</v>
      </c>
      <c r="R244" t="s">
        <v>12</v>
      </c>
      <c r="S244" t="s">
        <v>12</v>
      </c>
      <c r="T244" t="s">
        <v>12</v>
      </c>
      <c r="U244" t="s">
        <v>12</v>
      </c>
      <c r="V244" t="s">
        <v>12</v>
      </c>
      <c r="W244" t="s">
        <v>9</v>
      </c>
      <c r="X244" t="s">
        <v>12</v>
      </c>
      <c r="Y244" t="s">
        <v>12</v>
      </c>
      <c r="Z244" t="s">
        <v>9</v>
      </c>
    </row>
    <row r="245" spans="2:26">
      <c r="B245" s="11">
        <v>243</v>
      </c>
      <c r="C245" s="11">
        <v>1130098</v>
      </c>
      <c r="D245" s="39" t="s">
        <v>265</v>
      </c>
      <c r="E245" s="11">
        <v>1</v>
      </c>
      <c r="F245" s="11" t="s">
        <v>8</v>
      </c>
      <c r="G245" t="s">
        <v>12</v>
      </c>
      <c r="H245" t="s">
        <v>12</v>
      </c>
      <c r="I245" t="s">
        <v>12</v>
      </c>
      <c r="J245" t="s">
        <v>9</v>
      </c>
      <c r="K245" t="s">
        <v>10</v>
      </c>
      <c r="L245" t="s">
        <v>11</v>
      </c>
      <c r="M245" t="s">
        <v>9</v>
      </c>
      <c r="N245" t="s">
        <v>9</v>
      </c>
      <c r="O245" t="s">
        <v>12</v>
      </c>
      <c r="P245" t="s">
        <v>9</v>
      </c>
      <c r="Q245" t="s">
        <v>9</v>
      </c>
      <c r="R245" t="s">
        <v>9</v>
      </c>
      <c r="S245" t="s">
        <v>9</v>
      </c>
      <c r="T245" t="s">
        <v>9</v>
      </c>
      <c r="U245" t="s">
        <v>12</v>
      </c>
      <c r="V245" t="s">
        <v>12</v>
      </c>
      <c r="W245" t="s">
        <v>13</v>
      </c>
      <c r="X245" t="s">
        <v>12</v>
      </c>
      <c r="Y245" t="s">
        <v>14</v>
      </c>
      <c r="Z245" t="s">
        <v>12</v>
      </c>
    </row>
    <row r="246" spans="2:26">
      <c r="B246" s="11">
        <v>244</v>
      </c>
      <c r="C246" s="11">
        <v>1129695</v>
      </c>
      <c r="D246" s="39" t="s">
        <v>266</v>
      </c>
      <c r="E246" s="11">
        <v>1</v>
      </c>
      <c r="F246" s="11" t="s">
        <v>8</v>
      </c>
      <c r="G246" t="s">
        <v>9</v>
      </c>
      <c r="H246" t="s">
        <v>9</v>
      </c>
      <c r="I246" t="s">
        <v>9</v>
      </c>
      <c r="J246" t="s">
        <v>9</v>
      </c>
      <c r="K246" t="s">
        <v>10</v>
      </c>
      <c r="L246" t="s">
        <v>11</v>
      </c>
      <c r="M246" t="s">
        <v>12</v>
      </c>
      <c r="N246" t="s">
        <v>12</v>
      </c>
      <c r="O246" t="s">
        <v>9</v>
      </c>
      <c r="P246" t="s">
        <v>12</v>
      </c>
      <c r="Q246" t="s">
        <v>12</v>
      </c>
      <c r="R246" t="s">
        <v>12</v>
      </c>
      <c r="S246" t="s">
        <v>9</v>
      </c>
      <c r="T246" t="s">
        <v>12</v>
      </c>
      <c r="U246" t="s">
        <v>12</v>
      </c>
      <c r="V246" t="s">
        <v>12</v>
      </c>
      <c r="W246" t="s">
        <v>14</v>
      </c>
      <c r="X246" t="s">
        <v>12</v>
      </c>
      <c r="Y246" t="s">
        <v>14</v>
      </c>
      <c r="Z246" t="s">
        <v>9</v>
      </c>
    </row>
    <row r="247" spans="2:26">
      <c r="B247" s="11">
        <v>245</v>
      </c>
      <c r="C247" s="11">
        <v>1130149</v>
      </c>
      <c r="D247" s="39" t="s">
        <v>267</v>
      </c>
      <c r="E247" s="11">
        <v>0.5</v>
      </c>
      <c r="F247" s="11" t="s">
        <v>8</v>
      </c>
      <c r="G247" t="s">
        <v>12</v>
      </c>
      <c r="H247" t="s">
        <v>12</v>
      </c>
      <c r="I247" t="s">
        <v>10</v>
      </c>
      <c r="J247" t="s">
        <v>18</v>
      </c>
      <c r="K247" t="s">
        <v>10</v>
      </c>
      <c r="L247" t="s">
        <v>11</v>
      </c>
      <c r="M247" t="s">
        <v>12</v>
      </c>
      <c r="N247" t="s">
        <v>11</v>
      </c>
      <c r="O247" t="s">
        <v>9</v>
      </c>
      <c r="P247" t="s">
        <v>9</v>
      </c>
      <c r="Q247" t="s">
        <v>12</v>
      </c>
      <c r="R247" t="s">
        <v>12</v>
      </c>
      <c r="S247" t="s">
        <v>14</v>
      </c>
      <c r="T247" t="s">
        <v>12</v>
      </c>
      <c r="U247" t="s">
        <v>14</v>
      </c>
      <c r="V247" t="s">
        <v>14</v>
      </c>
      <c r="W247" t="s">
        <v>14</v>
      </c>
      <c r="X247" t="s">
        <v>12</v>
      </c>
      <c r="Y247" t="s">
        <v>9</v>
      </c>
      <c r="Z247" t="s">
        <v>14</v>
      </c>
    </row>
    <row r="248" spans="2:26">
      <c r="B248" s="11">
        <v>246</v>
      </c>
      <c r="C248" s="11">
        <v>1130230</v>
      </c>
      <c r="D248" s="39" t="s">
        <v>268</v>
      </c>
      <c r="E248" s="11">
        <v>1</v>
      </c>
      <c r="F248" s="11" t="s">
        <v>8</v>
      </c>
      <c r="G248" t="s">
        <v>14</v>
      </c>
      <c r="H248" t="s">
        <v>14</v>
      </c>
      <c r="I248" t="s">
        <v>10</v>
      </c>
      <c r="J248" t="s">
        <v>14</v>
      </c>
      <c r="K248" t="s">
        <v>10</v>
      </c>
      <c r="L248" t="s">
        <v>11</v>
      </c>
      <c r="M248" t="s">
        <v>9</v>
      </c>
      <c r="N248" t="s">
        <v>14</v>
      </c>
      <c r="O248" t="s">
        <v>9</v>
      </c>
      <c r="P248" t="s">
        <v>14</v>
      </c>
      <c r="Q248" t="s">
        <v>16</v>
      </c>
      <c r="R248" t="s">
        <v>14</v>
      </c>
      <c r="S248" t="s">
        <v>16</v>
      </c>
      <c r="T248" t="s">
        <v>13</v>
      </c>
      <c r="U248" t="s">
        <v>13</v>
      </c>
      <c r="V248" t="s">
        <v>9</v>
      </c>
      <c r="W248" t="s">
        <v>16</v>
      </c>
      <c r="X248" t="s">
        <v>9</v>
      </c>
      <c r="Y248" t="s">
        <v>16</v>
      </c>
      <c r="Z248" t="s">
        <v>14</v>
      </c>
    </row>
    <row r="249" spans="2:26">
      <c r="B249" s="11">
        <v>247</v>
      </c>
      <c r="C249" s="11">
        <v>1130198</v>
      </c>
      <c r="D249" s="39" t="s">
        <v>269</v>
      </c>
      <c r="E249" s="11">
        <v>2</v>
      </c>
      <c r="F249" s="11" t="s">
        <v>8</v>
      </c>
      <c r="G249" t="s">
        <v>9</v>
      </c>
      <c r="H249" t="s">
        <v>12</v>
      </c>
      <c r="I249" t="s">
        <v>12</v>
      </c>
      <c r="J249" t="s">
        <v>12</v>
      </c>
      <c r="K249" t="s">
        <v>10</v>
      </c>
      <c r="L249" t="s">
        <v>11</v>
      </c>
      <c r="M249" t="s">
        <v>9</v>
      </c>
      <c r="N249" t="s">
        <v>14</v>
      </c>
      <c r="O249" t="s">
        <v>12</v>
      </c>
      <c r="P249" t="s">
        <v>9</v>
      </c>
      <c r="Q249" t="s">
        <v>9</v>
      </c>
      <c r="R249" t="s">
        <v>12</v>
      </c>
      <c r="S249" t="s">
        <v>12</v>
      </c>
      <c r="T249" t="s">
        <v>14</v>
      </c>
      <c r="U249" t="s">
        <v>12</v>
      </c>
      <c r="V249" t="s">
        <v>12</v>
      </c>
      <c r="W249" t="s">
        <v>12</v>
      </c>
      <c r="X249" t="s">
        <v>12</v>
      </c>
      <c r="Y249" t="s">
        <v>12</v>
      </c>
      <c r="Z249" t="s">
        <v>12</v>
      </c>
    </row>
    <row r="250" spans="2:26">
      <c r="B250" s="11">
        <v>248</v>
      </c>
      <c r="C250" s="11">
        <v>1128070</v>
      </c>
      <c r="D250" s="39" t="s">
        <v>270</v>
      </c>
      <c r="E250" s="11">
        <v>0.5</v>
      </c>
      <c r="F250" s="11" t="s">
        <v>8</v>
      </c>
      <c r="G250" t="s">
        <v>9</v>
      </c>
      <c r="H250" t="s">
        <v>9</v>
      </c>
      <c r="I250" t="s">
        <v>9</v>
      </c>
      <c r="J250" t="s">
        <v>18</v>
      </c>
      <c r="K250" t="s">
        <v>10</v>
      </c>
      <c r="L250" t="s">
        <v>11</v>
      </c>
      <c r="M250" t="s">
        <v>9</v>
      </c>
      <c r="N250" t="s">
        <v>12</v>
      </c>
      <c r="O250" t="s">
        <v>12</v>
      </c>
      <c r="P250" t="s">
        <v>12</v>
      </c>
      <c r="Q250" t="s">
        <v>12</v>
      </c>
      <c r="R250" t="s">
        <v>12</v>
      </c>
      <c r="S250" t="s">
        <v>9</v>
      </c>
      <c r="T250" t="s">
        <v>12</v>
      </c>
      <c r="U250" t="s">
        <v>9</v>
      </c>
      <c r="V250" t="s">
        <v>12</v>
      </c>
      <c r="W250" t="s">
        <v>12</v>
      </c>
      <c r="X250" t="s">
        <v>52</v>
      </c>
      <c r="Y250" t="s">
        <v>9</v>
      </c>
      <c r="Z250" t="s">
        <v>12</v>
      </c>
    </row>
    <row r="251" spans="2:26">
      <c r="B251" s="11">
        <v>249</v>
      </c>
      <c r="C251" s="11">
        <v>1130039</v>
      </c>
      <c r="D251" s="39" t="s">
        <v>271</v>
      </c>
      <c r="E251" s="11">
        <v>0.5</v>
      </c>
      <c r="F251" s="11" t="s">
        <v>8</v>
      </c>
      <c r="G251" t="s">
        <v>9</v>
      </c>
      <c r="H251" t="s">
        <v>9</v>
      </c>
      <c r="I251" t="s">
        <v>9</v>
      </c>
      <c r="J251" t="s">
        <v>14</v>
      </c>
      <c r="K251" t="s">
        <v>10</v>
      </c>
      <c r="L251" t="s">
        <v>11</v>
      </c>
      <c r="M251" t="s">
        <v>12</v>
      </c>
      <c r="N251" t="s">
        <v>9</v>
      </c>
      <c r="O251" t="s">
        <v>12</v>
      </c>
      <c r="P251" t="s">
        <v>12</v>
      </c>
      <c r="Q251" t="s">
        <v>12</v>
      </c>
      <c r="R251" t="s">
        <v>12</v>
      </c>
      <c r="S251" t="s">
        <v>12</v>
      </c>
      <c r="T251" t="s">
        <v>12</v>
      </c>
      <c r="U251" t="s">
        <v>12</v>
      </c>
      <c r="V251" t="s">
        <v>12</v>
      </c>
      <c r="W251" t="s">
        <v>12</v>
      </c>
      <c r="X251" t="s">
        <v>12</v>
      </c>
      <c r="Y251" t="s">
        <v>12</v>
      </c>
      <c r="Z251" t="s">
        <v>12</v>
      </c>
    </row>
    <row r="252" spans="2:26">
      <c r="B252" s="11">
        <v>250</v>
      </c>
      <c r="C252" s="11">
        <v>1124285</v>
      </c>
      <c r="D252" s="39" t="s">
        <v>272</v>
      </c>
      <c r="E252" s="11">
        <v>0.5</v>
      </c>
      <c r="F252" s="11" t="s">
        <v>8</v>
      </c>
      <c r="G252" t="s">
        <v>9</v>
      </c>
      <c r="H252" t="s">
        <v>12</v>
      </c>
      <c r="I252" t="s">
        <v>10</v>
      </c>
      <c r="J252" t="s">
        <v>18</v>
      </c>
      <c r="K252" t="s">
        <v>10</v>
      </c>
      <c r="L252" t="s">
        <v>11</v>
      </c>
      <c r="M252" t="s">
        <v>9</v>
      </c>
      <c r="N252" t="s">
        <v>9</v>
      </c>
      <c r="O252" t="s">
        <v>12</v>
      </c>
      <c r="P252" t="s">
        <v>12</v>
      </c>
      <c r="Q252" t="s">
        <v>12</v>
      </c>
      <c r="R252" t="s">
        <v>12</v>
      </c>
      <c r="S252" t="s">
        <v>9</v>
      </c>
      <c r="T252" t="s">
        <v>9</v>
      </c>
      <c r="U252" t="s">
        <v>12</v>
      </c>
      <c r="V252" t="s">
        <v>12</v>
      </c>
      <c r="W252" t="s">
        <v>12</v>
      </c>
      <c r="X252" t="s">
        <v>12</v>
      </c>
      <c r="Y252" t="s">
        <v>12</v>
      </c>
      <c r="Z252" t="s">
        <v>12</v>
      </c>
    </row>
    <row r="253" spans="2:26">
      <c r="B253" s="11">
        <v>251</v>
      </c>
      <c r="C253" s="11">
        <v>1130459</v>
      </c>
      <c r="D253" s="39" t="s">
        <v>273</v>
      </c>
      <c r="E253" s="11">
        <v>4</v>
      </c>
      <c r="F253" s="11" t="s">
        <v>8</v>
      </c>
      <c r="G253" t="s">
        <v>9</v>
      </c>
      <c r="H253" t="s">
        <v>9</v>
      </c>
      <c r="I253" t="s">
        <v>10</v>
      </c>
      <c r="J253" t="s">
        <v>11</v>
      </c>
      <c r="K253" t="s">
        <v>10</v>
      </c>
      <c r="L253" t="s">
        <v>11</v>
      </c>
      <c r="M253" t="s">
        <v>12</v>
      </c>
      <c r="N253" t="s">
        <v>12</v>
      </c>
      <c r="O253" t="s">
        <v>12</v>
      </c>
      <c r="P253" t="s">
        <v>12</v>
      </c>
      <c r="Q253" t="s">
        <v>12</v>
      </c>
      <c r="R253" t="s">
        <v>12</v>
      </c>
      <c r="S253" t="s">
        <v>12</v>
      </c>
      <c r="T253" t="s">
        <v>12</v>
      </c>
      <c r="U253" t="s">
        <v>12</v>
      </c>
      <c r="V253" t="s">
        <v>12</v>
      </c>
      <c r="W253" t="s">
        <v>12</v>
      </c>
      <c r="X253" t="s">
        <v>12</v>
      </c>
      <c r="Y253" t="s">
        <v>12</v>
      </c>
      <c r="Z253" t="s">
        <v>12</v>
      </c>
    </row>
    <row r="254" spans="2:26">
      <c r="B254" s="11">
        <v>252</v>
      </c>
      <c r="C254" s="11">
        <v>1130192</v>
      </c>
      <c r="D254" s="39" t="s">
        <v>274</v>
      </c>
      <c r="E254" s="11">
        <v>0.5</v>
      </c>
      <c r="F254" s="11" t="s">
        <v>8</v>
      </c>
      <c r="G254" t="s">
        <v>12</v>
      </c>
      <c r="H254" t="s">
        <v>12</v>
      </c>
      <c r="I254" t="s">
        <v>10</v>
      </c>
      <c r="J254" t="s">
        <v>18</v>
      </c>
      <c r="K254" t="s">
        <v>10</v>
      </c>
      <c r="L254" t="s">
        <v>11</v>
      </c>
      <c r="M254" t="s">
        <v>9</v>
      </c>
      <c r="N254" t="s">
        <v>12</v>
      </c>
      <c r="O254" t="s">
        <v>12</v>
      </c>
      <c r="P254" t="s">
        <v>12</v>
      </c>
      <c r="Q254" t="s">
        <v>12</v>
      </c>
      <c r="R254" t="s">
        <v>12</v>
      </c>
      <c r="S254" t="s">
        <v>12</v>
      </c>
      <c r="T254" t="s">
        <v>12</v>
      </c>
      <c r="U254" t="s">
        <v>12</v>
      </c>
      <c r="V254" t="s">
        <v>12</v>
      </c>
      <c r="W254" t="s">
        <v>12</v>
      </c>
      <c r="X254" t="s">
        <v>12</v>
      </c>
      <c r="Y254" t="s">
        <v>12</v>
      </c>
      <c r="Z254" t="s">
        <v>12</v>
      </c>
    </row>
    <row r="255" spans="2:26">
      <c r="B255" s="11">
        <v>253</v>
      </c>
      <c r="C255" s="11">
        <v>1135008</v>
      </c>
      <c r="D255" s="39" t="s">
        <v>275</v>
      </c>
      <c r="E255" s="11">
        <v>0.5</v>
      </c>
      <c r="F255" s="11" t="s">
        <v>8</v>
      </c>
      <c r="G255" t="s">
        <v>9</v>
      </c>
      <c r="H255" t="s">
        <v>12</v>
      </c>
      <c r="I255" t="s">
        <v>10</v>
      </c>
      <c r="J255" t="s">
        <v>9</v>
      </c>
      <c r="K255" t="s">
        <v>10</v>
      </c>
      <c r="L255" t="s">
        <v>11</v>
      </c>
      <c r="M255" t="s">
        <v>12</v>
      </c>
      <c r="N255" t="s">
        <v>12</v>
      </c>
      <c r="O255" t="s">
        <v>9</v>
      </c>
      <c r="P255" t="s">
        <v>9</v>
      </c>
      <c r="Q255" t="s">
        <v>9</v>
      </c>
      <c r="R255" t="s">
        <v>9</v>
      </c>
      <c r="S255" t="s">
        <v>9</v>
      </c>
      <c r="T255" t="s">
        <v>12</v>
      </c>
      <c r="U255" t="s">
        <v>12</v>
      </c>
      <c r="V255" t="s">
        <v>9</v>
      </c>
      <c r="W255" t="s">
        <v>9</v>
      </c>
      <c r="X255" t="s">
        <v>9</v>
      </c>
      <c r="Y255" t="s">
        <v>9</v>
      </c>
      <c r="Z255" t="s">
        <v>9</v>
      </c>
    </row>
    <row r="256" spans="2:26">
      <c r="B256" s="11">
        <v>254</v>
      </c>
      <c r="C256" s="11">
        <v>1127854</v>
      </c>
      <c r="D256" s="39" t="s">
        <v>276</v>
      </c>
      <c r="E256" s="11">
        <v>2</v>
      </c>
      <c r="F256" s="11" t="s">
        <v>8</v>
      </c>
      <c r="G256" t="s">
        <v>12</v>
      </c>
      <c r="H256" t="s">
        <v>9</v>
      </c>
      <c r="I256" t="s">
        <v>14</v>
      </c>
      <c r="J256" t="s">
        <v>18</v>
      </c>
      <c r="K256" t="s">
        <v>10</v>
      </c>
      <c r="L256" t="s">
        <v>11</v>
      </c>
      <c r="M256" t="s">
        <v>9</v>
      </c>
      <c r="N256" t="s">
        <v>9</v>
      </c>
      <c r="O256" t="s">
        <v>9</v>
      </c>
      <c r="P256" t="s">
        <v>9</v>
      </c>
      <c r="Q256" t="s">
        <v>14</v>
      </c>
      <c r="R256" t="s">
        <v>18</v>
      </c>
      <c r="S256" t="s">
        <v>14</v>
      </c>
      <c r="T256" t="s">
        <v>18</v>
      </c>
      <c r="U256" t="s">
        <v>12</v>
      </c>
      <c r="V256" t="s">
        <v>12</v>
      </c>
      <c r="W256" t="s">
        <v>12</v>
      </c>
      <c r="X256" t="s">
        <v>14</v>
      </c>
      <c r="Y256" t="s">
        <v>9</v>
      </c>
      <c r="Z256" t="s">
        <v>12</v>
      </c>
    </row>
    <row r="257" spans="2:26">
      <c r="B257" s="11">
        <v>255</v>
      </c>
      <c r="C257" s="11">
        <v>1130261</v>
      </c>
      <c r="D257" s="39" t="s">
        <v>277</v>
      </c>
      <c r="E257" s="11">
        <v>2</v>
      </c>
      <c r="F257" s="11" t="s">
        <v>8</v>
      </c>
      <c r="G257" t="s">
        <v>12</v>
      </c>
      <c r="H257" t="s">
        <v>9</v>
      </c>
      <c r="I257" t="s">
        <v>10</v>
      </c>
      <c r="J257" t="s">
        <v>9</v>
      </c>
      <c r="K257" t="s">
        <v>10</v>
      </c>
      <c r="L257" t="s">
        <v>11</v>
      </c>
      <c r="M257" t="s">
        <v>12</v>
      </c>
      <c r="N257" t="s">
        <v>9</v>
      </c>
      <c r="O257" t="s">
        <v>9</v>
      </c>
      <c r="P257" t="s">
        <v>12</v>
      </c>
      <c r="Q257" t="s">
        <v>9</v>
      </c>
      <c r="R257" t="s">
        <v>12</v>
      </c>
      <c r="S257" t="s">
        <v>9</v>
      </c>
      <c r="T257" t="s">
        <v>12</v>
      </c>
      <c r="U257" t="s">
        <v>12</v>
      </c>
      <c r="V257" t="s">
        <v>12</v>
      </c>
      <c r="W257" t="s">
        <v>14</v>
      </c>
      <c r="X257" t="s">
        <v>12</v>
      </c>
      <c r="Y257" t="s">
        <v>14</v>
      </c>
      <c r="Z257" t="s">
        <v>12</v>
      </c>
    </row>
    <row r="258" spans="2:26">
      <c r="B258" s="11">
        <v>256</v>
      </c>
      <c r="C258" s="11">
        <v>1130444</v>
      </c>
      <c r="D258" s="39" t="s">
        <v>278</v>
      </c>
      <c r="E258" s="11">
        <v>0.5</v>
      </c>
      <c r="F258" s="11" t="s">
        <v>8</v>
      </c>
      <c r="G258" t="s">
        <v>12</v>
      </c>
      <c r="H258" t="s">
        <v>12</v>
      </c>
      <c r="I258" t="s">
        <v>10</v>
      </c>
      <c r="J258" t="s">
        <v>14</v>
      </c>
      <c r="K258" t="s">
        <v>10</v>
      </c>
      <c r="L258" t="s">
        <v>11</v>
      </c>
      <c r="M258" t="s">
        <v>10</v>
      </c>
      <c r="N258" t="s">
        <v>9</v>
      </c>
      <c r="O258" t="s">
        <v>12</v>
      </c>
      <c r="P258" t="s">
        <v>12</v>
      </c>
      <c r="Q258" t="s">
        <v>12</v>
      </c>
      <c r="R258" t="s">
        <v>12</v>
      </c>
      <c r="S258" t="s">
        <v>12</v>
      </c>
      <c r="T258" t="s">
        <v>12</v>
      </c>
      <c r="U258" t="s">
        <v>12</v>
      </c>
      <c r="V258" t="s">
        <v>12</v>
      </c>
      <c r="W258" t="s">
        <v>12</v>
      </c>
      <c r="X258" t="s">
        <v>12</v>
      </c>
      <c r="Y258" t="s">
        <v>12</v>
      </c>
      <c r="Z258" t="s">
        <v>12</v>
      </c>
    </row>
    <row r="259" spans="2:26">
      <c r="B259" s="11">
        <v>257</v>
      </c>
      <c r="C259" s="11">
        <v>1130345</v>
      </c>
      <c r="D259" s="39" t="s">
        <v>279</v>
      </c>
      <c r="E259" s="11">
        <v>0.5</v>
      </c>
      <c r="F259" s="11" t="s">
        <v>8</v>
      </c>
      <c r="G259" t="s">
        <v>12</v>
      </c>
      <c r="H259" t="s">
        <v>12</v>
      </c>
      <c r="I259" t="s">
        <v>10</v>
      </c>
      <c r="J259" t="s">
        <v>11</v>
      </c>
      <c r="K259" t="s">
        <v>10</v>
      </c>
      <c r="L259" t="s">
        <v>11</v>
      </c>
      <c r="M259" t="s">
        <v>10</v>
      </c>
      <c r="N259" t="s">
        <v>11</v>
      </c>
      <c r="O259" t="s">
        <v>12</v>
      </c>
      <c r="P259" t="s">
        <v>12</v>
      </c>
      <c r="Q259" t="s">
        <v>12</v>
      </c>
      <c r="R259" t="s">
        <v>12</v>
      </c>
      <c r="S259" t="s">
        <v>12</v>
      </c>
      <c r="T259" t="s">
        <v>12</v>
      </c>
      <c r="U259" t="s">
        <v>12</v>
      </c>
      <c r="V259" t="s">
        <v>12</v>
      </c>
      <c r="W259" t="s">
        <v>12</v>
      </c>
      <c r="X259" t="s">
        <v>12</v>
      </c>
      <c r="Y259" t="s">
        <v>12</v>
      </c>
      <c r="Z259" t="s">
        <v>12</v>
      </c>
    </row>
    <row r="260" spans="2:26">
      <c r="B260" s="11">
        <v>258</v>
      </c>
      <c r="C260" s="11">
        <v>1135318</v>
      </c>
      <c r="D260" s="39" t="s">
        <v>280</v>
      </c>
      <c r="E260" s="11">
        <v>1</v>
      </c>
      <c r="F260" s="11" t="s">
        <v>8</v>
      </c>
      <c r="G260" t="s">
        <v>9</v>
      </c>
      <c r="H260" t="s">
        <v>14</v>
      </c>
      <c r="I260" t="s">
        <v>10</v>
      </c>
      <c r="J260" t="s">
        <v>18</v>
      </c>
      <c r="K260" t="s">
        <v>10</v>
      </c>
      <c r="L260" t="s">
        <v>11</v>
      </c>
      <c r="M260" t="s">
        <v>14</v>
      </c>
      <c r="N260" t="s">
        <v>18</v>
      </c>
      <c r="O260" t="s">
        <v>9</v>
      </c>
      <c r="P260" t="s">
        <v>9</v>
      </c>
      <c r="Q260" t="s">
        <v>14</v>
      </c>
      <c r="R260" t="s">
        <v>14</v>
      </c>
      <c r="S260" t="s">
        <v>14</v>
      </c>
      <c r="T260" t="s">
        <v>14</v>
      </c>
      <c r="U260" t="s">
        <v>14</v>
      </c>
      <c r="V260" t="s">
        <v>9</v>
      </c>
      <c r="W260" t="s">
        <v>13</v>
      </c>
      <c r="X260" t="s">
        <v>12</v>
      </c>
      <c r="Y260" t="s">
        <v>14</v>
      </c>
      <c r="Z260" t="s">
        <v>12</v>
      </c>
    </row>
    <row r="261" spans="2:26">
      <c r="B261" s="11">
        <v>259</v>
      </c>
      <c r="C261" s="11">
        <v>1134910</v>
      </c>
      <c r="D261" s="39" t="s">
        <v>281</v>
      </c>
      <c r="E261" s="11">
        <v>0.5</v>
      </c>
      <c r="F261" s="11" t="s">
        <v>8</v>
      </c>
      <c r="G261" t="s">
        <v>12</v>
      </c>
      <c r="H261" t="s">
        <v>12</v>
      </c>
      <c r="I261" t="s">
        <v>10</v>
      </c>
      <c r="J261" t="s">
        <v>12</v>
      </c>
      <c r="K261" t="s">
        <v>10</v>
      </c>
      <c r="L261" t="s">
        <v>11</v>
      </c>
      <c r="M261" t="s">
        <v>12</v>
      </c>
      <c r="N261" t="s">
        <v>11</v>
      </c>
      <c r="O261" t="s">
        <v>12</v>
      </c>
      <c r="P261" t="s">
        <v>12</v>
      </c>
      <c r="Q261" t="s">
        <v>12</v>
      </c>
      <c r="R261" t="s">
        <v>12</v>
      </c>
      <c r="S261" t="s">
        <v>12</v>
      </c>
      <c r="T261" t="s">
        <v>12</v>
      </c>
      <c r="U261" t="s">
        <v>12</v>
      </c>
      <c r="V261" t="s">
        <v>14</v>
      </c>
      <c r="W261" t="s">
        <v>12</v>
      </c>
      <c r="X261" t="s">
        <v>9</v>
      </c>
      <c r="Y261" t="s">
        <v>12</v>
      </c>
      <c r="Z261" t="s">
        <v>12</v>
      </c>
    </row>
    <row r="262" spans="2:26">
      <c r="B262" s="11">
        <v>260</v>
      </c>
      <c r="C262" s="11">
        <v>1133538</v>
      </c>
      <c r="D262" s="39" t="s">
        <v>282</v>
      </c>
      <c r="E262" s="11">
        <v>0.5</v>
      </c>
      <c r="F262" s="11" t="s">
        <v>8</v>
      </c>
      <c r="G262" t="s">
        <v>12</v>
      </c>
      <c r="H262" t="s">
        <v>9</v>
      </c>
      <c r="I262" t="s">
        <v>18</v>
      </c>
      <c r="J262" t="s">
        <v>12</v>
      </c>
      <c r="K262" t="s">
        <v>10</v>
      </c>
      <c r="L262" t="s">
        <v>11</v>
      </c>
      <c r="M262" t="s">
        <v>12</v>
      </c>
      <c r="N262" t="s">
        <v>12</v>
      </c>
      <c r="O262" t="s">
        <v>9</v>
      </c>
      <c r="P262" t="s">
        <v>12</v>
      </c>
      <c r="Q262" t="s">
        <v>12</v>
      </c>
      <c r="R262" t="s">
        <v>9</v>
      </c>
      <c r="S262" t="s">
        <v>12</v>
      </c>
      <c r="T262" t="s">
        <v>9</v>
      </c>
      <c r="U262" t="s">
        <v>12</v>
      </c>
      <c r="V262" t="s">
        <v>12</v>
      </c>
      <c r="W262" t="s">
        <v>12</v>
      </c>
      <c r="X262" t="s">
        <v>12</v>
      </c>
      <c r="Y262" t="s">
        <v>12</v>
      </c>
      <c r="Z262" t="s">
        <v>12</v>
      </c>
    </row>
    <row r="263" spans="2:26">
      <c r="B263" s="11">
        <v>261</v>
      </c>
      <c r="C263" s="11">
        <v>1135006</v>
      </c>
      <c r="D263" s="39" t="s">
        <v>283</v>
      </c>
      <c r="E263" s="11">
        <v>2</v>
      </c>
      <c r="F263" s="11" t="s">
        <v>8</v>
      </c>
      <c r="G263" t="s">
        <v>12</v>
      </c>
      <c r="H263" t="s">
        <v>12</v>
      </c>
      <c r="I263" t="s">
        <v>12</v>
      </c>
      <c r="J263" t="s">
        <v>12</v>
      </c>
      <c r="K263" t="s">
        <v>10</v>
      </c>
      <c r="L263" t="s">
        <v>11</v>
      </c>
      <c r="M263" t="s">
        <v>12</v>
      </c>
      <c r="N263" t="s">
        <v>12</v>
      </c>
      <c r="O263" t="s">
        <v>12</v>
      </c>
      <c r="P263" t="s">
        <v>12</v>
      </c>
      <c r="Q263" t="s">
        <v>12</v>
      </c>
      <c r="R263" t="s">
        <v>12</v>
      </c>
      <c r="S263" t="s">
        <v>9</v>
      </c>
      <c r="T263" t="s">
        <v>9</v>
      </c>
      <c r="U263" t="s">
        <v>12</v>
      </c>
      <c r="V263" t="s">
        <v>12</v>
      </c>
      <c r="W263" t="s">
        <v>9</v>
      </c>
      <c r="X263" t="s">
        <v>12</v>
      </c>
      <c r="Y263" t="s">
        <v>9</v>
      </c>
      <c r="Z263" t="s">
        <v>9</v>
      </c>
    </row>
    <row r="264" spans="2:26">
      <c r="B264" s="11">
        <v>262</v>
      </c>
      <c r="C264" s="11">
        <v>1136145</v>
      </c>
      <c r="D264" s="39" t="s">
        <v>284</v>
      </c>
      <c r="E264" s="11">
        <v>2</v>
      </c>
      <c r="F264" s="11" t="s">
        <v>8</v>
      </c>
      <c r="G264" t="s">
        <v>12</v>
      </c>
      <c r="H264" t="s">
        <v>12</v>
      </c>
      <c r="I264" t="s">
        <v>10</v>
      </c>
      <c r="J264" t="s">
        <v>9</v>
      </c>
      <c r="K264" t="s">
        <v>10</v>
      </c>
      <c r="L264" t="s">
        <v>11</v>
      </c>
      <c r="M264" t="s">
        <v>12</v>
      </c>
      <c r="N264" t="s">
        <v>12</v>
      </c>
      <c r="O264" t="s">
        <v>12</v>
      </c>
      <c r="P264" t="s">
        <v>12</v>
      </c>
      <c r="Q264" t="s">
        <v>12</v>
      </c>
      <c r="R264" t="s">
        <v>12</v>
      </c>
      <c r="S264" t="s">
        <v>12</v>
      </c>
      <c r="T264" t="s">
        <v>12</v>
      </c>
      <c r="U264" t="s">
        <v>12</v>
      </c>
      <c r="V264" t="s">
        <v>12</v>
      </c>
      <c r="W264" t="s">
        <v>14</v>
      </c>
      <c r="X264" t="s">
        <v>12</v>
      </c>
      <c r="Y264" t="s">
        <v>12</v>
      </c>
      <c r="Z264" t="s">
        <v>12</v>
      </c>
    </row>
    <row r="265" spans="2:26">
      <c r="B265" s="11">
        <v>263</v>
      </c>
      <c r="C265" s="11">
        <v>1135499</v>
      </c>
      <c r="D265" s="39" t="s">
        <v>285</v>
      </c>
      <c r="E265" s="11">
        <v>1</v>
      </c>
      <c r="F265" s="11" t="s">
        <v>8</v>
      </c>
      <c r="G265" t="s">
        <v>12</v>
      </c>
      <c r="H265" t="s">
        <v>10</v>
      </c>
      <c r="I265" t="s">
        <v>9</v>
      </c>
      <c r="J265" t="s">
        <v>12</v>
      </c>
      <c r="K265" t="s">
        <v>10</v>
      </c>
      <c r="L265" t="s">
        <v>11</v>
      </c>
      <c r="M265" t="s">
        <v>12</v>
      </c>
      <c r="N265" t="s">
        <v>12</v>
      </c>
      <c r="O265" t="s">
        <v>12</v>
      </c>
      <c r="P265" t="s">
        <v>12</v>
      </c>
      <c r="Q265" t="s">
        <v>12</v>
      </c>
      <c r="R265" t="s">
        <v>12</v>
      </c>
      <c r="S265" t="s">
        <v>12</v>
      </c>
      <c r="T265" t="s">
        <v>12</v>
      </c>
      <c r="U265" t="s">
        <v>12</v>
      </c>
      <c r="V265" t="s">
        <v>12</v>
      </c>
      <c r="W265" t="s">
        <v>9</v>
      </c>
      <c r="X265" t="s">
        <v>12</v>
      </c>
      <c r="Y265" t="s">
        <v>9</v>
      </c>
      <c r="Z265" t="s">
        <v>14</v>
      </c>
    </row>
    <row r="266" spans="2:26">
      <c r="B266" s="11">
        <v>264</v>
      </c>
      <c r="C266" s="11">
        <v>882004</v>
      </c>
      <c r="D266" s="39" t="s">
        <v>286</v>
      </c>
      <c r="E266" s="11">
        <v>2</v>
      </c>
      <c r="F266" s="11" t="s">
        <v>8</v>
      </c>
      <c r="G266" t="s">
        <v>12</v>
      </c>
      <c r="H266" t="s">
        <v>9</v>
      </c>
      <c r="I266" t="s">
        <v>12</v>
      </c>
      <c r="J266" t="s">
        <v>9</v>
      </c>
      <c r="K266" t="s">
        <v>10</v>
      </c>
      <c r="L266" t="s">
        <v>11</v>
      </c>
      <c r="M266" t="s">
        <v>9</v>
      </c>
      <c r="N266" t="s">
        <v>9</v>
      </c>
      <c r="O266" t="s">
        <v>9</v>
      </c>
      <c r="P266" t="s">
        <v>12</v>
      </c>
      <c r="Q266" t="s">
        <v>9</v>
      </c>
      <c r="R266" t="s">
        <v>9</v>
      </c>
      <c r="S266" t="s">
        <v>12</v>
      </c>
      <c r="T266" t="s">
        <v>12</v>
      </c>
      <c r="U266" t="s">
        <v>12</v>
      </c>
      <c r="V266" t="s">
        <v>12</v>
      </c>
      <c r="W266" t="s">
        <v>12</v>
      </c>
      <c r="X266" t="s">
        <v>14</v>
      </c>
      <c r="Y266" t="s">
        <v>14</v>
      </c>
      <c r="Z266" t="s">
        <v>12</v>
      </c>
    </row>
    <row r="267" spans="2:26">
      <c r="B267" s="11">
        <v>265</v>
      </c>
      <c r="C267" s="11">
        <v>1119868</v>
      </c>
      <c r="D267" s="39" t="s">
        <v>287</v>
      </c>
      <c r="E267" s="11">
        <v>0.5</v>
      </c>
      <c r="F267" s="11" t="s">
        <v>8</v>
      </c>
      <c r="G267" t="s">
        <v>9</v>
      </c>
      <c r="H267" t="s">
        <v>14</v>
      </c>
      <c r="I267" t="s">
        <v>10</v>
      </c>
      <c r="J267" t="s">
        <v>9</v>
      </c>
      <c r="K267" t="s">
        <v>10</v>
      </c>
      <c r="L267" t="s">
        <v>11</v>
      </c>
      <c r="M267" t="s">
        <v>12</v>
      </c>
      <c r="N267" t="s">
        <v>12</v>
      </c>
      <c r="O267" t="s">
        <v>18</v>
      </c>
      <c r="P267" t="s">
        <v>18</v>
      </c>
      <c r="Q267" t="s">
        <v>9</v>
      </c>
      <c r="R267" t="s">
        <v>9</v>
      </c>
      <c r="S267" t="s">
        <v>18</v>
      </c>
      <c r="T267" t="s">
        <v>18</v>
      </c>
      <c r="U267" t="s">
        <v>14</v>
      </c>
      <c r="V267" t="s">
        <v>18</v>
      </c>
      <c r="W267" t="s">
        <v>18</v>
      </c>
      <c r="X267" t="s">
        <v>13</v>
      </c>
      <c r="Y267" t="s">
        <v>18</v>
      </c>
      <c r="Z267" t="s">
        <v>13</v>
      </c>
    </row>
    <row r="268" spans="2:26">
      <c r="B268" s="11">
        <v>266</v>
      </c>
      <c r="C268" s="11">
        <v>1136123</v>
      </c>
      <c r="D268" s="39" t="s">
        <v>288</v>
      </c>
      <c r="E268" s="11">
        <v>1</v>
      </c>
      <c r="F268" s="11" t="s">
        <v>8</v>
      </c>
      <c r="G268" t="s">
        <v>12</v>
      </c>
      <c r="H268" t="s">
        <v>12</v>
      </c>
      <c r="I268" t="s">
        <v>10</v>
      </c>
      <c r="J268" t="s">
        <v>12</v>
      </c>
      <c r="K268" t="s">
        <v>10</v>
      </c>
      <c r="L268" t="s">
        <v>11</v>
      </c>
      <c r="M268" t="s">
        <v>9</v>
      </c>
      <c r="N268" t="s">
        <v>12</v>
      </c>
      <c r="O268" t="s">
        <v>9</v>
      </c>
      <c r="P268" t="s">
        <v>9</v>
      </c>
      <c r="Q268" t="s">
        <v>12</v>
      </c>
      <c r="R268" t="s">
        <v>12</v>
      </c>
      <c r="S268" t="s">
        <v>12</v>
      </c>
      <c r="T268" t="s">
        <v>12</v>
      </c>
      <c r="U268" t="s">
        <v>12</v>
      </c>
      <c r="V268" t="s">
        <v>9</v>
      </c>
      <c r="W268" t="s">
        <v>9</v>
      </c>
      <c r="X268" t="s">
        <v>12</v>
      </c>
      <c r="Y268" t="s">
        <v>9</v>
      </c>
      <c r="Z268" t="s">
        <v>9</v>
      </c>
    </row>
    <row r="269" spans="2:26">
      <c r="B269" s="11">
        <v>267</v>
      </c>
      <c r="C269" s="11">
        <v>1113862</v>
      </c>
      <c r="D269" s="39" t="s">
        <v>289</v>
      </c>
      <c r="E269" s="11">
        <v>1</v>
      </c>
      <c r="F269" s="11" t="s">
        <v>8</v>
      </c>
      <c r="G269" t="s">
        <v>12</v>
      </c>
      <c r="H269" t="s">
        <v>12</v>
      </c>
      <c r="I269" t="s">
        <v>10</v>
      </c>
      <c r="J269" t="s">
        <v>12</v>
      </c>
      <c r="K269" t="s">
        <v>10</v>
      </c>
      <c r="L269" t="s">
        <v>11</v>
      </c>
      <c r="M269" t="s">
        <v>12</v>
      </c>
      <c r="N269" t="s">
        <v>12</v>
      </c>
      <c r="O269" t="s">
        <v>12</v>
      </c>
      <c r="P269" t="s">
        <v>12</v>
      </c>
      <c r="Q269" t="s">
        <v>12</v>
      </c>
      <c r="R269" t="s">
        <v>12</v>
      </c>
      <c r="S269" t="s">
        <v>12</v>
      </c>
      <c r="T269" t="s">
        <v>12</v>
      </c>
      <c r="U269" t="s">
        <v>12</v>
      </c>
      <c r="V269" t="s">
        <v>12</v>
      </c>
      <c r="W269" t="s">
        <v>12</v>
      </c>
      <c r="X269" t="s">
        <v>12</v>
      </c>
      <c r="Y269" t="s">
        <v>12</v>
      </c>
      <c r="Z269" t="s">
        <v>9</v>
      </c>
    </row>
    <row r="270" spans="2:26">
      <c r="B270" s="11">
        <v>268</v>
      </c>
      <c r="C270" s="11">
        <v>881041</v>
      </c>
      <c r="D270" s="39" t="s">
        <v>290</v>
      </c>
      <c r="E270" s="11">
        <v>0.5</v>
      </c>
      <c r="F270" s="11" t="s">
        <v>8</v>
      </c>
      <c r="G270" t="s">
        <v>12</v>
      </c>
      <c r="H270" t="s">
        <v>9</v>
      </c>
      <c r="I270" t="s">
        <v>12</v>
      </c>
      <c r="J270" t="s">
        <v>9</v>
      </c>
      <c r="K270" t="s">
        <v>10</v>
      </c>
      <c r="L270" t="s">
        <v>11</v>
      </c>
      <c r="M270" t="s">
        <v>12</v>
      </c>
      <c r="N270" t="s">
        <v>12</v>
      </c>
      <c r="O270" t="s">
        <v>12</v>
      </c>
      <c r="P270" t="s">
        <v>12</v>
      </c>
      <c r="Q270" t="s">
        <v>12</v>
      </c>
      <c r="R270" t="s">
        <v>12</v>
      </c>
      <c r="S270" t="s">
        <v>12</v>
      </c>
      <c r="T270" t="s">
        <v>12</v>
      </c>
      <c r="U270" t="s">
        <v>12</v>
      </c>
      <c r="V270" t="s">
        <v>12</v>
      </c>
      <c r="W270" t="s">
        <v>12</v>
      </c>
      <c r="X270" t="s">
        <v>12</v>
      </c>
      <c r="Y270" t="s">
        <v>12</v>
      </c>
      <c r="Z270" t="s">
        <v>12</v>
      </c>
    </row>
    <row r="271" spans="2:26">
      <c r="B271" s="11">
        <v>269</v>
      </c>
      <c r="C271" s="11">
        <v>1136966</v>
      </c>
      <c r="D271" s="39" t="s">
        <v>291</v>
      </c>
      <c r="E271" s="11">
        <v>4</v>
      </c>
      <c r="F271" s="11" t="s">
        <v>8</v>
      </c>
      <c r="G271" t="s">
        <v>14</v>
      </c>
      <c r="H271" t="s">
        <v>14</v>
      </c>
      <c r="I271" t="s">
        <v>10</v>
      </c>
      <c r="J271" t="s">
        <v>9</v>
      </c>
      <c r="K271" t="s">
        <v>10</v>
      </c>
      <c r="L271" t="s">
        <v>11</v>
      </c>
      <c r="M271" t="s">
        <v>9</v>
      </c>
      <c r="N271" t="s">
        <v>9</v>
      </c>
      <c r="O271" t="s">
        <v>12</v>
      </c>
      <c r="P271" t="s">
        <v>9</v>
      </c>
      <c r="Q271" t="s">
        <v>16</v>
      </c>
      <c r="R271" t="s">
        <v>9</v>
      </c>
      <c r="S271" t="s">
        <v>16</v>
      </c>
      <c r="T271" t="s">
        <v>9</v>
      </c>
      <c r="U271" t="s">
        <v>9</v>
      </c>
      <c r="V271" t="s">
        <v>9</v>
      </c>
      <c r="W271" t="s">
        <v>16</v>
      </c>
      <c r="X271" t="s">
        <v>12</v>
      </c>
      <c r="Y271" t="s">
        <v>16</v>
      </c>
      <c r="Z271" t="s">
        <v>9</v>
      </c>
    </row>
    <row r="272" spans="2:26">
      <c r="B272" s="11">
        <v>270</v>
      </c>
      <c r="C272" s="11">
        <v>1065176</v>
      </c>
      <c r="D272" s="39" t="s">
        <v>292</v>
      </c>
      <c r="E272" s="11">
        <v>2</v>
      </c>
      <c r="F272" s="11" t="s">
        <v>8</v>
      </c>
      <c r="G272" t="s">
        <v>12</v>
      </c>
      <c r="H272" t="s">
        <v>9</v>
      </c>
      <c r="I272" t="s">
        <v>10</v>
      </c>
      <c r="J272" t="s">
        <v>11</v>
      </c>
      <c r="K272" t="s">
        <v>10</v>
      </c>
      <c r="L272" t="s">
        <v>11</v>
      </c>
      <c r="M272" t="s">
        <v>12</v>
      </c>
      <c r="N272" t="s">
        <v>12</v>
      </c>
      <c r="O272" t="s">
        <v>12</v>
      </c>
      <c r="P272" t="s">
        <v>12</v>
      </c>
      <c r="Q272" t="s">
        <v>12</v>
      </c>
      <c r="R272" t="s">
        <v>12</v>
      </c>
      <c r="S272" t="s">
        <v>9</v>
      </c>
      <c r="T272" t="s">
        <v>12</v>
      </c>
      <c r="U272" t="s">
        <v>12</v>
      </c>
      <c r="V272" t="s">
        <v>12</v>
      </c>
      <c r="W272" t="s">
        <v>12</v>
      </c>
      <c r="X272" t="s">
        <v>12</v>
      </c>
      <c r="Y272" t="s">
        <v>9</v>
      </c>
      <c r="Z272" t="s">
        <v>12</v>
      </c>
    </row>
    <row r="273" spans="2:26">
      <c r="B273" s="11">
        <v>271</v>
      </c>
      <c r="C273" s="11">
        <v>1137095</v>
      </c>
      <c r="D273" s="39" t="s">
        <v>293</v>
      </c>
      <c r="E273" s="11">
        <v>1</v>
      </c>
      <c r="F273" s="11" t="s">
        <v>8</v>
      </c>
      <c r="G273" t="s">
        <v>10</v>
      </c>
      <c r="H273" t="s">
        <v>12</v>
      </c>
      <c r="I273" t="s">
        <v>10</v>
      </c>
      <c r="J273" t="s">
        <v>11</v>
      </c>
      <c r="K273" t="s">
        <v>10</v>
      </c>
      <c r="L273" t="s">
        <v>11</v>
      </c>
      <c r="M273" t="s">
        <v>12</v>
      </c>
      <c r="N273" t="s">
        <v>12</v>
      </c>
      <c r="O273" t="s">
        <v>12</v>
      </c>
      <c r="P273" t="s">
        <v>9</v>
      </c>
      <c r="Q273" t="s">
        <v>9</v>
      </c>
      <c r="R273" t="s">
        <v>12</v>
      </c>
      <c r="S273" t="s">
        <v>9</v>
      </c>
      <c r="T273" t="s">
        <v>12</v>
      </c>
      <c r="U273" t="s">
        <v>12</v>
      </c>
      <c r="V273" t="s">
        <v>12</v>
      </c>
      <c r="W273" t="s">
        <v>12</v>
      </c>
      <c r="X273" t="s">
        <v>12</v>
      </c>
      <c r="Y273" t="s">
        <v>9</v>
      </c>
      <c r="Z273" t="s">
        <v>12</v>
      </c>
    </row>
    <row r="274" spans="2:26">
      <c r="B274" s="11">
        <v>272</v>
      </c>
      <c r="C274" s="11">
        <v>1108717</v>
      </c>
      <c r="D274" s="39" t="s">
        <v>294</v>
      </c>
      <c r="E274" s="11">
        <v>2</v>
      </c>
      <c r="F274" s="11" t="s">
        <v>8</v>
      </c>
      <c r="G274" t="s">
        <v>12</v>
      </c>
      <c r="H274" t="s">
        <v>12</v>
      </c>
      <c r="I274" t="s">
        <v>10</v>
      </c>
      <c r="J274" t="s">
        <v>14</v>
      </c>
      <c r="K274" t="s">
        <v>10</v>
      </c>
      <c r="L274" t="s">
        <v>11</v>
      </c>
      <c r="M274" t="s">
        <v>12</v>
      </c>
      <c r="N274" t="s">
        <v>12</v>
      </c>
      <c r="O274" t="s">
        <v>12</v>
      </c>
      <c r="P274" t="s">
        <v>12</v>
      </c>
      <c r="Q274" t="s">
        <v>12</v>
      </c>
      <c r="R274" t="s">
        <v>12</v>
      </c>
      <c r="S274" t="s">
        <v>12</v>
      </c>
      <c r="T274" t="s">
        <v>12</v>
      </c>
      <c r="U274" t="s">
        <v>12</v>
      </c>
      <c r="V274" t="s">
        <v>12</v>
      </c>
      <c r="W274" t="s">
        <v>12</v>
      </c>
      <c r="X274" t="s">
        <v>12</v>
      </c>
      <c r="Y274" t="s">
        <v>9</v>
      </c>
      <c r="Z274" t="s">
        <v>12</v>
      </c>
    </row>
    <row r="275" spans="2:26">
      <c r="B275" s="11">
        <v>273</v>
      </c>
      <c r="C275" s="11">
        <v>1137103</v>
      </c>
      <c r="D275" s="39" t="s">
        <v>295</v>
      </c>
      <c r="E275" s="11">
        <v>1</v>
      </c>
      <c r="F275" s="11" t="s">
        <v>8</v>
      </c>
      <c r="G275" t="s">
        <v>12</v>
      </c>
      <c r="H275" t="s">
        <v>12</v>
      </c>
      <c r="I275" t="s">
        <v>9</v>
      </c>
      <c r="J275" t="s">
        <v>9</v>
      </c>
      <c r="K275" t="s">
        <v>10</v>
      </c>
      <c r="L275" t="s">
        <v>11</v>
      </c>
      <c r="M275" t="s">
        <v>9</v>
      </c>
      <c r="N275" t="s">
        <v>12</v>
      </c>
      <c r="O275" t="s">
        <v>9</v>
      </c>
      <c r="P275" t="s">
        <v>9</v>
      </c>
      <c r="Q275" t="s">
        <v>14</v>
      </c>
      <c r="R275" t="s">
        <v>9</v>
      </c>
      <c r="S275" t="s">
        <v>14</v>
      </c>
      <c r="T275" t="s">
        <v>9</v>
      </c>
      <c r="U275" t="s">
        <v>12</v>
      </c>
      <c r="V275" t="s">
        <v>9</v>
      </c>
      <c r="W275" t="s">
        <v>9</v>
      </c>
      <c r="X275" t="s">
        <v>9</v>
      </c>
      <c r="Y275" t="s">
        <v>14</v>
      </c>
      <c r="Z275" t="s">
        <v>9</v>
      </c>
    </row>
    <row r="276" spans="2:26">
      <c r="B276" s="11">
        <v>274</v>
      </c>
      <c r="C276" s="11">
        <v>1014823</v>
      </c>
      <c r="D276" s="39" t="s">
        <v>296</v>
      </c>
      <c r="E276" s="11">
        <v>2</v>
      </c>
      <c r="F276" s="11" t="s">
        <v>8</v>
      </c>
      <c r="G276" t="s">
        <v>12</v>
      </c>
      <c r="H276" t="s">
        <v>12</v>
      </c>
      <c r="I276" t="s">
        <v>10</v>
      </c>
      <c r="J276" t="s">
        <v>12</v>
      </c>
      <c r="K276" t="s">
        <v>10</v>
      </c>
      <c r="L276" t="s">
        <v>11</v>
      </c>
      <c r="M276" t="s">
        <v>12</v>
      </c>
      <c r="N276" t="s">
        <v>12</v>
      </c>
      <c r="O276" t="s">
        <v>12</v>
      </c>
      <c r="P276" t="s">
        <v>12</v>
      </c>
      <c r="Q276" t="s">
        <v>12</v>
      </c>
      <c r="R276" t="s">
        <v>12</v>
      </c>
      <c r="S276" t="s">
        <v>12</v>
      </c>
      <c r="T276" t="s">
        <v>12</v>
      </c>
      <c r="U276" t="s">
        <v>12</v>
      </c>
      <c r="V276" t="s">
        <v>12</v>
      </c>
      <c r="W276" t="s">
        <v>9</v>
      </c>
      <c r="X276" t="s">
        <v>12</v>
      </c>
      <c r="Y276" t="s">
        <v>9</v>
      </c>
      <c r="Z276" t="s">
        <v>12</v>
      </c>
    </row>
    <row r="277" spans="2:26">
      <c r="B277" s="11">
        <v>275</v>
      </c>
      <c r="C277" s="11">
        <v>1136828</v>
      </c>
      <c r="D277" s="39" t="s">
        <v>297</v>
      </c>
      <c r="E277" s="11">
        <v>1</v>
      </c>
      <c r="F277" s="11" t="s">
        <v>8</v>
      </c>
      <c r="G277" t="s">
        <v>9</v>
      </c>
      <c r="H277" t="s">
        <v>9</v>
      </c>
      <c r="I277" t="s">
        <v>10</v>
      </c>
      <c r="J277" t="s">
        <v>9</v>
      </c>
      <c r="K277" t="s">
        <v>10</v>
      </c>
      <c r="L277" t="s">
        <v>11</v>
      </c>
      <c r="M277" t="s">
        <v>10</v>
      </c>
      <c r="N277" t="s">
        <v>12</v>
      </c>
      <c r="O277" t="s">
        <v>12</v>
      </c>
      <c r="P277" t="s">
        <v>9</v>
      </c>
      <c r="Q277" t="s">
        <v>9</v>
      </c>
      <c r="R277" t="s">
        <v>12</v>
      </c>
      <c r="S277" t="s">
        <v>14</v>
      </c>
      <c r="T277" t="s">
        <v>12</v>
      </c>
      <c r="U277" t="s">
        <v>9</v>
      </c>
      <c r="V277" t="s">
        <v>12</v>
      </c>
      <c r="W277" t="s">
        <v>12</v>
      </c>
      <c r="X277" t="s">
        <v>9</v>
      </c>
      <c r="Y277" t="s">
        <v>16</v>
      </c>
      <c r="Z277" t="s">
        <v>12</v>
      </c>
    </row>
    <row r="278" spans="2:26">
      <c r="B278" s="11">
        <v>276</v>
      </c>
      <c r="C278" s="11">
        <v>1137354</v>
      </c>
      <c r="D278" s="39" t="s">
        <v>298</v>
      </c>
      <c r="E278" s="11">
        <v>4</v>
      </c>
      <c r="F278" s="11" t="s">
        <v>8</v>
      </c>
      <c r="G278" t="s">
        <v>13</v>
      </c>
      <c r="H278" t="s">
        <v>14</v>
      </c>
      <c r="I278" t="s">
        <v>10</v>
      </c>
      <c r="J278" t="s">
        <v>9</v>
      </c>
      <c r="K278" t="s">
        <v>10</v>
      </c>
      <c r="L278" t="s">
        <v>11</v>
      </c>
      <c r="M278" t="s">
        <v>9</v>
      </c>
      <c r="N278" t="s">
        <v>9</v>
      </c>
      <c r="O278" t="s">
        <v>9</v>
      </c>
      <c r="P278" t="s">
        <v>12</v>
      </c>
      <c r="Q278" t="s">
        <v>9</v>
      </c>
      <c r="R278" t="s">
        <v>12</v>
      </c>
      <c r="S278" t="s">
        <v>14</v>
      </c>
      <c r="T278" t="s">
        <v>9</v>
      </c>
      <c r="U278" t="s">
        <v>14</v>
      </c>
      <c r="V278" t="s">
        <v>9</v>
      </c>
      <c r="W278" t="s">
        <v>13</v>
      </c>
      <c r="X278" t="s">
        <v>12</v>
      </c>
      <c r="Y278" t="s">
        <v>16</v>
      </c>
      <c r="Z278" t="s">
        <v>12</v>
      </c>
    </row>
    <row r="279" spans="2:26">
      <c r="B279" s="11">
        <v>277</v>
      </c>
      <c r="C279" s="11">
        <v>1137500</v>
      </c>
      <c r="D279" s="39" t="s">
        <v>299</v>
      </c>
      <c r="E279" s="11">
        <v>2</v>
      </c>
      <c r="F279" s="11" t="s">
        <v>8</v>
      </c>
      <c r="G279" t="s">
        <v>12</v>
      </c>
      <c r="H279" t="s">
        <v>9</v>
      </c>
      <c r="I279" t="s">
        <v>12</v>
      </c>
      <c r="J279" t="s">
        <v>9</v>
      </c>
      <c r="K279" t="s">
        <v>10</v>
      </c>
      <c r="L279" t="s">
        <v>11</v>
      </c>
      <c r="M279" t="s">
        <v>9</v>
      </c>
      <c r="N279" t="s">
        <v>12</v>
      </c>
      <c r="O279" t="s">
        <v>12</v>
      </c>
      <c r="P279" t="s">
        <v>9</v>
      </c>
      <c r="Q279" t="s">
        <v>9</v>
      </c>
      <c r="R279" t="s">
        <v>12</v>
      </c>
      <c r="S279" t="s">
        <v>13</v>
      </c>
      <c r="T279" t="s">
        <v>9</v>
      </c>
      <c r="U279" t="s">
        <v>12</v>
      </c>
      <c r="V279" t="s">
        <v>12</v>
      </c>
      <c r="W279" t="s">
        <v>12</v>
      </c>
      <c r="X279" t="s">
        <v>12</v>
      </c>
      <c r="Y279" t="s">
        <v>12</v>
      </c>
      <c r="Z279" t="s">
        <v>9</v>
      </c>
    </row>
    <row r="280" spans="2:26">
      <c r="B280" s="11">
        <v>278</v>
      </c>
      <c r="C280" s="11">
        <v>1137637</v>
      </c>
      <c r="D280" s="39" t="s">
        <v>300</v>
      </c>
      <c r="E280" s="11">
        <v>2</v>
      </c>
      <c r="F280" s="11" t="s">
        <v>8</v>
      </c>
      <c r="G280" t="s">
        <v>14</v>
      </c>
      <c r="H280" t="s">
        <v>14</v>
      </c>
      <c r="I280" t="s">
        <v>10</v>
      </c>
      <c r="J280" t="s">
        <v>18</v>
      </c>
      <c r="K280" t="s">
        <v>10</v>
      </c>
      <c r="L280" t="s">
        <v>11</v>
      </c>
      <c r="M280" t="s">
        <v>10</v>
      </c>
      <c r="N280" t="s">
        <v>11</v>
      </c>
      <c r="O280" t="s">
        <v>9</v>
      </c>
      <c r="P280" t="s">
        <v>9</v>
      </c>
      <c r="Q280" t="s">
        <v>14</v>
      </c>
      <c r="R280" t="s">
        <v>12</v>
      </c>
      <c r="S280" t="s">
        <v>14</v>
      </c>
      <c r="T280" t="s">
        <v>12</v>
      </c>
      <c r="U280" t="s">
        <v>12</v>
      </c>
      <c r="V280" t="s">
        <v>12</v>
      </c>
      <c r="W280" t="s">
        <v>9</v>
      </c>
      <c r="X280" t="s">
        <v>12</v>
      </c>
      <c r="Y280" t="s">
        <v>14</v>
      </c>
      <c r="Z280" t="s">
        <v>9</v>
      </c>
    </row>
    <row r="281" spans="2:26">
      <c r="B281" s="11">
        <v>279</v>
      </c>
      <c r="C281" s="11">
        <v>1136486</v>
      </c>
      <c r="D281" s="39" t="s">
        <v>301</v>
      </c>
      <c r="E281" s="11">
        <v>2</v>
      </c>
      <c r="F281" s="11" t="s">
        <v>8</v>
      </c>
      <c r="G281" t="s">
        <v>9</v>
      </c>
      <c r="H281" t="s">
        <v>9</v>
      </c>
      <c r="I281" t="s">
        <v>10</v>
      </c>
      <c r="J281" t="s">
        <v>12</v>
      </c>
      <c r="K281" t="s">
        <v>10</v>
      </c>
      <c r="L281" t="s">
        <v>11</v>
      </c>
      <c r="M281" t="s">
        <v>12</v>
      </c>
      <c r="N281" t="s">
        <v>12</v>
      </c>
      <c r="O281" t="s">
        <v>12</v>
      </c>
      <c r="P281" t="s">
        <v>12</v>
      </c>
      <c r="Q281" t="s">
        <v>12</v>
      </c>
      <c r="R281" t="s">
        <v>12</v>
      </c>
      <c r="S281" t="s">
        <v>9</v>
      </c>
      <c r="T281" t="s">
        <v>9</v>
      </c>
      <c r="U281" t="s">
        <v>12</v>
      </c>
      <c r="V281" t="s">
        <v>12</v>
      </c>
      <c r="W281" t="s">
        <v>12</v>
      </c>
      <c r="X281" t="s">
        <v>12</v>
      </c>
      <c r="Y281" t="s">
        <v>9</v>
      </c>
      <c r="Z281" t="s">
        <v>12</v>
      </c>
    </row>
    <row r="282" spans="2:26">
      <c r="B282" s="11">
        <v>280</v>
      </c>
      <c r="C282" s="11">
        <v>1136110</v>
      </c>
      <c r="D282" s="39" t="s">
        <v>302</v>
      </c>
      <c r="E282" s="11">
        <v>2</v>
      </c>
      <c r="F282" s="11" t="s">
        <v>8</v>
      </c>
      <c r="G282" t="s">
        <v>12</v>
      </c>
      <c r="H282" t="s">
        <v>12</v>
      </c>
      <c r="I282" t="s">
        <v>10</v>
      </c>
      <c r="J282" t="s">
        <v>11</v>
      </c>
      <c r="K282" t="s">
        <v>10</v>
      </c>
      <c r="L282" t="s">
        <v>11</v>
      </c>
      <c r="M282" t="s">
        <v>12</v>
      </c>
      <c r="N282" t="s">
        <v>12</v>
      </c>
      <c r="O282" t="s">
        <v>12</v>
      </c>
      <c r="P282" t="s">
        <v>12</v>
      </c>
      <c r="Q282" t="s">
        <v>9</v>
      </c>
      <c r="R282" t="s">
        <v>12</v>
      </c>
      <c r="S282" t="s">
        <v>9</v>
      </c>
      <c r="T282" t="s">
        <v>12</v>
      </c>
      <c r="U282" t="s">
        <v>12</v>
      </c>
      <c r="V282" t="s">
        <v>12</v>
      </c>
      <c r="W282" t="s">
        <v>12</v>
      </c>
      <c r="X282" t="s">
        <v>12</v>
      </c>
      <c r="Y282" t="s">
        <v>12</v>
      </c>
      <c r="Z282" t="s">
        <v>12</v>
      </c>
    </row>
    <row r="283" spans="2:26">
      <c r="B283" s="11">
        <v>281</v>
      </c>
      <c r="C283" s="11">
        <v>1134111</v>
      </c>
      <c r="D283" s="39" t="s">
        <v>303</v>
      </c>
      <c r="E283" s="11">
        <v>0.5</v>
      </c>
      <c r="F283" s="11" t="s">
        <v>8</v>
      </c>
      <c r="G283" t="s">
        <v>9</v>
      </c>
      <c r="H283" t="s">
        <v>9</v>
      </c>
      <c r="I283" t="s">
        <v>12</v>
      </c>
      <c r="J283" t="s">
        <v>9</v>
      </c>
      <c r="K283" t="s">
        <v>10</v>
      </c>
      <c r="L283" t="s">
        <v>11</v>
      </c>
      <c r="M283" t="s">
        <v>12</v>
      </c>
      <c r="N283" t="s">
        <v>12</v>
      </c>
      <c r="O283" t="s">
        <v>12</v>
      </c>
      <c r="P283" t="s">
        <v>12</v>
      </c>
      <c r="Q283" t="s">
        <v>9</v>
      </c>
      <c r="R283" t="s">
        <v>12</v>
      </c>
      <c r="S283" t="s">
        <v>9</v>
      </c>
      <c r="T283" t="s">
        <v>12</v>
      </c>
      <c r="U283" t="s">
        <v>12</v>
      </c>
      <c r="V283" t="s">
        <v>12</v>
      </c>
      <c r="W283" t="s">
        <v>12</v>
      </c>
      <c r="X283" t="s">
        <v>12</v>
      </c>
      <c r="Y283" t="s">
        <v>9</v>
      </c>
      <c r="Z283" t="s">
        <v>12</v>
      </c>
    </row>
    <row r="284" spans="2:26">
      <c r="B284" s="11">
        <v>282</v>
      </c>
      <c r="C284" s="11">
        <v>1136308</v>
      </c>
      <c r="D284" s="39" t="s">
        <v>304</v>
      </c>
      <c r="E284" s="11">
        <v>0.5</v>
      </c>
      <c r="F284" s="11" t="s">
        <v>8</v>
      </c>
      <c r="G284" t="s">
        <v>12</v>
      </c>
      <c r="H284" t="s">
        <v>9</v>
      </c>
      <c r="I284" t="s">
        <v>11</v>
      </c>
      <c r="J284" t="s">
        <v>14</v>
      </c>
      <c r="K284" t="s">
        <v>10</v>
      </c>
      <c r="L284" t="s">
        <v>11</v>
      </c>
      <c r="M284" t="s">
        <v>9</v>
      </c>
      <c r="N284" t="s">
        <v>9</v>
      </c>
      <c r="O284" t="s">
        <v>13</v>
      </c>
      <c r="P284" t="s">
        <v>18</v>
      </c>
      <c r="Q284" t="s">
        <v>18</v>
      </c>
      <c r="R284" t="s">
        <v>16</v>
      </c>
      <c r="S284" t="s">
        <v>18</v>
      </c>
      <c r="T284" t="s">
        <v>18</v>
      </c>
      <c r="U284" t="s">
        <v>9</v>
      </c>
      <c r="V284" t="s">
        <v>14</v>
      </c>
      <c r="W284" t="s">
        <v>18</v>
      </c>
      <c r="X284" t="s">
        <v>9</v>
      </c>
      <c r="Y284" t="s">
        <v>14</v>
      </c>
      <c r="Z284" t="s">
        <v>14</v>
      </c>
    </row>
    <row r="285" spans="2:26">
      <c r="B285" s="11">
        <v>283</v>
      </c>
      <c r="C285" s="11">
        <v>1137860</v>
      </c>
      <c r="D285" s="39" t="s">
        <v>305</v>
      </c>
      <c r="E285" s="11">
        <v>0.5</v>
      </c>
      <c r="F285" s="11" t="s">
        <v>8</v>
      </c>
      <c r="G285" t="s">
        <v>9</v>
      </c>
      <c r="H285" t="s">
        <v>9</v>
      </c>
      <c r="I285" t="s">
        <v>10</v>
      </c>
      <c r="J285" t="s">
        <v>11</v>
      </c>
      <c r="K285" t="s">
        <v>10</v>
      </c>
      <c r="L285" t="s">
        <v>11</v>
      </c>
      <c r="M285" t="s">
        <v>9</v>
      </c>
      <c r="N285" t="s">
        <v>9</v>
      </c>
      <c r="O285" t="s">
        <v>12</v>
      </c>
      <c r="P285" t="s">
        <v>12</v>
      </c>
      <c r="Q285" t="s">
        <v>9</v>
      </c>
      <c r="R285" t="s">
        <v>12</v>
      </c>
      <c r="S285" t="s">
        <v>9</v>
      </c>
      <c r="T285" t="s">
        <v>9</v>
      </c>
      <c r="U285" t="s">
        <v>9</v>
      </c>
      <c r="V285" t="s">
        <v>12</v>
      </c>
      <c r="W285" t="s">
        <v>9</v>
      </c>
      <c r="X285" t="s">
        <v>12</v>
      </c>
      <c r="Y285" t="s">
        <v>9</v>
      </c>
      <c r="Z285" t="s">
        <v>12</v>
      </c>
    </row>
    <row r="286" spans="2:26">
      <c r="B286" s="11">
        <v>284</v>
      </c>
      <c r="C286" s="11">
        <v>1127917</v>
      </c>
      <c r="D286" s="39" t="s">
        <v>306</v>
      </c>
      <c r="E286" s="11">
        <v>2</v>
      </c>
      <c r="F286" s="11" t="s">
        <v>8</v>
      </c>
      <c r="G286" t="s">
        <v>12</v>
      </c>
      <c r="H286" t="s">
        <v>9</v>
      </c>
      <c r="I286" t="s">
        <v>10</v>
      </c>
      <c r="J286" t="s">
        <v>18</v>
      </c>
      <c r="K286" t="s">
        <v>10</v>
      </c>
      <c r="L286" t="s">
        <v>11</v>
      </c>
      <c r="M286" t="s">
        <v>12</v>
      </c>
      <c r="N286" t="s">
        <v>9</v>
      </c>
      <c r="O286" t="s">
        <v>12</v>
      </c>
      <c r="P286" t="s">
        <v>12</v>
      </c>
      <c r="Q286" t="s">
        <v>9</v>
      </c>
      <c r="R286" t="s">
        <v>9</v>
      </c>
      <c r="S286" t="s">
        <v>14</v>
      </c>
      <c r="T286" t="s">
        <v>9</v>
      </c>
      <c r="U286" t="s">
        <v>12</v>
      </c>
      <c r="V286" t="s">
        <v>12</v>
      </c>
      <c r="W286" t="s">
        <v>9</v>
      </c>
      <c r="X286" t="s">
        <v>9</v>
      </c>
      <c r="Y286" t="s">
        <v>16</v>
      </c>
      <c r="Z286" t="s">
        <v>12</v>
      </c>
    </row>
    <row r="287" spans="2:26">
      <c r="B287" s="11">
        <v>285</v>
      </c>
      <c r="C287" s="11">
        <v>1132438</v>
      </c>
      <c r="D287" s="39" t="s">
        <v>307</v>
      </c>
      <c r="E287" s="11">
        <v>0.5</v>
      </c>
      <c r="F287" s="11" t="s">
        <v>8</v>
      </c>
      <c r="G287" t="s">
        <v>9</v>
      </c>
      <c r="H287" t="s">
        <v>9</v>
      </c>
      <c r="I287" t="s">
        <v>10</v>
      </c>
      <c r="J287" t="s">
        <v>18</v>
      </c>
      <c r="K287" t="s">
        <v>10</v>
      </c>
      <c r="L287" t="s">
        <v>11</v>
      </c>
      <c r="M287" t="s">
        <v>18</v>
      </c>
      <c r="N287" t="s">
        <v>9</v>
      </c>
      <c r="O287" t="s">
        <v>9</v>
      </c>
      <c r="P287" t="s">
        <v>9</v>
      </c>
      <c r="Q287" t="s">
        <v>14</v>
      </c>
      <c r="R287" t="s">
        <v>12</v>
      </c>
      <c r="S287" t="s">
        <v>14</v>
      </c>
      <c r="T287" t="s">
        <v>12</v>
      </c>
      <c r="U287" t="s">
        <v>12</v>
      </c>
      <c r="V287" t="s">
        <v>12</v>
      </c>
      <c r="W287" t="s">
        <v>14</v>
      </c>
      <c r="X287" t="s">
        <v>14</v>
      </c>
      <c r="Y287" t="s">
        <v>18</v>
      </c>
      <c r="Z287" t="s">
        <v>18</v>
      </c>
    </row>
    <row r="288" spans="2:26">
      <c r="B288" s="11">
        <v>286</v>
      </c>
      <c r="C288" s="11">
        <v>1059641</v>
      </c>
      <c r="D288" s="39" t="s">
        <v>308</v>
      </c>
      <c r="E288" s="11">
        <v>2</v>
      </c>
      <c r="F288" s="11" t="s">
        <v>8</v>
      </c>
      <c r="G288" t="s">
        <v>10</v>
      </c>
      <c r="H288" t="s">
        <v>12</v>
      </c>
      <c r="I288" t="s">
        <v>10</v>
      </c>
      <c r="J288" t="s">
        <v>11</v>
      </c>
      <c r="K288" t="s">
        <v>10</v>
      </c>
      <c r="L288" t="s">
        <v>11</v>
      </c>
      <c r="M288" t="s">
        <v>12</v>
      </c>
      <c r="N288" t="s">
        <v>12</v>
      </c>
      <c r="O288" t="s">
        <v>12</v>
      </c>
      <c r="P288" t="s">
        <v>12</v>
      </c>
      <c r="Q288" t="s">
        <v>12</v>
      </c>
      <c r="R288" t="s">
        <v>12</v>
      </c>
      <c r="S288" t="s">
        <v>9</v>
      </c>
      <c r="T288" t="s">
        <v>14</v>
      </c>
      <c r="U288" t="s">
        <v>9</v>
      </c>
      <c r="V288" t="s">
        <v>9</v>
      </c>
      <c r="W288" t="s">
        <v>9</v>
      </c>
      <c r="X288" t="s">
        <v>12</v>
      </c>
      <c r="Y288" t="s">
        <v>9</v>
      </c>
      <c r="Z288" t="s">
        <v>9</v>
      </c>
    </row>
    <row r="289" spans="2:26">
      <c r="B289" s="11">
        <v>287</v>
      </c>
      <c r="C289" s="11">
        <v>1119434</v>
      </c>
      <c r="D289" s="11" t="s">
        <v>309</v>
      </c>
      <c r="E289" s="11">
        <v>2</v>
      </c>
      <c r="F289" s="11" t="s">
        <v>8</v>
      </c>
      <c r="G289" t="s">
        <v>12</v>
      </c>
      <c r="H289" t="s">
        <v>9</v>
      </c>
      <c r="I289" t="s">
        <v>12</v>
      </c>
      <c r="J289" t="s">
        <v>9</v>
      </c>
      <c r="K289" t="s">
        <v>10</v>
      </c>
      <c r="L289" t="s">
        <v>11</v>
      </c>
      <c r="M289" t="s">
        <v>12</v>
      </c>
      <c r="N289" t="s">
        <v>12</v>
      </c>
      <c r="O289" t="s">
        <v>9</v>
      </c>
      <c r="P289" t="s">
        <v>12</v>
      </c>
      <c r="Q289" t="s">
        <v>12</v>
      </c>
      <c r="R289" t="s">
        <v>9</v>
      </c>
      <c r="S289" t="s">
        <v>14</v>
      </c>
      <c r="T289" t="s">
        <v>12</v>
      </c>
      <c r="U289" t="s">
        <v>9</v>
      </c>
      <c r="V289" t="s">
        <v>12</v>
      </c>
      <c r="W289" t="s">
        <v>9</v>
      </c>
      <c r="X289" t="s">
        <v>12</v>
      </c>
      <c r="Y289" t="s">
        <v>9</v>
      </c>
      <c r="Z289" t="s">
        <v>12</v>
      </c>
    </row>
    <row r="290" spans="2:26">
      <c r="B290" s="11">
        <v>288</v>
      </c>
      <c r="C290" s="11">
        <v>1138437</v>
      </c>
      <c r="D290" s="39" t="s">
        <v>310</v>
      </c>
      <c r="E290" s="11">
        <v>2</v>
      </c>
      <c r="F290" s="11" t="s">
        <v>8</v>
      </c>
      <c r="G290" t="s">
        <v>10</v>
      </c>
      <c r="H290" t="s">
        <v>9</v>
      </c>
      <c r="I290" t="s">
        <v>10</v>
      </c>
      <c r="J290" t="s">
        <v>11</v>
      </c>
      <c r="K290" t="s">
        <v>10</v>
      </c>
      <c r="L290" t="s">
        <v>11</v>
      </c>
      <c r="M290" t="s">
        <v>12</v>
      </c>
      <c r="N290" t="s">
        <v>12</v>
      </c>
      <c r="O290" t="s">
        <v>12</v>
      </c>
      <c r="P290" t="s">
        <v>12</v>
      </c>
      <c r="Q290" t="s">
        <v>12</v>
      </c>
      <c r="R290" t="s">
        <v>12</v>
      </c>
      <c r="S290" t="s">
        <v>12</v>
      </c>
      <c r="T290" t="s">
        <v>12</v>
      </c>
      <c r="U290" t="s">
        <v>12</v>
      </c>
      <c r="V290" t="s">
        <v>12</v>
      </c>
      <c r="W290" t="s">
        <v>12</v>
      </c>
      <c r="X290" t="s">
        <v>12</v>
      </c>
      <c r="Y290" t="s">
        <v>12</v>
      </c>
      <c r="Z290" t="s">
        <v>12</v>
      </c>
    </row>
    <row r="291" spans="2:26">
      <c r="B291" s="11">
        <v>289</v>
      </c>
      <c r="C291" s="11">
        <v>1138355</v>
      </c>
      <c r="D291" s="39" t="s">
        <v>311</v>
      </c>
      <c r="E291" s="11">
        <v>0.5</v>
      </c>
      <c r="F291" s="11" t="s">
        <v>8</v>
      </c>
      <c r="G291" t="s">
        <v>9</v>
      </c>
      <c r="H291" t="s">
        <v>14</v>
      </c>
      <c r="I291" t="s">
        <v>12</v>
      </c>
      <c r="J291" t="s">
        <v>18</v>
      </c>
      <c r="K291" t="s">
        <v>10</v>
      </c>
      <c r="L291" t="s">
        <v>11</v>
      </c>
      <c r="M291" t="s">
        <v>12</v>
      </c>
      <c r="N291" t="s">
        <v>9</v>
      </c>
      <c r="O291" t="s">
        <v>12</v>
      </c>
      <c r="P291" t="s">
        <v>12</v>
      </c>
      <c r="Q291" t="s">
        <v>12</v>
      </c>
      <c r="R291" t="s">
        <v>12</v>
      </c>
      <c r="S291" t="s">
        <v>12</v>
      </c>
      <c r="T291" t="s">
        <v>12</v>
      </c>
      <c r="U291" t="s">
        <v>12</v>
      </c>
      <c r="V291" t="s">
        <v>12</v>
      </c>
      <c r="W291" t="s">
        <v>9</v>
      </c>
      <c r="X291" t="s">
        <v>12</v>
      </c>
      <c r="Y291" t="s">
        <v>9</v>
      </c>
      <c r="Z291" t="s">
        <v>12</v>
      </c>
    </row>
    <row r="292" spans="2:26">
      <c r="B292" s="11">
        <v>290</v>
      </c>
      <c r="C292" s="11">
        <v>1107231</v>
      </c>
      <c r="D292" s="11" t="s">
        <v>312</v>
      </c>
      <c r="E292" s="11">
        <v>1</v>
      </c>
      <c r="F292" s="11" t="s">
        <v>8</v>
      </c>
      <c r="G292" t="s">
        <v>14</v>
      </c>
      <c r="H292" t="s">
        <v>14</v>
      </c>
      <c r="I292" t="s">
        <v>10</v>
      </c>
      <c r="J292" t="s">
        <v>13</v>
      </c>
      <c r="K292" t="s">
        <v>10</v>
      </c>
      <c r="L292" t="s">
        <v>11</v>
      </c>
      <c r="M292" t="s">
        <v>18</v>
      </c>
      <c r="N292" t="s">
        <v>13</v>
      </c>
      <c r="O292" t="s">
        <v>14</v>
      </c>
      <c r="P292" t="s">
        <v>9</v>
      </c>
      <c r="Q292" t="s">
        <v>9</v>
      </c>
      <c r="R292" t="s">
        <v>12</v>
      </c>
      <c r="S292" t="s">
        <v>9</v>
      </c>
      <c r="T292" t="s">
        <v>12</v>
      </c>
      <c r="U292" t="s">
        <v>18</v>
      </c>
      <c r="V292" t="s">
        <v>14</v>
      </c>
      <c r="W292" t="s">
        <v>13</v>
      </c>
      <c r="X292" t="s">
        <v>12</v>
      </c>
      <c r="Y292" t="s">
        <v>14</v>
      </c>
      <c r="Z292" t="s">
        <v>12</v>
      </c>
    </row>
    <row r="293" spans="2:26">
      <c r="B293" s="11">
        <v>291</v>
      </c>
      <c r="C293" s="11">
        <v>1138851</v>
      </c>
      <c r="D293" s="39" t="s">
        <v>313</v>
      </c>
      <c r="E293" s="11">
        <v>1</v>
      </c>
      <c r="F293" s="11" t="s">
        <v>8</v>
      </c>
      <c r="G293" t="s">
        <v>9</v>
      </c>
      <c r="H293" t="s">
        <v>9</v>
      </c>
      <c r="I293" t="s">
        <v>10</v>
      </c>
      <c r="J293" t="s">
        <v>12</v>
      </c>
      <c r="K293" t="s">
        <v>10</v>
      </c>
      <c r="L293" t="s">
        <v>11</v>
      </c>
      <c r="M293" t="s">
        <v>10</v>
      </c>
      <c r="N293" t="s">
        <v>11</v>
      </c>
      <c r="O293" t="s">
        <v>12</v>
      </c>
      <c r="P293" t="s">
        <v>9</v>
      </c>
      <c r="Q293" t="s">
        <v>9</v>
      </c>
      <c r="R293" t="s">
        <v>9</v>
      </c>
      <c r="S293" t="s">
        <v>9</v>
      </c>
      <c r="T293" t="s">
        <v>12</v>
      </c>
      <c r="U293" t="s">
        <v>9</v>
      </c>
      <c r="V293" t="s">
        <v>9</v>
      </c>
      <c r="W293" t="s">
        <v>12</v>
      </c>
      <c r="X293" t="s">
        <v>9</v>
      </c>
      <c r="Y293" t="s">
        <v>14</v>
      </c>
      <c r="Z293" t="s">
        <v>9</v>
      </c>
    </row>
    <row r="294" spans="2:26">
      <c r="B294" s="11">
        <v>292</v>
      </c>
      <c r="C294" s="11">
        <v>1139128</v>
      </c>
      <c r="D294" s="39" t="s">
        <v>314</v>
      </c>
      <c r="E294" s="11">
        <v>2</v>
      </c>
      <c r="F294" s="11" t="s">
        <v>8</v>
      </c>
      <c r="G294" t="s">
        <v>9</v>
      </c>
      <c r="H294" t="s">
        <v>9</v>
      </c>
      <c r="I294" t="s">
        <v>10</v>
      </c>
      <c r="J294" t="s">
        <v>18</v>
      </c>
      <c r="K294" t="s">
        <v>10</v>
      </c>
      <c r="L294" t="s">
        <v>11</v>
      </c>
      <c r="M294" t="s">
        <v>9</v>
      </c>
      <c r="N294" t="s">
        <v>14</v>
      </c>
      <c r="O294" t="s">
        <v>9</v>
      </c>
      <c r="P294" t="s">
        <v>12</v>
      </c>
      <c r="Q294" t="s">
        <v>9</v>
      </c>
      <c r="R294" t="s">
        <v>12</v>
      </c>
      <c r="S294" t="s">
        <v>14</v>
      </c>
      <c r="T294" t="s">
        <v>14</v>
      </c>
      <c r="U294" t="s">
        <v>9</v>
      </c>
      <c r="V294" t="s">
        <v>12</v>
      </c>
      <c r="W294" t="s">
        <v>12</v>
      </c>
      <c r="X294" t="s">
        <v>9</v>
      </c>
      <c r="Y294" t="s">
        <v>14</v>
      </c>
      <c r="Z294" t="s">
        <v>9</v>
      </c>
    </row>
    <row r="295" spans="2:26">
      <c r="B295" s="11">
        <v>293</v>
      </c>
      <c r="C295" s="11">
        <v>1139036</v>
      </c>
      <c r="D295" s="39" t="s">
        <v>315</v>
      </c>
      <c r="E295" s="11">
        <v>0.5</v>
      </c>
      <c r="F295" s="11" t="s">
        <v>8</v>
      </c>
      <c r="G295" t="s">
        <v>12</v>
      </c>
      <c r="H295" t="s">
        <v>9</v>
      </c>
      <c r="I295" t="s">
        <v>10</v>
      </c>
      <c r="J295" t="s">
        <v>12</v>
      </c>
      <c r="K295" t="s">
        <v>10</v>
      </c>
      <c r="L295" t="s">
        <v>11</v>
      </c>
      <c r="M295" t="s">
        <v>10</v>
      </c>
      <c r="N295" t="s">
        <v>12</v>
      </c>
      <c r="O295" t="s">
        <v>12</v>
      </c>
      <c r="P295" t="s">
        <v>12</v>
      </c>
      <c r="Q295" t="s">
        <v>12</v>
      </c>
      <c r="R295" t="s">
        <v>12</v>
      </c>
      <c r="S295" t="s">
        <v>9</v>
      </c>
      <c r="T295" t="s">
        <v>12</v>
      </c>
      <c r="U295" t="s">
        <v>12</v>
      </c>
      <c r="V295" t="s">
        <v>9</v>
      </c>
      <c r="W295" t="s">
        <v>12</v>
      </c>
      <c r="X295" t="s">
        <v>12</v>
      </c>
      <c r="Y295" t="s">
        <v>9</v>
      </c>
      <c r="Z295" t="s">
        <v>12</v>
      </c>
    </row>
    <row r="296" spans="2:26">
      <c r="B296" s="11">
        <v>294</v>
      </c>
      <c r="C296" s="11">
        <v>1138501</v>
      </c>
      <c r="D296" s="39" t="s">
        <v>316</v>
      </c>
      <c r="E296" s="11">
        <v>0.5</v>
      </c>
      <c r="F296" s="11" t="s">
        <v>8</v>
      </c>
      <c r="G296" t="s">
        <v>9</v>
      </c>
      <c r="H296" t="s">
        <v>12</v>
      </c>
      <c r="I296" t="s">
        <v>10</v>
      </c>
      <c r="J296" t="s">
        <v>18</v>
      </c>
      <c r="K296" t="s">
        <v>10</v>
      </c>
      <c r="L296" t="s">
        <v>11</v>
      </c>
      <c r="M296" t="s">
        <v>9</v>
      </c>
      <c r="N296" t="s">
        <v>9</v>
      </c>
      <c r="O296" t="s">
        <v>9</v>
      </c>
      <c r="P296" t="s">
        <v>9</v>
      </c>
      <c r="Q296" t="s">
        <v>12</v>
      </c>
      <c r="R296" t="s">
        <v>12</v>
      </c>
      <c r="S296" t="s">
        <v>9</v>
      </c>
      <c r="T296" t="s">
        <v>9</v>
      </c>
      <c r="U296" t="s">
        <v>9</v>
      </c>
      <c r="V296" t="s">
        <v>9</v>
      </c>
      <c r="W296" t="s">
        <v>9</v>
      </c>
      <c r="X296" t="s">
        <v>12</v>
      </c>
      <c r="Y296" t="s">
        <v>9</v>
      </c>
      <c r="Z296" t="s">
        <v>9</v>
      </c>
    </row>
    <row r="297" s="33" customFormat="1" spans="1:27">
      <c r="A297" s="33" t="s">
        <v>317</v>
      </c>
      <c r="B297" s="34">
        <v>295</v>
      </c>
      <c r="C297" s="34">
        <v>570333</v>
      </c>
      <c r="D297" s="40" t="s">
        <v>318</v>
      </c>
      <c r="E297" s="34">
        <v>1</v>
      </c>
      <c r="F297" s="34" t="s">
        <v>8</v>
      </c>
      <c r="G297" s="33" t="s">
        <v>12</v>
      </c>
      <c r="H297" s="33" t="s">
        <v>9</v>
      </c>
      <c r="I297" s="33" t="s">
        <v>10</v>
      </c>
      <c r="J297" s="33" t="s">
        <v>11</v>
      </c>
      <c r="K297" s="33" t="s">
        <v>12</v>
      </c>
      <c r="L297" s="33" t="s">
        <v>12</v>
      </c>
      <c r="M297" s="33" t="s">
        <v>12</v>
      </c>
      <c r="N297" s="33" t="s">
        <v>12</v>
      </c>
      <c r="O297" s="33" t="s">
        <v>12</v>
      </c>
      <c r="P297" s="33" t="s">
        <v>12</v>
      </c>
      <c r="Q297" s="33" t="s">
        <v>12</v>
      </c>
      <c r="R297" s="33" t="s">
        <v>12</v>
      </c>
      <c r="S297" s="33" t="s">
        <v>12</v>
      </c>
      <c r="T297" s="33" t="s">
        <v>12</v>
      </c>
      <c r="U297" s="33" t="s">
        <v>9</v>
      </c>
      <c r="V297" s="33" t="s">
        <v>9</v>
      </c>
      <c r="W297" s="33" t="s">
        <v>9</v>
      </c>
      <c r="X297" s="33" t="s">
        <v>9</v>
      </c>
      <c r="Y297" s="33" t="s">
        <v>9</v>
      </c>
      <c r="Z297" s="33" t="s">
        <v>14</v>
      </c>
      <c r="AA297" s="38"/>
    </row>
    <row r="298" spans="2:26">
      <c r="B298" s="11">
        <v>296</v>
      </c>
      <c r="C298" s="11">
        <v>1137090</v>
      </c>
      <c r="D298" s="39" t="s">
        <v>319</v>
      </c>
      <c r="E298" s="11">
        <v>0.5</v>
      </c>
      <c r="F298" s="11" t="s">
        <v>8</v>
      </c>
      <c r="G298" t="s">
        <v>12</v>
      </c>
      <c r="H298" t="s">
        <v>12</v>
      </c>
      <c r="I298" t="s">
        <v>10</v>
      </c>
      <c r="J298" t="s">
        <v>12</v>
      </c>
      <c r="K298" t="s">
        <v>10</v>
      </c>
      <c r="L298" t="s">
        <v>11</v>
      </c>
      <c r="M298" t="s">
        <v>12</v>
      </c>
      <c r="N298" t="s">
        <v>12</v>
      </c>
      <c r="O298" t="s">
        <v>12</v>
      </c>
      <c r="P298" t="s">
        <v>12</v>
      </c>
      <c r="Q298" t="s">
        <v>9</v>
      </c>
      <c r="R298" t="s">
        <v>12</v>
      </c>
      <c r="S298" t="s">
        <v>9</v>
      </c>
      <c r="T298" t="s">
        <v>12</v>
      </c>
      <c r="U298" t="s">
        <v>12</v>
      </c>
      <c r="V298" t="s">
        <v>12</v>
      </c>
      <c r="W298" t="s">
        <v>12</v>
      </c>
      <c r="X298" t="s">
        <v>12</v>
      </c>
      <c r="Y298" t="s">
        <v>9</v>
      </c>
      <c r="Z298" t="s">
        <v>12</v>
      </c>
    </row>
    <row r="299" spans="2:26">
      <c r="B299" s="11">
        <v>297</v>
      </c>
      <c r="C299" s="11">
        <v>1001639</v>
      </c>
      <c r="D299" s="39" t="s">
        <v>320</v>
      </c>
      <c r="E299" s="11">
        <v>1</v>
      </c>
      <c r="F299" s="11" t="s">
        <v>8</v>
      </c>
      <c r="G299" t="s">
        <v>12</v>
      </c>
      <c r="H299" t="s">
        <v>12</v>
      </c>
      <c r="I299" t="s">
        <v>10</v>
      </c>
      <c r="J299" t="s">
        <v>18</v>
      </c>
      <c r="K299" t="s">
        <v>10</v>
      </c>
      <c r="L299" t="s">
        <v>11</v>
      </c>
      <c r="M299" t="s">
        <v>12</v>
      </c>
      <c r="N299" t="s">
        <v>18</v>
      </c>
      <c r="O299" t="s">
        <v>12</v>
      </c>
      <c r="P299" t="s">
        <v>12</v>
      </c>
      <c r="Q299" t="s">
        <v>9</v>
      </c>
      <c r="R299" t="s">
        <v>9</v>
      </c>
      <c r="S299" t="s">
        <v>9</v>
      </c>
      <c r="T299" t="s">
        <v>12</v>
      </c>
      <c r="U299" t="s">
        <v>12</v>
      </c>
      <c r="V299" t="s">
        <v>9</v>
      </c>
      <c r="W299" t="s">
        <v>14</v>
      </c>
      <c r="X299" t="s">
        <v>14</v>
      </c>
      <c r="Y299" t="s">
        <v>18</v>
      </c>
      <c r="Z299" t="s">
        <v>13</v>
      </c>
    </row>
    <row r="300" spans="2:26">
      <c r="B300" s="11">
        <v>298</v>
      </c>
      <c r="C300" s="11">
        <v>1139503</v>
      </c>
      <c r="D300" s="39" t="s">
        <v>321</v>
      </c>
      <c r="E300" s="11">
        <v>2</v>
      </c>
      <c r="F300" s="11" t="s">
        <v>8</v>
      </c>
      <c r="G300" t="s">
        <v>9</v>
      </c>
      <c r="H300" t="s">
        <v>9</v>
      </c>
      <c r="I300" t="s">
        <v>10</v>
      </c>
      <c r="J300" t="s">
        <v>11</v>
      </c>
      <c r="K300" t="s">
        <v>10</v>
      </c>
      <c r="L300" t="s">
        <v>11</v>
      </c>
      <c r="M300" t="s">
        <v>9</v>
      </c>
      <c r="N300" t="s">
        <v>9</v>
      </c>
      <c r="O300" t="s">
        <v>12</v>
      </c>
      <c r="P300" t="s">
        <v>9</v>
      </c>
      <c r="Q300" t="s">
        <v>14</v>
      </c>
      <c r="R300" t="s">
        <v>9</v>
      </c>
      <c r="S300" t="s">
        <v>14</v>
      </c>
      <c r="T300" t="s">
        <v>14</v>
      </c>
      <c r="U300" t="s">
        <v>12</v>
      </c>
      <c r="V300" t="s">
        <v>9</v>
      </c>
      <c r="W300" t="s">
        <v>9</v>
      </c>
      <c r="X300" t="s">
        <v>12</v>
      </c>
      <c r="Y300" t="s">
        <v>9</v>
      </c>
      <c r="Z300" t="s">
        <v>12</v>
      </c>
    </row>
    <row r="301" spans="2:26">
      <c r="B301" s="11">
        <v>299</v>
      </c>
      <c r="C301" s="11">
        <v>1139411</v>
      </c>
      <c r="D301" s="39" t="s">
        <v>322</v>
      </c>
      <c r="E301" s="11">
        <v>0.5</v>
      </c>
      <c r="F301" s="11" t="s">
        <v>8</v>
      </c>
      <c r="G301" t="s">
        <v>9</v>
      </c>
      <c r="H301" t="s">
        <v>14</v>
      </c>
      <c r="I301" t="s">
        <v>10</v>
      </c>
      <c r="J301" t="s">
        <v>18</v>
      </c>
      <c r="K301" t="s">
        <v>10</v>
      </c>
      <c r="L301" t="s">
        <v>11</v>
      </c>
      <c r="M301" t="s">
        <v>12</v>
      </c>
      <c r="N301" t="s">
        <v>11</v>
      </c>
      <c r="O301" t="s">
        <v>9</v>
      </c>
      <c r="P301" t="s">
        <v>9</v>
      </c>
      <c r="Q301" t="s">
        <v>9</v>
      </c>
      <c r="R301" t="s">
        <v>12</v>
      </c>
      <c r="S301" t="s">
        <v>9</v>
      </c>
      <c r="T301" t="s">
        <v>9</v>
      </c>
      <c r="U301" t="s">
        <v>12</v>
      </c>
      <c r="V301" t="s">
        <v>9</v>
      </c>
      <c r="W301" t="s">
        <v>9</v>
      </c>
      <c r="X301" t="s">
        <v>12</v>
      </c>
      <c r="Y301" t="s">
        <v>14</v>
      </c>
      <c r="Z301" t="s">
        <v>9</v>
      </c>
    </row>
    <row r="302" spans="2:26">
      <c r="B302" s="11">
        <v>300</v>
      </c>
      <c r="C302" s="11">
        <v>1140516</v>
      </c>
      <c r="D302" s="39" t="s">
        <v>323</v>
      </c>
      <c r="E302" s="11">
        <v>1</v>
      </c>
      <c r="F302" s="11" t="s">
        <v>8</v>
      </c>
      <c r="G302" t="s">
        <v>12</v>
      </c>
      <c r="H302" t="s">
        <v>12</v>
      </c>
      <c r="I302" t="s">
        <v>10</v>
      </c>
      <c r="J302" t="s">
        <v>18</v>
      </c>
      <c r="K302" t="s">
        <v>10</v>
      </c>
      <c r="L302" t="s">
        <v>11</v>
      </c>
      <c r="M302" t="s">
        <v>10</v>
      </c>
      <c r="N302" t="s">
        <v>11</v>
      </c>
      <c r="O302" t="s">
        <v>12</v>
      </c>
      <c r="P302" t="s">
        <v>12</v>
      </c>
      <c r="Q302" t="s">
        <v>12</v>
      </c>
      <c r="R302" t="s">
        <v>9</v>
      </c>
      <c r="S302" t="s">
        <v>12</v>
      </c>
      <c r="T302" t="s">
        <v>12</v>
      </c>
      <c r="U302" t="s">
        <v>9</v>
      </c>
      <c r="V302" t="s">
        <v>9</v>
      </c>
      <c r="W302" t="s">
        <v>12</v>
      </c>
      <c r="X302" t="s">
        <v>12</v>
      </c>
      <c r="Y302" t="s">
        <v>9</v>
      </c>
      <c r="Z302" t="s">
        <v>9</v>
      </c>
    </row>
    <row r="303" spans="2:26">
      <c r="B303" s="11">
        <v>301</v>
      </c>
      <c r="C303" s="11">
        <v>1140509</v>
      </c>
      <c r="D303" s="39" t="s">
        <v>324</v>
      </c>
      <c r="E303" s="11">
        <v>1</v>
      </c>
      <c r="F303" s="11" t="s">
        <v>8</v>
      </c>
      <c r="G303" t="s">
        <v>9</v>
      </c>
      <c r="H303" t="s">
        <v>12</v>
      </c>
      <c r="I303" t="s">
        <v>10</v>
      </c>
      <c r="J303" t="s">
        <v>12</v>
      </c>
      <c r="K303" t="s">
        <v>11</v>
      </c>
      <c r="L303" t="s">
        <v>11</v>
      </c>
      <c r="M303" t="s">
        <v>9</v>
      </c>
      <c r="N303" t="s">
        <v>12</v>
      </c>
      <c r="O303" t="s">
        <v>12</v>
      </c>
      <c r="P303" t="s">
        <v>12</v>
      </c>
      <c r="Q303" t="s">
        <v>9</v>
      </c>
      <c r="R303" t="s">
        <v>12</v>
      </c>
      <c r="S303" t="s">
        <v>9</v>
      </c>
      <c r="T303" t="s">
        <v>12</v>
      </c>
      <c r="U303" t="s">
        <v>9</v>
      </c>
      <c r="V303" t="s">
        <v>9</v>
      </c>
      <c r="W303" t="s">
        <v>12</v>
      </c>
      <c r="X303" t="s">
        <v>12</v>
      </c>
      <c r="Y303" t="s">
        <v>12</v>
      </c>
      <c r="Z303" t="s">
        <v>12</v>
      </c>
    </row>
    <row r="304" spans="2:26">
      <c r="B304" s="11">
        <v>302</v>
      </c>
      <c r="C304" s="11">
        <v>1135936</v>
      </c>
      <c r="D304" s="39" t="s">
        <v>325</v>
      </c>
      <c r="E304" s="11">
        <v>2</v>
      </c>
      <c r="F304" s="11" t="s">
        <v>8</v>
      </c>
      <c r="G304" t="s">
        <v>14</v>
      </c>
      <c r="H304" t="s">
        <v>9</v>
      </c>
      <c r="I304" t="s">
        <v>18</v>
      </c>
      <c r="J304" t="s">
        <v>18</v>
      </c>
      <c r="K304" t="s">
        <v>10</v>
      </c>
      <c r="L304" t="s">
        <v>11</v>
      </c>
      <c r="M304" t="s">
        <v>12</v>
      </c>
      <c r="N304" t="s">
        <v>12</v>
      </c>
      <c r="O304" t="s">
        <v>9</v>
      </c>
      <c r="P304" t="s">
        <v>9</v>
      </c>
      <c r="Q304" t="s">
        <v>9</v>
      </c>
      <c r="R304" t="s">
        <v>9</v>
      </c>
      <c r="S304" t="s">
        <v>12</v>
      </c>
      <c r="T304" t="s">
        <v>9</v>
      </c>
      <c r="U304" t="s">
        <v>12</v>
      </c>
      <c r="V304" t="s">
        <v>9</v>
      </c>
      <c r="W304" t="s">
        <v>12</v>
      </c>
      <c r="X304" t="s">
        <v>12</v>
      </c>
      <c r="Y304" t="s">
        <v>14</v>
      </c>
      <c r="Z304" t="s">
        <v>12</v>
      </c>
    </row>
    <row r="305" spans="2:26">
      <c r="B305" s="11">
        <v>303</v>
      </c>
      <c r="C305" s="11">
        <v>1140914</v>
      </c>
      <c r="D305" s="39" t="s">
        <v>326</v>
      </c>
      <c r="E305" s="11">
        <v>1</v>
      </c>
      <c r="F305" s="11" t="s">
        <v>8</v>
      </c>
      <c r="G305" t="s">
        <v>9</v>
      </c>
      <c r="H305" t="s">
        <v>9</v>
      </c>
      <c r="I305" t="s">
        <v>10</v>
      </c>
      <c r="J305" t="s">
        <v>9</v>
      </c>
      <c r="K305" t="s">
        <v>10</v>
      </c>
      <c r="L305" t="s">
        <v>11</v>
      </c>
      <c r="M305" t="s">
        <v>9</v>
      </c>
      <c r="N305" t="s">
        <v>9</v>
      </c>
      <c r="O305" t="s">
        <v>9</v>
      </c>
      <c r="P305" t="s">
        <v>9</v>
      </c>
      <c r="Q305" t="s">
        <v>9</v>
      </c>
      <c r="R305" t="s">
        <v>12</v>
      </c>
      <c r="S305" t="s">
        <v>9</v>
      </c>
      <c r="T305" t="s">
        <v>9</v>
      </c>
      <c r="U305" t="s">
        <v>9</v>
      </c>
      <c r="V305" t="s">
        <v>18</v>
      </c>
      <c r="W305" t="s">
        <v>9</v>
      </c>
      <c r="X305" t="s">
        <v>12</v>
      </c>
      <c r="Y305" t="s">
        <v>9</v>
      </c>
      <c r="Z305" t="s">
        <v>12</v>
      </c>
    </row>
    <row r="306" spans="2:26">
      <c r="B306" s="11">
        <v>304</v>
      </c>
      <c r="C306" s="11">
        <v>1140475</v>
      </c>
      <c r="D306" s="39" t="s">
        <v>327</v>
      </c>
      <c r="E306" s="11">
        <v>2</v>
      </c>
      <c r="F306" s="11" t="s">
        <v>8</v>
      </c>
      <c r="G306" t="s">
        <v>9</v>
      </c>
      <c r="H306" t="s">
        <v>12</v>
      </c>
      <c r="I306" t="s">
        <v>10</v>
      </c>
      <c r="J306" t="s">
        <v>12</v>
      </c>
      <c r="K306" t="s">
        <v>10</v>
      </c>
      <c r="L306" t="s">
        <v>11</v>
      </c>
      <c r="M306" t="s">
        <v>9</v>
      </c>
      <c r="N306" t="s">
        <v>11</v>
      </c>
      <c r="O306" t="s">
        <v>12</v>
      </c>
      <c r="P306" t="s">
        <v>12</v>
      </c>
      <c r="Q306" t="s">
        <v>9</v>
      </c>
      <c r="R306" t="s">
        <v>12</v>
      </c>
      <c r="S306" t="s">
        <v>14</v>
      </c>
      <c r="T306" t="s">
        <v>9</v>
      </c>
      <c r="U306" t="s">
        <v>9</v>
      </c>
      <c r="V306" t="s">
        <v>12</v>
      </c>
      <c r="W306" t="s">
        <v>12</v>
      </c>
      <c r="X306" t="s">
        <v>12</v>
      </c>
      <c r="Y306" t="s">
        <v>13</v>
      </c>
      <c r="Z306" t="s">
        <v>14</v>
      </c>
    </row>
    <row r="307" spans="2:26">
      <c r="B307" s="11">
        <v>305</v>
      </c>
      <c r="C307" s="11">
        <v>1150657</v>
      </c>
      <c r="D307" s="39" t="s">
        <v>328</v>
      </c>
      <c r="E307" s="11">
        <v>0.5</v>
      </c>
      <c r="F307" s="11" t="s">
        <v>8</v>
      </c>
      <c r="G307" t="s">
        <v>9</v>
      </c>
      <c r="H307" t="s">
        <v>9</v>
      </c>
      <c r="I307" t="s">
        <v>10</v>
      </c>
      <c r="J307" t="s">
        <v>9</v>
      </c>
      <c r="K307" t="s">
        <v>11</v>
      </c>
      <c r="L307" t="s">
        <v>11</v>
      </c>
      <c r="M307" t="s">
        <v>10</v>
      </c>
      <c r="N307" t="s">
        <v>9</v>
      </c>
      <c r="O307" t="s">
        <v>9</v>
      </c>
      <c r="P307" t="s">
        <v>9</v>
      </c>
      <c r="Q307" t="s">
        <v>9</v>
      </c>
      <c r="R307" t="s">
        <v>9</v>
      </c>
      <c r="S307" t="s">
        <v>9</v>
      </c>
      <c r="T307" t="s">
        <v>12</v>
      </c>
      <c r="U307" t="s">
        <v>9</v>
      </c>
      <c r="V307" t="s">
        <v>9</v>
      </c>
      <c r="W307" t="s">
        <v>9</v>
      </c>
      <c r="X307" t="s">
        <v>12</v>
      </c>
      <c r="Y307" t="s">
        <v>14</v>
      </c>
      <c r="Z307" t="s">
        <v>9</v>
      </c>
    </row>
    <row r="308" spans="2:26">
      <c r="B308" s="11">
        <v>306</v>
      </c>
      <c r="C308" s="11">
        <v>1148749</v>
      </c>
      <c r="D308" s="11" t="s">
        <v>329</v>
      </c>
      <c r="E308" s="11">
        <v>1</v>
      </c>
      <c r="F308" s="11" t="s">
        <v>8</v>
      </c>
      <c r="G308" t="s">
        <v>14</v>
      </c>
      <c r="H308" t="s">
        <v>14</v>
      </c>
      <c r="I308" t="s">
        <v>10</v>
      </c>
      <c r="J308" t="s">
        <v>18</v>
      </c>
      <c r="K308" t="s">
        <v>14</v>
      </c>
      <c r="L308" t="s">
        <v>11</v>
      </c>
      <c r="M308" t="s">
        <v>9</v>
      </c>
      <c r="N308" t="s">
        <v>9</v>
      </c>
      <c r="O308" t="s">
        <v>14</v>
      </c>
      <c r="P308" t="s">
        <v>9</v>
      </c>
      <c r="Q308" t="s">
        <v>13</v>
      </c>
      <c r="R308" t="s">
        <v>9</v>
      </c>
      <c r="S308" t="s">
        <v>18</v>
      </c>
      <c r="T308" t="s">
        <v>9</v>
      </c>
      <c r="U308" t="s">
        <v>18</v>
      </c>
      <c r="V308" t="s">
        <v>18</v>
      </c>
      <c r="W308" t="s">
        <v>14</v>
      </c>
      <c r="X308" t="s">
        <v>9</v>
      </c>
      <c r="Y308" t="s">
        <v>16</v>
      </c>
      <c r="Z308" t="s">
        <v>12</v>
      </c>
    </row>
    <row r="309" spans="2:26">
      <c r="B309" s="11">
        <v>307</v>
      </c>
      <c r="C309" s="11">
        <v>1141172</v>
      </c>
      <c r="D309" s="39" t="s">
        <v>330</v>
      </c>
      <c r="E309" s="11">
        <v>1</v>
      </c>
      <c r="F309" s="11" t="s">
        <v>8</v>
      </c>
      <c r="G309" t="s">
        <v>12</v>
      </c>
      <c r="H309" t="s">
        <v>12</v>
      </c>
      <c r="I309" t="s">
        <v>12</v>
      </c>
      <c r="J309" t="s">
        <v>12</v>
      </c>
      <c r="K309" t="s">
        <v>10</v>
      </c>
      <c r="L309" t="s">
        <v>11</v>
      </c>
      <c r="M309" t="s">
        <v>10</v>
      </c>
      <c r="N309" t="s">
        <v>9</v>
      </c>
      <c r="O309" t="s">
        <v>12</v>
      </c>
      <c r="P309" t="s">
        <v>12</v>
      </c>
      <c r="Q309" t="s">
        <v>12</v>
      </c>
      <c r="R309" t="s">
        <v>12</v>
      </c>
      <c r="S309" t="s">
        <v>13</v>
      </c>
      <c r="T309" t="s">
        <v>12</v>
      </c>
      <c r="U309" t="s">
        <v>12</v>
      </c>
      <c r="V309" t="s">
        <v>12</v>
      </c>
      <c r="W309" t="s">
        <v>12</v>
      </c>
      <c r="X309" t="s">
        <v>12</v>
      </c>
      <c r="Y309" t="s">
        <v>12</v>
      </c>
      <c r="Z309" t="s">
        <v>12</v>
      </c>
    </row>
    <row r="310" spans="2:26">
      <c r="B310" s="11">
        <v>308</v>
      </c>
      <c r="C310" s="11">
        <v>1152305</v>
      </c>
      <c r="D310" s="39" t="s">
        <v>331</v>
      </c>
      <c r="E310" s="11">
        <v>0.5</v>
      </c>
      <c r="F310" s="11" t="s">
        <v>8</v>
      </c>
      <c r="G310" t="s">
        <v>9</v>
      </c>
      <c r="H310" t="s">
        <v>12</v>
      </c>
      <c r="I310" t="s">
        <v>18</v>
      </c>
      <c r="J310" t="s">
        <v>9</v>
      </c>
      <c r="K310" t="s">
        <v>10</v>
      </c>
      <c r="L310" t="s">
        <v>12</v>
      </c>
      <c r="M310" t="s">
        <v>9</v>
      </c>
      <c r="N310" t="s">
        <v>12</v>
      </c>
      <c r="O310" t="s">
        <v>12</v>
      </c>
      <c r="P310" t="s">
        <v>9</v>
      </c>
      <c r="Q310" t="s">
        <v>9</v>
      </c>
      <c r="R310" t="s">
        <v>12</v>
      </c>
      <c r="S310" t="s">
        <v>12</v>
      </c>
      <c r="T310" t="s">
        <v>9</v>
      </c>
      <c r="U310" t="s">
        <v>12</v>
      </c>
      <c r="V310" t="s">
        <v>9</v>
      </c>
      <c r="W310" t="s">
        <v>12</v>
      </c>
      <c r="X310" t="s">
        <v>12</v>
      </c>
      <c r="Y310" t="s">
        <v>14</v>
      </c>
      <c r="Z310" t="s">
        <v>14</v>
      </c>
    </row>
    <row r="311" spans="2:26">
      <c r="B311" s="11">
        <v>309</v>
      </c>
      <c r="C311" s="11">
        <v>1031305</v>
      </c>
      <c r="D311" s="39" t="s">
        <v>332</v>
      </c>
      <c r="E311" s="11">
        <v>0.5</v>
      </c>
      <c r="F311" s="11" t="s">
        <v>8</v>
      </c>
      <c r="G311" t="s">
        <v>12</v>
      </c>
      <c r="H311" t="s">
        <v>12</v>
      </c>
      <c r="I311" t="s">
        <v>10</v>
      </c>
      <c r="J311" t="s">
        <v>11</v>
      </c>
      <c r="K311" t="s">
        <v>10</v>
      </c>
      <c r="L311" t="s">
        <v>11</v>
      </c>
      <c r="M311" t="s">
        <v>9</v>
      </c>
      <c r="N311" t="s">
        <v>9</v>
      </c>
      <c r="O311" t="s">
        <v>12</v>
      </c>
      <c r="P311" t="s">
        <v>9</v>
      </c>
      <c r="Q311" t="s">
        <v>9</v>
      </c>
      <c r="R311" t="s">
        <v>12</v>
      </c>
      <c r="S311" t="s">
        <v>9</v>
      </c>
      <c r="T311" t="s">
        <v>12</v>
      </c>
      <c r="U311" t="s">
        <v>9</v>
      </c>
      <c r="V311" t="s">
        <v>12</v>
      </c>
      <c r="W311" t="s">
        <v>12</v>
      </c>
      <c r="X311" t="s">
        <v>9</v>
      </c>
      <c r="Y311" t="s">
        <v>9</v>
      </c>
      <c r="Z311" t="s">
        <v>12</v>
      </c>
    </row>
    <row r="312" spans="2:26">
      <c r="B312" s="11">
        <v>310</v>
      </c>
      <c r="C312" s="11">
        <v>1140690</v>
      </c>
      <c r="D312" s="39" t="s">
        <v>333</v>
      </c>
      <c r="E312" s="11">
        <v>0.5</v>
      </c>
      <c r="F312" s="11" t="s">
        <v>8</v>
      </c>
      <c r="G312" t="s">
        <v>10</v>
      </c>
      <c r="H312" t="s">
        <v>12</v>
      </c>
      <c r="I312" t="s">
        <v>10</v>
      </c>
      <c r="J312" t="s">
        <v>11</v>
      </c>
      <c r="K312" t="s">
        <v>10</v>
      </c>
      <c r="L312" t="s">
        <v>11</v>
      </c>
      <c r="M312" t="s">
        <v>9</v>
      </c>
      <c r="N312" t="s">
        <v>12</v>
      </c>
      <c r="O312" t="s">
        <v>12</v>
      </c>
      <c r="P312" t="s">
        <v>12</v>
      </c>
      <c r="Q312" t="s">
        <v>12</v>
      </c>
      <c r="R312" t="s">
        <v>12</v>
      </c>
      <c r="S312" t="s">
        <v>12</v>
      </c>
      <c r="T312" t="s">
        <v>12</v>
      </c>
      <c r="U312" t="s">
        <v>12</v>
      </c>
      <c r="V312" t="s">
        <v>12</v>
      </c>
      <c r="W312" t="s">
        <v>12</v>
      </c>
      <c r="X312" t="s">
        <v>12</v>
      </c>
      <c r="Y312" t="s">
        <v>9</v>
      </c>
      <c r="Z312" t="s">
        <v>12</v>
      </c>
    </row>
    <row r="313" spans="2:26">
      <c r="B313" s="11">
        <v>311</v>
      </c>
      <c r="C313" s="11">
        <v>1140813</v>
      </c>
      <c r="D313" s="11" t="s">
        <v>334</v>
      </c>
      <c r="E313" s="11">
        <v>0.5</v>
      </c>
      <c r="F313" s="11" t="s">
        <v>8</v>
      </c>
      <c r="G313" t="s">
        <v>12</v>
      </c>
      <c r="H313" t="s">
        <v>12</v>
      </c>
      <c r="I313" t="s">
        <v>12</v>
      </c>
      <c r="J313" t="s">
        <v>12</v>
      </c>
      <c r="K313" t="s">
        <v>10</v>
      </c>
      <c r="L313" t="s">
        <v>11</v>
      </c>
      <c r="M313" t="s">
        <v>12</v>
      </c>
      <c r="N313" t="s">
        <v>9</v>
      </c>
      <c r="O313" t="s">
        <v>12</v>
      </c>
      <c r="P313" t="s">
        <v>12</v>
      </c>
      <c r="Q313" t="s">
        <v>12</v>
      </c>
      <c r="R313" t="s">
        <v>12</v>
      </c>
      <c r="S313" t="s">
        <v>12</v>
      </c>
      <c r="T313" t="s">
        <v>12</v>
      </c>
      <c r="U313" t="s">
        <v>12</v>
      </c>
      <c r="V313" t="s">
        <v>12</v>
      </c>
      <c r="W313" t="s">
        <v>12</v>
      </c>
      <c r="X313" t="s">
        <v>12</v>
      </c>
      <c r="Y313" t="s">
        <v>12</v>
      </c>
      <c r="Z313" t="s">
        <v>12</v>
      </c>
    </row>
    <row r="314" spans="2:26">
      <c r="B314" s="11">
        <v>312</v>
      </c>
      <c r="C314" s="11">
        <v>891861</v>
      </c>
      <c r="D314" s="39" t="s">
        <v>335</v>
      </c>
      <c r="E314" s="11">
        <v>0.5</v>
      </c>
      <c r="F314" s="11" t="s">
        <v>8</v>
      </c>
      <c r="G314" t="s">
        <v>9</v>
      </c>
      <c r="H314" t="s">
        <v>14</v>
      </c>
      <c r="I314" t="s">
        <v>9</v>
      </c>
      <c r="J314" t="s">
        <v>18</v>
      </c>
      <c r="K314" t="s">
        <v>9</v>
      </c>
      <c r="L314" t="s">
        <v>11</v>
      </c>
      <c r="M314" t="s">
        <v>14</v>
      </c>
      <c r="N314" t="s">
        <v>9</v>
      </c>
      <c r="O314" t="s">
        <v>9</v>
      </c>
      <c r="P314" t="s">
        <v>18</v>
      </c>
      <c r="Q314" t="s">
        <v>18</v>
      </c>
      <c r="R314" t="s">
        <v>13</v>
      </c>
      <c r="S314" t="s">
        <v>13</v>
      </c>
      <c r="T314" t="s">
        <v>12</v>
      </c>
      <c r="U314" t="s">
        <v>14</v>
      </c>
      <c r="V314" t="s">
        <v>14</v>
      </c>
      <c r="W314" t="s">
        <v>14</v>
      </c>
      <c r="X314" t="s">
        <v>12</v>
      </c>
      <c r="Y314" t="s">
        <v>9</v>
      </c>
      <c r="Z314" t="s">
        <v>9</v>
      </c>
    </row>
    <row r="315" spans="2:26">
      <c r="B315" s="11">
        <v>313</v>
      </c>
      <c r="C315" s="11">
        <v>1141137</v>
      </c>
      <c r="D315" s="39" t="s">
        <v>336</v>
      </c>
      <c r="E315" s="11">
        <v>0.5</v>
      </c>
      <c r="F315" s="11" t="s">
        <v>8</v>
      </c>
      <c r="G315" t="s">
        <v>12</v>
      </c>
      <c r="H315" t="s">
        <v>9</v>
      </c>
      <c r="I315" t="s">
        <v>10</v>
      </c>
      <c r="J315" t="s">
        <v>11</v>
      </c>
      <c r="K315" t="s">
        <v>10</v>
      </c>
      <c r="L315" t="s">
        <v>11</v>
      </c>
      <c r="M315" t="s">
        <v>12</v>
      </c>
      <c r="N315" t="s">
        <v>9</v>
      </c>
      <c r="O315" t="s">
        <v>12</v>
      </c>
      <c r="P315" t="s">
        <v>12</v>
      </c>
      <c r="Q315" t="s">
        <v>12</v>
      </c>
      <c r="R315" t="s">
        <v>9</v>
      </c>
      <c r="S315" t="s">
        <v>14</v>
      </c>
      <c r="T315" t="s">
        <v>14</v>
      </c>
      <c r="U315" t="s">
        <v>14</v>
      </c>
      <c r="V315" t="s">
        <v>9</v>
      </c>
      <c r="W315" t="s">
        <v>12</v>
      </c>
      <c r="X315" t="s">
        <v>12</v>
      </c>
      <c r="Y315" t="s">
        <v>12</v>
      </c>
      <c r="Z315" t="s">
        <v>12</v>
      </c>
    </row>
    <row r="316" spans="2:26">
      <c r="B316" s="11">
        <v>314</v>
      </c>
      <c r="C316" s="11">
        <v>1133539</v>
      </c>
      <c r="D316" s="39" t="s">
        <v>337</v>
      </c>
      <c r="E316" s="11">
        <v>1</v>
      </c>
      <c r="F316" s="11" t="s">
        <v>8</v>
      </c>
      <c r="G316" t="s">
        <v>9</v>
      </c>
      <c r="H316" t="s">
        <v>9</v>
      </c>
      <c r="I316" t="s">
        <v>10</v>
      </c>
      <c r="J316" t="s">
        <v>12</v>
      </c>
      <c r="K316" t="s">
        <v>12</v>
      </c>
      <c r="L316" t="s">
        <v>11</v>
      </c>
      <c r="M316" t="s">
        <v>9</v>
      </c>
      <c r="N316" t="s">
        <v>12</v>
      </c>
      <c r="O316" t="s">
        <v>12</v>
      </c>
      <c r="P316" t="s">
        <v>9</v>
      </c>
      <c r="Q316" t="s">
        <v>9</v>
      </c>
      <c r="R316" t="s">
        <v>12</v>
      </c>
      <c r="S316" t="s">
        <v>14</v>
      </c>
      <c r="T316" t="s">
        <v>9</v>
      </c>
      <c r="U316" t="s">
        <v>12</v>
      </c>
      <c r="V316" t="s">
        <v>12</v>
      </c>
      <c r="W316" t="s">
        <v>9</v>
      </c>
      <c r="X316" t="s">
        <v>12</v>
      </c>
      <c r="Y316" t="s">
        <v>14</v>
      </c>
      <c r="Z316" t="s">
        <v>9</v>
      </c>
    </row>
    <row r="317" spans="2:26">
      <c r="B317" s="11">
        <v>315</v>
      </c>
      <c r="C317" s="11">
        <v>1141088</v>
      </c>
      <c r="D317" s="39" t="s">
        <v>338</v>
      </c>
      <c r="E317" s="11">
        <v>1</v>
      </c>
      <c r="F317" s="11" t="s">
        <v>8</v>
      </c>
      <c r="G317" t="s">
        <v>13</v>
      </c>
      <c r="H317" t="s">
        <v>13</v>
      </c>
      <c r="I317" t="s">
        <v>10</v>
      </c>
      <c r="J317" t="s">
        <v>9</v>
      </c>
      <c r="K317" t="s">
        <v>10</v>
      </c>
      <c r="L317" t="s">
        <v>11</v>
      </c>
      <c r="M317" t="s">
        <v>9</v>
      </c>
      <c r="N317" t="s">
        <v>14</v>
      </c>
      <c r="O317" t="s">
        <v>9</v>
      </c>
      <c r="P317" t="s">
        <v>14</v>
      </c>
      <c r="Q317" t="s">
        <v>14</v>
      </c>
      <c r="R317" t="s">
        <v>9</v>
      </c>
      <c r="S317" t="s">
        <v>13</v>
      </c>
      <c r="T317" t="s">
        <v>9</v>
      </c>
      <c r="U317" t="s">
        <v>18</v>
      </c>
      <c r="V317" t="s">
        <v>18</v>
      </c>
      <c r="W317" t="s">
        <v>13</v>
      </c>
      <c r="X317" t="s">
        <v>9</v>
      </c>
      <c r="Y317" t="s">
        <v>13</v>
      </c>
      <c r="Z317" t="s">
        <v>14</v>
      </c>
    </row>
    <row r="318" spans="2:26">
      <c r="B318" s="11">
        <v>316</v>
      </c>
      <c r="C318" s="11">
        <v>1140466</v>
      </c>
      <c r="D318" s="39" t="s">
        <v>339</v>
      </c>
      <c r="E318" s="11">
        <v>2</v>
      </c>
      <c r="F318" s="11" t="s">
        <v>8</v>
      </c>
      <c r="G318" t="s">
        <v>9</v>
      </c>
      <c r="H318" t="s">
        <v>9</v>
      </c>
      <c r="I318" t="s">
        <v>10</v>
      </c>
      <c r="J318" t="s">
        <v>12</v>
      </c>
      <c r="K318" t="s">
        <v>12</v>
      </c>
      <c r="L318" t="s">
        <v>11</v>
      </c>
      <c r="M318" t="s">
        <v>12</v>
      </c>
      <c r="N318" t="s">
        <v>9</v>
      </c>
      <c r="O318" t="s">
        <v>12</v>
      </c>
      <c r="P318" t="s">
        <v>12</v>
      </c>
      <c r="Q318" t="s">
        <v>14</v>
      </c>
      <c r="R318" t="s">
        <v>12</v>
      </c>
      <c r="S318" t="s">
        <v>12</v>
      </c>
      <c r="T318" t="s">
        <v>9</v>
      </c>
      <c r="U318" t="s">
        <v>12</v>
      </c>
      <c r="V318" t="s">
        <v>9</v>
      </c>
      <c r="W318" t="s">
        <v>12</v>
      </c>
      <c r="X318" t="s">
        <v>9</v>
      </c>
      <c r="Y318" t="s">
        <v>9</v>
      </c>
      <c r="Z318" t="s">
        <v>12</v>
      </c>
    </row>
    <row r="319" spans="2:26">
      <c r="B319" s="11">
        <v>317</v>
      </c>
      <c r="C319" s="11">
        <v>1139840</v>
      </c>
      <c r="D319" s="39" t="s">
        <v>340</v>
      </c>
      <c r="E319" s="11">
        <v>2</v>
      </c>
      <c r="F319" s="11" t="s">
        <v>8</v>
      </c>
      <c r="G319" t="s">
        <v>13</v>
      </c>
      <c r="H319" t="s">
        <v>13</v>
      </c>
      <c r="I319" t="s">
        <v>10</v>
      </c>
      <c r="J319" t="s">
        <v>11</v>
      </c>
      <c r="K319" t="s">
        <v>14</v>
      </c>
      <c r="L319" t="s">
        <v>9</v>
      </c>
      <c r="M319" t="s">
        <v>9</v>
      </c>
      <c r="N319" t="s">
        <v>9</v>
      </c>
      <c r="O319" t="s">
        <v>18</v>
      </c>
      <c r="P319" t="s">
        <v>18</v>
      </c>
      <c r="Q319" t="s">
        <v>18</v>
      </c>
      <c r="R319" t="s">
        <v>18</v>
      </c>
      <c r="S319" t="s">
        <v>18</v>
      </c>
      <c r="T319" t="s">
        <v>9</v>
      </c>
      <c r="U319" t="s">
        <v>18</v>
      </c>
      <c r="V319" t="s">
        <v>18</v>
      </c>
      <c r="W319" t="s">
        <v>18</v>
      </c>
      <c r="X319" t="s">
        <v>18</v>
      </c>
      <c r="Y319" t="s">
        <v>16</v>
      </c>
      <c r="Z319" t="s">
        <v>18</v>
      </c>
    </row>
    <row r="320" spans="2:26">
      <c r="B320" s="11">
        <v>318</v>
      </c>
      <c r="C320" s="11">
        <v>1132357</v>
      </c>
      <c r="D320" s="39" t="s">
        <v>341</v>
      </c>
      <c r="E320" s="11">
        <v>1</v>
      </c>
      <c r="F320" s="11" t="s">
        <v>8</v>
      </c>
      <c r="G320" t="s">
        <v>12</v>
      </c>
      <c r="H320" t="s">
        <v>9</v>
      </c>
      <c r="I320" t="s">
        <v>10</v>
      </c>
      <c r="J320" t="s">
        <v>11</v>
      </c>
      <c r="K320" t="s">
        <v>10</v>
      </c>
      <c r="L320" t="s">
        <v>11</v>
      </c>
      <c r="M320" t="s">
        <v>12</v>
      </c>
      <c r="N320" t="s">
        <v>11</v>
      </c>
      <c r="O320" t="s">
        <v>9</v>
      </c>
      <c r="P320" t="s">
        <v>12</v>
      </c>
      <c r="Q320" t="s">
        <v>12</v>
      </c>
      <c r="R320" t="s">
        <v>12</v>
      </c>
      <c r="S320" t="s">
        <v>12</v>
      </c>
      <c r="T320" t="s">
        <v>12</v>
      </c>
      <c r="U320" t="s">
        <v>12</v>
      </c>
      <c r="V320" t="s">
        <v>12</v>
      </c>
      <c r="W320" t="s">
        <v>12</v>
      </c>
      <c r="X320" t="s">
        <v>12</v>
      </c>
      <c r="Y320" t="s">
        <v>12</v>
      </c>
      <c r="Z320" t="s">
        <v>12</v>
      </c>
    </row>
    <row r="321" spans="2:26">
      <c r="B321" s="11">
        <v>319</v>
      </c>
      <c r="C321" s="11">
        <v>1141043</v>
      </c>
      <c r="D321" s="39" t="s">
        <v>342</v>
      </c>
      <c r="E321" s="11">
        <v>2</v>
      </c>
      <c r="F321" s="11" t="s">
        <v>8</v>
      </c>
      <c r="G321" t="s">
        <v>10</v>
      </c>
      <c r="H321" t="s">
        <v>9</v>
      </c>
      <c r="I321" t="s">
        <v>10</v>
      </c>
      <c r="J321" t="s">
        <v>9</v>
      </c>
      <c r="K321" t="s">
        <v>10</v>
      </c>
      <c r="L321" t="s">
        <v>11</v>
      </c>
      <c r="M321" t="s">
        <v>12</v>
      </c>
      <c r="N321" t="s">
        <v>9</v>
      </c>
      <c r="O321" t="s">
        <v>12</v>
      </c>
      <c r="P321" t="s">
        <v>9</v>
      </c>
      <c r="Q321" t="s">
        <v>14</v>
      </c>
      <c r="R321" t="s">
        <v>9</v>
      </c>
      <c r="S321" t="s">
        <v>9</v>
      </c>
      <c r="T321" t="s">
        <v>12</v>
      </c>
      <c r="U321" t="s">
        <v>9</v>
      </c>
      <c r="V321" t="s">
        <v>14</v>
      </c>
      <c r="W321" t="s">
        <v>12</v>
      </c>
      <c r="X321" t="s">
        <v>9</v>
      </c>
      <c r="Y321" t="s">
        <v>13</v>
      </c>
      <c r="Z321" t="s">
        <v>9</v>
      </c>
    </row>
    <row r="322" spans="2:26">
      <c r="B322" s="11">
        <v>320</v>
      </c>
      <c r="C322" s="11">
        <v>1141204</v>
      </c>
      <c r="D322" s="39" t="s">
        <v>343</v>
      </c>
      <c r="E322" s="11">
        <v>1</v>
      </c>
      <c r="F322" s="11" t="s">
        <v>8</v>
      </c>
      <c r="G322" t="s">
        <v>12</v>
      </c>
      <c r="H322" t="s">
        <v>12</v>
      </c>
      <c r="I322" t="s">
        <v>10</v>
      </c>
      <c r="J322" t="s">
        <v>9</v>
      </c>
      <c r="K322" t="s">
        <v>10</v>
      </c>
      <c r="L322" t="s">
        <v>11</v>
      </c>
      <c r="M322" t="s">
        <v>12</v>
      </c>
      <c r="N322" t="s">
        <v>12</v>
      </c>
      <c r="O322" t="s">
        <v>9</v>
      </c>
      <c r="P322" t="s">
        <v>9</v>
      </c>
      <c r="Q322" t="s">
        <v>9</v>
      </c>
      <c r="R322" t="s">
        <v>12</v>
      </c>
      <c r="S322" t="s">
        <v>12</v>
      </c>
      <c r="T322" t="s">
        <v>12</v>
      </c>
      <c r="U322" t="s">
        <v>18</v>
      </c>
      <c r="V322" t="s">
        <v>12</v>
      </c>
      <c r="W322" t="s">
        <v>9</v>
      </c>
      <c r="X322" t="s">
        <v>12</v>
      </c>
      <c r="Y322" t="s">
        <v>9</v>
      </c>
      <c r="Z322" t="s">
        <v>18</v>
      </c>
    </row>
    <row r="323" spans="2:26">
      <c r="B323" s="11">
        <v>321</v>
      </c>
      <c r="C323" s="11">
        <v>1141213</v>
      </c>
      <c r="D323" s="39" t="s">
        <v>344</v>
      </c>
      <c r="E323" s="11">
        <v>0.5</v>
      </c>
      <c r="F323" s="11" t="s">
        <v>8</v>
      </c>
      <c r="G323" t="s">
        <v>12</v>
      </c>
      <c r="H323" t="s">
        <v>12</v>
      </c>
      <c r="I323" t="s">
        <v>10</v>
      </c>
      <c r="J323" t="s">
        <v>9</v>
      </c>
      <c r="K323" t="s">
        <v>10</v>
      </c>
      <c r="L323" t="s">
        <v>11</v>
      </c>
      <c r="M323" t="s">
        <v>9</v>
      </c>
      <c r="N323" t="s">
        <v>11</v>
      </c>
      <c r="O323" t="s">
        <v>12</v>
      </c>
      <c r="P323" t="s">
        <v>12</v>
      </c>
      <c r="Q323" t="s">
        <v>12</v>
      </c>
      <c r="R323" t="s">
        <v>12</v>
      </c>
      <c r="S323" t="s">
        <v>9</v>
      </c>
      <c r="T323" t="s">
        <v>9</v>
      </c>
      <c r="U323" t="s">
        <v>12</v>
      </c>
      <c r="V323" t="s">
        <v>12</v>
      </c>
      <c r="W323" t="s">
        <v>12</v>
      </c>
      <c r="X323" t="s">
        <v>12</v>
      </c>
      <c r="Y323" t="s">
        <v>12</v>
      </c>
      <c r="Z323" t="s">
        <v>12</v>
      </c>
    </row>
    <row r="324" spans="2:26">
      <c r="B324" s="11">
        <v>322</v>
      </c>
      <c r="C324" s="11">
        <v>1131358</v>
      </c>
      <c r="D324" s="39" t="s">
        <v>345</v>
      </c>
      <c r="E324" s="11">
        <v>1</v>
      </c>
      <c r="F324" s="11" t="s">
        <v>8</v>
      </c>
      <c r="G324" t="s">
        <v>9</v>
      </c>
      <c r="H324" t="s">
        <v>12</v>
      </c>
      <c r="I324" t="s">
        <v>10</v>
      </c>
      <c r="J324" t="s">
        <v>12</v>
      </c>
      <c r="K324" t="s">
        <v>10</v>
      </c>
      <c r="L324" t="s">
        <v>11</v>
      </c>
      <c r="M324" t="s">
        <v>14</v>
      </c>
      <c r="N324" t="s">
        <v>11</v>
      </c>
      <c r="O324" t="s">
        <v>9</v>
      </c>
      <c r="P324" t="s">
        <v>9</v>
      </c>
      <c r="Q324" t="s">
        <v>9</v>
      </c>
      <c r="R324" t="s">
        <v>12</v>
      </c>
      <c r="S324" t="s">
        <v>9</v>
      </c>
      <c r="T324" t="s">
        <v>9</v>
      </c>
      <c r="U324" t="s">
        <v>12</v>
      </c>
      <c r="V324" t="s">
        <v>12</v>
      </c>
      <c r="W324" t="s">
        <v>12</v>
      </c>
      <c r="X324" t="s">
        <v>12</v>
      </c>
      <c r="Y324" t="s">
        <v>9</v>
      </c>
      <c r="Z324" t="s">
        <v>12</v>
      </c>
    </row>
    <row r="325" spans="2:26">
      <c r="B325" s="11">
        <v>323</v>
      </c>
      <c r="C325" s="11">
        <v>736687</v>
      </c>
      <c r="D325" s="39" t="s">
        <v>346</v>
      </c>
      <c r="E325" s="11">
        <v>4</v>
      </c>
      <c r="F325" s="11" t="s">
        <v>8</v>
      </c>
      <c r="G325" t="s">
        <v>9</v>
      </c>
      <c r="H325" t="s">
        <v>12</v>
      </c>
      <c r="I325" t="s">
        <v>10</v>
      </c>
      <c r="J325" t="s">
        <v>11</v>
      </c>
      <c r="K325" t="s">
        <v>9</v>
      </c>
      <c r="L325" t="s">
        <v>11</v>
      </c>
      <c r="M325" t="s">
        <v>9</v>
      </c>
      <c r="N325" t="s">
        <v>9</v>
      </c>
      <c r="O325" t="s">
        <v>9</v>
      </c>
      <c r="P325" t="s">
        <v>12</v>
      </c>
      <c r="Q325" t="s">
        <v>12</v>
      </c>
      <c r="R325" t="s">
        <v>12</v>
      </c>
      <c r="S325" t="s">
        <v>9</v>
      </c>
      <c r="T325" t="s">
        <v>12</v>
      </c>
      <c r="U325" t="s">
        <v>12</v>
      </c>
      <c r="V325" t="s">
        <v>12</v>
      </c>
      <c r="W325" t="s">
        <v>12</v>
      </c>
      <c r="X325" t="s">
        <v>12</v>
      </c>
      <c r="Y325" t="s">
        <v>9</v>
      </c>
      <c r="Z325" t="s">
        <v>9</v>
      </c>
    </row>
    <row r="326" spans="2:26">
      <c r="B326" s="11">
        <v>324</v>
      </c>
      <c r="C326" s="11">
        <v>1097025</v>
      </c>
      <c r="D326" s="39" t="s">
        <v>347</v>
      </c>
      <c r="E326" s="11">
        <v>4</v>
      </c>
      <c r="F326" s="11" t="s">
        <v>8</v>
      </c>
      <c r="G326" t="s">
        <v>12</v>
      </c>
      <c r="H326" t="s">
        <v>12</v>
      </c>
      <c r="I326" t="s">
        <v>12</v>
      </c>
      <c r="J326" t="s">
        <v>12</v>
      </c>
      <c r="K326" t="s">
        <v>12</v>
      </c>
      <c r="L326" t="s">
        <v>12</v>
      </c>
      <c r="M326" t="s">
        <v>10</v>
      </c>
      <c r="N326" t="s">
        <v>12</v>
      </c>
      <c r="O326" t="s">
        <v>12</v>
      </c>
      <c r="P326" t="s">
        <v>12</v>
      </c>
      <c r="Q326" t="s">
        <v>12</v>
      </c>
      <c r="R326" t="s">
        <v>12</v>
      </c>
      <c r="S326" t="s">
        <v>12</v>
      </c>
      <c r="T326" t="s">
        <v>12</v>
      </c>
      <c r="U326" t="s">
        <v>12</v>
      </c>
      <c r="V326" t="s">
        <v>12</v>
      </c>
      <c r="W326" t="s">
        <v>12</v>
      </c>
      <c r="X326" t="s">
        <v>12</v>
      </c>
      <c r="Y326" t="s">
        <v>9</v>
      </c>
      <c r="Z326" t="s">
        <v>12</v>
      </c>
    </row>
    <row r="327" spans="2:26">
      <c r="B327" s="11">
        <v>325</v>
      </c>
      <c r="C327" s="11">
        <v>1141695</v>
      </c>
      <c r="D327" s="39" t="s">
        <v>348</v>
      </c>
      <c r="E327" s="11">
        <v>2</v>
      </c>
      <c r="F327" s="11" t="s">
        <v>8</v>
      </c>
      <c r="G327" t="s">
        <v>9</v>
      </c>
      <c r="H327" t="s">
        <v>14</v>
      </c>
      <c r="I327" t="s">
        <v>10</v>
      </c>
      <c r="J327" t="s">
        <v>12</v>
      </c>
      <c r="K327" t="s">
        <v>10</v>
      </c>
      <c r="L327" t="s">
        <v>11</v>
      </c>
      <c r="M327" t="s">
        <v>9</v>
      </c>
      <c r="N327" t="s">
        <v>12</v>
      </c>
      <c r="O327" t="s">
        <v>9</v>
      </c>
      <c r="P327" t="s">
        <v>9</v>
      </c>
      <c r="Q327" t="s">
        <v>16</v>
      </c>
      <c r="R327" t="s">
        <v>9</v>
      </c>
      <c r="S327" t="s">
        <v>16</v>
      </c>
      <c r="T327" t="s">
        <v>14</v>
      </c>
      <c r="U327" t="s">
        <v>9</v>
      </c>
      <c r="V327" t="s">
        <v>9</v>
      </c>
      <c r="W327" t="s">
        <v>16</v>
      </c>
      <c r="X327" t="s">
        <v>9</v>
      </c>
      <c r="Y327" t="s">
        <v>9</v>
      </c>
      <c r="Z327" t="s">
        <v>14</v>
      </c>
    </row>
    <row r="328" spans="2:26">
      <c r="B328" s="11">
        <v>326</v>
      </c>
      <c r="C328" s="11">
        <v>1141922</v>
      </c>
      <c r="D328" s="39" t="s">
        <v>349</v>
      </c>
      <c r="E328" s="11">
        <v>2</v>
      </c>
      <c r="F328" s="11" t="s">
        <v>8</v>
      </c>
      <c r="G328" t="s">
        <v>9</v>
      </c>
      <c r="H328" t="s">
        <v>14</v>
      </c>
      <c r="I328" t="s">
        <v>10</v>
      </c>
      <c r="J328" t="s">
        <v>18</v>
      </c>
      <c r="K328" t="s">
        <v>10</v>
      </c>
      <c r="L328" t="s">
        <v>11</v>
      </c>
      <c r="M328" t="s">
        <v>9</v>
      </c>
      <c r="N328" t="s">
        <v>9</v>
      </c>
      <c r="O328" t="s">
        <v>9</v>
      </c>
      <c r="P328" t="s">
        <v>12</v>
      </c>
      <c r="Q328" t="s">
        <v>9</v>
      </c>
      <c r="R328" t="s">
        <v>12</v>
      </c>
      <c r="S328" t="s">
        <v>9</v>
      </c>
      <c r="T328" t="s">
        <v>12</v>
      </c>
      <c r="U328" t="s">
        <v>9</v>
      </c>
      <c r="V328" t="s">
        <v>9</v>
      </c>
      <c r="W328" t="s">
        <v>14</v>
      </c>
      <c r="X328" t="s">
        <v>9</v>
      </c>
      <c r="Y328" t="s">
        <v>13</v>
      </c>
      <c r="Z328" t="s">
        <v>14</v>
      </c>
    </row>
    <row r="329" spans="2:26">
      <c r="B329" s="11">
        <v>327</v>
      </c>
      <c r="C329" s="11">
        <v>1141297</v>
      </c>
      <c r="D329" s="39" t="s">
        <v>350</v>
      </c>
      <c r="E329" s="11">
        <v>2</v>
      </c>
      <c r="F329" s="11" t="s">
        <v>8</v>
      </c>
      <c r="G329" t="s">
        <v>12</v>
      </c>
      <c r="H329" t="s">
        <v>12</v>
      </c>
      <c r="I329" t="s">
        <v>10</v>
      </c>
      <c r="J329" t="s">
        <v>12</v>
      </c>
      <c r="K329" t="s">
        <v>10</v>
      </c>
      <c r="L329" t="s">
        <v>11</v>
      </c>
      <c r="M329" t="s">
        <v>12</v>
      </c>
      <c r="N329" t="s">
        <v>12</v>
      </c>
      <c r="O329" t="s">
        <v>12</v>
      </c>
      <c r="P329" t="s">
        <v>9</v>
      </c>
      <c r="Q329" t="s">
        <v>12</v>
      </c>
      <c r="R329" t="s">
        <v>12</v>
      </c>
      <c r="S329" t="s">
        <v>9</v>
      </c>
      <c r="T329" t="s">
        <v>12</v>
      </c>
      <c r="U329" t="s">
        <v>12</v>
      </c>
      <c r="V329" t="s">
        <v>12</v>
      </c>
      <c r="W329" t="s">
        <v>12</v>
      </c>
      <c r="X329" t="s">
        <v>12</v>
      </c>
      <c r="Y329" t="s">
        <v>9</v>
      </c>
      <c r="Z329" t="s">
        <v>12</v>
      </c>
    </row>
    <row r="330" spans="2:26">
      <c r="B330" s="11">
        <v>328</v>
      </c>
      <c r="C330" s="11">
        <v>1141694</v>
      </c>
      <c r="D330" s="39" t="s">
        <v>351</v>
      </c>
      <c r="E330" s="11">
        <v>1</v>
      </c>
      <c r="F330" s="11" t="s">
        <v>8</v>
      </c>
      <c r="G330" t="s">
        <v>14</v>
      </c>
      <c r="H330" t="s">
        <v>9</v>
      </c>
      <c r="I330" t="s">
        <v>18</v>
      </c>
      <c r="J330" t="s">
        <v>18</v>
      </c>
      <c r="K330" t="s">
        <v>10</v>
      </c>
      <c r="L330" t="s">
        <v>11</v>
      </c>
      <c r="M330" t="s">
        <v>10</v>
      </c>
      <c r="N330" t="s">
        <v>9</v>
      </c>
      <c r="O330" t="s">
        <v>9</v>
      </c>
      <c r="P330" t="s">
        <v>14</v>
      </c>
      <c r="Q330" t="s">
        <v>9</v>
      </c>
      <c r="R330" t="s">
        <v>12</v>
      </c>
      <c r="S330" t="s">
        <v>9</v>
      </c>
      <c r="T330" t="s">
        <v>12</v>
      </c>
      <c r="U330" t="s">
        <v>14</v>
      </c>
      <c r="V330" t="s">
        <v>14</v>
      </c>
      <c r="W330" t="s">
        <v>9</v>
      </c>
      <c r="X330" t="s">
        <v>14</v>
      </c>
      <c r="Y330" t="s">
        <v>14</v>
      </c>
      <c r="Z330" t="s">
        <v>14</v>
      </c>
    </row>
    <row r="331" spans="2:26">
      <c r="B331" s="11">
        <v>329</v>
      </c>
      <c r="C331" s="11">
        <v>1137086</v>
      </c>
      <c r="D331" s="39" t="s">
        <v>352</v>
      </c>
      <c r="E331" s="11">
        <v>4</v>
      </c>
      <c r="F331" s="11" t="s">
        <v>8</v>
      </c>
      <c r="G331" t="s">
        <v>12</v>
      </c>
      <c r="H331" t="s">
        <v>12</v>
      </c>
      <c r="I331" t="s">
        <v>12</v>
      </c>
      <c r="J331" t="s">
        <v>12</v>
      </c>
      <c r="K331" t="s">
        <v>10</v>
      </c>
      <c r="L331" t="s">
        <v>11</v>
      </c>
      <c r="M331" t="s">
        <v>12</v>
      </c>
      <c r="N331" t="s">
        <v>11</v>
      </c>
      <c r="O331" t="s">
        <v>12</v>
      </c>
      <c r="P331" t="s">
        <v>12</v>
      </c>
      <c r="Q331" t="s">
        <v>12</v>
      </c>
      <c r="R331" t="s">
        <v>12</v>
      </c>
      <c r="S331" t="s">
        <v>9</v>
      </c>
      <c r="T331" t="s">
        <v>14</v>
      </c>
      <c r="U331" t="s">
        <v>12</v>
      </c>
      <c r="V331" t="s">
        <v>12</v>
      </c>
      <c r="W331" t="s">
        <v>12</v>
      </c>
      <c r="X331" t="s">
        <v>12</v>
      </c>
      <c r="Y331" t="s">
        <v>12</v>
      </c>
      <c r="Z331" t="s">
        <v>12</v>
      </c>
    </row>
    <row r="332" spans="2:26">
      <c r="B332" s="11">
        <v>330</v>
      </c>
      <c r="C332" s="11">
        <v>1148999</v>
      </c>
      <c r="D332" s="39" t="s">
        <v>353</v>
      </c>
      <c r="E332" s="11">
        <v>0.5</v>
      </c>
      <c r="F332" s="11" t="s">
        <v>8</v>
      </c>
      <c r="G332" t="s">
        <v>9</v>
      </c>
      <c r="H332" t="s">
        <v>12</v>
      </c>
      <c r="I332" t="s">
        <v>10</v>
      </c>
      <c r="J332" t="s">
        <v>12</v>
      </c>
      <c r="K332" t="s">
        <v>10</v>
      </c>
      <c r="L332" t="s">
        <v>11</v>
      </c>
      <c r="M332" t="s">
        <v>9</v>
      </c>
      <c r="N332" t="s">
        <v>18</v>
      </c>
      <c r="O332" t="s">
        <v>12</v>
      </c>
      <c r="P332" t="s">
        <v>12</v>
      </c>
      <c r="Q332" t="s">
        <v>12</v>
      </c>
      <c r="R332" t="s">
        <v>12</v>
      </c>
      <c r="S332" t="s">
        <v>9</v>
      </c>
      <c r="T332" t="s">
        <v>12</v>
      </c>
      <c r="U332" t="s">
        <v>12</v>
      </c>
      <c r="V332" t="s">
        <v>12</v>
      </c>
      <c r="W332" t="s">
        <v>12</v>
      </c>
      <c r="X332" t="s">
        <v>12</v>
      </c>
      <c r="Y332" t="s">
        <v>12</v>
      </c>
      <c r="Z332" t="s">
        <v>9</v>
      </c>
    </row>
    <row r="333" spans="2:26">
      <c r="B333" s="11">
        <v>331</v>
      </c>
      <c r="C333" s="11">
        <v>1141464</v>
      </c>
      <c r="D333" s="39" t="s">
        <v>354</v>
      </c>
      <c r="E333" s="11">
        <v>0.5</v>
      </c>
      <c r="F333" s="11" t="s">
        <v>8</v>
      </c>
      <c r="G333" t="s">
        <v>9</v>
      </c>
      <c r="H333" t="s">
        <v>9</v>
      </c>
      <c r="I333" t="s">
        <v>10</v>
      </c>
      <c r="J333" t="s">
        <v>11</v>
      </c>
      <c r="K333" t="s">
        <v>10</v>
      </c>
      <c r="L333" t="s">
        <v>11</v>
      </c>
      <c r="M333" t="s">
        <v>10</v>
      </c>
      <c r="N333" t="s">
        <v>9</v>
      </c>
      <c r="O333" t="s">
        <v>12</v>
      </c>
      <c r="P333" t="s">
        <v>9</v>
      </c>
      <c r="Q333" t="s">
        <v>9</v>
      </c>
      <c r="R333" t="s">
        <v>12</v>
      </c>
      <c r="S333" t="s">
        <v>9</v>
      </c>
      <c r="T333" t="s">
        <v>12</v>
      </c>
      <c r="U333" t="s">
        <v>12</v>
      </c>
      <c r="V333" t="s">
        <v>12</v>
      </c>
      <c r="W333" t="s">
        <v>9</v>
      </c>
      <c r="X333" t="s">
        <v>12</v>
      </c>
      <c r="Y333" t="s">
        <v>9</v>
      </c>
      <c r="Z333" t="s">
        <v>12</v>
      </c>
    </row>
    <row r="334" spans="2:26">
      <c r="B334" s="11">
        <v>332</v>
      </c>
      <c r="C334" s="11">
        <v>1005836</v>
      </c>
      <c r="D334" s="39" t="s">
        <v>355</v>
      </c>
      <c r="E334" s="11">
        <v>1</v>
      </c>
      <c r="F334" s="11" t="s">
        <v>8</v>
      </c>
      <c r="G334" t="s">
        <v>9</v>
      </c>
      <c r="H334" t="s">
        <v>9</v>
      </c>
      <c r="I334" t="s">
        <v>10</v>
      </c>
      <c r="J334" t="s">
        <v>9</v>
      </c>
      <c r="K334" t="s">
        <v>10</v>
      </c>
      <c r="L334" t="s">
        <v>11</v>
      </c>
      <c r="M334" t="s">
        <v>12</v>
      </c>
      <c r="N334" t="s">
        <v>9</v>
      </c>
      <c r="O334" t="s">
        <v>12</v>
      </c>
      <c r="P334" t="s">
        <v>9</v>
      </c>
      <c r="Q334" t="s">
        <v>9</v>
      </c>
      <c r="R334" t="s">
        <v>12</v>
      </c>
      <c r="S334" t="s">
        <v>9</v>
      </c>
      <c r="T334" t="s">
        <v>12</v>
      </c>
      <c r="U334" t="s">
        <v>12</v>
      </c>
      <c r="V334" t="s">
        <v>9</v>
      </c>
      <c r="W334" t="s">
        <v>9</v>
      </c>
      <c r="X334" t="s">
        <v>12</v>
      </c>
      <c r="Y334" t="s">
        <v>9</v>
      </c>
      <c r="Z334" t="s">
        <v>12</v>
      </c>
    </row>
    <row r="335" spans="2:26">
      <c r="B335" s="11">
        <v>333</v>
      </c>
      <c r="C335" s="11">
        <v>1141854</v>
      </c>
      <c r="D335" s="39" t="s">
        <v>356</v>
      </c>
      <c r="E335" s="11">
        <v>2</v>
      </c>
      <c r="F335" s="11" t="s">
        <v>8</v>
      </c>
      <c r="G335" t="s">
        <v>12</v>
      </c>
      <c r="H335" t="s">
        <v>9</v>
      </c>
      <c r="I335" t="s">
        <v>12</v>
      </c>
      <c r="J335" t="s">
        <v>10</v>
      </c>
      <c r="K335" t="s">
        <v>10</v>
      </c>
      <c r="L335" t="s">
        <v>11</v>
      </c>
      <c r="M335" t="s">
        <v>12</v>
      </c>
      <c r="N335" t="s">
        <v>12</v>
      </c>
      <c r="O335" t="s">
        <v>12</v>
      </c>
      <c r="P335" t="s">
        <v>12</v>
      </c>
      <c r="Q335" t="s">
        <v>9</v>
      </c>
      <c r="R335" t="s">
        <v>12</v>
      </c>
      <c r="S335" t="s">
        <v>14</v>
      </c>
      <c r="T335" t="s">
        <v>12</v>
      </c>
      <c r="U335" t="s">
        <v>12</v>
      </c>
      <c r="V335" t="s">
        <v>12</v>
      </c>
      <c r="W335" t="s">
        <v>13</v>
      </c>
      <c r="X335" t="s">
        <v>12</v>
      </c>
      <c r="Y335" t="s">
        <v>14</v>
      </c>
      <c r="Z335" t="s">
        <v>12</v>
      </c>
    </row>
    <row r="336" spans="2:26">
      <c r="B336" s="11">
        <v>334</v>
      </c>
      <c r="C336" s="11">
        <v>1133173</v>
      </c>
      <c r="D336" s="39" t="s">
        <v>357</v>
      </c>
      <c r="E336" s="11">
        <v>0.5</v>
      </c>
      <c r="F336" s="11" t="s">
        <v>8</v>
      </c>
      <c r="G336" t="s">
        <v>12</v>
      </c>
      <c r="H336" t="s">
        <v>12</v>
      </c>
      <c r="I336" t="s">
        <v>10</v>
      </c>
      <c r="J336" t="s">
        <v>9</v>
      </c>
      <c r="K336" t="s">
        <v>10</v>
      </c>
      <c r="L336" t="s">
        <v>11</v>
      </c>
      <c r="M336" t="s">
        <v>12</v>
      </c>
      <c r="N336" t="s">
        <v>12</v>
      </c>
      <c r="O336" t="s">
        <v>9</v>
      </c>
      <c r="P336" t="s">
        <v>9</v>
      </c>
      <c r="Q336" t="s">
        <v>12</v>
      </c>
      <c r="R336" t="s">
        <v>12</v>
      </c>
      <c r="S336" t="s">
        <v>12</v>
      </c>
      <c r="T336" t="s">
        <v>12</v>
      </c>
      <c r="U336" t="s">
        <v>9</v>
      </c>
      <c r="V336" t="s">
        <v>9</v>
      </c>
      <c r="W336" t="s">
        <v>12</v>
      </c>
      <c r="X336" t="s">
        <v>9</v>
      </c>
      <c r="Y336" t="s">
        <v>9</v>
      </c>
      <c r="Z336" t="s">
        <v>12</v>
      </c>
    </row>
    <row r="337" spans="2:26">
      <c r="B337" s="11">
        <v>335</v>
      </c>
      <c r="C337" s="11">
        <v>1137207</v>
      </c>
      <c r="D337" s="11" t="s">
        <v>358</v>
      </c>
      <c r="E337" s="11">
        <v>2</v>
      </c>
      <c r="F337" s="11" t="s">
        <v>8</v>
      </c>
      <c r="G337" t="s">
        <v>12</v>
      </c>
      <c r="H337" t="s">
        <v>9</v>
      </c>
      <c r="I337" t="s">
        <v>10</v>
      </c>
      <c r="J337" t="s">
        <v>12</v>
      </c>
      <c r="K337" t="s">
        <v>12</v>
      </c>
      <c r="L337" t="s">
        <v>11</v>
      </c>
      <c r="M337" t="s">
        <v>12</v>
      </c>
      <c r="N337" t="s">
        <v>9</v>
      </c>
      <c r="O337" t="s">
        <v>12</v>
      </c>
      <c r="P337" t="s">
        <v>9</v>
      </c>
      <c r="Q337" t="s">
        <v>14</v>
      </c>
      <c r="R337" t="s">
        <v>12</v>
      </c>
      <c r="S337" t="s">
        <v>14</v>
      </c>
      <c r="T337" t="s">
        <v>9</v>
      </c>
      <c r="U337" t="s">
        <v>9</v>
      </c>
      <c r="V337" t="s">
        <v>9</v>
      </c>
      <c r="W337" t="s">
        <v>14</v>
      </c>
      <c r="X337" t="s">
        <v>12</v>
      </c>
      <c r="Y337" t="s">
        <v>14</v>
      </c>
      <c r="Z337" t="s">
        <v>12</v>
      </c>
    </row>
    <row r="338" spans="2:26">
      <c r="B338" s="11">
        <v>336</v>
      </c>
      <c r="C338" s="11">
        <v>1121216</v>
      </c>
      <c r="D338" s="39" t="s">
        <v>359</v>
      </c>
      <c r="E338" s="11">
        <v>4</v>
      </c>
      <c r="F338" s="11" t="s">
        <v>8</v>
      </c>
      <c r="G338" t="s">
        <v>12</v>
      </c>
      <c r="H338" t="s">
        <v>12</v>
      </c>
      <c r="I338" t="s">
        <v>12</v>
      </c>
      <c r="J338" t="s">
        <v>12</v>
      </c>
      <c r="K338" t="s">
        <v>10</v>
      </c>
      <c r="L338" t="s">
        <v>11</v>
      </c>
      <c r="M338" t="s">
        <v>10</v>
      </c>
      <c r="N338" t="s">
        <v>12</v>
      </c>
      <c r="O338" t="s">
        <v>12</v>
      </c>
      <c r="P338" t="s">
        <v>12</v>
      </c>
      <c r="Q338" t="s">
        <v>9</v>
      </c>
      <c r="R338" t="s">
        <v>12</v>
      </c>
      <c r="S338" t="s">
        <v>9</v>
      </c>
      <c r="T338" t="s">
        <v>12</v>
      </c>
      <c r="U338" t="s">
        <v>12</v>
      </c>
      <c r="V338" t="s">
        <v>12</v>
      </c>
      <c r="W338" t="s">
        <v>12</v>
      </c>
      <c r="X338" t="s">
        <v>12</v>
      </c>
      <c r="Y338" t="s">
        <v>12</v>
      </c>
      <c r="Z338" t="s">
        <v>12</v>
      </c>
    </row>
    <row r="339" spans="2:26">
      <c r="B339" s="11">
        <v>337</v>
      </c>
      <c r="C339" s="11">
        <v>1141691</v>
      </c>
      <c r="D339" s="39" t="s">
        <v>360</v>
      </c>
      <c r="E339" s="11">
        <v>0.5</v>
      </c>
      <c r="F339" s="11" t="s">
        <v>8</v>
      </c>
      <c r="G339" t="s">
        <v>12</v>
      </c>
      <c r="H339" t="s">
        <v>12</v>
      </c>
      <c r="I339" t="s">
        <v>10</v>
      </c>
      <c r="J339" t="s">
        <v>11</v>
      </c>
      <c r="K339" t="s">
        <v>10</v>
      </c>
      <c r="L339" t="s">
        <v>11</v>
      </c>
      <c r="M339" t="s">
        <v>10</v>
      </c>
      <c r="N339" t="s">
        <v>11</v>
      </c>
      <c r="O339" t="s">
        <v>9</v>
      </c>
      <c r="P339" t="s">
        <v>12</v>
      </c>
      <c r="Q339" t="s">
        <v>9</v>
      </c>
      <c r="R339" t="s">
        <v>12</v>
      </c>
      <c r="S339" t="s">
        <v>9</v>
      </c>
      <c r="T339" t="s">
        <v>12</v>
      </c>
      <c r="U339" t="s">
        <v>12</v>
      </c>
      <c r="V339" t="s">
        <v>9</v>
      </c>
      <c r="W339" t="s">
        <v>12</v>
      </c>
      <c r="X339" t="s">
        <v>12</v>
      </c>
      <c r="Y339" t="s">
        <v>9</v>
      </c>
      <c r="Z339" t="s">
        <v>12</v>
      </c>
    </row>
    <row r="340" spans="2:26">
      <c r="B340" s="11">
        <v>338</v>
      </c>
      <c r="C340" s="11">
        <v>880527</v>
      </c>
      <c r="D340" s="39" t="s">
        <v>361</v>
      </c>
      <c r="E340" s="11">
        <v>1</v>
      </c>
      <c r="F340" s="11" t="s">
        <v>8</v>
      </c>
      <c r="G340" t="s">
        <v>14</v>
      </c>
      <c r="H340" t="s">
        <v>9</v>
      </c>
      <c r="I340" t="s">
        <v>10</v>
      </c>
      <c r="J340" t="s">
        <v>12</v>
      </c>
      <c r="K340" t="s">
        <v>10</v>
      </c>
      <c r="L340" t="s">
        <v>11</v>
      </c>
      <c r="M340" t="s">
        <v>9</v>
      </c>
      <c r="N340" t="s">
        <v>9</v>
      </c>
      <c r="O340" t="s">
        <v>12</v>
      </c>
      <c r="P340" t="s">
        <v>9</v>
      </c>
      <c r="Q340" t="s">
        <v>9</v>
      </c>
      <c r="R340" t="s">
        <v>12</v>
      </c>
      <c r="S340" t="s">
        <v>9</v>
      </c>
      <c r="T340" t="s">
        <v>12</v>
      </c>
      <c r="U340" t="s">
        <v>9</v>
      </c>
      <c r="V340" t="s">
        <v>9</v>
      </c>
      <c r="W340" t="s">
        <v>9</v>
      </c>
      <c r="X340" t="s">
        <v>12</v>
      </c>
      <c r="Y340" t="s">
        <v>14</v>
      </c>
      <c r="Z340" t="s">
        <v>12</v>
      </c>
    </row>
    <row r="341" spans="2:26">
      <c r="B341" s="11">
        <v>339</v>
      </c>
      <c r="C341" s="11">
        <v>1135644</v>
      </c>
      <c r="D341" s="39" t="s">
        <v>362</v>
      </c>
      <c r="E341" s="11">
        <v>1</v>
      </c>
      <c r="F341" s="11" t="s">
        <v>8</v>
      </c>
      <c r="G341" t="s">
        <v>12</v>
      </c>
      <c r="H341" t="s">
        <v>12</v>
      </c>
      <c r="I341" t="s">
        <v>10</v>
      </c>
      <c r="J341" t="s">
        <v>12</v>
      </c>
      <c r="K341" t="s">
        <v>10</v>
      </c>
      <c r="L341" t="s">
        <v>12</v>
      </c>
      <c r="M341" t="s">
        <v>10</v>
      </c>
      <c r="N341" t="s">
        <v>12</v>
      </c>
      <c r="O341" t="s">
        <v>12</v>
      </c>
      <c r="P341" t="s">
        <v>12</v>
      </c>
      <c r="Q341" t="s">
        <v>12</v>
      </c>
      <c r="R341" t="s">
        <v>12</v>
      </c>
      <c r="S341" t="s">
        <v>12</v>
      </c>
      <c r="T341" t="s">
        <v>12</v>
      </c>
      <c r="U341" t="s">
        <v>12</v>
      </c>
      <c r="V341" t="s">
        <v>12</v>
      </c>
      <c r="W341" t="s">
        <v>12</v>
      </c>
      <c r="X341" t="s">
        <v>12</v>
      </c>
      <c r="Y341" t="s">
        <v>9</v>
      </c>
      <c r="Z341" t="s">
        <v>9</v>
      </c>
    </row>
    <row r="342" spans="2:26">
      <c r="B342" s="11">
        <v>340</v>
      </c>
      <c r="C342" s="11">
        <v>739007</v>
      </c>
      <c r="D342" s="39" t="s">
        <v>363</v>
      </c>
      <c r="E342" s="11">
        <v>1</v>
      </c>
      <c r="F342" s="11" t="s">
        <v>8</v>
      </c>
      <c r="G342" t="s">
        <v>12</v>
      </c>
      <c r="H342" t="s">
        <v>12</v>
      </c>
      <c r="I342" t="s">
        <v>12</v>
      </c>
      <c r="J342" t="s">
        <v>11</v>
      </c>
      <c r="K342" t="s">
        <v>10</v>
      </c>
      <c r="L342" t="s">
        <v>11</v>
      </c>
      <c r="M342" t="s">
        <v>12</v>
      </c>
      <c r="N342" t="s">
        <v>12</v>
      </c>
      <c r="O342" t="s">
        <v>12</v>
      </c>
      <c r="P342" t="s">
        <v>12</v>
      </c>
      <c r="Q342" t="s">
        <v>12</v>
      </c>
      <c r="R342" t="s">
        <v>12</v>
      </c>
      <c r="S342" t="s">
        <v>12</v>
      </c>
      <c r="T342" t="s">
        <v>12</v>
      </c>
      <c r="U342" t="s">
        <v>12</v>
      </c>
      <c r="V342" t="s">
        <v>12</v>
      </c>
      <c r="W342" t="s">
        <v>12</v>
      </c>
      <c r="X342" t="s">
        <v>12</v>
      </c>
      <c r="Y342" t="s">
        <v>12</v>
      </c>
      <c r="Z342" t="s">
        <v>12</v>
      </c>
    </row>
    <row r="343" spans="2:26">
      <c r="B343" s="11">
        <v>341</v>
      </c>
      <c r="C343" s="11">
        <v>1138536</v>
      </c>
      <c r="D343" s="39" t="s">
        <v>364</v>
      </c>
      <c r="E343" s="11">
        <v>2</v>
      </c>
      <c r="F343" s="11" t="s">
        <v>8</v>
      </c>
      <c r="G343" t="s">
        <v>13</v>
      </c>
      <c r="H343" t="s">
        <v>9</v>
      </c>
      <c r="I343" t="s">
        <v>10</v>
      </c>
      <c r="J343" t="s">
        <v>12</v>
      </c>
      <c r="K343" t="s">
        <v>9</v>
      </c>
      <c r="L343" t="s">
        <v>11</v>
      </c>
      <c r="M343" t="s">
        <v>9</v>
      </c>
      <c r="N343" t="s">
        <v>14</v>
      </c>
      <c r="O343" t="s">
        <v>14</v>
      </c>
      <c r="P343" t="s">
        <v>18</v>
      </c>
      <c r="Q343" t="s">
        <v>13</v>
      </c>
      <c r="R343" t="s">
        <v>12</v>
      </c>
      <c r="S343" t="s">
        <v>13</v>
      </c>
      <c r="T343" t="s">
        <v>12</v>
      </c>
      <c r="U343" t="s">
        <v>9</v>
      </c>
      <c r="V343" t="s">
        <v>12</v>
      </c>
      <c r="W343" t="s">
        <v>14</v>
      </c>
      <c r="X343" t="s">
        <v>12</v>
      </c>
      <c r="Y343" t="s">
        <v>13</v>
      </c>
      <c r="Z343" t="s">
        <v>12</v>
      </c>
    </row>
    <row r="344" spans="2:26">
      <c r="B344" s="11">
        <v>342</v>
      </c>
      <c r="C344" s="11">
        <v>1136808</v>
      </c>
      <c r="D344" s="39" t="s">
        <v>365</v>
      </c>
      <c r="E344" s="11">
        <v>2</v>
      </c>
      <c r="F344" s="11" t="s">
        <v>8</v>
      </c>
      <c r="G344" t="s">
        <v>9</v>
      </c>
      <c r="H344" t="s">
        <v>9</v>
      </c>
      <c r="I344" t="s">
        <v>10</v>
      </c>
      <c r="J344" t="s">
        <v>11</v>
      </c>
      <c r="K344" t="s">
        <v>10</v>
      </c>
      <c r="L344" t="s">
        <v>11</v>
      </c>
      <c r="M344" t="s">
        <v>10</v>
      </c>
      <c r="N344" t="s">
        <v>9</v>
      </c>
      <c r="O344" t="s">
        <v>12</v>
      </c>
      <c r="P344" t="s">
        <v>9</v>
      </c>
      <c r="Q344" t="s">
        <v>13</v>
      </c>
      <c r="R344" t="s">
        <v>18</v>
      </c>
      <c r="S344" t="s">
        <v>13</v>
      </c>
      <c r="T344" t="s">
        <v>13</v>
      </c>
      <c r="U344" t="s">
        <v>14</v>
      </c>
      <c r="V344" t="s">
        <v>14</v>
      </c>
      <c r="W344" t="s">
        <v>13</v>
      </c>
      <c r="X344" t="s">
        <v>12</v>
      </c>
      <c r="Y344" t="s">
        <v>14</v>
      </c>
      <c r="Z344" t="s">
        <v>14</v>
      </c>
    </row>
    <row r="345" spans="2:26">
      <c r="B345" s="11">
        <v>343</v>
      </c>
      <c r="C345" s="11">
        <v>1142771</v>
      </c>
      <c r="D345" s="39" t="s">
        <v>366</v>
      </c>
      <c r="E345" s="11">
        <v>0.5</v>
      </c>
      <c r="F345" s="11" t="s">
        <v>8</v>
      </c>
      <c r="G345" t="s">
        <v>12</v>
      </c>
      <c r="H345" t="s">
        <v>12</v>
      </c>
      <c r="I345" t="s">
        <v>10</v>
      </c>
      <c r="J345" t="s">
        <v>12</v>
      </c>
      <c r="K345" t="s">
        <v>10</v>
      </c>
      <c r="L345" t="s">
        <v>11</v>
      </c>
      <c r="M345" t="s">
        <v>12</v>
      </c>
      <c r="N345" t="s">
        <v>9</v>
      </c>
      <c r="O345" t="s">
        <v>12</v>
      </c>
      <c r="P345" t="s">
        <v>12</v>
      </c>
      <c r="Q345" t="s">
        <v>12</v>
      </c>
      <c r="R345" t="s">
        <v>12</v>
      </c>
      <c r="S345" t="s">
        <v>12</v>
      </c>
      <c r="T345" t="s">
        <v>12</v>
      </c>
      <c r="U345" t="s">
        <v>9</v>
      </c>
      <c r="V345" t="s">
        <v>12</v>
      </c>
      <c r="W345" t="s">
        <v>12</v>
      </c>
      <c r="X345" t="s">
        <v>12</v>
      </c>
      <c r="Y345" t="s">
        <v>12</v>
      </c>
      <c r="Z345" t="s">
        <v>12</v>
      </c>
    </row>
    <row r="346" spans="2:26">
      <c r="B346" s="11">
        <v>344</v>
      </c>
      <c r="C346" s="11">
        <v>1142876</v>
      </c>
      <c r="D346" s="39" t="s">
        <v>367</v>
      </c>
      <c r="E346" s="11">
        <v>1</v>
      </c>
      <c r="F346" s="11" t="s">
        <v>8</v>
      </c>
      <c r="G346" t="s">
        <v>12</v>
      </c>
      <c r="H346" t="s">
        <v>12</v>
      </c>
      <c r="I346" t="s">
        <v>10</v>
      </c>
      <c r="J346" t="s">
        <v>12</v>
      </c>
      <c r="K346" t="s">
        <v>10</v>
      </c>
      <c r="L346" t="s">
        <v>11</v>
      </c>
      <c r="M346" t="s">
        <v>9</v>
      </c>
      <c r="N346" t="s">
        <v>12</v>
      </c>
      <c r="O346" t="s">
        <v>12</v>
      </c>
      <c r="P346" t="s">
        <v>12</v>
      </c>
      <c r="Q346" t="s">
        <v>12</v>
      </c>
      <c r="R346" t="s">
        <v>12</v>
      </c>
      <c r="S346" t="s">
        <v>12</v>
      </c>
      <c r="T346" t="s">
        <v>12</v>
      </c>
      <c r="U346" t="s">
        <v>12</v>
      </c>
      <c r="V346" t="s">
        <v>12</v>
      </c>
      <c r="W346" t="s">
        <v>12</v>
      </c>
      <c r="X346" t="s">
        <v>12</v>
      </c>
      <c r="Y346" t="s">
        <v>9</v>
      </c>
      <c r="Z346" t="s">
        <v>12</v>
      </c>
    </row>
    <row r="347" spans="2:26">
      <c r="B347" s="11">
        <v>345</v>
      </c>
      <c r="C347" s="11">
        <v>1142669</v>
      </c>
      <c r="D347" s="39" t="s">
        <v>368</v>
      </c>
      <c r="E347" s="11">
        <v>1</v>
      </c>
      <c r="F347" s="11" t="s">
        <v>8</v>
      </c>
      <c r="G347" t="s">
        <v>9</v>
      </c>
      <c r="H347" t="s">
        <v>9</v>
      </c>
      <c r="I347" t="s">
        <v>10</v>
      </c>
      <c r="J347" t="s">
        <v>11</v>
      </c>
      <c r="K347" t="s">
        <v>11</v>
      </c>
      <c r="L347" t="s">
        <v>11</v>
      </c>
      <c r="M347" t="s">
        <v>12</v>
      </c>
      <c r="N347" t="s">
        <v>12</v>
      </c>
      <c r="O347" t="s">
        <v>9</v>
      </c>
      <c r="P347" t="s">
        <v>9</v>
      </c>
      <c r="Q347" t="s">
        <v>9</v>
      </c>
      <c r="R347" t="s">
        <v>12</v>
      </c>
      <c r="S347" t="s">
        <v>9</v>
      </c>
      <c r="T347" t="s">
        <v>12</v>
      </c>
      <c r="U347" t="s">
        <v>12</v>
      </c>
      <c r="V347" t="s">
        <v>12</v>
      </c>
      <c r="W347" t="s">
        <v>9</v>
      </c>
      <c r="X347" t="s">
        <v>12</v>
      </c>
      <c r="Y347" t="s">
        <v>12</v>
      </c>
      <c r="Z347" t="s">
        <v>12</v>
      </c>
    </row>
    <row r="348" spans="2:26">
      <c r="B348" s="11">
        <v>346</v>
      </c>
      <c r="C348" s="11">
        <v>1142820</v>
      </c>
      <c r="D348" s="39" t="s">
        <v>369</v>
      </c>
      <c r="E348" s="11">
        <v>0.5</v>
      </c>
      <c r="F348" s="11" t="s">
        <v>8</v>
      </c>
      <c r="G348" t="s">
        <v>12</v>
      </c>
      <c r="H348" t="s">
        <v>12</v>
      </c>
      <c r="I348" t="s">
        <v>10</v>
      </c>
      <c r="J348" t="s">
        <v>11</v>
      </c>
      <c r="K348" t="s">
        <v>10</v>
      </c>
      <c r="L348" t="s">
        <v>11</v>
      </c>
      <c r="M348" t="s">
        <v>12</v>
      </c>
      <c r="N348" t="s">
        <v>12</v>
      </c>
      <c r="O348" t="s">
        <v>12</v>
      </c>
      <c r="P348" t="s">
        <v>9</v>
      </c>
      <c r="Q348" t="s">
        <v>12</v>
      </c>
      <c r="R348" t="s">
        <v>12</v>
      </c>
      <c r="S348" t="s">
        <v>12</v>
      </c>
      <c r="T348" t="s">
        <v>12</v>
      </c>
      <c r="U348" t="s">
        <v>12</v>
      </c>
      <c r="V348" t="s">
        <v>12</v>
      </c>
      <c r="W348" t="s">
        <v>12</v>
      </c>
      <c r="X348" t="s">
        <v>12</v>
      </c>
      <c r="Y348" t="s">
        <v>12</v>
      </c>
      <c r="Z348" t="s">
        <v>12</v>
      </c>
    </row>
    <row r="349" spans="2:26">
      <c r="B349" s="11">
        <v>347</v>
      </c>
      <c r="C349" s="11">
        <v>1128754</v>
      </c>
      <c r="D349" s="39" t="s">
        <v>370</v>
      </c>
      <c r="E349" s="11">
        <v>0.5</v>
      </c>
      <c r="F349" s="11" t="s">
        <v>8</v>
      </c>
      <c r="G349" t="s">
        <v>12</v>
      </c>
      <c r="H349" t="s">
        <v>12</v>
      </c>
      <c r="I349" t="s">
        <v>10</v>
      </c>
      <c r="J349" t="s">
        <v>18</v>
      </c>
      <c r="K349" t="s">
        <v>10</v>
      </c>
      <c r="L349" t="s">
        <v>11</v>
      </c>
      <c r="M349" t="s">
        <v>12</v>
      </c>
      <c r="N349" t="s">
        <v>12</v>
      </c>
      <c r="O349" t="s">
        <v>12</v>
      </c>
      <c r="P349" t="s">
        <v>12</v>
      </c>
      <c r="Q349" t="s">
        <v>12</v>
      </c>
      <c r="R349" t="s">
        <v>12</v>
      </c>
      <c r="S349" t="s">
        <v>12</v>
      </c>
      <c r="T349" t="s">
        <v>12</v>
      </c>
      <c r="U349" t="s">
        <v>9</v>
      </c>
      <c r="V349" t="s">
        <v>12</v>
      </c>
      <c r="W349" t="s">
        <v>12</v>
      </c>
      <c r="X349" t="s">
        <v>12</v>
      </c>
      <c r="Y349" t="s">
        <v>12</v>
      </c>
      <c r="Z349" t="s">
        <v>12</v>
      </c>
    </row>
    <row r="350" spans="2:26">
      <c r="B350" s="11">
        <v>348</v>
      </c>
      <c r="C350" s="11">
        <v>1143468</v>
      </c>
      <c r="D350" s="39" t="s">
        <v>371</v>
      </c>
      <c r="E350" s="11">
        <v>1</v>
      </c>
      <c r="F350" s="11" t="s">
        <v>8</v>
      </c>
      <c r="G350" t="s">
        <v>9</v>
      </c>
      <c r="H350" t="s">
        <v>9</v>
      </c>
      <c r="I350" t="s">
        <v>10</v>
      </c>
      <c r="J350" t="s">
        <v>9</v>
      </c>
      <c r="K350" t="s">
        <v>9</v>
      </c>
      <c r="L350" t="s">
        <v>11</v>
      </c>
      <c r="M350" t="s">
        <v>12</v>
      </c>
      <c r="N350" t="s">
        <v>9</v>
      </c>
      <c r="O350" t="s">
        <v>9</v>
      </c>
      <c r="P350" t="s">
        <v>12</v>
      </c>
      <c r="Q350" t="s">
        <v>14</v>
      </c>
      <c r="R350" t="s">
        <v>12</v>
      </c>
      <c r="S350" t="s">
        <v>9</v>
      </c>
      <c r="T350" t="s">
        <v>12</v>
      </c>
      <c r="U350" t="s">
        <v>9</v>
      </c>
      <c r="V350" t="s">
        <v>9</v>
      </c>
      <c r="W350" t="s">
        <v>9</v>
      </c>
      <c r="X350" t="s">
        <v>12</v>
      </c>
      <c r="Y350" t="s">
        <v>9</v>
      </c>
      <c r="Z350" t="s">
        <v>12</v>
      </c>
    </row>
    <row r="351" spans="2:26">
      <c r="B351" s="11">
        <v>349</v>
      </c>
      <c r="C351" s="11">
        <v>1143230</v>
      </c>
      <c r="D351" s="39" t="s">
        <v>372</v>
      </c>
      <c r="E351" s="11">
        <v>2</v>
      </c>
      <c r="F351" s="11" t="s">
        <v>8</v>
      </c>
      <c r="G351" t="s">
        <v>12</v>
      </c>
      <c r="H351" t="s">
        <v>9</v>
      </c>
      <c r="I351" t="s">
        <v>10</v>
      </c>
      <c r="J351" t="s">
        <v>12</v>
      </c>
      <c r="K351" t="s">
        <v>10</v>
      </c>
      <c r="L351" t="s">
        <v>11</v>
      </c>
      <c r="M351" t="s">
        <v>9</v>
      </c>
      <c r="N351" t="s">
        <v>9</v>
      </c>
      <c r="O351" t="s">
        <v>9</v>
      </c>
      <c r="P351" t="s">
        <v>9</v>
      </c>
      <c r="Q351" t="s">
        <v>13</v>
      </c>
      <c r="R351" t="s">
        <v>9</v>
      </c>
      <c r="S351" t="s">
        <v>14</v>
      </c>
      <c r="T351" t="s">
        <v>13</v>
      </c>
      <c r="U351" t="s">
        <v>12</v>
      </c>
      <c r="V351" t="s">
        <v>9</v>
      </c>
      <c r="W351" t="s">
        <v>9</v>
      </c>
      <c r="X351" t="s">
        <v>14</v>
      </c>
      <c r="Y351" t="s">
        <v>13</v>
      </c>
      <c r="Z351" t="s">
        <v>13</v>
      </c>
    </row>
    <row r="352" spans="2:26">
      <c r="B352" s="11">
        <v>350</v>
      </c>
      <c r="C352" s="11">
        <v>1143498</v>
      </c>
      <c r="D352" s="39" t="s">
        <v>373</v>
      </c>
      <c r="E352" s="11">
        <v>2</v>
      </c>
      <c r="F352" s="11" t="s">
        <v>8</v>
      </c>
      <c r="G352" t="s">
        <v>12</v>
      </c>
      <c r="H352" t="s">
        <v>12</v>
      </c>
      <c r="I352" t="s">
        <v>12</v>
      </c>
      <c r="J352" t="s">
        <v>9</v>
      </c>
      <c r="K352" t="s">
        <v>12</v>
      </c>
      <c r="L352" t="s">
        <v>12</v>
      </c>
      <c r="M352" t="s">
        <v>12</v>
      </c>
      <c r="N352" t="s">
        <v>12</v>
      </c>
      <c r="O352" t="s">
        <v>12</v>
      </c>
      <c r="P352" t="s">
        <v>12</v>
      </c>
      <c r="Q352" t="s">
        <v>12</v>
      </c>
      <c r="R352" t="s">
        <v>12</v>
      </c>
      <c r="S352" t="s">
        <v>9</v>
      </c>
      <c r="T352" t="s">
        <v>12</v>
      </c>
      <c r="U352" t="s">
        <v>12</v>
      </c>
      <c r="V352" t="s">
        <v>12</v>
      </c>
      <c r="W352" t="s">
        <v>9</v>
      </c>
      <c r="X352" t="s">
        <v>12</v>
      </c>
      <c r="Y352" t="s">
        <v>12</v>
      </c>
      <c r="Z352" t="s">
        <v>12</v>
      </c>
    </row>
    <row r="353" spans="2:26">
      <c r="B353" s="11">
        <v>351</v>
      </c>
      <c r="C353" s="11">
        <v>1136756</v>
      </c>
      <c r="D353" s="39" t="s">
        <v>374</v>
      </c>
      <c r="E353" s="11">
        <v>0.5</v>
      </c>
      <c r="F353" s="11" t="s">
        <v>8</v>
      </c>
      <c r="G353" t="s">
        <v>12</v>
      </c>
      <c r="H353" t="s">
        <v>9</v>
      </c>
      <c r="I353" t="s">
        <v>10</v>
      </c>
      <c r="J353" t="s">
        <v>18</v>
      </c>
      <c r="K353" t="s">
        <v>10</v>
      </c>
      <c r="L353" t="s">
        <v>9</v>
      </c>
      <c r="M353" t="s">
        <v>12</v>
      </c>
      <c r="N353" t="s">
        <v>12</v>
      </c>
      <c r="O353" t="s">
        <v>12</v>
      </c>
      <c r="P353" t="s">
        <v>12</v>
      </c>
      <c r="Q353" t="s">
        <v>12</v>
      </c>
      <c r="R353" t="s">
        <v>9</v>
      </c>
      <c r="S353" t="s">
        <v>14</v>
      </c>
      <c r="T353" t="s">
        <v>14</v>
      </c>
      <c r="U353" t="s">
        <v>9</v>
      </c>
      <c r="V353" t="s">
        <v>9</v>
      </c>
      <c r="W353" t="s">
        <v>9</v>
      </c>
      <c r="X353" t="s">
        <v>9</v>
      </c>
      <c r="Y353" t="s">
        <v>18</v>
      </c>
      <c r="Z353" t="s">
        <v>9</v>
      </c>
    </row>
    <row r="354" spans="2:26">
      <c r="B354" s="11">
        <v>352</v>
      </c>
      <c r="C354" s="11">
        <v>1143627</v>
      </c>
      <c r="D354" s="39" t="s">
        <v>375</v>
      </c>
      <c r="E354" s="11">
        <v>1</v>
      </c>
      <c r="F354" s="11" t="s">
        <v>8</v>
      </c>
      <c r="G354" t="s">
        <v>10</v>
      </c>
      <c r="H354" t="s">
        <v>9</v>
      </c>
      <c r="I354" t="s">
        <v>10</v>
      </c>
      <c r="J354" t="s">
        <v>11</v>
      </c>
      <c r="K354" t="s">
        <v>10</v>
      </c>
      <c r="L354" t="s">
        <v>11</v>
      </c>
      <c r="M354" t="s">
        <v>10</v>
      </c>
      <c r="N354" t="s">
        <v>11</v>
      </c>
      <c r="O354" t="s">
        <v>10</v>
      </c>
      <c r="P354" t="s">
        <v>9</v>
      </c>
      <c r="Q354" t="s">
        <v>9</v>
      </c>
      <c r="R354" t="s">
        <v>12</v>
      </c>
      <c r="S354" t="s">
        <v>14</v>
      </c>
      <c r="T354" t="s">
        <v>9</v>
      </c>
      <c r="U354" t="s">
        <v>9</v>
      </c>
      <c r="V354" t="s">
        <v>12</v>
      </c>
      <c r="W354" t="s">
        <v>9</v>
      </c>
      <c r="X354" t="s">
        <v>12</v>
      </c>
      <c r="Y354" t="s">
        <v>9</v>
      </c>
      <c r="Z354" t="s">
        <v>12</v>
      </c>
    </row>
    <row r="355" spans="2:26">
      <c r="B355" s="11">
        <v>353</v>
      </c>
      <c r="C355" s="11">
        <v>1143582</v>
      </c>
      <c r="D355" s="39" t="s">
        <v>376</v>
      </c>
      <c r="E355" s="11">
        <v>2</v>
      </c>
      <c r="F355" s="11" t="s">
        <v>8</v>
      </c>
      <c r="G355" t="s">
        <v>9</v>
      </c>
      <c r="H355" t="s">
        <v>9</v>
      </c>
      <c r="I355" t="s">
        <v>10</v>
      </c>
      <c r="J355" t="s">
        <v>12</v>
      </c>
      <c r="K355" t="s">
        <v>10</v>
      </c>
      <c r="L355" t="s">
        <v>11</v>
      </c>
      <c r="M355" t="s">
        <v>9</v>
      </c>
      <c r="N355" t="s">
        <v>12</v>
      </c>
      <c r="O355" t="s">
        <v>9</v>
      </c>
      <c r="P355" t="s">
        <v>12</v>
      </c>
      <c r="Q355" t="s">
        <v>9</v>
      </c>
      <c r="R355" t="s">
        <v>12</v>
      </c>
      <c r="S355" t="s">
        <v>16</v>
      </c>
      <c r="T355" t="s">
        <v>12</v>
      </c>
      <c r="U355" t="s">
        <v>12</v>
      </c>
      <c r="V355" t="s">
        <v>12</v>
      </c>
      <c r="W355" t="s">
        <v>12</v>
      </c>
      <c r="X355" t="s">
        <v>12</v>
      </c>
      <c r="Y355" t="s">
        <v>14</v>
      </c>
      <c r="Z355" t="s">
        <v>12</v>
      </c>
    </row>
    <row r="356" spans="2:26">
      <c r="B356" s="11">
        <v>354</v>
      </c>
      <c r="C356" s="11">
        <v>1142588</v>
      </c>
      <c r="D356" s="39" t="s">
        <v>377</v>
      </c>
      <c r="E356" s="11">
        <v>2</v>
      </c>
      <c r="F356" s="11" t="s">
        <v>8</v>
      </c>
      <c r="G356" t="s">
        <v>13</v>
      </c>
      <c r="H356" t="s">
        <v>13</v>
      </c>
      <c r="I356" t="s">
        <v>14</v>
      </c>
      <c r="J356" t="s">
        <v>9</v>
      </c>
      <c r="K356" t="s">
        <v>10</v>
      </c>
      <c r="L356" t="s">
        <v>11</v>
      </c>
      <c r="M356" t="s">
        <v>12</v>
      </c>
      <c r="N356" t="s">
        <v>12</v>
      </c>
      <c r="O356" t="s">
        <v>12</v>
      </c>
      <c r="P356" t="s">
        <v>12</v>
      </c>
      <c r="Q356" t="s">
        <v>12</v>
      </c>
      <c r="R356" t="s">
        <v>12</v>
      </c>
      <c r="S356" t="s">
        <v>12</v>
      </c>
      <c r="T356" t="s">
        <v>14</v>
      </c>
      <c r="U356" t="s">
        <v>12</v>
      </c>
      <c r="V356" t="s">
        <v>12</v>
      </c>
      <c r="W356" t="s">
        <v>12</v>
      </c>
      <c r="X356" t="s">
        <v>9</v>
      </c>
      <c r="Y356" t="s">
        <v>12</v>
      </c>
      <c r="Z356" t="s">
        <v>14</v>
      </c>
    </row>
    <row r="357" spans="2:26">
      <c r="B357" s="11">
        <v>355</v>
      </c>
      <c r="C357" s="11">
        <v>1139308</v>
      </c>
      <c r="D357" s="39" t="s">
        <v>378</v>
      </c>
      <c r="E357" s="11">
        <v>0.5</v>
      </c>
      <c r="F357" s="11" t="s">
        <v>8</v>
      </c>
      <c r="G357" t="s">
        <v>12</v>
      </c>
      <c r="H357" t="s">
        <v>12</v>
      </c>
      <c r="I357" t="s">
        <v>9</v>
      </c>
      <c r="J357" t="s">
        <v>18</v>
      </c>
      <c r="K357" t="s">
        <v>10</v>
      </c>
      <c r="L357" t="s">
        <v>11</v>
      </c>
      <c r="M357" t="s">
        <v>12</v>
      </c>
      <c r="N357" t="s">
        <v>9</v>
      </c>
      <c r="O357" t="s">
        <v>9</v>
      </c>
      <c r="P357" t="s">
        <v>9</v>
      </c>
      <c r="Q357" t="s">
        <v>12</v>
      </c>
      <c r="R357" t="s">
        <v>12</v>
      </c>
      <c r="S357" t="s">
        <v>12</v>
      </c>
      <c r="T357" t="s">
        <v>12</v>
      </c>
      <c r="U357" t="s">
        <v>9</v>
      </c>
      <c r="V357" t="s">
        <v>9</v>
      </c>
      <c r="W357" t="s">
        <v>12</v>
      </c>
      <c r="X357" t="s">
        <v>9</v>
      </c>
      <c r="Y357" t="s">
        <v>12</v>
      </c>
      <c r="Z357" t="s">
        <v>9</v>
      </c>
    </row>
    <row r="358" spans="2:26">
      <c r="B358" s="11">
        <v>356</v>
      </c>
      <c r="C358" s="11">
        <v>1139308</v>
      </c>
      <c r="D358" s="39" t="s">
        <v>379</v>
      </c>
      <c r="E358" s="11">
        <v>0.5</v>
      </c>
      <c r="F358" s="11" t="s">
        <v>8</v>
      </c>
      <c r="G358" t="s">
        <v>12</v>
      </c>
      <c r="H358" t="s">
        <v>12</v>
      </c>
      <c r="I358" t="s">
        <v>9</v>
      </c>
      <c r="J358" t="s">
        <v>18</v>
      </c>
      <c r="K358" t="s">
        <v>10</v>
      </c>
      <c r="L358" t="s">
        <v>11</v>
      </c>
      <c r="M358" t="s">
        <v>12</v>
      </c>
      <c r="N358" t="s">
        <v>18</v>
      </c>
      <c r="O358" t="s">
        <v>9</v>
      </c>
      <c r="P358" t="s">
        <v>9</v>
      </c>
      <c r="Q358" t="s">
        <v>12</v>
      </c>
      <c r="R358" t="s">
        <v>12</v>
      </c>
      <c r="S358" t="s">
        <v>12</v>
      </c>
      <c r="T358" t="s">
        <v>12</v>
      </c>
      <c r="U358" t="s">
        <v>9</v>
      </c>
      <c r="V358" t="s">
        <v>12</v>
      </c>
      <c r="W358" t="s">
        <v>9</v>
      </c>
      <c r="X358" t="s">
        <v>9</v>
      </c>
      <c r="Y358" t="s">
        <v>9</v>
      </c>
      <c r="Z358" t="s">
        <v>9</v>
      </c>
    </row>
    <row r="359" spans="2:26">
      <c r="B359" s="11">
        <v>357</v>
      </c>
      <c r="C359" s="11">
        <v>1143824</v>
      </c>
      <c r="D359" s="39" t="s">
        <v>380</v>
      </c>
      <c r="E359" s="11">
        <v>4</v>
      </c>
      <c r="F359" s="11" t="s">
        <v>8</v>
      </c>
      <c r="G359" t="s">
        <v>12</v>
      </c>
      <c r="H359" t="s">
        <v>12</v>
      </c>
      <c r="I359" t="s">
        <v>9</v>
      </c>
      <c r="J359" t="s">
        <v>9</v>
      </c>
      <c r="K359" t="s">
        <v>10</v>
      </c>
      <c r="L359" t="s">
        <v>11</v>
      </c>
      <c r="M359" t="s">
        <v>12</v>
      </c>
      <c r="N359" t="s">
        <v>18</v>
      </c>
      <c r="O359" t="s">
        <v>12</v>
      </c>
      <c r="P359" t="s">
        <v>12</v>
      </c>
      <c r="Q359" t="s">
        <v>12</v>
      </c>
      <c r="R359" t="s">
        <v>9</v>
      </c>
      <c r="S359" t="s">
        <v>12</v>
      </c>
      <c r="T359" t="s">
        <v>9</v>
      </c>
      <c r="U359" t="s">
        <v>12</v>
      </c>
      <c r="V359" t="s">
        <v>9</v>
      </c>
      <c r="W359" t="s">
        <v>9</v>
      </c>
      <c r="X359" t="s">
        <v>12</v>
      </c>
      <c r="Y359" t="s">
        <v>9</v>
      </c>
      <c r="Z359" t="s">
        <v>9</v>
      </c>
    </row>
    <row r="360" spans="2:26">
      <c r="B360" s="11">
        <v>358</v>
      </c>
      <c r="C360" s="11">
        <v>1136951</v>
      </c>
      <c r="D360" s="39" t="s">
        <v>381</v>
      </c>
      <c r="E360" s="11">
        <v>1</v>
      </c>
      <c r="F360" s="11" t="s">
        <v>8</v>
      </c>
      <c r="G360" t="s">
        <v>13</v>
      </c>
      <c r="H360" t="s">
        <v>9</v>
      </c>
      <c r="I360" t="s">
        <v>13</v>
      </c>
      <c r="J360" t="s">
        <v>12</v>
      </c>
      <c r="K360" t="s">
        <v>12</v>
      </c>
      <c r="L360" t="s">
        <v>14</v>
      </c>
      <c r="M360" t="s">
        <v>11</v>
      </c>
      <c r="N360" t="s">
        <v>14</v>
      </c>
      <c r="O360" t="s">
        <v>14</v>
      </c>
      <c r="P360" t="s">
        <v>9</v>
      </c>
      <c r="Q360" t="s">
        <v>9</v>
      </c>
      <c r="R360" t="s">
        <v>16</v>
      </c>
      <c r="S360" t="s">
        <v>9</v>
      </c>
      <c r="T360" t="s">
        <v>13</v>
      </c>
      <c r="U360" t="s">
        <v>18</v>
      </c>
      <c r="V360" t="s">
        <v>13</v>
      </c>
      <c r="W360" t="s">
        <v>13</v>
      </c>
      <c r="X360" t="s">
        <v>13</v>
      </c>
      <c r="Y360" t="s">
        <v>38</v>
      </c>
      <c r="Z360" t="s">
        <v>14</v>
      </c>
    </row>
    <row r="361" spans="2:26">
      <c r="B361" s="11">
        <v>359</v>
      </c>
      <c r="C361" s="11">
        <v>1141930</v>
      </c>
      <c r="D361" s="39" t="s">
        <v>382</v>
      </c>
      <c r="E361" s="11">
        <v>1</v>
      </c>
      <c r="F361" s="11" t="s">
        <v>8</v>
      </c>
      <c r="G361" t="s">
        <v>9</v>
      </c>
      <c r="H361" t="s">
        <v>9</v>
      </c>
      <c r="I361" t="s">
        <v>12</v>
      </c>
      <c r="J361" t="s">
        <v>12</v>
      </c>
      <c r="K361" t="s">
        <v>14</v>
      </c>
      <c r="L361" t="s">
        <v>11</v>
      </c>
      <c r="M361" t="s">
        <v>14</v>
      </c>
      <c r="N361" t="s">
        <v>9</v>
      </c>
      <c r="O361" t="s">
        <v>9</v>
      </c>
      <c r="P361" t="s">
        <v>9</v>
      </c>
      <c r="Q361" t="s">
        <v>16</v>
      </c>
      <c r="R361" t="s">
        <v>9</v>
      </c>
      <c r="S361" t="s">
        <v>16</v>
      </c>
      <c r="T361" t="s">
        <v>12</v>
      </c>
      <c r="U361" t="s">
        <v>14</v>
      </c>
      <c r="V361" t="s">
        <v>9</v>
      </c>
      <c r="W361" t="s">
        <v>14</v>
      </c>
      <c r="X361" t="s">
        <v>12</v>
      </c>
      <c r="Y361" t="s">
        <v>9</v>
      </c>
      <c r="Z361" t="s">
        <v>12</v>
      </c>
    </row>
    <row r="362" spans="2:26">
      <c r="B362" s="11">
        <v>360</v>
      </c>
      <c r="C362" s="11">
        <v>1144078</v>
      </c>
      <c r="D362" s="39" t="s">
        <v>383</v>
      </c>
      <c r="E362" s="11">
        <v>4</v>
      </c>
      <c r="F362" s="11" t="s">
        <v>8</v>
      </c>
      <c r="G362" t="s">
        <v>10</v>
      </c>
      <c r="H362" t="s">
        <v>12</v>
      </c>
      <c r="I362" t="s">
        <v>10</v>
      </c>
      <c r="J362" t="s">
        <v>11</v>
      </c>
      <c r="K362" t="s">
        <v>10</v>
      </c>
      <c r="L362" t="s">
        <v>11</v>
      </c>
      <c r="M362" t="s">
        <v>12</v>
      </c>
      <c r="N362" t="s">
        <v>9</v>
      </c>
      <c r="O362" t="s">
        <v>12</v>
      </c>
      <c r="P362" t="s">
        <v>12</v>
      </c>
      <c r="Q362" t="s">
        <v>12</v>
      </c>
      <c r="R362" t="s">
        <v>12</v>
      </c>
      <c r="S362" t="s">
        <v>9</v>
      </c>
      <c r="T362" t="s">
        <v>12</v>
      </c>
      <c r="U362" t="s">
        <v>12</v>
      </c>
      <c r="V362" t="s">
        <v>12</v>
      </c>
      <c r="W362" t="s">
        <v>12</v>
      </c>
      <c r="X362" t="s">
        <v>12</v>
      </c>
      <c r="Y362" t="s">
        <v>9</v>
      </c>
      <c r="Z362" t="s">
        <v>12</v>
      </c>
    </row>
    <row r="363" spans="2:26">
      <c r="B363" s="11">
        <v>361</v>
      </c>
      <c r="C363" s="11">
        <v>1143741</v>
      </c>
      <c r="D363" s="39" t="s">
        <v>384</v>
      </c>
      <c r="E363" s="11">
        <v>4</v>
      </c>
      <c r="F363" s="11" t="s">
        <v>8</v>
      </c>
      <c r="G363" t="s">
        <v>10</v>
      </c>
      <c r="H363" t="s">
        <v>12</v>
      </c>
      <c r="I363" t="s">
        <v>10</v>
      </c>
      <c r="J363" t="s">
        <v>9</v>
      </c>
      <c r="K363" t="s">
        <v>10</v>
      </c>
      <c r="L363" t="s">
        <v>11</v>
      </c>
      <c r="M363" t="s">
        <v>12</v>
      </c>
      <c r="N363" t="s">
        <v>12</v>
      </c>
      <c r="O363" t="s">
        <v>12</v>
      </c>
      <c r="P363" t="s">
        <v>12</v>
      </c>
      <c r="Q363" t="s">
        <v>12</v>
      </c>
      <c r="R363" t="s">
        <v>12</v>
      </c>
      <c r="S363" t="s">
        <v>12</v>
      </c>
      <c r="T363" t="s">
        <v>12</v>
      </c>
      <c r="U363" t="s">
        <v>12</v>
      </c>
      <c r="V363" t="s">
        <v>12</v>
      </c>
      <c r="W363" t="s">
        <v>12</v>
      </c>
      <c r="X363" t="s">
        <v>12</v>
      </c>
      <c r="Y363" t="s">
        <v>12</v>
      </c>
      <c r="Z363" t="s">
        <v>12</v>
      </c>
    </row>
    <row r="364" spans="2:26">
      <c r="B364" s="11">
        <v>362</v>
      </c>
      <c r="C364" s="11">
        <v>1144386</v>
      </c>
      <c r="D364" s="39" t="s">
        <v>385</v>
      </c>
      <c r="E364" s="11">
        <v>1</v>
      </c>
      <c r="F364" s="11" t="s">
        <v>8</v>
      </c>
      <c r="G364" t="s">
        <v>12</v>
      </c>
      <c r="H364" t="s">
        <v>12</v>
      </c>
      <c r="I364" t="s">
        <v>10</v>
      </c>
      <c r="J364" t="s">
        <v>9</v>
      </c>
      <c r="K364" t="s">
        <v>12</v>
      </c>
      <c r="L364" t="s">
        <v>9</v>
      </c>
      <c r="M364" t="s">
        <v>12</v>
      </c>
      <c r="N364" t="s">
        <v>12</v>
      </c>
      <c r="O364" t="s">
        <v>12</v>
      </c>
      <c r="P364" t="s">
        <v>12</v>
      </c>
      <c r="Q364" t="s">
        <v>12</v>
      </c>
      <c r="R364" t="s">
        <v>12</v>
      </c>
      <c r="S364" t="s">
        <v>12</v>
      </c>
      <c r="T364" t="s">
        <v>9</v>
      </c>
      <c r="U364" t="s">
        <v>12</v>
      </c>
      <c r="V364" t="s">
        <v>9</v>
      </c>
      <c r="W364" t="s">
        <v>12</v>
      </c>
      <c r="X364" t="s">
        <v>12</v>
      </c>
      <c r="Y364" t="s">
        <v>9</v>
      </c>
      <c r="Z364" t="s">
        <v>12</v>
      </c>
    </row>
    <row r="365" spans="2:26">
      <c r="B365" s="11">
        <v>363</v>
      </c>
      <c r="C365" s="11">
        <v>1141027</v>
      </c>
      <c r="D365" s="39" t="s">
        <v>386</v>
      </c>
      <c r="E365" s="11">
        <v>0.5</v>
      </c>
      <c r="F365" s="11" t="s">
        <v>8</v>
      </c>
      <c r="G365" t="s">
        <v>9</v>
      </c>
      <c r="H365" t="s">
        <v>9</v>
      </c>
      <c r="I365" t="s">
        <v>10</v>
      </c>
      <c r="J365" t="s">
        <v>11</v>
      </c>
      <c r="K365" t="s">
        <v>10</v>
      </c>
      <c r="L365" t="s">
        <v>11</v>
      </c>
      <c r="M365" t="s">
        <v>12</v>
      </c>
      <c r="N365" t="s">
        <v>9</v>
      </c>
      <c r="O365" t="s">
        <v>12</v>
      </c>
      <c r="P365" t="s">
        <v>9</v>
      </c>
      <c r="Q365" t="s">
        <v>12</v>
      </c>
      <c r="R365" t="s">
        <v>12</v>
      </c>
      <c r="S365" t="s">
        <v>12</v>
      </c>
      <c r="T365" t="s">
        <v>9</v>
      </c>
      <c r="U365" t="s">
        <v>9</v>
      </c>
      <c r="V365" t="s">
        <v>12</v>
      </c>
      <c r="W365" t="s">
        <v>12</v>
      </c>
      <c r="X365" t="s">
        <v>12</v>
      </c>
      <c r="Y365" t="s">
        <v>9</v>
      </c>
      <c r="Z365" t="s">
        <v>12</v>
      </c>
    </row>
    <row r="366" spans="2:26">
      <c r="B366" s="11">
        <v>364</v>
      </c>
      <c r="C366" s="11">
        <v>1144370</v>
      </c>
      <c r="D366" s="39" t="s">
        <v>387</v>
      </c>
      <c r="E366" s="11">
        <v>2</v>
      </c>
      <c r="F366" s="11" t="s">
        <v>8</v>
      </c>
      <c r="G366" t="s">
        <v>9</v>
      </c>
      <c r="H366" t="s">
        <v>12</v>
      </c>
      <c r="I366" t="s">
        <v>12</v>
      </c>
      <c r="J366" t="s">
        <v>9</v>
      </c>
      <c r="K366" t="s">
        <v>10</v>
      </c>
      <c r="L366" t="s">
        <v>11</v>
      </c>
      <c r="M366" t="s">
        <v>12</v>
      </c>
      <c r="N366" t="s">
        <v>9</v>
      </c>
      <c r="O366" t="s">
        <v>12</v>
      </c>
      <c r="P366" t="s">
        <v>9</v>
      </c>
      <c r="Q366" t="s">
        <v>14</v>
      </c>
      <c r="R366" t="s">
        <v>9</v>
      </c>
      <c r="S366" t="s">
        <v>14</v>
      </c>
      <c r="T366" t="s">
        <v>12</v>
      </c>
      <c r="U366" t="s">
        <v>12</v>
      </c>
      <c r="V366" t="s">
        <v>12</v>
      </c>
      <c r="W366" t="s">
        <v>14</v>
      </c>
      <c r="X366" t="s">
        <v>9</v>
      </c>
      <c r="Y366" t="s">
        <v>12</v>
      </c>
      <c r="Z366" t="s">
        <v>12</v>
      </c>
    </row>
    <row r="367" spans="2:26">
      <c r="B367" s="11">
        <v>365</v>
      </c>
      <c r="C367" s="11">
        <v>1144477</v>
      </c>
      <c r="D367" s="39" t="s">
        <v>388</v>
      </c>
      <c r="E367" s="11">
        <v>2</v>
      </c>
      <c r="F367" s="11" t="s">
        <v>8</v>
      </c>
      <c r="G367" t="s">
        <v>9</v>
      </c>
      <c r="H367" t="s">
        <v>9</v>
      </c>
      <c r="I367" t="s">
        <v>10</v>
      </c>
      <c r="J367" t="s">
        <v>9</v>
      </c>
      <c r="K367" t="s">
        <v>10</v>
      </c>
      <c r="L367" t="s">
        <v>11</v>
      </c>
      <c r="M367" t="s">
        <v>9</v>
      </c>
      <c r="N367" t="s">
        <v>9</v>
      </c>
      <c r="O367" t="s">
        <v>9</v>
      </c>
      <c r="P367" t="s">
        <v>9</v>
      </c>
      <c r="Q367" t="s">
        <v>16</v>
      </c>
      <c r="R367" t="s">
        <v>12</v>
      </c>
      <c r="S367" t="s">
        <v>13</v>
      </c>
      <c r="T367" t="s">
        <v>12</v>
      </c>
      <c r="U367" t="s">
        <v>12</v>
      </c>
      <c r="V367" t="s">
        <v>12</v>
      </c>
      <c r="W367" t="s">
        <v>9</v>
      </c>
      <c r="X367" t="s">
        <v>12</v>
      </c>
      <c r="Y367" t="s">
        <v>9</v>
      </c>
      <c r="Z367" t="s">
        <v>9</v>
      </c>
    </row>
    <row r="368" spans="2:26">
      <c r="B368" s="11">
        <v>366</v>
      </c>
      <c r="C368" s="11">
        <v>1143142</v>
      </c>
      <c r="D368" s="39" t="s">
        <v>389</v>
      </c>
      <c r="E368" s="11">
        <v>0.5</v>
      </c>
      <c r="F368" s="11" t="s">
        <v>8</v>
      </c>
      <c r="G368" t="s">
        <v>13</v>
      </c>
      <c r="H368" t="s">
        <v>9</v>
      </c>
      <c r="I368" t="s">
        <v>10</v>
      </c>
      <c r="J368" t="s">
        <v>12</v>
      </c>
      <c r="K368" t="s">
        <v>10</v>
      </c>
      <c r="L368" t="s">
        <v>11</v>
      </c>
      <c r="M368" t="s">
        <v>12</v>
      </c>
      <c r="N368" t="s">
        <v>12</v>
      </c>
      <c r="O368" t="s">
        <v>9</v>
      </c>
      <c r="P368" t="s">
        <v>18</v>
      </c>
      <c r="Q368" t="s">
        <v>18</v>
      </c>
      <c r="R368" t="s">
        <v>18</v>
      </c>
      <c r="S368" t="s">
        <v>48</v>
      </c>
      <c r="T368" t="s">
        <v>48</v>
      </c>
      <c r="U368" t="s">
        <v>12</v>
      </c>
      <c r="V368" t="s">
        <v>12</v>
      </c>
      <c r="W368" t="s">
        <v>14</v>
      </c>
      <c r="X368" t="s">
        <v>9</v>
      </c>
      <c r="Y368" t="s">
        <v>13</v>
      </c>
      <c r="Z368" t="s">
        <v>13</v>
      </c>
    </row>
    <row r="369" spans="2:26">
      <c r="B369" s="11">
        <v>367</v>
      </c>
      <c r="C369" s="11">
        <v>1144476</v>
      </c>
      <c r="D369" s="39" t="s">
        <v>390</v>
      </c>
      <c r="E369" s="11">
        <v>2</v>
      </c>
      <c r="F369" s="11" t="s">
        <v>8</v>
      </c>
      <c r="G369" t="s">
        <v>9</v>
      </c>
      <c r="H369" t="s">
        <v>12</v>
      </c>
      <c r="I369" t="s">
        <v>12</v>
      </c>
      <c r="J369" t="s">
        <v>12</v>
      </c>
      <c r="K369" t="s">
        <v>10</v>
      </c>
      <c r="L369" t="s">
        <v>11</v>
      </c>
      <c r="M369" t="s">
        <v>10</v>
      </c>
      <c r="N369" t="s">
        <v>12</v>
      </c>
      <c r="O369" t="s">
        <v>12</v>
      </c>
      <c r="P369" t="s">
        <v>12</v>
      </c>
      <c r="Q369" t="s">
        <v>12</v>
      </c>
      <c r="R369" t="s">
        <v>12</v>
      </c>
      <c r="S369" t="s">
        <v>9</v>
      </c>
      <c r="T369" t="s">
        <v>12</v>
      </c>
      <c r="U369" t="s">
        <v>9</v>
      </c>
      <c r="V369" t="s">
        <v>12</v>
      </c>
      <c r="W369" t="s">
        <v>12</v>
      </c>
      <c r="X369" t="s">
        <v>12</v>
      </c>
      <c r="Y369" t="s">
        <v>12</v>
      </c>
      <c r="Z369" t="s">
        <v>12</v>
      </c>
    </row>
    <row r="370" spans="2:26">
      <c r="B370" s="11">
        <v>368</v>
      </c>
      <c r="C370" s="11">
        <v>1127978</v>
      </c>
      <c r="D370" s="39" t="s">
        <v>391</v>
      </c>
      <c r="E370" s="11">
        <v>2</v>
      </c>
      <c r="F370" s="11" t="s">
        <v>8</v>
      </c>
      <c r="G370" t="s">
        <v>12</v>
      </c>
      <c r="H370" t="s">
        <v>12</v>
      </c>
      <c r="I370" t="s">
        <v>10</v>
      </c>
      <c r="J370" t="s">
        <v>12</v>
      </c>
      <c r="K370" t="s">
        <v>10</v>
      </c>
      <c r="L370" t="s">
        <v>11</v>
      </c>
      <c r="M370" t="s">
        <v>12</v>
      </c>
      <c r="N370" t="s">
        <v>12</v>
      </c>
      <c r="O370" t="s">
        <v>12</v>
      </c>
      <c r="P370" t="s">
        <v>12</v>
      </c>
      <c r="Q370" t="s">
        <v>12</v>
      </c>
      <c r="R370" t="s">
        <v>12</v>
      </c>
      <c r="S370" t="s">
        <v>12</v>
      </c>
      <c r="T370" t="s">
        <v>9</v>
      </c>
      <c r="U370" t="s">
        <v>12</v>
      </c>
      <c r="V370" t="s">
        <v>12</v>
      </c>
      <c r="W370" t="s">
        <v>12</v>
      </c>
      <c r="X370" t="s">
        <v>12</v>
      </c>
      <c r="Y370" t="s">
        <v>9</v>
      </c>
      <c r="Z370" t="s">
        <v>12</v>
      </c>
    </row>
    <row r="371" spans="2:26">
      <c r="B371" s="11">
        <v>369</v>
      </c>
      <c r="C371" s="11">
        <v>1069060</v>
      </c>
      <c r="D371" s="39" t="s">
        <v>392</v>
      </c>
      <c r="E371" s="11">
        <v>2</v>
      </c>
      <c r="F371" s="11" t="s">
        <v>8</v>
      </c>
      <c r="G371" t="s">
        <v>12</v>
      </c>
      <c r="H371" t="s">
        <v>9</v>
      </c>
      <c r="I371" t="s">
        <v>9</v>
      </c>
      <c r="J371" t="s">
        <v>12</v>
      </c>
      <c r="K371" t="s">
        <v>10</v>
      </c>
      <c r="L371" t="s">
        <v>11</v>
      </c>
      <c r="M371" t="s">
        <v>12</v>
      </c>
      <c r="N371" t="s">
        <v>12</v>
      </c>
      <c r="O371" t="s">
        <v>12</v>
      </c>
      <c r="P371" t="s">
        <v>9</v>
      </c>
      <c r="Q371" t="s">
        <v>48</v>
      </c>
      <c r="R371" t="s">
        <v>9</v>
      </c>
      <c r="S371" t="s">
        <v>18</v>
      </c>
      <c r="T371" t="s">
        <v>18</v>
      </c>
      <c r="U371" t="s">
        <v>9</v>
      </c>
      <c r="V371" t="s">
        <v>9</v>
      </c>
      <c r="W371" t="s">
        <v>18</v>
      </c>
      <c r="X371" t="s">
        <v>9</v>
      </c>
      <c r="Y371" t="s">
        <v>38</v>
      </c>
      <c r="Z371" t="s">
        <v>13</v>
      </c>
    </row>
    <row r="372" spans="2:26">
      <c r="B372" s="11">
        <v>370</v>
      </c>
      <c r="C372" s="11">
        <v>1144351</v>
      </c>
      <c r="D372" s="39" t="s">
        <v>393</v>
      </c>
      <c r="E372" s="11">
        <v>4</v>
      </c>
      <c r="F372" s="11" t="s">
        <v>8</v>
      </c>
      <c r="G372" t="s">
        <v>12</v>
      </c>
      <c r="H372" t="s">
        <v>12</v>
      </c>
      <c r="I372" t="s">
        <v>10</v>
      </c>
      <c r="J372" t="s">
        <v>12</v>
      </c>
      <c r="K372" t="s">
        <v>10</v>
      </c>
      <c r="L372" t="s">
        <v>11</v>
      </c>
      <c r="M372" t="s">
        <v>12</v>
      </c>
      <c r="N372" t="s">
        <v>12</v>
      </c>
      <c r="O372" t="s">
        <v>12</v>
      </c>
      <c r="P372" t="s">
        <v>12</v>
      </c>
      <c r="Q372" t="s">
        <v>9</v>
      </c>
      <c r="R372" t="s">
        <v>12</v>
      </c>
      <c r="S372" t="s">
        <v>9</v>
      </c>
      <c r="T372" t="s">
        <v>12</v>
      </c>
      <c r="U372" t="s">
        <v>12</v>
      </c>
      <c r="V372" t="s">
        <v>12</v>
      </c>
      <c r="W372" t="s">
        <v>12</v>
      </c>
      <c r="X372" t="s">
        <v>12</v>
      </c>
      <c r="Y372" t="s">
        <v>12</v>
      </c>
      <c r="Z372" t="s">
        <v>12</v>
      </c>
    </row>
    <row r="373" spans="2:26">
      <c r="B373" s="11">
        <v>371</v>
      </c>
      <c r="C373" s="11">
        <v>1144886</v>
      </c>
      <c r="D373" s="39" t="s">
        <v>394</v>
      </c>
      <c r="E373" s="11">
        <v>1</v>
      </c>
      <c r="F373" s="11" t="s">
        <v>8</v>
      </c>
      <c r="G373" t="s">
        <v>9</v>
      </c>
      <c r="H373" t="s">
        <v>12</v>
      </c>
      <c r="I373" t="s">
        <v>9</v>
      </c>
      <c r="J373" t="s">
        <v>18</v>
      </c>
      <c r="K373" t="s">
        <v>10</v>
      </c>
      <c r="L373" t="s">
        <v>11</v>
      </c>
      <c r="M373" t="s">
        <v>12</v>
      </c>
      <c r="N373" t="s">
        <v>12</v>
      </c>
      <c r="O373" t="s">
        <v>12</v>
      </c>
      <c r="P373" t="s">
        <v>9</v>
      </c>
      <c r="Q373" t="s">
        <v>9</v>
      </c>
      <c r="R373" t="s">
        <v>12</v>
      </c>
      <c r="S373" t="s">
        <v>9</v>
      </c>
      <c r="T373" t="s">
        <v>12</v>
      </c>
      <c r="U373" t="s">
        <v>9</v>
      </c>
      <c r="V373" t="s">
        <v>9</v>
      </c>
      <c r="W373" t="s">
        <v>9</v>
      </c>
      <c r="X373" t="s">
        <v>12</v>
      </c>
      <c r="Y373" t="s">
        <v>14</v>
      </c>
      <c r="Z373" t="s">
        <v>9</v>
      </c>
    </row>
    <row r="374" spans="2:26">
      <c r="B374" s="11">
        <v>372</v>
      </c>
      <c r="C374" s="11">
        <v>1144526</v>
      </c>
      <c r="D374" s="39" t="s">
        <v>395</v>
      </c>
      <c r="E374" s="11">
        <v>0.5</v>
      </c>
      <c r="F374" s="11" t="s">
        <v>8</v>
      </c>
      <c r="G374" t="s">
        <v>12</v>
      </c>
      <c r="H374" t="s">
        <v>9</v>
      </c>
      <c r="I374" t="s">
        <v>10</v>
      </c>
      <c r="J374" t="s">
        <v>18</v>
      </c>
      <c r="K374" t="s">
        <v>10</v>
      </c>
      <c r="L374" t="s">
        <v>11</v>
      </c>
      <c r="M374" t="s">
        <v>12</v>
      </c>
      <c r="N374" t="s">
        <v>9</v>
      </c>
      <c r="O374" t="s">
        <v>12</v>
      </c>
      <c r="P374" t="s">
        <v>12</v>
      </c>
      <c r="Q374" t="s">
        <v>12</v>
      </c>
      <c r="R374" t="s">
        <v>12</v>
      </c>
      <c r="S374" t="s">
        <v>9</v>
      </c>
      <c r="T374" t="s">
        <v>12</v>
      </c>
      <c r="U374" t="s">
        <v>14</v>
      </c>
      <c r="V374" t="s">
        <v>9</v>
      </c>
      <c r="W374" t="s">
        <v>12</v>
      </c>
      <c r="X374" t="s">
        <v>12</v>
      </c>
      <c r="Y374" t="s">
        <v>12</v>
      </c>
      <c r="Z374" t="s">
        <v>9</v>
      </c>
    </row>
    <row r="375" spans="2:26">
      <c r="B375" s="11">
        <v>373</v>
      </c>
      <c r="C375" s="11">
        <v>1144528</v>
      </c>
      <c r="D375" s="39" t="s">
        <v>396</v>
      </c>
      <c r="E375" s="11">
        <v>0.5</v>
      </c>
      <c r="F375" s="11" t="s">
        <v>8</v>
      </c>
      <c r="G375" t="s">
        <v>9</v>
      </c>
      <c r="H375" t="s">
        <v>9</v>
      </c>
      <c r="I375" t="s">
        <v>18</v>
      </c>
      <c r="J375" t="s">
        <v>18</v>
      </c>
      <c r="K375" t="s">
        <v>10</v>
      </c>
      <c r="L375" t="s">
        <v>11</v>
      </c>
      <c r="M375" t="s">
        <v>9</v>
      </c>
      <c r="N375" t="s">
        <v>9</v>
      </c>
      <c r="O375" t="s">
        <v>12</v>
      </c>
      <c r="P375" t="s">
        <v>18</v>
      </c>
      <c r="Q375" t="s">
        <v>14</v>
      </c>
      <c r="R375" t="s">
        <v>12</v>
      </c>
      <c r="S375" t="s">
        <v>14</v>
      </c>
      <c r="T375" t="s">
        <v>12</v>
      </c>
      <c r="U375" t="s">
        <v>14</v>
      </c>
      <c r="V375" t="s">
        <v>14</v>
      </c>
      <c r="W375" t="s">
        <v>13</v>
      </c>
      <c r="X375" t="s">
        <v>12</v>
      </c>
      <c r="Y375" t="s">
        <v>13</v>
      </c>
      <c r="Z375" t="s">
        <v>12</v>
      </c>
    </row>
    <row r="376" spans="2:26">
      <c r="B376" s="11">
        <v>374</v>
      </c>
      <c r="C376" s="11">
        <v>1108254</v>
      </c>
      <c r="D376" s="39" t="s">
        <v>397</v>
      </c>
      <c r="E376" s="11">
        <v>1</v>
      </c>
      <c r="F376" s="11" t="s">
        <v>8</v>
      </c>
      <c r="G376" t="s">
        <v>9</v>
      </c>
      <c r="H376" t="s">
        <v>18</v>
      </c>
      <c r="I376" t="s">
        <v>10</v>
      </c>
      <c r="J376" t="s">
        <v>11</v>
      </c>
      <c r="K376" t="s">
        <v>10</v>
      </c>
      <c r="L376" t="s">
        <v>11</v>
      </c>
      <c r="M376" t="s">
        <v>9</v>
      </c>
      <c r="N376" t="s">
        <v>18</v>
      </c>
      <c r="O376" t="s">
        <v>9</v>
      </c>
      <c r="P376" t="s">
        <v>9</v>
      </c>
      <c r="Q376" t="s">
        <v>9</v>
      </c>
      <c r="R376" t="s">
        <v>12</v>
      </c>
      <c r="S376" t="s">
        <v>12</v>
      </c>
      <c r="T376" t="s">
        <v>12</v>
      </c>
      <c r="U376" t="s">
        <v>18</v>
      </c>
      <c r="V376" t="s">
        <v>12</v>
      </c>
      <c r="W376" t="s">
        <v>12</v>
      </c>
      <c r="X376" t="s">
        <v>12</v>
      </c>
      <c r="Y376" t="s">
        <v>9</v>
      </c>
      <c r="Z376" t="s">
        <v>12</v>
      </c>
    </row>
    <row r="377" spans="2:26">
      <c r="B377" s="11">
        <v>375</v>
      </c>
      <c r="C377" s="11">
        <v>1144434</v>
      </c>
      <c r="D377" s="39" t="s">
        <v>398</v>
      </c>
      <c r="E377" s="11">
        <v>1</v>
      </c>
      <c r="F377" s="11" t="s">
        <v>8</v>
      </c>
      <c r="G377" t="s">
        <v>14</v>
      </c>
      <c r="H377" t="s">
        <v>14</v>
      </c>
      <c r="I377" t="s">
        <v>10</v>
      </c>
      <c r="J377" t="s">
        <v>12</v>
      </c>
      <c r="K377" t="s">
        <v>10</v>
      </c>
      <c r="L377" t="s">
        <v>11</v>
      </c>
      <c r="M377" t="s">
        <v>9</v>
      </c>
      <c r="N377" t="s">
        <v>12</v>
      </c>
      <c r="O377" t="s">
        <v>9</v>
      </c>
      <c r="P377" t="s">
        <v>9</v>
      </c>
      <c r="Q377" t="s">
        <v>9</v>
      </c>
      <c r="R377" t="s">
        <v>12</v>
      </c>
      <c r="S377" t="s">
        <v>9</v>
      </c>
      <c r="T377" t="s">
        <v>12</v>
      </c>
      <c r="U377" t="s">
        <v>12</v>
      </c>
      <c r="V377" t="s">
        <v>9</v>
      </c>
      <c r="W377" t="s">
        <v>9</v>
      </c>
      <c r="X377" t="s">
        <v>12</v>
      </c>
      <c r="Y377" t="s">
        <v>13</v>
      </c>
      <c r="Z377" t="s">
        <v>12</v>
      </c>
    </row>
    <row r="378" spans="2:26">
      <c r="B378" s="11">
        <v>376</v>
      </c>
      <c r="C378" s="11">
        <v>1143084</v>
      </c>
      <c r="D378" s="39" t="s">
        <v>399</v>
      </c>
      <c r="E378" s="11">
        <v>2</v>
      </c>
      <c r="F378" s="11" t="s">
        <v>8</v>
      </c>
      <c r="G378" t="s">
        <v>12</v>
      </c>
      <c r="H378" t="s">
        <v>12</v>
      </c>
      <c r="I378" t="s">
        <v>12</v>
      </c>
      <c r="J378" t="s">
        <v>11</v>
      </c>
      <c r="K378" t="s">
        <v>10</v>
      </c>
      <c r="L378" t="s">
        <v>11</v>
      </c>
      <c r="M378" t="s">
        <v>12</v>
      </c>
      <c r="N378" t="s">
        <v>12</v>
      </c>
      <c r="O378" t="s">
        <v>12</v>
      </c>
      <c r="P378" t="s">
        <v>12</v>
      </c>
      <c r="Q378" t="s">
        <v>9</v>
      </c>
      <c r="R378" t="s">
        <v>9</v>
      </c>
      <c r="S378" t="s">
        <v>9</v>
      </c>
      <c r="T378" t="s">
        <v>9</v>
      </c>
      <c r="U378" t="s">
        <v>12</v>
      </c>
      <c r="V378" t="s">
        <v>12</v>
      </c>
      <c r="W378" t="s">
        <v>12</v>
      </c>
      <c r="X378" t="s">
        <v>9</v>
      </c>
      <c r="Y378" t="s">
        <v>12</v>
      </c>
      <c r="Z378" t="s">
        <v>12</v>
      </c>
    </row>
    <row r="379" spans="2:26">
      <c r="B379" s="11">
        <v>377</v>
      </c>
      <c r="C379" s="11">
        <v>1144217</v>
      </c>
      <c r="D379" s="39" t="s">
        <v>400</v>
      </c>
      <c r="E379" s="11">
        <v>1</v>
      </c>
      <c r="F379" s="11" t="s">
        <v>8</v>
      </c>
      <c r="G379" t="s">
        <v>18</v>
      </c>
      <c r="H379" t="s">
        <v>18</v>
      </c>
      <c r="I379" t="s">
        <v>10</v>
      </c>
      <c r="J379" t="s">
        <v>18</v>
      </c>
      <c r="K379" t="s">
        <v>10</v>
      </c>
      <c r="L379" t="s">
        <v>11</v>
      </c>
      <c r="M379" t="s">
        <v>18</v>
      </c>
      <c r="N379" t="s">
        <v>18</v>
      </c>
      <c r="O379" t="s">
        <v>48</v>
      </c>
      <c r="P379" t="s">
        <v>18</v>
      </c>
      <c r="Q379" t="s">
        <v>14</v>
      </c>
      <c r="R379" t="s">
        <v>18</v>
      </c>
      <c r="S379" t="s">
        <v>14</v>
      </c>
      <c r="T379" t="s">
        <v>18</v>
      </c>
      <c r="U379" t="s">
        <v>18</v>
      </c>
      <c r="V379" t="s">
        <v>14</v>
      </c>
      <c r="W379" t="s">
        <v>18</v>
      </c>
      <c r="X379" t="s">
        <v>14</v>
      </c>
      <c r="Y379" t="s">
        <v>13</v>
      </c>
      <c r="Z379" t="s">
        <v>14</v>
      </c>
    </row>
    <row r="380" spans="2:26">
      <c r="B380" s="11">
        <v>378</v>
      </c>
      <c r="C380" s="11">
        <v>1144164</v>
      </c>
      <c r="D380" s="39" t="s">
        <v>401</v>
      </c>
      <c r="E380" s="11">
        <v>1</v>
      </c>
      <c r="F380" s="11" t="s">
        <v>8</v>
      </c>
      <c r="G380" t="s">
        <v>14</v>
      </c>
      <c r="H380" t="s">
        <v>13</v>
      </c>
      <c r="I380" t="s">
        <v>9</v>
      </c>
      <c r="J380" t="s">
        <v>18</v>
      </c>
      <c r="K380" t="s">
        <v>10</v>
      </c>
      <c r="L380" t="s">
        <v>11</v>
      </c>
      <c r="M380" t="s">
        <v>9</v>
      </c>
      <c r="N380" t="s">
        <v>14</v>
      </c>
      <c r="O380" t="s">
        <v>12</v>
      </c>
      <c r="P380" t="s">
        <v>14</v>
      </c>
      <c r="Q380" t="s">
        <v>13</v>
      </c>
      <c r="R380" t="s">
        <v>9</v>
      </c>
      <c r="S380" t="s">
        <v>9</v>
      </c>
      <c r="T380" t="s">
        <v>9</v>
      </c>
      <c r="U380" t="s">
        <v>14</v>
      </c>
      <c r="V380" t="s">
        <v>14</v>
      </c>
      <c r="W380" t="s">
        <v>14</v>
      </c>
      <c r="X380" t="s">
        <v>12</v>
      </c>
      <c r="Y380" t="s">
        <v>14</v>
      </c>
      <c r="Z380" t="s">
        <v>12</v>
      </c>
    </row>
    <row r="381" spans="2:26">
      <c r="B381" s="11">
        <v>379</v>
      </c>
      <c r="C381" s="11">
        <v>1153141</v>
      </c>
      <c r="D381" s="39" t="s">
        <v>402</v>
      </c>
      <c r="E381" s="11">
        <v>0.5</v>
      </c>
      <c r="F381" s="11" t="s">
        <v>8</v>
      </c>
      <c r="G381" t="s">
        <v>12</v>
      </c>
      <c r="H381" t="s">
        <v>12</v>
      </c>
      <c r="I381" t="s">
        <v>10</v>
      </c>
      <c r="J381" t="s">
        <v>12</v>
      </c>
      <c r="K381" t="s">
        <v>10</v>
      </c>
      <c r="L381" t="s">
        <v>11</v>
      </c>
      <c r="M381" t="s">
        <v>12</v>
      </c>
      <c r="N381" t="s">
        <v>12</v>
      </c>
      <c r="O381" t="s">
        <v>12</v>
      </c>
      <c r="P381" t="s">
        <v>12</v>
      </c>
      <c r="Q381" t="s">
        <v>12</v>
      </c>
      <c r="R381" t="s">
        <v>12</v>
      </c>
      <c r="S381" t="s">
        <v>12</v>
      </c>
      <c r="T381" t="s">
        <v>12</v>
      </c>
      <c r="U381" t="s">
        <v>12</v>
      </c>
      <c r="V381" t="s">
        <v>12</v>
      </c>
      <c r="W381" t="s">
        <v>12</v>
      </c>
      <c r="X381" t="s">
        <v>9</v>
      </c>
      <c r="Y381" t="s">
        <v>9</v>
      </c>
      <c r="Z381" t="s">
        <v>12</v>
      </c>
    </row>
    <row r="382" spans="2:26">
      <c r="B382" s="11">
        <v>380</v>
      </c>
      <c r="C382" s="11">
        <v>1144891</v>
      </c>
      <c r="D382" s="39" t="s">
        <v>403</v>
      </c>
      <c r="E382" s="11">
        <v>0.5</v>
      </c>
      <c r="F382" s="11" t="s">
        <v>8</v>
      </c>
      <c r="G382" t="s">
        <v>12</v>
      </c>
      <c r="H382" t="s">
        <v>12</v>
      </c>
      <c r="I382" t="s">
        <v>12</v>
      </c>
      <c r="J382" t="s">
        <v>9</v>
      </c>
      <c r="K382" t="s">
        <v>10</v>
      </c>
      <c r="L382" t="s">
        <v>11</v>
      </c>
      <c r="M382" t="s">
        <v>12</v>
      </c>
      <c r="N382" t="s">
        <v>12</v>
      </c>
      <c r="O382" t="s">
        <v>12</v>
      </c>
      <c r="P382" t="s">
        <v>12</v>
      </c>
      <c r="Q382" t="s">
        <v>12</v>
      </c>
      <c r="R382" t="s">
        <v>12</v>
      </c>
      <c r="S382" t="s">
        <v>12</v>
      </c>
      <c r="T382" t="s">
        <v>12</v>
      </c>
      <c r="U382" t="s">
        <v>12</v>
      </c>
      <c r="V382" t="s">
        <v>9</v>
      </c>
      <c r="W382" t="s">
        <v>12</v>
      </c>
      <c r="X382" t="s">
        <v>12</v>
      </c>
      <c r="Y382" t="s">
        <v>12</v>
      </c>
      <c r="Z382" t="s">
        <v>12</v>
      </c>
    </row>
    <row r="383" spans="2:26">
      <c r="B383" s="11">
        <v>381</v>
      </c>
      <c r="C383" s="11">
        <v>1106989</v>
      </c>
      <c r="D383" s="39" t="s">
        <v>404</v>
      </c>
      <c r="E383" s="11">
        <v>0.5</v>
      </c>
      <c r="F383" s="11" t="s">
        <v>8</v>
      </c>
      <c r="G383" t="s">
        <v>9</v>
      </c>
      <c r="H383" t="s">
        <v>9</v>
      </c>
      <c r="I383" t="s">
        <v>10</v>
      </c>
      <c r="J383" t="s">
        <v>9</v>
      </c>
      <c r="K383" t="s">
        <v>10</v>
      </c>
      <c r="L383" t="s">
        <v>11</v>
      </c>
      <c r="M383" t="s">
        <v>12</v>
      </c>
      <c r="N383" t="s">
        <v>9</v>
      </c>
      <c r="O383" t="s">
        <v>12</v>
      </c>
      <c r="P383" t="s">
        <v>9</v>
      </c>
      <c r="Q383" t="s">
        <v>12</v>
      </c>
      <c r="R383" t="s">
        <v>9</v>
      </c>
      <c r="S383" t="s">
        <v>18</v>
      </c>
      <c r="T383" t="s">
        <v>13</v>
      </c>
      <c r="U383" t="s">
        <v>9</v>
      </c>
      <c r="V383" t="s">
        <v>13</v>
      </c>
      <c r="W383" t="s">
        <v>9</v>
      </c>
      <c r="X383" t="s">
        <v>12</v>
      </c>
      <c r="Y383" t="s">
        <v>9</v>
      </c>
      <c r="Z383" t="s">
        <v>9</v>
      </c>
    </row>
    <row r="384" spans="2:26">
      <c r="B384" s="11">
        <v>382</v>
      </c>
      <c r="C384" s="11">
        <v>1141021</v>
      </c>
      <c r="D384" s="39" t="s">
        <v>405</v>
      </c>
      <c r="E384" s="11">
        <v>0.5</v>
      </c>
      <c r="F384" s="11" t="s">
        <v>8</v>
      </c>
      <c r="G384" t="s">
        <v>12</v>
      </c>
      <c r="H384" t="s">
        <v>12</v>
      </c>
      <c r="I384" t="s">
        <v>10</v>
      </c>
      <c r="J384" t="s">
        <v>12</v>
      </c>
      <c r="K384" t="s">
        <v>10</v>
      </c>
      <c r="L384" t="s">
        <v>11</v>
      </c>
      <c r="M384" t="s">
        <v>10</v>
      </c>
      <c r="N384" t="s">
        <v>12</v>
      </c>
      <c r="O384" t="s">
        <v>12</v>
      </c>
      <c r="P384" t="s">
        <v>12</v>
      </c>
      <c r="Q384" t="s">
        <v>9</v>
      </c>
      <c r="R384" t="s">
        <v>12</v>
      </c>
      <c r="S384" t="s">
        <v>12</v>
      </c>
      <c r="T384" t="s">
        <v>12</v>
      </c>
      <c r="U384" t="s">
        <v>12</v>
      </c>
      <c r="V384" t="s">
        <v>12</v>
      </c>
      <c r="W384" t="s">
        <v>12</v>
      </c>
      <c r="X384" t="s">
        <v>12</v>
      </c>
      <c r="Y384" t="s">
        <v>12</v>
      </c>
      <c r="Z384" t="s">
        <v>12</v>
      </c>
    </row>
    <row r="385" spans="2:26">
      <c r="B385" s="11">
        <v>383</v>
      </c>
      <c r="C385" s="11">
        <v>1145099</v>
      </c>
      <c r="D385" s="39" t="s">
        <v>406</v>
      </c>
      <c r="E385" s="11">
        <v>2</v>
      </c>
      <c r="F385" s="11" t="s">
        <v>8</v>
      </c>
      <c r="G385" t="s">
        <v>9</v>
      </c>
      <c r="H385" t="s">
        <v>12</v>
      </c>
      <c r="I385" t="s">
        <v>10</v>
      </c>
      <c r="J385" t="s">
        <v>12</v>
      </c>
      <c r="K385" t="s">
        <v>10</v>
      </c>
      <c r="L385" t="s">
        <v>11</v>
      </c>
      <c r="M385" t="s">
        <v>12</v>
      </c>
      <c r="N385" t="s">
        <v>12</v>
      </c>
      <c r="O385" t="s">
        <v>12</v>
      </c>
      <c r="P385" t="s">
        <v>9</v>
      </c>
      <c r="Q385" t="s">
        <v>14</v>
      </c>
      <c r="R385" t="s">
        <v>12</v>
      </c>
      <c r="S385" t="s">
        <v>14</v>
      </c>
      <c r="T385" t="s">
        <v>9</v>
      </c>
      <c r="U385" t="s">
        <v>9</v>
      </c>
      <c r="V385" t="s">
        <v>9</v>
      </c>
      <c r="W385" t="s">
        <v>12</v>
      </c>
      <c r="X385" t="s">
        <v>12</v>
      </c>
      <c r="Y385" t="s">
        <v>16</v>
      </c>
      <c r="Z385" t="s">
        <v>12</v>
      </c>
    </row>
    <row r="386" spans="2:26">
      <c r="B386" s="11">
        <v>384</v>
      </c>
      <c r="C386" s="11">
        <v>885691</v>
      </c>
      <c r="D386" s="11" t="s">
        <v>407</v>
      </c>
      <c r="E386" s="11">
        <v>2</v>
      </c>
      <c r="F386" s="11" t="s">
        <v>8</v>
      </c>
      <c r="G386" t="s">
        <v>9</v>
      </c>
      <c r="H386" t="s">
        <v>12</v>
      </c>
      <c r="I386" t="s">
        <v>12</v>
      </c>
      <c r="J386" t="s">
        <v>12</v>
      </c>
      <c r="K386" t="s">
        <v>10</v>
      </c>
      <c r="L386" t="s">
        <v>11</v>
      </c>
      <c r="M386" t="s">
        <v>12</v>
      </c>
      <c r="N386" t="s">
        <v>9</v>
      </c>
      <c r="O386" t="s">
        <v>12</v>
      </c>
      <c r="P386" t="s">
        <v>9</v>
      </c>
      <c r="Q386" t="s">
        <v>9</v>
      </c>
      <c r="R386" t="s">
        <v>12</v>
      </c>
      <c r="S386" t="s">
        <v>12</v>
      </c>
      <c r="T386" t="s">
        <v>9</v>
      </c>
      <c r="U386" t="s">
        <v>12</v>
      </c>
      <c r="V386" t="s">
        <v>12</v>
      </c>
      <c r="W386" t="s">
        <v>9</v>
      </c>
      <c r="X386" t="s">
        <v>9</v>
      </c>
      <c r="Y386" t="s">
        <v>12</v>
      </c>
      <c r="Z386" t="s">
        <v>14</v>
      </c>
    </row>
    <row r="387" spans="2:26">
      <c r="B387" s="11">
        <v>385</v>
      </c>
      <c r="C387" s="11">
        <v>1145215</v>
      </c>
      <c r="D387" s="39" t="s">
        <v>408</v>
      </c>
      <c r="E387" s="11">
        <v>2</v>
      </c>
      <c r="F387" s="11" t="s">
        <v>8</v>
      </c>
      <c r="G387" t="s">
        <v>12</v>
      </c>
      <c r="H387" t="s">
        <v>9</v>
      </c>
      <c r="I387" t="s">
        <v>10</v>
      </c>
      <c r="J387" t="s">
        <v>12</v>
      </c>
      <c r="K387" t="s">
        <v>10</v>
      </c>
      <c r="L387" t="s">
        <v>11</v>
      </c>
      <c r="M387" t="s">
        <v>12</v>
      </c>
      <c r="N387" t="s">
        <v>11</v>
      </c>
      <c r="O387" t="s">
        <v>12</v>
      </c>
      <c r="P387" t="s">
        <v>12</v>
      </c>
      <c r="Q387" t="s">
        <v>14</v>
      </c>
      <c r="R387" t="s">
        <v>12</v>
      </c>
      <c r="S387" t="s">
        <v>9</v>
      </c>
      <c r="T387" t="s">
        <v>12</v>
      </c>
      <c r="U387" t="s">
        <v>12</v>
      </c>
      <c r="V387" t="s">
        <v>12</v>
      </c>
      <c r="W387" t="s">
        <v>12</v>
      </c>
      <c r="X387" t="s">
        <v>12</v>
      </c>
      <c r="Y387" t="s">
        <v>18</v>
      </c>
      <c r="Z387" t="s">
        <v>12</v>
      </c>
    </row>
    <row r="388" spans="2:26">
      <c r="B388" s="11">
        <v>386</v>
      </c>
      <c r="C388" s="11">
        <v>1108916</v>
      </c>
      <c r="D388" s="39" t="s">
        <v>409</v>
      </c>
      <c r="E388" s="11">
        <v>0.5</v>
      </c>
      <c r="F388" s="11" t="s">
        <v>8</v>
      </c>
      <c r="G388" t="s">
        <v>10</v>
      </c>
      <c r="H388" t="s">
        <v>12</v>
      </c>
      <c r="I388" t="s">
        <v>12</v>
      </c>
      <c r="J388" t="s">
        <v>12</v>
      </c>
      <c r="K388" t="s">
        <v>10</v>
      </c>
      <c r="L388" t="s">
        <v>11</v>
      </c>
      <c r="M388" t="s">
        <v>12</v>
      </c>
      <c r="N388" t="s">
        <v>12</v>
      </c>
      <c r="O388" t="s">
        <v>12</v>
      </c>
      <c r="P388" t="s">
        <v>12</v>
      </c>
      <c r="Q388" t="s">
        <v>12</v>
      </c>
      <c r="R388" t="s">
        <v>12</v>
      </c>
      <c r="S388" t="s">
        <v>12</v>
      </c>
      <c r="T388" t="s">
        <v>12</v>
      </c>
      <c r="U388" t="s">
        <v>12</v>
      </c>
      <c r="V388" t="s">
        <v>12</v>
      </c>
      <c r="W388" t="s">
        <v>12</v>
      </c>
      <c r="X388" t="s">
        <v>12</v>
      </c>
      <c r="Y388" t="s">
        <v>12</v>
      </c>
      <c r="Z388" t="s">
        <v>12</v>
      </c>
    </row>
    <row r="389" spans="2:26">
      <c r="B389" s="11">
        <v>387</v>
      </c>
      <c r="C389" s="11">
        <v>1144741</v>
      </c>
      <c r="D389" s="39" t="s">
        <v>410</v>
      </c>
      <c r="E389" s="11">
        <v>0.5</v>
      </c>
      <c r="F389" s="11" t="s">
        <v>8</v>
      </c>
      <c r="G389" t="s">
        <v>12</v>
      </c>
      <c r="H389" t="s">
        <v>12</v>
      </c>
      <c r="I389" t="s">
        <v>10</v>
      </c>
      <c r="J389" t="s">
        <v>18</v>
      </c>
      <c r="K389" t="s">
        <v>10</v>
      </c>
      <c r="L389" t="s">
        <v>11</v>
      </c>
      <c r="M389" t="s">
        <v>10</v>
      </c>
      <c r="N389" t="s">
        <v>11</v>
      </c>
      <c r="O389" t="s">
        <v>12</v>
      </c>
      <c r="P389" t="s">
        <v>9</v>
      </c>
      <c r="Q389" t="s">
        <v>9</v>
      </c>
      <c r="R389" t="s">
        <v>9</v>
      </c>
      <c r="S389" t="s">
        <v>12</v>
      </c>
      <c r="T389" t="s">
        <v>12</v>
      </c>
      <c r="U389" t="s">
        <v>12</v>
      </c>
      <c r="V389" t="s">
        <v>12</v>
      </c>
      <c r="W389" t="s">
        <v>12</v>
      </c>
      <c r="X389" t="s">
        <v>18</v>
      </c>
      <c r="Y389" t="s">
        <v>9</v>
      </c>
      <c r="Z389" t="s">
        <v>9</v>
      </c>
    </row>
    <row r="390" spans="2:26">
      <c r="B390" s="11">
        <v>388</v>
      </c>
      <c r="C390" s="11">
        <v>1145084</v>
      </c>
      <c r="D390" s="39" t="s">
        <v>411</v>
      </c>
      <c r="E390" s="11">
        <v>0.5</v>
      </c>
      <c r="F390" s="11" t="s">
        <v>8</v>
      </c>
      <c r="G390" t="s">
        <v>9</v>
      </c>
      <c r="H390" t="s">
        <v>9</v>
      </c>
      <c r="I390" t="s">
        <v>10</v>
      </c>
      <c r="J390" t="s">
        <v>14</v>
      </c>
      <c r="K390" t="s">
        <v>10</v>
      </c>
      <c r="L390" t="s">
        <v>11</v>
      </c>
      <c r="M390" t="s">
        <v>12</v>
      </c>
      <c r="N390" t="s">
        <v>9</v>
      </c>
      <c r="O390" t="s">
        <v>9</v>
      </c>
      <c r="P390" t="s">
        <v>9</v>
      </c>
      <c r="Q390" t="s">
        <v>9</v>
      </c>
      <c r="R390" t="s">
        <v>12</v>
      </c>
      <c r="S390" t="s">
        <v>12</v>
      </c>
      <c r="T390" t="s">
        <v>9</v>
      </c>
      <c r="U390" t="s">
        <v>12</v>
      </c>
      <c r="V390" t="s">
        <v>12</v>
      </c>
      <c r="W390" t="s">
        <v>9</v>
      </c>
      <c r="X390" t="s">
        <v>12</v>
      </c>
      <c r="Y390" t="s">
        <v>9</v>
      </c>
      <c r="Z390" t="s">
        <v>14</v>
      </c>
    </row>
    <row r="391" spans="2:26">
      <c r="B391" s="11">
        <v>389</v>
      </c>
      <c r="C391" s="11">
        <v>1145354</v>
      </c>
      <c r="D391" s="39" t="s">
        <v>412</v>
      </c>
      <c r="E391" s="11">
        <v>2</v>
      </c>
      <c r="F391" s="11" t="s">
        <v>8</v>
      </c>
      <c r="G391" t="s">
        <v>12</v>
      </c>
      <c r="H391" t="s">
        <v>9</v>
      </c>
      <c r="I391" t="s">
        <v>10</v>
      </c>
      <c r="J391" t="s">
        <v>11</v>
      </c>
      <c r="K391" t="s">
        <v>10</v>
      </c>
      <c r="L391" t="s">
        <v>11</v>
      </c>
      <c r="M391" t="s">
        <v>9</v>
      </c>
      <c r="N391" t="s">
        <v>9</v>
      </c>
      <c r="O391" t="s">
        <v>12</v>
      </c>
      <c r="P391" t="s">
        <v>12</v>
      </c>
      <c r="Q391" t="s">
        <v>12</v>
      </c>
      <c r="R391" t="s">
        <v>12</v>
      </c>
      <c r="S391" t="s">
        <v>9</v>
      </c>
      <c r="T391" t="s">
        <v>12</v>
      </c>
      <c r="U391" t="s">
        <v>12</v>
      </c>
      <c r="V391" t="s">
        <v>12</v>
      </c>
      <c r="W391" t="s">
        <v>12</v>
      </c>
      <c r="X391" t="s">
        <v>12</v>
      </c>
      <c r="Y391" t="s">
        <v>14</v>
      </c>
      <c r="Z391" t="s">
        <v>12</v>
      </c>
    </row>
    <row r="392" spans="2:26">
      <c r="B392" s="11">
        <v>390</v>
      </c>
      <c r="C392" s="11">
        <v>1144816</v>
      </c>
      <c r="D392" s="39" t="s">
        <v>413</v>
      </c>
      <c r="E392" s="11">
        <v>0.5</v>
      </c>
      <c r="F392" s="11" t="s">
        <v>8</v>
      </c>
      <c r="G392" t="s">
        <v>9</v>
      </c>
      <c r="H392" t="s">
        <v>9</v>
      </c>
      <c r="I392" t="s">
        <v>10</v>
      </c>
      <c r="J392" t="s">
        <v>18</v>
      </c>
      <c r="K392" t="s">
        <v>10</v>
      </c>
      <c r="L392" t="s">
        <v>11</v>
      </c>
      <c r="M392" t="s">
        <v>9</v>
      </c>
      <c r="N392" t="s">
        <v>9</v>
      </c>
      <c r="O392" t="s">
        <v>9</v>
      </c>
      <c r="P392" t="s">
        <v>9</v>
      </c>
      <c r="Q392" t="s">
        <v>9</v>
      </c>
      <c r="R392" t="s">
        <v>9</v>
      </c>
      <c r="S392" t="s">
        <v>9</v>
      </c>
      <c r="T392" t="s">
        <v>12</v>
      </c>
      <c r="U392" t="s">
        <v>9</v>
      </c>
      <c r="V392" t="s">
        <v>9</v>
      </c>
      <c r="W392" t="s">
        <v>9</v>
      </c>
      <c r="X392" t="s">
        <v>12</v>
      </c>
      <c r="Y392" t="s">
        <v>9</v>
      </c>
      <c r="Z392" t="s">
        <v>14</v>
      </c>
    </row>
    <row r="393" spans="2:26">
      <c r="B393" s="11">
        <v>391</v>
      </c>
      <c r="C393" s="11">
        <v>747726</v>
      </c>
      <c r="D393" s="39" t="s">
        <v>414</v>
      </c>
      <c r="E393" s="11">
        <v>2</v>
      </c>
      <c r="F393" s="11" t="s">
        <v>8</v>
      </c>
      <c r="G393" t="s">
        <v>12</v>
      </c>
      <c r="H393" t="s">
        <v>12</v>
      </c>
      <c r="I393" t="s">
        <v>12</v>
      </c>
      <c r="J393" t="s">
        <v>18</v>
      </c>
      <c r="K393" t="s">
        <v>10</v>
      </c>
      <c r="L393" t="s">
        <v>11</v>
      </c>
      <c r="M393" t="s">
        <v>12</v>
      </c>
      <c r="N393" t="s">
        <v>12</v>
      </c>
      <c r="O393" t="s">
        <v>12</v>
      </c>
      <c r="P393" t="s">
        <v>12</v>
      </c>
      <c r="Q393" t="s">
        <v>9</v>
      </c>
      <c r="R393" t="s">
        <v>12</v>
      </c>
      <c r="S393" t="s">
        <v>9</v>
      </c>
      <c r="T393" t="s">
        <v>9</v>
      </c>
      <c r="U393" t="s">
        <v>12</v>
      </c>
      <c r="V393" t="s">
        <v>12</v>
      </c>
      <c r="W393" t="s">
        <v>12</v>
      </c>
      <c r="X393" t="s">
        <v>12</v>
      </c>
      <c r="Y393" t="s">
        <v>9</v>
      </c>
      <c r="Z393" t="s">
        <v>12</v>
      </c>
    </row>
    <row r="394" spans="2:26">
      <c r="B394" s="11">
        <v>392</v>
      </c>
      <c r="C394" s="11">
        <v>1145074</v>
      </c>
      <c r="D394" s="39" t="s">
        <v>415</v>
      </c>
      <c r="E394" s="11">
        <v>2</v>
      </c>
      <c r="F394" s="11" t="s">
        <v>8</v>
      </c>
      <c r="G394" t="s">
        <v>9</v>
      </c>
      <c r="H394" t="s">
        <v>9</v>
      </c>
      <c r="I394" t="s">
        <v>10</v>
      </c>
      <c r="J394" t="s">
        <v>9</v>
      </c>
      <c r="K394" t="s">
        <v>10</v>
      </c>
      <c r="L394" t="s">
        <v>11</v>
      </c>
      <c r="M394" t="s">
        <v>9</v>
      </c>
      <c r="N394" t="s">
        <v>12</v>
      </c>
      <c r="O394" t="s">
        <v>9</v>
      </c>
      <c r="P394" t="s">
        <v>9</v>
      </c>
      <c r="Q394" t="s">
        <v>9</v>
      </c>
      <c r="R394" t="s">
        <v>12</v>
      </c>
      <c r="S394" t="s">
        <v>9</v>
      </c>
      <c r="T394" t="s">
        <v>9</v>
      </c>
      <c r="U394" t="s">
        <v>9</v>
      </c>
      <c r="V394" t="s">
        <v>12</v>
      </c>
      <c r="W394" t="s">
        <v>9</v>
      </c>
      <c r="X394" t="s">
        <v>12</v>
      </c>
      <c r="Y394" t="s">
        <v>9</v>
      </c>
      <c r="Z394" t="s">
        <v>12</v>
      </c>
    </row>
    <row r="395" spans="2:26">
      <c r="B395" s="11">
        <v>393</v>
      </c>
      <c r="C395" s="11">
        <v>1145573</v>
      </c>
      <c r="D395" s="39" t="s">
        <v>416</v>
      </c>
      <c r="E395" s="11">
        <v>1</v>
      </c>
      <c r="F395" s="11" t="s">
        <v>8</v>
      </c>
      <c r="G395" t="s">
        <v>12</v>
      </c>
      <c r="H395" t="s">
        <v>11</v>
      </c>
      <c r="I395" t="s">
        <v>12</v>
      </c>
      <c r="J395" t="s">
        <v>12</v>
      </c>
      <c r="K395" t="s">
        <v>10</v>
      </c>
      <c r="L395" t="s">
        <v>11</v>
      </c>
      <c r="M395" t="s">
        <v>9</v>
      </c>
      <c r="N395" t="s">
        <v>12</v>
      </c>
      <c r="O395" t="s">
        <v>12</v>
      </c>
      <c r="P395" t="s">
        <v>12</v>
      </c>
      <c r="Q395" t="s">
        <v>9</v>
      </c>
      <c r="R395" t="s">
        <v>12</v>
      </c>
      <c r="S395" t="s">
        <v>9</v>
      </c>
      <c r="T395" t="s">
        <v>12</v>
      </c>
      <c r="U395" t="s">
        <v>12</v>
      </c>
      <c r="V395" t="s">
        <v>9</v>
      </c>
      <c r="W395" t="s">
        <v>12</v>
      </c>
      <c r="X395" t="s">
        <v>12</v>
      </c>
      <c r="Y395" t="s">
        <v>9</v>
      </c>
      <c r="Z395" t="s">
        <v>12</v>
      </c>
    </row>
    <row r="396" spans="2:26">
      <c r="B396" s="11">
        <v>394</v>
      </c>
      <c r="C396" s="11">
        <v>1145682</v>
      </c>
      <c r="D396" s="39" t="s">
        <v>417</v>
      </c>
      <c r="E396" s="11">
        <v>0.5</v>
      </c>
      <c r="F396" s="11" t="s">
        <v>8</v>
      </c>
      <c r="G396" t="s">
        <v>9</v>
      </c>
      <c r="H396" t="s">
        <v>12</v>
      </c>
      <c r="I396" t="s">
        <v>10</v>
      </c>
      <c r="J396" t="s">
        <v>12</v>
      </c>
      <c r="K396" t="s">
        <v>10</v>
      </c>
      <c r="L396" t="s">
        <v>11</v>
      </c>
      <c r="M396" t="s">
        <v>12</v>
      </c>
      <c r="N396" t="s">
        <v>12</v>
      </c>
      <c r="O396" t="s">
        <v>12</v>
      </c>
      <c r="P396" t="s">
        <v>12</v>
      </c>
      <c r="Q396" t="s">
        <v>12</v>
      </c>
      <c r="R396" t="s">
        <v>12</v>
      </c>
      <c r="S396" t="s">
        <v>9</v>
      </c>
      <c r="T396" t="s">
        <v>12</v>
      </c>
      <c r="U396" t="s">
        <v>18</v>
      </c>
      <c r="V396" t="s">
        <v>12</v>
      </c>
      <c r="W396" t="s">
        <v>12</v>
      </c>
      <c r="X396" t="s">
        <v>12</v>
      </c>
      <c r="Y396" t="s">
        <v>9</v>
      </c>
      <c r="Z396" t="s">
        <v>12</v>
      </c>
    </row>
    <row r="397" spans="2:26">
      <c r="B397" s="11">
        <v>395</v>
      </c>
      <c r="C397" s="11">
        <v>1008412</v>
      </c>
      <c r="D397" s="39" t="s">
        <v>418</v>
      </c>
      <c r="E397" s="11">
        <v>4</v>
      </c>
      <c r="F397" s="11" t="s">
        <v>8</v>
      </c>
      <c r="G397" t="s">
        <v>9</v>
      </c>
      <c r="H397" t="s">
        <v>12</v>
      </c>
      <c r="I397" t="s">
        <v>10</v>
      </c>
      <c r="J397" t="s">
        <v>12</v>
      </c>
      <c r="K397" t="s">
        <v>10</v>
      </c>
      <c r="L397" t="s">
        <v>11</v>
      </c>
      <c r="M397" t="s">
        <v>12</v>
      </c>
      <c r="N397" t="s">
        <v>12</v>
      </c>
      <c r="O397" t="s">
        <v>12</v>
      </c>
      <c r="P397" t="s">
        <v>12</v>
      </c>
      <c r="Q397" t="s">
        <v>9</v>
      </c>
      <c r="R397" t="s">
        <v>12</v>
      </c>
      <c r="S397" t="s">
        <v>9</v>
      </c>
      <c r="T397" t="s">
        <v>12</v>
      </c>
      <c r="U397" t="s">
        <v>9</v>
      </c>
      <c r="V397" t="s">
        <v>12</v>
      </c>
      <c r="W397" t="s">
        <v>9</v>
      </c>
      <c r="X397" t="s">
        <v>12</v>
      </c>
      <c r="Y397" t="s">
        <v>9</v>
      </c>
      <c r="Z397" t="s">
        <v>12</v>
      </c>
    </row>
    <row r="398" spans="2:26">
      <c r="B398" s="11">
        <v>396</v>
      </c>
      <c r="C398" s="11">
        <v>1145777</v>
      </c>
      <c r="D398" s="39" t="s">
        <v>419</v>
      </c>
      <c r="E398" s="11">
        <v>1</v>
      </c>
      <c r="F398" s="11" t="s">
        <v>8</v>
      </c>
      <c r="G398" t="s">
        <v>9</v>
      </c>
      <c r="H398" t="s">
        <v>9</v>
      </c>
      <c r="I398" t="s">
        <v>12</v>
      </c>
      <c r="J398" t="s">
        <v>12</v>
      </c>
      <c r="K398" t="s">
        <v>10</v>
      </c>
      <c r="L398" t="s">
        <v>11</v>
      </c>
      <c r="M398" t="s">
        <v>12</v>
      </c>
      <c r="N398" t="s">
        <v>12</v>
      </c>
      <c r="O398" t="s">
        <v>9</v>
      </c>
      <c r="P398" t="s">
        <v>9</v>
      </c>
      <c r="Q398" t="s">
        <v>9</v>
      </c>
      <c r="R398" t="s">
        <v>12</v>
      </c>
      <c r="S398" t="s">
        <v>14</v>
      </c>
      <c r="T398" t="s">
        <v>9</v>
      </c>
      <c r="U398" t="s">
        <v>9</v>
      </c>
      <c r="V398" t="s">
        <v>9</v>
      </c>
      <c r="W398" t="s">
        <v>9</v>
      </c>
      <c r="X398" t="s">
        <v>12</v>
      </c>
      <c r="Y398" t="s">
        <v>14</v>
      </c>
      <c r="Z398" t="s">
        <v>12</v>
      </c>
    </row>
    <row r="399" spans="2:26">
      <c r="B399" s="11">
        <v>397</v>
      </c>
      <c r="C399" s="11">
        <v>1146150</v>
      </c>
      <c r="D399" s="39" t="s">
        <v>420</v>
      </c>
      <c r="E399" s="11">
        <v>2</v>
      </c>
      <c r="F399" s="11" t="s">
        <v>8</v>
      </c>
      <c r="G399" t="s">
        <v>12</v>
      </c>
      <c r="H399" t="s">
        <v>12</v>
      </c>
      <c r="I399" t="s">
        <v>12</v>
      </c>
      <c r="J399" t="s">
        <v>9</v>
      </c>
      <c r="K399" t="s">
        <v>10</v>
      </c>
      <c r="L399" t="s">
        <v>11</v>
      </c>
      <c r="M399" t="s">
        <v>12</v>
      </c>
      <c r="N399" t="s">
        <v>9</v>
      </c>
      <c r="O399" t="s">
        <v>12</v>
      </c>
      <c r="P399" t="s">
        <v>9</v>
      </c>
      <c r="Q399" t="s">
        <v>9</v>
      </c>
      <c r="R399" t="s">
        <v>12</v>
      </c>
      <c r="S399" t="s">
        <v>14</v>
      </c>
      <c r="T399" t="s">
        <v>9</v>
      </c>
      <c r="U399" t="s">
        <v>12</v>
      </c>
      <c r="V399" t="s">
        <v>9</v>
      </c>
      <c r="W399" t="s">
        <v>9</v>
      </c>
      <c r="X399" t="s">
        <v>12</v>
      </c>
      <c r="Y399" t="s">
        <v>9</v>
      </c>
      <c r="Z399" t="s">
        <v>12</v>
      </c>
    </row>
    <row r="400" spans="2:26">
      <c r="B400" s="11">
        <v>398</v>
      </c>
      <c r="C400" s="11">
        <v>1145972</v>
      </c>
      <c r="D400" s="39" t="s">
        <v>421</v>
      </c>
      <c r="E400" s="11">
        <v>2</v>
      </c>
      <c r="F400" s="11" t="s">
        <v>8</v>
      </c>
      <c r="G400" t="s">
        <v>9</v>
      </c>
      <c r="H400" t="s">
        <v>9</v>
      </c>
      <c r="I400" t="s">
        <v>18</v>
      </c>
      <c r="J400" t="s">
        <v>18</v>
      </c>
      <c r="K400" t="s">
        <v>10</v>
      </c>
      <c r="L400" t="s">
        <v>11</v>
      </c>
      <c r="M400" t="s">
        <v>9</v>
      </c>
      <c r="N400" t="s">
        <v>9</v>
      </c>
      <c r="O400" t="s">
        <v>13</v>
      </c>
      <c r="P400" t="s">
        <v>14</v>
      </c>
      <c r="Q400" t="s">
        <v>12</v>
      </c>
      <c r="R400" t="s">
        <v>14</v>
      </c>
      <c r="S400" t="s">
        <v>18</v>
      </c>
      <c r="T400" t="s">
        <v>18</v>
      </c>
      <c r="U400" t="s">
        <v>18</v>
      </c>
      <c r="V400" t="s">
        <v>18</v>
      </c>
      <c r="W400" t="s">
        <v>18</v>
      </c>
      <c r="X400" t="s">
        <v>18</v>
      </c>
      <c r="Y400" t="s">
        <v>18</v>
      </c>
      <c r="Z400" t="s">
        <v>18</v>
      </c>
    </row>
    <row r="401" spans="2:26">
      <c r="B401" s="11">
        <v>399</v>
      </c>
      <c r="C401" s="11">
        <v>749282</v>
      </c>
      <c r="D401" s="39" t="s">
        <v>422</v>
      </c>
      <c r="E401" s="11">
        <v>1</v>
      </c>
      <c r="F401" s="11" t="s">
        <v>8</v>
      </c>
      <c r="G401" t="s">
        <v>12</v>
      </c>
      <c r="H401" t="s">
        <v>12</v>
      </c>
      <c r="I401" t="s">
        <v>12</v>
      </c>
      <c r="J401" t="s">
        <v>12</v>
      </c>
      <c r="K401" t="s">
        <v>10</v>
      </c>
      <c r="L401" t="s">
        <v>11</v>
      </c>
      <c r="M401" t="s">
        <v>12</v>
      </c>
      <c r="N401" t="s">
        <v>12</v>
      </c>
      <c r="O401" t="s">
        <v>12</v>
      </c>
      <c r="P401" t="s">
        <v>12</v>
      </c>
      <c r="Q401" t="s">
        <v>12</v>
      </c>
      <c r="R401" t="s">
        <v>12</v>
      </c>
      <c r="S401" t="s">
        <v>14</v>
      </c>
      <c r="T401" t="s">
        <v>9</v>
      </c>
      <c r="U401" t="s">
        <v>9</v>
      </c>
      <c r="V401" t="s">
        <v>12</v>
      </c>
      <c r="W401" t="s">
        <v>12</v>
      </c>
      <c r="X401" t="s">
        <v>9</v>
      </c>
      <c r="Y401" t="s">
        <v>12</v>
      </c>
      <c r="Z401" t="s">
        <v>9</v>
      </c>
    </row>
    <row r="402" spans="2:26">
      <c r="B402" s="11">
        <v>400</v>
      </c>
      <c r="C402" s="11">
        <v>1116888</v>
      </c>
      <c r="D402" s="39" t="s">
        <v>423</v>
      </c>
      <c r="E402" s="11">
        <v>4</v>
      </c>
      <c r="F402" s="11" t="s">
        <v>8</v>
      </c>
      <c r="G402" t="s">
        <v>12</v>
      </c>
      <c r="H402" t="s">
        <v>9</v>
      </c>
      <c r="I402" t="s">
        <v>12</v>
      </c>
      <c r="J402" t="s">
        <v>12</v>
      </c>
      <c r="K402" t="s">
        <v>9</v>
      </c>
      <c r="L402" t="s">
        <v>14</v>
      </c>
      <c r="M402" t="s">
        <v>9</v>
      </c>
      <c r="N402" t="s">
        <v>12</v>
      </c>
      <c r="O402" t="s">
        <v>12</v>
      </c>
      <c r="P402" t="s">
        <v>9</v>
      </c>
      <c r="Q402" t="s">
        <v>12</v>
      </c>
      <c r="R402" t="s">
        <v>12</v>
      </c>
      <c r="S402" t="s">
        <v>12</v>
      </c>
      <c r="T402" t="s">
        <v>12</v>
      </c>
      <c r="U402" t="s">
        <v>12</v>
      </c>
      <c r="V402" t="s">
        <v>12</v>
      </c>
      <c r="W402" t="s">
        <v>12</v>
      </c>
      <c r="X402" t="s">
        <v>12</v>
      </c>
      <c r="Y402" t="s">
        <v>12</v>
      </c>
      <c r="Z402" t="s">
        <v>9</v>
      </c>
    </row>
    <row r="403" spans="2:26">
      <c r="B403" s="11">
        <v>401</v>
      </c>
      <c r="C403" s="11">
        <v>1146132</v>
      </c>
      <c r="D403" s="39" t="s">
        <v>424</v>
      </c>
      <c r="E403" s="11">
        <v>2</v>
      </c>
      <c r="F403" s="11" t="s">
        <v>8</v>
      </c>
      <c r="G403" t="s">
        <v>12</v>
      </c>
      <c r="H403" t="s">
        <v>9</v>
      </c>
      <c r="I403" t="s">
        <v>12</v>
      </c>
      <c r="J403" t="s">
        <v>9</v>
      </c>
      <c r="K403" t="s">
        <v>10</v>
      </c>
      <c r="L403" t="s">
        <v>11</v>
      </c>
      <c r="M403" t="s">
        <v>12</v>
      </c>
      <c r="N403" t="s">
        <v>12</v>
      </c>
      <c r="O403" t="s">
        <v>12</v>
      </c>
      <c r="P403" t="s">
        <v>12</v>
      </c>
      <c r="Q403" t="s">
        <v>12</v>
      </c>
      <c r="R403" t="s">
        <v>9</v>
      </c>
      <c r="S403" t="s">
        <v>12</v>
      </c>
      <c r="T403" t="s">
        <v>9</v>
      </c>
      <c r="U403" t="s">
        <v>12</v>
      </c>
      <c r="V403" t="s">
        <v>12</v>
      </c>
      <c r="W403" t="s">
        <v>12</v>
      </c>
      <c r="X403" t="s">
        <v>12</v>
      </c>
      <c r="Y403" t="s">
        <v>12</v>
      </c>
      <c r="Z403" t="s">
        <v>12</v>
      </c>
    </row>
    <row r="404" spans="2:26">
      <c r="B404" s="11">
        <v>402</v>
      </c>
      <c r="C404" s="11">
        <v>1146762</v>
      </c>
      <c r="D404" s="39" t="s">
        <v>425</v>
      </c>
      <c r="E404" s="11">
        <v>2</v>
      </c>
      <c r="F404" s="11" t="s">
        <v>8</v>
      </c>
      <c r="G404" t="s">
        <v>12</v>
      </c>
      <c r="H404" t="s">
        <v>12</v>
      </c>
      <c r="I404" t="s">
        <v>12</v>
      </c>
      <c r="J404" t="s">
        <v>12</v>
      </c>
      <c r="K404" t="s">
        <v>10</v>
      </c>
      <c r="L404" t="s">
        <v>11</v>
      </c>
      <c r="M404" t="s">
        <v>10</v>
      </c>
      <c r="N404" t="s">
        <v>12</v>
      </c>
      <c r="O404" t="s">
        <v>12</v>
      </c>
      <c r="P404" t="s">
        <v>12</v>
      </c>
      <c r="Q404" t="s">
        <v>9</v>
      </c>
      <c r="R404" t="s">
        <v>12</v>
      </c>
      <c r="S404" t="s">
        <v>12</v>
      </c>
      <c r="T404" t="s">
        <v>9</v>
      </c>
      <c r="U404" t="s">
        <v>12</v>
      </c>
      <c r="V404" t="s">
        <v>12</v>
      </c>
      <c r="W404" t="s">
        <v>12</v>
      </c>
      <c r="X404" t="s">
        <v>9</v>
      </c>
      <c r="Y404" t="s">
        <v>13</v>
      </c>
      <c r="Z404" t="s">
        <v>9</v>
      </c>
    </row>
    <row r="405" spans="2:26">
      <c r="B405" s="11">
        <v>403</v>
      </c>
      <c r="C405" s="11">
        <v>1143685</v>
      </c>
      <c r="D405" s="39" t="s">
        <v>426</v>
      </c>
      <c r="E405" s="11">
        <v>2</v>
      </c>
      <c r="F405" s="11" t="s">
        <v>8</v>
      </c>
      <c r="G405" t="s">
        <v>12</v>
      </c>
      <c r="H405" t="s">
        <v>9</v>
      </c>
      <c r="I405" t="s">
        <v>10</v>
      </c>
      <c r="J405" t="s">
        <v>11</v>
      </c>
      <c r="K405" t="s">
        <v>10</v>
      </c>
      <c r="L405" t="s">
        <v>11</v>
      </c>
      <c r="M405" t="s">
        <v>12</v>
      </c>
      <c r="N405" t="s">
        <v>12</v>
      </c>
      <c r="O405" t="s">
        <v>12</v>
      </c>
      <c r="P405" t="s">
        <v>12</v>
      </c>
      <c r="Q405" t="s">
        <v>9</v>
      </c>
      <c r="R405" t="s">
        <v>12</v>
      </c>
      <c r="S405" t="s">
        <v>9</v>
      </c>
      <c r="T405" t="s">
        <v>12</v>
      </c>
      <c r="U405" t="s">
        <v>12</v>
      </c>
      <c r="V405" t="s">
        <v>12</v>
      </c>
      <c r="W405" t="s">
        <v>12</v>
      </c>
      <c r="X405" t="s">
        <v>12</v>
      </c>
      <c r="Y405" t="s">
        <v>9</v>
      </c>
      <c r="Z405" t="s">
        <v>12</v>
      </c>
    </row>
    <row r="406" spans="2:26">
      <c r="B406" s="11">
        <v>404</v>
      </c>
      <c r="C406" s="11">
        <v>1196733</v>
      </c>
      <c r="D406" s="39" t="s">
        <v>427</v>
      </c>
      <c r="E406" s="11">
        <v>2</v>
      </c>
      <c r="F406" s="11" t="s">
        <v>8</v>
      </c>
      <c r="G406" t="s">
        <v>18</v>
      </c>
      <c r="H406" t="s">
        <v>18</v>
      </c>
      <c r="I406" t="s">
        <v>10</v>
      </c>
      <c r="J406" t="s">
        <v>11</v>
      </c>
      <c r="K406" t="s">
        <v>10</v>
      </c>
      <c r="L406" t="s">
        <v>11</v>
      </c>
      <c r="M406" t="s">
        <v>18</v>
      </c>
      <c r="N406" t="s">
        <v>18</v>
      </c>
      <c r="O406" t="s">
        <v>18</v>
      </c>
      <c r="P406" t="s">
        <v>18</v>
      </c>
      <c r="Q406" t="s">
        <v>18</v>
      </c>
      <c r="R406" t="s">
        <v>48</v>
      </c>
      <c r="S406" t="s">
        <v>48</v>
      </c>
      <c r="T406" t="s">
        <v>55</v>
      </c>
      <c r="U406" t="s">
        <v>55</v>
      </c>
      <c r="V406" t="s">
        <v>13</v>
      </c>
      <c r="W406" t="s">
        <v>14</v>
      </c>
      <c r="X406" t="s">
        <v>18</v>
      </c>
      <c r="Y406" t="s">
        <v>48</v>
      </c>
      <c r="Z406" t="s">
        <v>18</v>
      </c>
    </row>
    <row r="407" spans="2:26">
      <c r="B407" s="11">
        <v>405</v>
      </c>
      <c r="C407" s="11">
        <v>1145213</v>
      </c>
      <c r="D407" s="39" t="s">
        <v>428</v>
      </c>
      <c r="E407" s="11">
        <v>2</v>
      </c>
      <c r="F407" s="11" t="s">
        <v>8</v>
      </c>
      <c r="G407" t="s">
        <v>14</v>
      </c>
      <c r="H407" t="s">
        <v>13</v>
      </c>
      <c r="I407" t="s">
        <v>10</v>
      </c>
      <c r="J407" t="s">
        <v>18</v>
      </c>
      <c r="K407" t="s">
        <v>10</v>
      </c>
      <c r="L407" t="s">
        <v>11</v>
      </c>
      <c r="M407" t="s">
        <v>9</v>
      </c>
      <c r="N407" t="s">
        <v>14</v>
      </c>
      <c r="O407" t="s">
        <v>9</v>
      </c>
      <c r="P407" t="s">
        <v>9</v>
      </c>
      <c r="Q407" t="s">
        <v>16</v>
      </c>
      <c r="R407" t="s">
        <v>12</v>
      </c>
      <c r="S407" t="s">
        <v>48</v>
      </c>
      <c r="T407" t="s">
        <v>48</v>
      </c>
      <c r="U407" t="s">
        <v>9</v>
      </c>
      <c r="V407" t="s">
        <v>9</v>
      </c>
      <c r="W407" t="s">
        <v>18</v>
      </c>
      <c r="X407" t="s">
        <v>13</v>
      </c>
      <c r="Y407" t="s">
        <v>13</v>
      </c>
      <c r="Z407" t="s">
        <v>13</v>
      </c>
    </row>
    <row r="408" spans="2:26">
      <c r="B408" s="11">
        <v>406</v>
      </c>
      <c r="C408" s="11">
        <v>1147333</v>
      </c>
      <c r="D408" s="39" t="s">
        <v>429</v>
      </c>
      <c r="E408" s="11">
        <v>2</v>
      </c>
      <c r="F408" s="11" t="s">
        <v>8</v>
      </c>
      <c r="G408" t="s">
        <v>13</v>
      </c>
      <c r="H408" t="s">
        <v>18</v>
      </c>
      <c r="I408" t="s">
        <v>10</v>
      </c>
      <c r="J408" t="s">
        <v>18</v>
      </c>
      <c r="K408" t="s">
        <v>10</v>
      </c>
      <c r="L408" t="s">
        <v>11</v>
      </c>
      <c r="M408" t="s">
        <v>9</v>
      </c>
      <c r="N408" t="s">
        <v>18</v>
      </c>
      <c r="O408" t="s">
        <v>12</v>
      </c>
      <c r="P408" t="s">
        <v>9</v>
      </c>
      <c r="Q408" t="s">
        <v>9</v>
      </c>
      <c r="R408" t="s">
        <v>14</v>
      </c>
      <c r="S408" t="s">
        <v>13</v>
      </c>
      <c r="T408" t="s">
        <v>9</v>
      </c>
      <c r="U408" t="s">
        <v>18</v>
      </c>
      <c r="V408" t="s">
        <v>18</v>
      </c>
      <c r="W408" t="s">
        <v>18</v>
      </c>
      <c r="X408" t="s">
        <v>9</v>
      </c>
      <c r="Y408" t="s">
        <v>14</v>
      </c>
      <c r="Z408" t="s">
        <v>14</v>
      </c>
    </row>
    <row r="409" spans="2:26">
      <c r="B409" s="11">
        <v>407</v>
      </c>
      <c r="C409" s="11">
        <v>1147481</v>
      </c>
      <c r="D409" s="39" t="s">
        <v>430</v>
      </c>
      <c r="E409" s="11">
        <v>1</v>
      </c>
      <c r="F409" s="11" t="s">
        <v>8</v>
      </c>
      <c r="G409" t="s">
        <v>18</v>
      </c>
      <c r="H409" t="s">
        <v>13</v>
      </c>
      <c r="I409" t="s">
        <v>10</v>
      </c>
      <c r="J409" t="s">
        <v>18</v>
      </c>
      <c r="K409" t="s">
        <v>10</v>
      </c>
      <c r="L409" t="s">
        <v>11</v>
      </c>
      <c r="M409" t="s">
        <v>12</v>
      </c>
      <c r="N409" t="s">
        <v>18</v>
      </c>
      <c r="O409" t="s">
        <v>12</v>
      </c>
      <c r="P409" t="s">
        <v>14</v>
      </c>
      <c r="Q409" t="s">
        <v>14</v>
      </c>
      <c r="R409" t="s">
        <v>12</v>
      </c>
      <c r="S409" t="s">
        <v>38</v>
      </c>
      <c r="T409" t="s">
        <v>9</v>
      </c>
      <c r="U409" t="s">
        <v>18</v>
      </c>
      <c r="V409" t="s">
        <v>9</v>
      </c>
      <c r="W409" t="s">
        <v>14</v>
      </c>
      <c r="X409" t="s">
        <v>9</v>
      </c>
      <c r="Y409" t="s">
        <v>38</v>
      </c>
      <c r="Z409" t="s">
        <v>9</v>
      </c>
    </row>
    <row r="410" spans="2:26">
      <c r="B410" s="11">
        <v>408</v>
      </c>
      <c r="C410" s="11">
        <v>1147627</v>
      </c>
      <c r="D410" s="39" t="s">
        <v>431</v>
      </c>
      <c r="E410" s="11">
        <v>4</v>
      </c>
      <c r="F410" s="11" t="s">
        <v>8</v>
      </c>
      <c r="G410" t="s">
        <v>12</v>
      </c>
      <c r="H410" t="s">
        <v>9</v>
      </c>
      <c r="I410" t="s">
        <v>10</v>
      </c>
      <c r="J410" t="s">
        <v>9</v>
      </c>
      <c r="K410" t="s">
        <v>10</v>
      </c>
      <c r="L410" t="s">
        <v>11</v>
      </c>
      <c r="M410" t="s">
        <v>10</v>
      </c>
      <c r="N410" t="s">
        <v>12</v>
      </c>
      <c r="O410" t="s">
        <v>12</v>
      </c>
      <c r="P410" t="s">
        <v>12</v>
      </c>
      <c r="Q410" t="s">
        <v>9</v>
      </c>
      <c r="R410" t="s">
        <v>12</v>
      </c>
      <c r="S410" t="s">
        <v>14</v>
      </c>
      <c r="T410" t="s">
        <v>18</v>
      </c>
      <c r="U410" t="s">
        <v>12</v>
      </c>
      <c r="V410" t="s">
        <v>12</v>
      </c>
      <c r="W410" t="s">
        <v>12</v>
      </c>
      <c r="X410" t="s">
        <v>9</v>
      </c>
      <c r="Y410" t="s">
        <v>38</v>
      </c>
      <c r="Z410" t="s">
        <v>38</v>
      </c>
    </row>
    <row r="411" spans="2:26">
      <c r="B411" s="11">
        <v>409</v>
      </c>
      <c r="C411" s="11">
        <v>1148475</v>
      </c>
      <c r="D411" s="39" t="s">
        <v>432</v>
      </c>
      <c r="E411" s="11">
        <v>6</v>
      </c>
      <c r="F411" s="11" t="s">
        <v>8</v>
      </c>
      <c r="G411" t="s">
        <v>12</v>
      </c>
      <c r="H411" t="s">
        <v>12</v>
      </c>
      <c r="I411" t="s">
        <v>12</v>
      </c>
      <c r="J411" t="s">
        <v>18</v>
      </c>
      <c r="K411" t="s">
        <v>10</v>
      </c>
      <c r="L411" t="s">
        <v>11</v>
      </c>
      <c r="M411" t="s">
        <v>12</v>
      </c>
      <c r="N411" t="s">
        <v>12</v>
      </c>
      <c r="O411" t="s">
        <v>12</v>
      </c>
      <c r="P411" t="s">
        <v>12</v>
      </c>
      <c r="Q411" t="s">
        <v>18</v>
      </c>
      <c r="R411" t="s">
        <v>48</v>
      </c>
      <c r="S411" t="s">
        <v>18</v>
      </c>
      <c r="T411" t="s">
        <v>48</v>
      </c>
      <c r="U411" t="s">
        <v>9</v>
      </c>
      <c r="V411" t="s">
        <v>48</v>
      </c>
      <c r="W411" t="s">
        <v>12</v>
      </c>
      <c r="X411" t="s">
        <v>48</v>
      </c>
      <c r="Y411" t="s">
        <v>9</v>
      </c>
      <c r="Z411" t="s">
        <v>48</v>
      </c>
    </row>
    <row r="412" spans="2:26">
      <c r="B412" s="11">
        <v>410</v>
      </c>
      <c r="C412" s="11">
        <v>1148948</v>
      </c>
      <c r="D412" s="39" t="s">
        <v>433</v>
      </c>
      <c r="E412" s="11">
        <v>4</v>
      </c>
      <c r="F412" s="11" t="s">
        <v>8</v>
      </c>
      <c r="G412" t="s">
        <v>9</v>
      </c>
      <c r="H412" t="s">
        <v>9</v>
      </c>
      <c r="I412" t="s">
        <v>12</v>
      </c>
      <c r="J412" t="s">
        <v>9</v>
      </c>
      <c r="K412" t="s">
        <v>12</v>
      </c>
      <c r="L412" t="s">
        <v>12</v>
      </c>
      <c r="M412" t="s">
        <v>12</v>
      </c>
      <c r="N412" t="s">
        <v>12</v>
      </c>
      <c r="O412" t="s">
        <v>18</v>
      </c>
      <c r="P412" t="s">
        <v>18</v>
      </c>
      <c r="Q412" t="s">
        <v>12</v>
      </c>
      <c r="R412" t="s">
        <v>48</v>
      </c>
      <c r="S412" t="s">
        <v>12</v>
      </c>
      <c r="T412" t="s">
        <v>48</v>
      </c>
      <c r="U412" t="s">
        <v>18</v>
      </c>
      <c r="V412" t="s">
        <v>48</v>
      </c>
      <c r="W412" t="s">
        <v>48</v>
      </c>
      <c r="X412" t="s">
        <v>48</v>
      </c>
      <c r="Y412" t="s">
        <v>18</v>
      </c>
      <c r="Z412" t="s">
        <v>48</v>
      </c>
    </row>
    <row r="413" spans="2:26">
      <c r="B413" s="11">
        <v>411</v>
      </c>
      <c r="C413" s="11">
        <v>884103</v>
      </c>
      <c r="D413" s="39" t="s">
        <v>434</v>
      </c>
      <c r="E413" s="11">
        <v>2</v>
      </c>
      <c r="F413" s="11" t="s">
        <v>8</v>
      </c>
      <c r="G413" t="s">
        <v>12</v>
      </c>
      <c r="H413" t="s">
        <v>18</v>
      </c>
      <c r="I413" t="s">
        <v>10</v>
      </c>
      <c r="J413" t="s">
        <v>16</v>
      </c>
      <c r="K413" t="s">
        <v>10</v>
      </c>
      <c r="L413" t="s">
        <v>11</v>
      </c>
      <c r="M413" t="s">
        <v>10</v>
      </c>
      <c r="N413" t="s">
        <v>18</v>
      </c>
      <c r="O413" t="s">
        <v>18</v>
      </c>
      <c r="P413" t="s">
        <v>18</v>
      </c>
      <c r="Q413" t="s">
        <v>9</v>
      </c>
      <c r="R413" t="s">
        <v>18</v>
      </c>
      <c r="S413" t="s">
        <v>9</v>
      </c>
      <c r="T413" t="s">
        <v>9</v>
      </c>
      <c r="U413" t="s">
        <v>9</v>
      </c>
      <c r="V413" t="s">
        <v>9</v>
      </c>
      <c r="W413" t="s">
        <v>9</v>
      </c>
      <c r="X413" t="s">
        <v>14</v>
      </c>
      <c r="Y413" t="s">
        <v>9</v>
      </c>
      <c r="Z413" t="s">
        <v>9</v>
      </c>
    </row>
    <row r="414" spans="2:26">
      <c r="B414" s="11">
        <v>412</v>
      </c>
      <c r="C414" s="11">
        <v>1112527</v>
      </c>
      <c r="D414" s="39" t="s">
        <v>435</v>
      </c>
      <c r="E414" s="11">
        <v>1</v>
      </c>
      <c r="F414" s="11" t="s">
        <v>8</v>
      </c>
      <c r="G414" t="s">
        <v>9</v>
      </c>
      <c r="H414" t="s">
        <v>9</v>
      </c>
      <c r="I414" t="s">
        <v>10</v>
      </c>
      <c r="J414" t="s">
        <v>11</v>
      </c>
      <c r="K414" t="s">
        <v>10</v>
      </c>
      <c r="L414" t="s">
        <v>11</v>
      </c>
      <c r="M414" t="s">
        <v>9</v>
      </c>
      <c r="N414" t="s">
        <v>9</v>
      </c>
      <c r="O414" t="s">
        <v>12</v>
      </c>
      <c r="P414" t="s">
        <v>12</v>
      </c>
      <c r="Q414" t="s">
        <v>9</v>
      </c>
      <c r="R414" t="s">
        <v>9</v>
      </c>
      <c r="S414" t="s">
        <v>14</v>
      </c>
      <c r="T414" t="s">
        <v>12</v>
      </c>
      <c r="U414" t="s">
        <v>9</v>
      </c>
      <c r="V414" t="s">
        <v>9</v>
      </c>
      <c r="W414" t="s">
        <v>9</v>
      </c>
      <c r="X414" t="s">
        <v>9</v>
      </c>
      <c r="Y414" t="s">
        <v>9</v>
      </c>
      <c r="Z414" t="s">
        <v>12</v>
      </c>
    </row>
    <row r="415" spans="2:26">
      <c r="B415" s="11">
        <v>413</v>
      </c>
      <c r="C415" s="11">
        <v>891407</v>
      </c>
      <c r="D415" s="39" t="s">
        <v>436</v>
      </c>
      <c r="E415" s="11">
        <v>1</v>
      </c>
      <c r="F415" s="11" t="s">
        <v>8</v>
      </c>
      <c r="G415" t="s">
        <v>9</v>
      </c>
      <c r="H415" t="s">
        <v>9</v>
      </c>
      <c r="I415" t="s">
        <v>9</v>
      </c>
      <c r="J415" t="s">
        <v>18</v>
      </c>
      <c r="K415" t="s">
        <v>10</v>
      </c>
      <c r="L415" t="s">
        <v>11</v>
      </c>
      <c r="M415" t="s">
        <v>12</v>
      </c>
      <c r="N415" t="s">
        <v>9</v>
      </c>
      <c r="O415" t="s">
        <v>9</v>
      </c>
      <c r="P415" t="s">
        <v>12</v>
      </c>
      <c r="Q415" t="s">
        <v>18</v>
      </c>
      <c r="R415" t="s">
        <v>48</v>
      </c>
      <c r="S415" t="s">
        <v>9</v>
      </c>
      <c r="T415" t="s">
        <v>48</v>
      </c>
      <c r="U415" t="s">
        <v>14</v>
      </c>
      <c r="V415" t="s">
        <v>18</v>
      </c>
      <c r="W415" t="s">
        <v>48</v>
      </c>
      <c r="X415" t="s">
        <v>18</v>
      </c>
      <c r="Y415" t="s">
        <v>13</v>
      </c>
      <c r="Z415" t="s">
        <v>48</v>
      </c>
    </row>
    <row r="416" spans="2:26">
      <c r="B416" s="11">
        <v>414</v>
      </c>
      <c r="C416" s="11">
        <v>868619</v>
      </c>
      <c r="D416" s="39" t="s">
        <v>437</v>
      </c>
      <c r="E416" s="11">
        <v>2</v>
      </c>
      <c r="F416" s="11" t="s">
        <v>8</v>
      </c>
      <c r="G416" t="s">
        <v>9</v>
      </c>
      <c r="H416" t="s">
        <v>9</v>
      </c>
      <c r="I416" t="s">
        <v>10</v>
      </c>
      <c r="J416" t="s">
        <v>12</v>
      </c>
      <c r="K416" t="s">
        <v>9</v>
      </c>
      <c r="L416" t="s">
        <v>11</v>
      </c>
      <c r="M416" t="s">
        <v>12</v>
      </c>
      <c r="N416" t="s">
        <v>9</v>
      </c>
      <c r="O416" t="s">
        <v>14</v>
      </c>
      <c r="P416" t="s">
        <v>13</v>
      </c>
      <c r="Q416" t="s">
        <v>13</v>
      </c>
      <c r="R416" t="s">
        <v>13</v>
      </c>
      <c r="S416" t="s">
        <v>9</v>
      </c>
      <c r="T416" t="s">
        <v>9</v>
      </c>
      <c r="U416" t="s">
        <v>9</v>
      </c>
      <c r="V416" t="s">
        <v>9</v>
      </c>
      <c r="W416" t="s">
        <v>18</v>
      </c>
      <c r="X416" t="s">
        <v>12</v>
      </c>
      <c r="Y416" t="s">
        <v>13</v>
      </c>
      <c r="Z416" t="s">
        <v>14</v>
      </c>
    </row>
    <row r="417" spans="2:26">
      <c r="B417" s="11">
        <v>415</v>
      </c>
      <c r="C417" s="11">
        <v>1153230</v>
      </c>
      <c r="D417" s="39" t="s">
        <v>438</v>
      </c>
      <c r="E417" s="11">
        <v>2</v>
      </c>
      <c r="F417" s="11" t="s">
        <v>8</v>
      </c>
      <c r="G417" t="s">
        <v>12</v>
      </c>
      <c r="H417" t="s">
        <v>12</v>
      </c>
      <c r="I417" t="s">
        <v>12</v>
      </c>
      <c r="J417" t="s">
        <v>12</v>
      </c>
      <c r="K417" t="s">
        <v>10</v>
      </c>
      <c r="L417" t="s">
        <v>11</v>
      </c>
      <c r="M417" t="s">
        <v>12</v>
      </c>
      <c r="N417" t="s">
        <v>12</v>
      </c>
      <c r="O417" t="s">
        <v>9</v>
      </c>
      <c r="P417" t="s">
        <v>9</v>
      </c>
      <c r="Q417" t="s">
        <v>9</v>
      </c>
      <c r="R417" t="s">
        <v>12</v>
      </c>
      <c r="S417" t="s">
        <v>9</v>
      </c>
      <c r="T417" t="s">
        <v>9</v>
      </c>
      <c r="U417" t="s">
        <v>12</v>
      </c>
      <c r="V417" t="s">
        <v>9</v>
      </c>
      <c r="W417" t="s">
        <v>12</v>
      </c>
      <c r="X417" t="s">
        <v>9</v>
      </c>
      <c r="Y417" t="s">
        <v>12</v>
      </c>
      <c r="Z417" t="s">
        <v>12</v>
      </c>
    </row>
    <row r="418" spans="2:26">
      <c r="B418" s="11">
        <v>416</v>
      </c>
      <c r="C418" s="11">
        <v>1063119</v>
      </c>
      <c r="D418" s="39" t="s">
        <v>439</v>
      </c>
      <c r="E418" s="11">
        <v>0.5</v>
      </c>
      <c r="F418" s="11" t="s">
        <v>8</v>
      </c>
      <c r="G418" t="s">
        <v>12</v>
      </c>
      <c r="H418" t="s">
        <v>12</v>
      </c>
      <c r="I418" t="s">
        <v>12</v>
      </c>
      <c r="J418" t="s">
        <v>9</v>
      </c>
      <c r="K418" t="s">
        <v>10</v>
      </c>
      <c r="L418" t="s">
        <v>11</v>
      </c>
      <c r="M418" t="s">
        <v>10</v>
      </c>
      <c r="N418" t="s">
        <v>12</v>
      </c>
      <c r="O418" t="s">
        <v>12</v>
      </c>
      <c r="P418" t="s">
        <v>12</v>
      </c>
      <c r="Q418" t="s">
        <v>9</v>
      </c>
      <c r="R418" t="s">
        <v>12</v>
      </c>
      <c r="S418" t="s">
        <v>12</v>
      </c>
      <c r="T418" t="s">
        <v>9</v>
      </c>
      <c r="U418" t="s">
        <v>12</v>
      </c>
      <c r="V418" t="s">
        <v>12</v>
      </c>
      <c r="W418" t="s">
        <v>9</v>
      </c>
      <c r="X418" t="s">
        <v>9</v>
      </c>
      <c r="Y418" t="s">
        <v>9</v>
      </c>
      <c r="Z418" t="s">
        <v>12</v>
      </c>
    </row>
    <row r="419" spans="2:26">
      <c r="B419" s="11">
        <v>417</v>
      </c>
      <c r="C419" s="11">
        <v>1153030</v>
      </c>
      <c r="D419" s="39" t="s">
        <v>440</v>
      </c>
      <c r="E419" s="11">
        <v>0.5</v>
      </c>
      <c r="F419" s="11" t="s">
        <v>8</v>
      </c>
      <c r="G419" t="s">
        <v>12</v>
      </c>
      <c r="H419" t="s">
        <v>9</v>
      </c>
      <c r="I419" t="s">
        <v>10</v>
      </c>
      <c r="J419" t="s">
        <v>18</v>
      </c>
      <c r="K419" t="s">
        <v>10</v>
      </c>
      <c r="L419" t="s">
        <v>11</v>
      </c>
      <c r="M419" t="s">
        <v>9</v>
      </c>
      <c r="N419" t="s">
        <v>11</v>
      </c>
      <c r="O419" t="s">
        <v>18</v>
      </c>
      <c r="P419" t="s">
        <v>18</v>
      </c>
      <c r="Q419" t="s">
        <v>12</v>
      </c>
      <c r="R419" t="s">
        <v>9</v>
      </c>
      <c r="S419" t="s">
        <v>18</v>
      </c>
      <c r="T419" t="s">
        <v>12</v>
      </c>
      <c r="U419" t="s">
        <v>9</v>
      </c>
      <c r="V419" t="s">
        <v>12</v>
      </c>
      <c r="W419" t="s">
        <v>12</v>
      </c>
      <c r="X419" t="s">
        <v>12</v>
      </c>
      <c r="Y419" t="s">
        <v>9</v>
      </c>
      <c r="Z419" t="s">
        <v>12</v>
      </c>
    </row>
    <row r="420" spans="2:26">
      <c r="B420" s="11">
        <v>418</v>
      </c>
      <c r="C420" s="11">
        <v>1037321</v>
      </c>
      <c r="D420" s="39" t="s">
        <v>441</v>
      </c>
      <c r="E420" s="11">
        <v>0.5</v>
      </c>
      <c r="F420" s="11" t="s">
        <v>8</v>
      </c>
      <c r="G420" t="s">
        <v>9</v>
      </c>
      <c r="H420" t="s">
        <v>9</v>
      </c>
      <c r="I420" t="s">
        <v>18</v>
      </c>
      <c r="J420" t="s">
        <v>18</v>
      </c>
      <c r="K420" t="s">
        <v>10</v>
      </c>
      <c r="L420" t="s">
        <v>11</v>
      </c>
      <c r="M420" t="s">
        <v>18</v>
      </c>
      <c r="N420" t="s">
        <v>11</v>
      </c>
      <c r="O420" t="s">
        <v>18</v>
      </c>
      <c r="P420" t="s">
        <v>12</v>
      </c>
      <c r="Q420" t="s">
        <v>12</v>
      </c>
      <c r="R420" t="s">
        <v>12</v>
      </c>
      <c r="S420" t="s">
        <v>13</v>
      </c>
      <c r="T420" t="s">
        <v>9</v>
      </c>
      <c r="U420" t="s">
        <v>9</v>
      </c>
      <c r="V420" t="s">
        <v>13</v>
      </c>
      <c r="W420" t="s">
        <v>12</v>
      </c>
      <c r="X420" t="s">
        <v>9</v>
      </c>
      <c r="Y420" t="s">
        <v>9</v>
      </c>
      <c r="Z420" t="s">
        <v>9</v>
      </c>
    </row>
    <row r="421" spans="2:26">
      <c r="B421" s="11">
        <v>419</v>
      </c>
      <c r="C421" s="11">
        <v>1152121</v>
      </c>
      <c r="D421" s="39" t="s">
        <v>442</v>
      </c>
      <c r="E421" s="11">
        <v>2</v>
      </c>
      <c r="F421" s="11" t="s">
        <v>8</v>
      </c>
      <c r="G421" t="s">
        <v>12</v>
      </c>
      <c r="H421" t="s">
        <v>9</v>
      </c>
      <c r="I421" t="s">
        <v>10</v>
      </c>
      <c r="J421" t="s">
        <v>11</v>
      </c>
      <c r="K421" t="s">
        <v>12</v>
      </c>
      <c r="L421" t="s">
        <v>12</v>
      </c>
      <c r="M421" t="s">
        <v>9</v>
      </c>
      <c r="N421" t="s">
        <v>12</v>
      </c>
      <c r="O421" t="s">
        <v>12</v>
      </c>
      <c r="P421" t="s">
        <v>12</v>
      </c>
      <c r="Q421" t="s">
        <v>12</v>
      </c>
      <c r="R421" t="s">
        <v>12</v>
      </c>
      <c r="S421" t="s">
        <v>12</v>
      </c>
      <c r="T421" t="s">
        <v>9</v>
      </c>
      <c r="U421" t="s">
        <v>9</v>
      </c>
      <c r="V421" t="s">
        <v>9</v>
      </c>
      <c r="W421" t="s">
        <v>12</v>
      </c>
      <c r="X421" t="s">
        <v>12</v>
      </c>
      <c r="Y421" t="s">
        <v>9</v>
      </c>
      <c r="Z421" t="s">
        <v>14</v>
      </c>
    </row>
    <row r="422" spans="2:26">
      <c r="B422" s="11">
        <v>420</v>
      </c>
      <c r="C422" s="11">
        <v>1152121</v>
      </c>
      <c r="D422" s="39" t="s">
        <v>443</v>
      </c>
      <c r="E422" s="11">
        <v>2</v>
      </c>
      <c r="F422" s="11" t="s">
        <v>8</v>
      </c>
      <c r="G422" t="s">
        <v>12</v>
      </c>
      <c r="H422" t="s">
        <v>9</v>
      </c>
      <c r="I422" t="s">
        <v>12</v>
      </c>
      <c r="J422" t="s">
        <v>9</v>
      </c>
      <c r="K422" t="s">
        <v>10</v>
      </c>
      <c r="L422" t="s">
        <v>11</v>
      </c>
      <c r="M422" t="s">
        <v>9</v>
      </c>
      <c r="N422" t="s">
        <v>12</v>
      </c>
      <c r="O422" t="s">
        <v>12</v>
      </c>
      <c r="P422" t="s">
        <v>12</v>
      </c>
      <c r="Q422" t="s">
        <v>12</v>
      </c>
      <c r="R422" t="s">
        <v>12</v>
      </c>
      <c r="S422" t="s">
        <v>12</v>
      </c>
      <c r="T422" t="s">
        <v>12</v>
      </c>
      <c r="U422" t="s">
        <v>12</v>
      </c>
      <c r="V422" t="s">
        <v>12</v>
      </c>
      <c r="W422" t="s">
        <v>12</v>
      </c>
      <c r="X422" t="s">
        <v>12</v>
      </c>
      <c r="Y422" t="s">
        <v>9</v>
      </c>
      <c r="Z422" t="s">
        <v>12</v>
      </c>
    </row>
    <row r="423" spans="2:26">
      <c r="B423" s="11">
        <v>421</v>
      </c>
      <c r="C423" s="11">
        <v>1145483</v>
      </c>
      <c r="D423" s="39" t="s">
        <v>444</v>
      </c>
      <c r="E423" s="11">
        <v>1</v>
      </c>
      <c r="F423" s="11" t="s">
        <v>8</v>
      </c>
      <c r="G423" t="s">
        <v>12</v>
      </c>
      <c r="H423" t="s">
        <v>12</v>
      </c>
      <c r="I423" t="s">
        <v>12</v>
      </c>
      <c r="J423" t="s">
        <v>11</v>
      </c>
      <c r="K423" t="s">
        <v>10</v>
      </c>
      <c r="L423" t="s">
        <v>11</v>
      </c>
      <c r="M423" t="s">
        <v>12</v>
      </c>
      <c r="N423" t="s">
        <v>9</v>
      </c>
      <c r="O423" t="s">
        <v>12</v>
      </c>
      <c r="P423" t="s">
        <v>12</v>
      </c>
      <c r="Q423" t="s">
        <v>12</v>
      </c>
      <c r="R423" t="s">
        <v>12</v>
      </c>
      <c r="S423" t="s">
        <v>12</v>
      </c>
      <c r="T423" t="s">
        <v>12</v>
      </c>
      <c r="U423" t="s">
        <v>12</v>
      </c>
      <c r="V423" t="s">
        <v>12</v>
      </c>
      <c r="W423" t="s">
        <v>12</v>
      </c>
      <c r="X423" t="s">
        <v>12</v>
      </c>
      <c r="Y423" t="s">
        <v>12</v>
      </c>
      <c r="Z423" t="s">
        <v>12</v>
      </c>
    </row>
    <row r="424" spans="2:26">
      <c r="B424" s="11">
        <v>422</v>
      </c>
      <c r="C424" s="11">
        <v>1153831</v>
      </c>
      <c r="D424" s="39" t="s">
        <v>445</v>
      </c>
      <c r="E424" s="11">
        <v>2</v>
      </c>
      <c r="F424" s="11" t="s">
        <v>8</v>
      </c>
      <c r="G424" t="s">
        <v>9</v>
      </c>
      <c r="H424" t="s">
        <v>9</v>
      </c>
      <c r="I424" t="s">
        <v>10</v>
      </c>
      <c r="J424" t="s">
        <v>9</v>
      </c>
      <c r="K424" t="s">
        <v>10</v>
      </c>
      <c r="L424" t="s">
        <v>11</v>
      </c>
      <c r="M424" t="s">
        <v>11</v>
      </c>
      <c r="N424" t="s">
        <v>12</v>
      </c>
      <c r="O424" t="s">
        <v>9</v>
      </c>
      <c r="P424" t="s">
        <v>9</v>
      </c>
      <c r="Q424" t="s">
        <v>9</v>
      </c>
      <c r="R424" t="s">
        <v>9</v>
      </c>
      <c r="S424" t="s">
        <v>9</v>
      </c>
      <c r="T424" t="s">
        <v>16</v>
      </c>
      <c r="U424" t="s">
        <v>12</v>
      </c>
      <c r="V424" t="s">
        <v>9</v>
      </c>
      <c r="W424" t="s">
        <v>12</v>
      </c>
      <c r="X424" t="s">
        <v>9</v>
      </c>
      <c r="Y424" t="s">
        <v>12</v>
      </c>
      <c r="Z424" t="s">
        <v>16</v>
      </c>
    </row>
    <row r="425" spans="2:26">
      <c r="B425" s="11">
        <v>423</v>
      </c>
      <c r="C425" s="11">
        <v>1152757</v>
      </c>
      <c r="D425" s="39" t="s">
        <v>446</v>
      </c>
      <c r="E425" s="11">
        <v>0.5</v>
      </c>
      <c r="F425" s="11" t="s">
        <v>8</v>
      </c>
      <c r="G425" t="s">
        <v>9</v>
      </c>
      <c r="H425" t="s">
        <v>9</v>
      </c>
      <c r="I425" t="s">
        <v>12</v>
      </c>
      <c r="J425" t="s">
        <v>9</v>
      </c>
      <c r="K425" t="s">
        <v>10</v>
      </c>
      <c r="L425" t="s">
        <v>11</v>
      </c>
      <c r="M425" t="s">
        <v>12</v>
      </c>
      <c r="N425" t="s">
        <v>12</v>
      </c>
      <c r="O425" t="s">
        <v>9</v>
      </c>
      <c r="P425" t="s">
        <v>9</v>
      </c>
      <c r="Q425" t="s">
        <v>9</v>
      </c>
      <c r="R425" t="s">
        <v>9</v>
      </c>
      <c r="S425" t="s">
        <v>9</v>
      </c>
      <c r="T425" t="s">
        <v>9</v>
      </c>
      <c r="U425" t="s">
        <v>12</v>
      </c>
      <c r="V425" t="s">
        <v>9</v>
      </c>
      <c r="W425" t="s">
        <v>9</v>
      </c>
      <c r="X425" t="s">
        <v>12</v>
      </c>
      <c r="Y425" t="s">
        <v>9</v>
      </c>
      <c r="Z425" t="s">
        <v>9</v>
      </c>
    </row>
    <row r="426" spans="2:26">
      <c r="B426" s="11">
        <v>424</v>
      </c>
      <c r="C426" s="11">
        <v>1153611</v>
      </c>
      <c r="D426" s="39" t="s">
        <v>447</v>
      </c>
      <c r="E426" s="11">
        <v>0.5</v>
      </c>
      <c r="F426" s="11" t="s">
        <v>8</v>
      </c>
      <c r="G426" t="s">
        <v>10</v>
      </c>
      <c r="H426" t="s">
        <v>9</v>
      </c>
      <c r="I426" t="s">
        <v>12</v>
      </c>
      <c r="J426" t="s">
        <v>12</v>
      </c>
      <c r="K426" t="s">
        <v>10</v>
      </c>
      <c r="L426" t="s">
        <v>11</v>
      </c>
      <c r="M426" t="s">
        <v>12</v>
      </c>
      <c r="N426" t="s">
        <v>11</v>
      </c>
      <c r="O426" t="s">
        <v>12</v>
      </c>
      <c r="P426" t="s">
        <v>12</v>
      </c>
      <c r="Q426" t="s">
        <v>12</v>
      </c>
      <c r="R426" t="s">
        <v>12</v>
      </c>
      <c r="S426" t="s">
        <v>9</v>
      </c>
      <c r="T426" t="s">
        <v>12</v>
      </c>
      <c r="U426" t="s">
        <v>12</v>
      </c>
      <c r="V426" t="s">
        <v>12</v>
      </c>
      <c r="W426" t="s">
        <v>12</v>
      </c>
      <c r="X426" t="s">
        <v>12</v>
      </c>
      <c r="Y426" t="s">
        <v>12</v>
      </c>
      <c r="Z426" t="s">
        <v>12</v>
      </c>
    </row>
    <row r="427" spans="2:26">
      <c r="B427" s="11">
        <v>425</v>
      </c>
      <c r="C427" s="11">
        <v>1151744</v>
      </c>
      <c r="D427" s="39" t="s">
        <v>448</v>
      </c>
      <c r="E427" s="11">
        <v>2</v>
      </c>
      <c r="F427" s="11" t="s">
        <v>8</v>
      </c>
      <c r="G427" t="s">
        <v>12</v>
      </c>
      <c r="H427" t="s">
        <v>18</v>
      </c>
      <c r="I427" t="s">
        <v>9</v>
      </c>
      <c r="J427" t="s">
        <v>9</v>
      </c>
      <c r="K427" t="s">
        <v>10</v>
      </c>
      <c r="L427" t="s">
        <v>11</v>
      </c>
      <c r="M427" t="s">
        <v>12</v>
      </c>
      <c r="N427" t="s">
        <v>18</v>
      </c>
      <c r="O427" t="s">
        <v>12</v>
      </c>
      <c r="P427" t="s">
        <v>18</v>
      </c>
      <c r="Q427" t="s">
        <v>12</v>
      </c>
      <c r="R427" t="s">
        <v>18</v>
      </c>
      <c r="S427" t="s">
        <v>14</v>
      </c>
      <c r="T427" t="s">
        <v>13</v>
      </c>
      <c r="U427" t="s">
        <v>9</v>
      </c>
      <c r="V427" t="s">
        <v>12</v>
      </c>
      <c r="W427" t="s">
        <v>12</v>
      </c>
      <c r="X427" t="s">
        <v>9</v>
      </c>
      <c r="Y427" t="s">
        <v>9</v>
      </c>
      <c r="Z427" t="s">
        <v>12</v>
      </c>
    </row>
    <row r="428" spans="2:12">
      <c r="B428" s="11">
        <v>426</v>
      </c>
      <c r="K428" t="s">
        <v>10</v>
      </c>
      <c r="L428" t="s">
        <v>11</v>
      </c>
    </row>
    <row r="429" spans="2:26">
      <c r="B429" s="11">
        <v>427</v>
      </c>
      <c r="C429" s="11">
        <v>1125481</v>
      </c>
      <c r="D429" s="39" t="s">
        <v>449</v>
      </c>
      <c r="E429" s="11">
        <v>2</v>
      </c>
      <c r="F429" s="11" t="s">
        <v>8</v>
      </c>
      <c r="G429" t="s">
        <v>12</v>
      </c>
      <c r="H429" t="s">
        <v>9</v>
      </c>
      <c r="I429" t="s">
        <v>10</v>
      </c>
      <c r="J429" t="s">
        <v>11</v>
      </c>
      <c r="K429" t="s">
        <v>10</v>
      </c>
      <c r="L429" t="s">
        <v>11</v>
      </c>
      <c r="M429" t="s">
        <v>12</v>
      </c>
      <c r="N429" t="s">
        <v>12</v>
      </c>
      <c r="O429" t="s">
        <v>12</v>
      </c>
      <c r="P429" t="s">
        <v>12</v>
      </c>
      <c r="Q429" t="s">
        <v>12</v>
      </c>
      <c r="R429" t="s">
        <v>12</v>
      </c>
      <c r="S429" t="s">
        <v>12</v>
      </c>
      <c r="T429" t="s">
        <v>12</v>
      </c>
      <c r="U429" t="s">
        <v>12</v>
      </c>
      <c r="V429" t="s">
        <v>12</v>
      </c>
      <c r="W429" t="s">
        <v>12</v>
      </c>
      <c r="X429" t="s">
        <v>12</v>
      </c>
      <c r="Y429" t="s">
        <v>12</v>
      </c>
      <c r="Z429" t="s">
        <v>12</v>
      </c>
    </row>
    <row r="430" spans="2:26">
      <c r="B430" s="11">
        <v>428</v>
      </c>
      <c r="C430" s="11">
        <v>1154109</v>
      </c>
      <c r="D430" s="39" t="s">
        <v>450</v>
      </c>
      <c r="E430" s="11">
        <v>2</v>
      </c>
      <c r="F430" s="11" t="s">
        <v>80</v>
      </c>
      <c r="G430" t="s">
        <v>12</v>
      </c>
      <c r="H430" t="s">
        <v>9</v>
      </c>
      <c r="I430" t="s">
        <v>10</v>
      </c>
      <c r="J430" t="s">
        <v>12</v>
      </c>
      <c r="K430" t="s">
        <v>10</v>
      </c>
      <c r="L430" t="s">
        <v>11</v>
      </c>
      <c r="M430" t="s">
        <v>11</v>
      </c>
      <c r="N430" t="s">
        <v>12</v>
      </c>
      <c r="O430" t="s">
        <v>9</v>
      </c>
      <c r="P430" t="s">
        <v>9</v>
      </c>
      <c r="Q430" t="s">
        <v>9</v>
      </c>
      <c r="R430" t="s">
        <v>9</v>
      </c>
      <c r="S430" t="s">
        <v>12</v>
      </c>
      <c r="T430" t="s">
        <v>16</v>
      </c>
      <c r="U430" t="s">
        <v>9</v>
      </c>
      <c r="V430" t="s">
        <v>9</v>
      </c>
      <c r="W430" t="s">
        <v>14</v>
      </c>
      <c r="X430" t="s">
        <v>9</v>
      </c>
      <c r="Y430" t="s">
        <v>16</v>
      </c>
      <c r="Z430" t="s">
        <v>12</v>
      </c>
    </row>
    <row r="431" spans="2:26">
      <c r="B431" s="11">
        <v>429</v>
      </c>
      <c r="C431" s="11">
        <v>1148458</v>
      </c>
      <c r="D431" s="11" t="s">
        <v>451</v>
      </c>
      <c r="E431" s="11">
        <v>2</v>
      </c>
      <c r="F431" s="11" t="s">
        <v>80</v>
      </c>
      <c r="G431" t="s">
        <v>9</v>
      </c>
      <c r="H431" t="s">
        <v>9</v>
      </c>
      <c r="I431" t="s">
        <v>10</v>
      </c>
      <c r="J431" t="s">
        <v>11</v>
      </c>
      <c r="K431" t="s">
        <v>10</v>
      </c>
      <c r="L431" t="s">
        <v>11</v>
      </c>
      <c r="M431" t="s">
        <v>9</v>
      </c>
      <c r="N431" t="s">
        <v>9</v>
      </c>
      <c r="O431" t="s">
        <v>9</v>
      </c>
      <c r="P431" t="s">
        <v>14</v>
      </c>
      <c r="Q431" t="s">
        <v>14</v>
      </c>
      <c r="R431" t="s">
        <v>9</v>
      </c>
      <c r="S431" t="s">
        <v>14</v>
      </c>
      <c r="T431" t="s">
        <v>14</v>
      </c>
      <c r="U431" t="s">
        <v>9</v>
      </c>
      <c r="V431" t="s">
        <v>9</v>
      </c>
      <c r="W431" t="s">
        <v>14</v>
      </c>
      <c r="X431" t="s">
        <v>9</v>
      </c>
      <c r="Y431" t="s">
        <v>16</v>
      </c>
      <c r="Z431" t="s">
        <v>14</v>
      </c>
    </row>
    <row r="432" spans="2:26">
      <c r="B432" s="11">
        <v>430</v>
      </c>
      <c r="C432" s="11">
        <v>1153762</v>
      </c>
      <c r="D432" s="11" t="s">
        <v>452</v>
      </c>
      <c r="E432" s="11">
        <v>0.5</v>
      </c>
      <c r="F432" s="11" t="s">
        <v>80</v>
      </c>
      <c r="G432" t="s">
        <v>9</v>
      </c>
      <c r="H432" t="s">
        <v>9</v>
      </c>
      <c r="I432" t="s">
        <v>9</v>
      </c>
      <c r="J432" t="s">
        <v>18</v>
      </c>
      <c r="K432" t="s">
        <v>10</v>
      </c>
      <c r="L432" t="s">
        <v>11</v>
      </c>
      <c r="M432" t="s">
        <v>9</v>
      </c>
      <c r="N432" t="s">
        <v>9</v>
      </c>
      <c r="O432" t="s">
        <v>9</v>
      </c>
      <c r="P432" t="s">
        <v>14</v>
      </c>
      <c r="Q432" t="s">
        <v>9</v>
      </c>
      <c r="R432" t="s">
        <v>12</v>
      </c>
      <c r="S432" t="s">
        <v>9</v>
      </c>
      <c r="T432" t="s">
        <v>9</v>
      </c>
      <c r="U432" t="s">
        <v>9</v>
      </c>
      <c r="V432" t="s">
        <v>14</v>
      </c>
      <c r="W432" t="s">
        <v>13</v>
      </c>
      <c r="X432" t="s">
        <v>12</v>
      </c>
      <c r="Y432" t="s">
        <v>13</v>
      </c>
      <c r="Z432" t="s">
        <v>14</v>
      </c>
    </row>
    <row r="433" spans="2:26">
      <c r="B433" s="11">
        <v>431</v>
      </c>
      <c r="C433" s="11">
        <v>1154111</v>
      </c>
      <c r="D433" s="11" t="s">
        <v>453</v>
      </c>
      <c r="E433" s="11">
        <v>4</v>
      </c>
      <c r="F433" s="11" t="s">
        <v>80</v>
      </c>
      <c r="G433" t="s">
        <v>9</v>
      </c>
      <c r="H433" t="s">
        <v>12</v>
      </c>
      <c r="I433" t="s">
        <v>9</v>
      </c>
      <c r="J433" t="s">
        <v>12</v>
      </c>
      <c r="K433" t="s">
        <v>10</v>
      </c>
      <c r="L433" t="s">
        <v>11</v>
      </c>
      <c r="M433" t="s">
        <v>9</v>
      </c>
      <c r="N433" t="s">
        <v>11</v>
      </c>
      <c r="O433" t="s">
        <v>9</v>
      </c>
      <c r="P433" t="s">
        <v>9</v>
      </c>
      <c r="Q433" t="s">
        <v>12</v>
      </c>
      <c r="R433" t="s">
        <v>12</v>
      </c>
      <c r="S433" t="s">
        <v>9</v>
      </c>
      <c r="T433" t="s">
        <v>12</v>
      </c>
      <c r="U433" t="s">
        <v>12</v>
      </c>
      <c r="V433" t="s">
        <v>12</v>
      </c>
      <c r="W433" t="s">
        <v>12</v>
      </c>
      <c r="X433" t="s">
        <v>12</v>
      </c>
      <c r="Y433" t="s">
        <v>12</v>
      </c>
      <c r="Z433" t="s">
        <v>12</v>
      </c>
    </row>
    <row r="434" spans="2:26">
      <c r="B434" s="11">
        <v>432</v>
      </c>
      <c r="C434" s="11">
        <v>1148458</v>
      </c>
      <c r="D434" s="39" t="s">
        <v>454</v>
      </c>
      <c r="E434" s="11">
        <v>4</v>
      </c>
      <c r="F434" s="11" t="s">
        <v>80</v>
      </c>
      <c r="G434" t="s">
        <v>9</v>
      </c>
      <c r="H434" t="s">
        <v>9</v>
      </c>
      <c r="I434" t="s">
        <v>10</v>
      </c>
      <c r="J434" t="s">
        <v>12</v>
      </c>
      <c r="K434" t="s">
        <v>10</v>
      </c>
      <c r="L434" t="s">
        <v>11</v>
      </c>
      <c r="M434" t="s">
        <v>9</v>
      </c>
      <c r="N434" t="s">
        <v>9</v>
      </c>
      <c r="O434" t="s">
        <v>9</v>
      </c>
      <c r="P434" t="s">
        <v>9</v>
      </c>
      <c r="Q434" t="s">
        <v>9</v>
      </c>
      <c r="R434" t="s">
        <v>12</v>
      </c>
      <c r="S434" t="s">
        <v>16</v>
      </c>
      <c r="T434" t="s">
        <v>13</v>
      </c>
      <c r="U434" t="s">
        <v>9</v>
      </c>
      <c r="V434" t="s">
        <v>9</v>
      </c>
      <c r="W434" t="s">
        <v>9</v>
      </c>
      <c r="X434" t="s">
        <v>9</v>
      </c>
      <c r="Y434" t="s">
        <v>14</v>
      </c>
      <c r="Z434" t="s">
        <v>14</v>
      </c>
    </row>
    <row r="435" spans="2:26">
      <c r="B435" s="11">
        <v>433</v>
      </c>
      <c r="C435" s="11">
        <v>1154112</v>
      </c>
      <c r="D435" s="39" t="s">
        <v>455</v>
      </c>
      <c r="E435" s="11">
        <v>2</v>
      </c>
      <c r="F435" s="11" t="s">
        <v>80</v>
      </c>
      <c r="G435" t="s">
        <v>12</v>
      </c>
      <c r="H435" t="s">
        <v>9</v>
      </c>
      <c r="I435" t="s">
        <v>12</v>
      </c>
      <c r="J435" t="s">
        <v>12</v>
      </c>
      <c r="K435" t="s">
        <v>10</v>
      </c>
      <c r="L435" t="s">
        <v>11</v>
      </c>
      <c r="M435" t="s">
        <v>9</v>
      </c>
      <c r="N435" t="s">
        <v>9</v>
      </c>
      <c r="O435" t="s">
        <v>9</v>
      </c>
      <c r="P435" t="s">
        <v>9</v>
      </c>
      <c r="Q435" t="s">
        <v>9</v>
      </c>
      <c r="R435" t="s">
        <v>9</v>
      </c>
      <c r="S435" t="s">
        <v>14</v>
      </c>
      <c r="T435" t="s">
        <v>9</v>
      </c>
      <c r="U435" t="s">
        <v>12</v>
      </c>
      <c r="V435" t="s">
        <v>12</v>
      </c>
      <c r="W435" t="s">
        <v>14</v>
      </c>
      <c r="X435" t="s">
        <v>12</v>
      </c>
      <c r="Y435" t="s">
        <v>9</v>
      </c>
      <c r="Z435" t="s">
        <v>12</v>
      </c>
    </row>
    <row r="436" spans="2:26">
      <c r="B436" s="11">
        <v>434</v>
      </c>
      <c r="C436" s="11">
        <v>1153762</v>
      </c>
      <c r="D436" s="39" t="s">
        <v>456</v>
      </c>
      <c r="E436" s="11">
        <v>4</v>
      </c>
      <c r="F436" s="11" t="s">
        <v>80</v>
      </c>
      <c r="G436" t="s">
        <v>9</v>
      </c>
      <c r="H436" t="s">
        <v>14</v>
      </c>
      <c r="I436" t="s">
        <v>14</v>
      </c>
      <c r="J436" t="s">
        <v>9</v>
      </c>
      <c r="K436" t="s">
        <v>13</v>
      </c>
      <c r="L436" t="s">
        <v>13</v>
      </c>
      <c r="M436" t="s">
        <v>13</v>
      </c>
      <c r="N436" t="s">
        <v>14</v>
      </c>
      <c r="O436" t="s">
        <v>9</v>
      </c>
      <c r="P436" t="s">
        <v>9</v>
      </c>
      <c r="Q436" t="s">
        <v>13</v>
      </c>
      <c r="R436" t="s">
        <v>13</v>
      </c>
      <c r="S436" t="s">
        <v>13</v>
      </c>
      <c r="T436" t="s">
        <v>14</v>
      </c>
      <c r="U436" t="s">
        <v>9</v>
      </c>
      <c r="V436" t="s">
        <v>12</v>
      </c>
      <c r="W436" t="s">
        <v>9</v>
      </c>
      <c r="X436" t="s">
        <v>12</v>
      </c>
      <c r="Y436" t="s">
        <v>12</v>
      </c>
      <c r="Z436" t="s">
        <v>13</v>
      </c>
    </row>
    <row r="437" spans="2:12">
      <c r="B437" s="11">
        <v>435</v>
      </c>
      <c r="K437" t="s">
        <v>10</v>
      </c>
      <c r="L437" t="s">
        <v>11</v>
      </c>
    </row>
    <row r="438" spans="2:12">
      <c r="B438" s="11">
        <v>436</v>
      </c>
      <c r="K438" t="s">
        <v>10</v>
      </c>
      <c r="L438" t="s">
        <v>11</v>
      </c>
    </row>
    <row r="439" spans="2:26">
      <c r="B439" s="11">
        <v>437</v>
      </c>
      <c r="C439" s="11">
        <v>1154077</v>
      </c>
      <c r="D439" s="39" t="s">
        <v>457</v>
      </c>
      <c r="E439" s="11">
        <v>1</v>
      </c>
      <c r="F439" s="11" t="s">
        <v>8</v>
      </c>
      <c r="G439" t="s">
        <v>12</v>
      </c>
      <c r="H439" t="s">
        <v>9</v>
      </c>
      <c r="I439" t="s">
        <v>12</v>
      </c>
      <c r="J439" t="s">
        <v>9</v>
      </c>
      <c r="K439" t="s">
        <v>9</v>
      </c>
      <c r="L439" t="s">
        <v>11</v>
      </c>
      <c r="M439" t="s">
        <v>9</v>
      </c>
      <c r="N439" t="s">
        <v>9</v>
      </c>
      <c r="O439" t="s">
        <v>18</v>
      </c>
      <c r="P439" t="s">
        <v>9</v>
      </c>
      <c r="Q439" t="s">
        <v>9</v>
      </c>
      <c r="R439" t="s">
        <v>12</v>
      </c>
      <c r="S439" t="s">
        <v>9</v>
      </c>
      <c r="T439" t="s">
        <v>12</v>
      </c>
      <c r="U439" t="s">
        <v>9</v>
      </c>
      <c r="V439" t="s">
        <v>12</v>
      </c>
      <c r="W439" t="s">
        <v>9</v>
      </c>
      <c r="X439" t="s">
        <v>9</v>
      </c>
      <c r="Y439" t="s">
        <v>18</v>
      </c>
      <c r="Z439" t="s">
        <v>18</v>
      </c>
    </row>
    <row r="440" spans="2:26">
      <c r="B440" s="11">
        <v>438</v>
      </c>
      <c r="C440" s="11">
        <v>1155703</v>
      </c>
      <c r="D440" s="39" t="s">
        <v>458</v>
      </c>
      <c r="E440" s="11">
        <v>1</v>
      </c>
      <c r="F440" s="11" t="s">
        <v>8</v>
      </c>
      <c r="G440" t="s">
        <v>9</v>
      </c>
      <c r="H440" t="s">
        <v>9</v>
      </c>
      <c r="I440" t="s">
        <v>10</v>
      </c>
      <c r="J440" t="s">
        <v>11</v>
      </c>
      <c r="K440" t="s">
        <v>10</v>
      </c>
      <c r="L440" t="s">
        <v>11</v>
      </c>
      <c r="M440" t="s">
        <v>12</v>
      </c>
      <c r="N440" t="s">
        <v>12</v>
      </c>
      <c r="O440" t="s">
        <v>12</v>
      </c>
      <c r="P440" t="s">
        <v>9</v>
      </c>
      <c r="Q440" t="s">
        <v>9</v>
      </c>
      <c r="R440" t="s">
        <v>12</v>
      </c>
      <c r="S440" t="s">
        <v>13</v>
      </c>
      <c r="T440" t="s">
        <v>9</v>
      </c>
      <c r="U440" t="s">
        <v>12</v>
      </c>
      <c r="V440" t="s">
        <v>12</v>
      </c>
      <c r="W440" t="s">
        <v>9</v>
      </c>
      <c r="X440" t="s">
        <v>9</v>
      </c>
      <c r="Y440" t="s">
        <v>13</v>
      </c>
      <c r="Z440" t="s">
        <v>12</v>
      </c>
    </row>
    <row r="441" spans="2:26">
      <c r="B441" s="11">
        <v>439</v>
      </c>
      <c r="C441" s="11">
        <v>1155855</v>
      </c>
      <c r="D441" s="39" t="s">
        <v>459</v>
      </c>
      <c r="E441" s="11">
        <v>4</v>
      </c>
      <c r="F441" s="11" t="s">
        <v>8</v>
      </c>
      <c r="G441" t="s">
        <v>12</v>
      </c>
      <c r="H441" t="s">
        <v>12</v>
      </c>
      <c r="I441" t="s">
        <v>12</v>
      </c>
      <c r="J441" t="s">
        <v>12</v>
      </c>
      <c r="K441" t="s">
        <v>10</v>
      </c>
      <c r="L441" t="s">
        <v>11</v>
      </c>
      <c r="M441" t="s">
        <v>12</v>
      </c>
      <c r="N441" t="s">
        <v>12</v>
      </c>
      <c r="O441" t="s">
        <v>12</v>
      </c>
      <c r="P441" t="s">
        <v>9</v>
      </c>
      <c r="Q441" t="s">
        <v>9</v>
      </c>
      <c r="R441" t="s">
        <v>12</v>
      </c>
      <c r="S441" t="s">
        <v>13</v>
      </c>
      <c r="T441" t="s">
        <v>12</v>
      </c>
      <c r="U441" t="s">
        <v>12</v>
      </c>
      <c r="V441" t="s">
        <v>12</v>
      </c>
      <c r="W441" t="s">
        <v>12</v>
      </c>
      <c r="X441" t="s">
        <v>12</v>
      </c>
      <c r="Y441" t="s">
        <v>13</v>
      </c>
      <c r="Z441" t="s">
        <v>12</v>
      </c>
    </row>
    <row r="442" spans="2:26">
      <c r="B442" s="11">
        <v>440</v>
      </c>
      <c r="C442" s="11">
        <v>1154462</v>
      </c>
      <c r="D442" s="39" t="s">
        <v>460</v>
      </c>
      <c r="E442" s="11">
        <v>4</v>
      </c>
      <c r="F442" s="11" t="s">
        <v>8</v>
      </c>
      <c r="G442" t="s">
        <v>9</v>
      </c>
      <c r="H442" t="s">
        <v>14</v>
      </c>
      <c r="I442" t="s">
        <v>12</v>
      </c>
      <c r="J442" t="s">
        <v>10</v>
      </c>
      <c r="K442" t="s">
        <v>10</v>
      </c>
      <c r="L442" t="s">
        <v>11</v>
      </c>
      <c r="M442" t="s">
        <v>9</v>
      </c>
      <c r="N442" t="s">
        <v>9</v>
      </c>
      <c r="O442" t="s">
        <v>9</v>
      </c>
      <c r="P442" t="s">
        <v>14</v>
      </c>
      <c r="Q442" t="s">
        <v>12</v>
      </c>
      <c r="R442" t="s">
        <v>12</v>
      </c>
      <c r="S442" t="s">
        <v>9</v>
      </c>
      <c r="T442" t="s">
        <v>12</v>
      </c>
      <c r="U442" t="s">
        <v>9</v>
      </c>
      <c r="V442" t="s">
        <v>9</v>
      </c>
      <c r="W442" t="s">
        <v>9</v>
      </c>
      <c r="X442" t="s">
        <v>12</v>
      </c>
      <c r="Y442" t="s">
        <v>14</v>
      </c>
      <c r="Z442" t="s">
        <v>14</v>
      </c>
    </row>
    <row r="443" spans="2:26">
      <c r="B443" s="11">
        <v>441</v>
      </c>
      <c r="C443" s="11">
        <v>1156183</v>
      </c>
      <c r="D443" s="39" t="s">
        <v>461</v>
      </c>
      <c r="E443" s="11">
        <v>1</v>
      </c>
      <c r="F443" s="11" t="s">
        <v>8</v>
      </c>
      <c r="G443" t="s">
        <v>12</v>
      </c>
      <c r="H443" t="s">
        <v>11</v>
      </c>
      <c r="I443" t="s">
        <v>18</v>
      </c>
      <c r="J443" t="s">
        <v>18</v>
      </c>
      <c r="K443" t="s">
        <v>10</v>
      </c>
      <c r="L443" t="s">
        <v>11</v>
      </c>
      <c r="M443" t="s">
        <v>12</v>
      </c>
      <c r="N443" t="s">
        <v>12</v>
      </c>
      <c r="O443" t="s">
        <v>12</v>
      </c>
      <c r="P443" t="s">
        <v>12</v>
      </c>
      <c r="Q443" t="s">
        <v>12</v>
      </c>
      <c r="R443" t="s">
        <v>9</v>
      </c>
      <c r="S443" t="s">
        <v>13</v>
      </c>
      <c r="T443" t="s">
        <v>9</v>
      </c>
      <c r="U443" t="s">
        <v>18</v>
      </c>
      <c r="V443" t="s">
        <v>14</v>
      </c>
      <c r="W443" t="s">
        <v>12</v>
      </c>
      <c r="X443" t="s">
        <v>12</v>
      </c>
      <c r="Y443" t="s">
        <v>12</v>
      </c>
      <c r="Z443" t="s">
        <v>12</v>
      </c>
    </row>
    <row r="444" spans="2:26">
      <c r="B444" s="11">
        <v>442</v>
      </c>
      <c r="C444" s="11">
        <v>1156183</v>
      </c>
      <c r="D444" s="39" t="s">
        <v>462</v>
      </c>
      <c r="E444" s="11">
        <v>4</v>
      </c>
      <c r="F444" s="11" t="s">
        <v>8</v>
      </c>
      <c r="G444" t="s">
        <v>10</v>
      </c>
      <c r="H444" t="s">
        <v>9</v>
      </c>
      <c r="I444" t="s">
        <v>10</v>
      </c>
      <c r="J444" t="s">
        <v>11</v>
      </c>
      <c r="K444" t="s">
        <v>10</v>
      </c>
      <c r="L444" t="s">
        <v>11</v>
      </c>
      <c r="M444" t="s">
        <v>12</v>
      </c>
      <c r="N444" t="s">
        <v>12</v>
      </c>
      <c r="O444" t="s">
        <v>12</v>
      </c>
      <c r="P444" t="s">
        <v>12</v>
      </c>
      <c r="Q444" t="s">
        <v>12</v>
      </c>
      <c r="R444" t="s">
        <v>12</v>
      </c>
      <c r="S444" t="s">
        <v>9</v>
      </c>
      <c r="T444" t="s">
        <v>12</v>
      </c>
      <c r="U444" t="s">
        <v>12</v>
      </c>
      <c r="V444" t="s">
        <v>14</v>
      </c>
      <c r="W444" t="s">
        <v>12</v>
      </c>
      <c r="X444" t="s">
        <v>12</v>
      </c>
      <c r="Y444" t="s">
        <v>9</v>
      </c>
      <c r="Z444" t="s">
        <v>12</v>
      </c>
    </row>
    <row r="445" spans="2:26">
      <c r="B445" s="11">
        <v>443</v>
      </c>
      <c r="C445" s="11">
        <v>1118685</v>
      </c>
      <c r="D445" s="39" t="s">
        <v>463</v>
      </c>
      <c r="E445" s="11">
        <v>1</v>
      </c>
      <c r="F445" s="11" t="s">
        <v>8</v>
      </c>
      <c r="G445" t="s">
        <v>18</v>
      </c>
      <c r="H445" t="s">
        <v>18</v>
      </c>
      <c r="I445" t="s">
        <v>10</v>
      </c>
      <c r="J445" t="s">
        <v>18</v>
      </c>
      <c r="K445" t="s">
        <v>10</v>
      </c>
      <c r="L445" t="s">
        <v>11</v>
      </c>
      <c r="M445" t="s">
        <v>9</v>
      </c>
      <c r="N445" t="s">
        <v>9</v>
      </c>
      <c r="O445" t="s">
        <v>48</v>
      </c>
      <c r="P445" t="s">
        <v>12</v>
      </c>
      <c r="Q445" t="s">
        <v>48</v>
      </c>
      <c r="R445" t="s">
        <v>48</v>
      </c>
      <c r="S445" t="s">
        <v>48</v>
      </c>
      <c r="T445" t="s">
        <v>48</v>
      </c>
      <c r="U445" t="s">
        <v>48</v>
      </c>
      <c r="V445" t="s">
        <v>48</v>
      </c>
      <c r="W445" t="s">
        <v>48</v>
      </c>
      <c r="X445" t="s">
        <v>48</v>
      </c>
      <c r="Y445" t="s">
        <v>48</v>
      </c>
      <c r="Z445" t="s">
        <v>48</v>
      </c>
    </row>
    <row r="446" spans="2:26">
      <c r="B446" s="11">
        <v>444</v>
      </c>
      <c r="C446" s="11">
        <v>1122112</v>
      </c>
      <c r="D446" s="39" t="s">
        <v>464</v>
      </c>
      <c r="E446" s="11">
        <v>4</v>
      </c>
      <c r="F446" s="11" t="s">
        <v>8</v>
      </c>
      <c r="G446" t="s">
        <v>12</v>
      </c>
      <c r="H446" t="s">
        <v>12</v>
      </c>
      <c r="I446" t="s">
        <v>10</v>
      </c>
      <c r="J446" t="s">
        <v>11</v>
      </c>
      <c r="K446" t="s">
        <v>10</v>
      </c>
      <c r="L446" t="s">
        <v>11</v>
      </c>
      <c r="M446" t="s">
        <v>12</v>
      </c>
      <c r="N446" t="s">
        <v>12</v>
      </c>
      <c r="O446" t="s">
        <v>12</v>
      </c>
      <c r="P446" t="s">
        <v>12</v>
      </c>
      <c r="Q446" t="s">
        <v>12</v>
      </c>
      <c r="R446" t="s">
        <v>12</v>
      </c>
      <c r="S446" t="s">
        <v>9</v>
      </c>
      <c r="T446" t="s">
        <v>12</v>
      </c>
      <c r="U446" t="s">
        <v>12</v>
      </c>
      <c r="V446" t="s">
        <v>12</v>
      </c>
      <c r="W446" t="s">
        <v>12</v>
      </c>
      <c r="X446" t="s">
        <v>12</v>
      </c>
      <c r="Y446" t="s">
        <v>9</v>
      </c>
      <c r="Z446" t="s">
        <v>12</v>
      </c>
    </row>
    <row r="447" spans="2:26">
      <c r="B447" s="11">
        <v>445</v>
      </c>
      <c r="C447" s="11">
        <v>1139355</v>
      </c>
      <c r="D447" s="39" t="s">
        <v>465</v>
      </c>
      <c r="E447" s="11">
        <v>2</v>
      </c>
      <c r="F447" s="11" t="s">
        <v>8</v>
      </c>
      <c r="G447" t="s">
        <v>9</v>
      </c>
      <c r="H447" t="s">
        <v>14</v>
      </c>
      <c r="I447" t="s">
        <v>10</v>
      </c>
      <c r="J447" t="s">
        <v>14</v>
      </c>
      <c r="K447" t="s">
        <v>9</v>
      </c>
      <c r="L447" t="s">
        <v>9</v>
      </c>
      <c r="M447" t="s">
        <v>9</v>
      </c>
      <c r="N447" t="s">
        <v>18</v>
      </c>
      <c r="O447" t="s">
        <v>12</v>
      </c>
      <c r="P447" t="s">
        <v>12</v>
      </c>
      <c r="Q447" t="s">
        <v>12</v>
      </c>
      <c r="R447" t="s">
        <v>12</v>
      </c>
      <c r="S447" t="s">
        <v>18</v>
      </c>
      <c r="T447" t="s">
        <v>12</v>
      </c>
      <c r="U447" t="s">
        <v>12</v>
      </c>
      <c r="V447" t="s">
        <v>12</v>
      </c>
      <c r="W447" t="s">
        <v>12</v>
      </c>
      <c r="X447" t="s">
        <v>12</v>
      </c>
      <c r="Y447" t="s">
        <v>13</v>
      </c>
      <c r="Z447" t="s">
        <v>9</v>
      </c>
    </row>
    <row r="448" spans="2:26">
      <c r="B448" s="11">
        <v>446</v>
      </c>
      <c r="C448" s="11">
        <v>115525</v>
      </c>
      <c r="D448" s="39" t="s">
        <v>466</v>
      </c>
      <c r="E448" s="11">
        <v>2</v>
      </c>
      <c r="F448" s="11" t="s">
        <v>8</v>
      </c>
      <c r="G448" t="s">
        <v>12</v>
      </c>
      <c r="H448" t="s">
        <v>12</v>
      </c>
      <c r="I448" t="s">
        <v>12</v>
      </c>
      <c r="J448" t="s">
        <v>12</v>
      </c>
      <c r="K448" t="s">
        <v>9</v>
      </c>
      <c r="L448" t="s">
        <v>11</v>
      </c>
      <c r="M448" t="s">
        <v>12</v>
      </c>
      <c r="N448" t="s">
        <v>12</v>
      </c>
      <c r="O448" t="s">
        <v>12</v>
      </c>
      <c r="P448" t="s">
        <v>12</v>
      </c>
      <c r="Q448" t="s">
        <v>12</v>
      </c>
      <c r="R448" t="s">
        <v>12</v>
      </c>
      <c r="S448" t="s">
        <v>12</v>
      </c>
      <c r="T448" t="s">
        <v>12</v>
      </c>
      <c r="U448" t="s">
        <v>12</v>
      </c>
      <c r="V448" t="s">
        <v>12</v>
      </c>
      <c r="W448" t="s">
        <v>12</v>
      </c>
      <c r="X448" t="s">
        <v>12</v>
      </c>
      <c r="Y448" t="s">
        <v>12</v>
      </c>
      <c r="Z448" t="s">
        <v>12</v>
      </c>
    </row>
    <row r="449" spans="2:26">
      <c r="B449" s="11">
        <v>447</v>
      </c>
      <c r="C449" s="11">
        <v>1155282</v>
      </c>
      <c r="D449" s="39" t="s">
        <v>467</v>
      </c>
      <c r="E449" s="11">
        <v>2</v>
      </c>
      <c r="F449" s="11" t="s">
        <v>8</v>
      </c>
      <c r="G449" t="s">
        <v>12</v>
      </c>
      <c r="H449" t="s">
        <v>12</v>
      </c>
      <c r="I449" t="s">
        <v>12</v>
      </c>
      <c r="J449" t="s">
        <v>12</v>
      </c>
      <c r="K449" t="s">
        <v>10</v>
      </c>
      <c r="L449" t="s">
        <v>11</v>
      </c>
      <c r="M449" t="s">
        <v>12</v>
      </c>
      <c r="N449" t="s">
        <v>9</v>
      </c>
      <c r="O449" t="s">
        <v>12</v>
      </c>
      <c r="P449" t="s">
        <v>9</v>
      </c>
      <c r="Q449" t="s">
        <v>9</v>
      </c>
      <c r="R449" t="s">
        <v>9</v>
      </c>
      <c r="S449" t="s">
        <v>16</v>
      </c>
      <c r="T449" t="s">
        <v>14</v>
      </c>
      <c r="U449" t="s">
        <v>12</v>
      </c>
      <c r="V449" t="s">
        <v>12</v>
      </c>
      <c r="W449" t="s">
        <v>12</v>
      </c>
      <c r="X449" t="s">
        <v>12</v>
      </c>
      <c r="Y449" t="s">
        <v>9</v>
      </c>
      <c r="Z449" t="s">
        <v>12</v>
      </c>
    </row>
    <row r="450" spans="2:26">
      <c r="B450" s="11">
        <v>448</v>
      </c>
      <c r="C450" s="11">
        <v>1142452</v>
      </c>
      <c r="D450" s="39" t="s">
        <v>468</v>
      </c>
      <c r="E450" s="11">
        <v>2</v>
      </c>
      <c r="F450" s="11" t="s">
        <v>8</v>
      </c>
      <c r="G450" t="s">
        <v>13</v>
      </c>
      <c r="H450" t="s">
        <v>13</v>
      </c>
      <c r="I450" t="s">
        <v>10</v>
      </c>
      <c r="J450" t="s">
        <v>11</v>
      </c>
      <c r="K450" t="s">
        <v>9</v>
      </c>
      <c r="L450" t="s">
        <v>9</v>
      </c>
      <c r="M450" t="s">
        <v>14</v>
      </c>
      <c r="N450" t="s">
        <v>14</v>
      </c>
      <c r="O450" t="s">
        <v>9</v>
      </c>
      <c r="P450" t="s">
        <v>9</v>
      </c>
      <c r="Q450" t="s">
        <v>14</v>
      </c>
      <c r="R450" t="s">
        <v>9</v>
      </c>
      <c r="S450" t="s">
        <v>14</v>
      </c>
      <c r="T450" t="s">
        <v>9</v>
      </c>
      <c r="U450" t="s">
        <v>18</v>
      </c>
      <c r="V450" t="s">
        <v>13</v>
      </c>
      <c r="W450" t="s">
        <v>13</v>
      </c>
      <c r="X450" t="s">
        <v>18</v>
      </c>
      <c r="Y450" t="s">
        <v>12</v>
      </c>
      <c r="Z450" t="s">
        <v>14</v>
      </c>
    </row>
    <row r="451" spans="2:26">
      <c r="B451" s="11">
        <v>449</v>
      </c>
      <c r="C451" s="11">
        <v>1126217</v>
      </c>
      <c r="D451" s="39" t="s">
        <v>469</v>
      </c>
      <c r="E451" s="11">
        <v>4</v>
      </c>
      <c r="F451" s="11" t="s">
        <v>8</v>
      </c>
      <c r="G451" t="s">
        <v>12</v>
      </c>
      <c r="H451" t="s">
        <v>9</v>
      </c>
      <c r="I451" t="s">
        <v>12</v>
      </c>
      <c r="J451" t="s">
        <v>12</v>
      </c>
      <c r="K451" t="s">
        <v>12</v>
      </c>
      <c r="L451" t="s">
        <v>11</v>
      </c>
      <c r="M451" t="s">
        <v>12</v>
      </c>
      <c r="N451" t="s">
        <v>12</v>
      </c>
      <c r="O451" t="s">
        <v>12</v>
      </c>
      <c r="P451" t="s">
        <v>12</v>
      </c>
      <c r="Q451" t="s">
        <v>12</v>
      </c>
      <c r="R451" t="s">
        <v>12</v>
      </c>
      <c r="S451" t="s">
        <v>12</v>
      </c>
      <c r="T451" t="s">
        <v>12</v>
      </c>
      <c r="U451" t="s">
        <v>12</v>
      </c>
      <c r="V451" t="s">
        <v>12</v>
      </c>
      <c r="W451" t="s">
        <v>9</v>
      </c>
      <c r="X451" t="s">
        <v>9</v>
      </c>
      <c r="Y451" t="s">
        <v>14</v>
      </c>
      <c r="Z451" t="s">
        <v>9</v>
      </c>
    </row>
    <row r="452" spans="2:26">
      <c r="B452" s="11">
        <v>450</v>
      </c>
      <c r="C452" s="11">
        <v>1148894</v>
      </c>
      <c r="D452" s="39" t="s">
        <v>470</v>
      </c>
      <c r="E452" s="11">
        <v>2</v>
      </c>
      <c r="F452" s="11" t="s">
        <v>8</v>
      </c>
      <c r="G452" t="s">
        <v>12</v>
      </c>
      <c r="H452" t="s">
        <v>12</v>
      </c>
      <c r="I452" t="s">
        <v>10</v>
      </c>
      <c r="J452" t="s">
        <v>12</v>
      </c>
      <c r="K452" t="s">
        <v>10</v>
      </c>
      <c r="L452" t="s">
        <v>11</v>
      </c>
      <c r="M452" t="s">
        <v>12</v>
      </c>
      <c r="N452" t="s">
        <v>12</v>
      </c>
      <c r="O452" t="s">
        <v>12</v>
      </c>
      <c r="P452" t="s">
        <v>12</v>
      </c>
      <c r="Q452" t="s">
        <v>12</v>
      </c>
      <c r="R452" t="s">
        <v>12</v>
      </c>
      <c r="S452" t="s">
        <v>12</v>
      </c>
      <c r="T452" t="s">
        <v>12</v>
      </c>
      <c r="U452" t="s">
        <v>12</v>
      </c>
      <c r="V452" t="s">
        <v>12</v>
      </c>
      <c r="W452" t="s">
        <v>12</v>
      </c>
      <c r="X452" t="s">
        <v>12</v>
      </c>
      <c r="Y452" t="s">
        <v>12</v>
      </c>
      <c r="Z452" t="s">
        <v>12</v>
      </c>
    </row>
    <row r="453" spans="2:26">
      <c r="B453" s="11">
        <v>451</v>
      </c>
      <c r="C453" s="11">
        <v>1154508</v>
      </c>
      <c r="D453" s="39" t="s">
        <v>471</v>
      </c>
      <c r="E453" s="11">
        <v>1</v>
      </c>
      <c r="F453" s="11" t="s">
        <v>8</v>
      </c>
      <c r="G453" t="s">
        <v>9</v>
      </c>
      <c r="H453" t="s">
        <v>9</v>
      </c>
      <c r="I453" t="s">
        <v>10</v>
      </c>
      <c r="J453" t="s">
        <v>11</v>
      </c>
      <c r="K453" t="s">
        <v>10</v>
      </c>
      <c r="L453" t="s">
        <v>12</v>
      </c>
      <c r="M453" t="s">
        <v>9</v>
      </c>
      <c r="N453" t="s">
        <v>9</v>
      </c>
      <c r="O453" t="s">
        <v>12</v>
      </c>
      <c r="P453" t="s">
        <v>9</v>
      </c>
      <c r="Q453" t="s">
        <v>12</v>
      </c>
      <c r="R453" t="s">
        <v>12</v>
      </c>
      <c r="S453" t="s">
        <v>9</v>
      </c>
      <c r="T453" t="s">
        <v>12</v>
      </c>
      <c r="U453" t="s">
        <v>9</v>
      </c>
      <c r="V453" t="s">
        <v>9</v>
      </c>
      <c r="W453" t="s">
        <v>9</v>
      </c>
      <c r="X453" t="s">
        <v>12</v>
      </c>
      <c r="Y453" t="s">
        <v>16</v>
      </c>
      <c r="Z453" t="s">
        <v>12</v>
      </c>
    </row>
    <row r="454" spans="2:26">
      <c r="B454" s="11">
        <v>452</v>
      </c>
      <c r="C454" s="11">
        <v>1155401</v>
      </c>
      <c r="D454" s="39" t="s">
        <v>472</v>
      </c>
      <c r="E454" s="11">
        <v>0.5</v>
      </c>
      <c r="F454" s="11" t="s">
        <v>8</v>
      </c>
      <c r="G454" t="s">
        <v>12</v>
      </c>
      <c r="H454" t="s">
        <v>12</v>
      </c>
      <c r="I454" t="s">
        <v>10</v>
      </c>
      <c r="J454" t="s">
        <v>11</v>
      </c>
      <c r="K454" t="s">
        <v>10</v>
      </c>
      <c r="L454" t="s">
        <v>12</v>
      </c>
      <c r="M454" t="s">
        <v>12</v>
      </c>
      <c r="N454" t="s">
        <v>12</v>
      </c>
      <c r="O454" t="s">
        <v>12</v>
      </c>
      <c r="P454" t="s">
        <v>12</v>
      </c>
      <c r="Q454" t="s">
        <v>12</v>
      </c>
      <c r="R454" t="s">
        <v>12</v>
      </c>
      <c r="S454" t="s">
        <v>12</v>
      </c>
      <c r="T454" t="s">
        <v>12</v>
      </c>
      <c r="U454" t="s">
        <v>12</v>
      </c>
      <c r="V454" t="s">
        <v>12</v>
      </c>
      <c r="W454" t="s">
        <v>12</v>
      </c>
      <c r="X454" t="s">
        <v>12</v>
      </c>
      <c r="Y454" t="s">
        <v>9</v>
      </c>
      <c r="Z454" t="s">
        <v>12</v>
      </c>
    </row>
    <row r="455" spans="2:26">
      <c r="B455" s="11">
        <v>453</v>
      </c>
      <c r="C455" s="11">
        <v>1155555</v>
      </c>
      <c r="D455" s="39" t="s">
        <v>473</v>
      </c>
      <c r="E455" s="11">
        <v>4</v>
      </c>
      <c r="F455" s="11" t="s">
        <v>8</v>
      </c>
      <c r="G455" t="s">
        <v>12</v>
      </c>
      <c r="H455" t="s">
        <v>12</v>
      </c>
      <c r="I455" t="s">
        <v>10</v>
      </c>
      <c r="J455" t="s">
        <v>12</v>
      </c>
      <c r="K455" t="s">
        <v>10</v>
      </c>
      <c r="L455" t="s">
        <v>11</v>
      </c>
      <c r="M455" t="s">
        <v>12</v>
      </c>
      <c r="N455" t="s">
        <v>9</v>
      </c>
      <c r="O455" t="s">
        <v>9</v>
      </c>
      <c r="P455" t="s">
        <v>12</v>
      </c>
      <c r="Q455" t="s">
        <v>12</v>
      </c>
      <c r="R455" t="s">
        <v>12</v>
      </c>
      <c r="S455" t="s">
        <v>9</v>
      </c>
      <c r="T455" t="s">
        <v>12</v>
      </c>
      <c r="U455" t="s">
        <v>12</v>
      </c>
      <c r="V455" t="s">
        <v>9</v>
      </c>
      <c r="W455" t="s">
        <v>9</v>
      </c>
      <c r="X455" t="s">
        <v>12</v>
      </c>
      <c r="Y455" t="s">
        <v>9</v>
      </c>
      <c r="Z455" t="s">
        <v>12</v>
      </c>
    </row>
    <row r="456" spans="2:26">
      <c r="B456" s="11">
        <v>454</v>
      </c>
      <c r="C456" s="11">
        <v>1155396</v>
      </c>
      <c r="D456" s="39" t="s">
        <v>474</v>
      </c>
      <c r="E456" s="11">
        <v>4</v>
      </c>
      <c r="F456" s="11" t="s">
        <v>8</v>
      </c>
      <c r="G456" t="s">
        <v>12</v>
      </c>
      <c r="H456" t="s">
        <v>12</v>
      </c>
      <c r="I456" t="s">
        <v>18</v>
      </c>
      <c r="J456" t="s">
        <v>9</v>
      </c>
      <c r="K456" t="s">
        <v>10</v>
      </c>
      <c r="L456" t="s">
        <v>11</v>
      </c>
      <c r="M456" t="s">
        <v>10</v>
      </c>
      <c r="N456" t="s">
        <v>9</v>
      </c>
      <c r="O456" t="s">
        <v>12</v>
      </c>
      <c r="P456" t="s">
        <v>12</v>
      </c>
      <c r="Q456" t="s">
        <v>9</v>
      </c>
      <c r="R456" t="s">
        <v>12</v>
      </c>
      <c r="S456" t="s">
        <v>14</v>
      </c>
      <c r="T456" t="s">
        <v>12</v>
      </c>
      <c r="U456" t="s">
        <v>9</v>
      </c>
      <c r="V456" t="s">
        <v>12</v>
      </c>
      <c r="W456" t="s">
        <v>9</v>
      </c>
      <c r="X456" t="s">
        <v>12</v>
      </c>
      <c r="Y456" t="s">
        <v>9</v>
      </c>
      <c r="Z456" t="s">
        <v>12</v>
      </c>
    </row>
    <row r="457" spans="2:26">
      <c r="B457" s="11">
        <v>455</v>
      </c>
      <c r="C457" s="11">
        <v>1154059</v>
      </c>
      <c r="D457" s="39" t="s">
        <v>475</v>
      </c>
      <c r="E457" s="11">
        <v>4</v>
      </c>
      <c r="F457" s="11" t="s">
        <v>8</v>
      </c>
      <c r="G457" t="s">
        <v>9</v>
      </c>
      <c r="H457" t="s">
        <v>14</v>
      </c>
      <c r="I457" t="s">
        <v>10</v>
      </c>
      <c r="J457" t="s">
        <v>9</v>
      </c>
      <c r="K457" t="s">
        <v>10</v>
      </c>
      <c r="L457" t="s">
        <v>11</v>
      </c>
      <c r="M457" t="s">
        <v>9</v>
      </c>
      <c r="N457" t="s">
        <v>9</v>
      </c>
      <c r="O457" t="s">
        <v>12</v>
      </c>
      <c r="P457" t="s">
        <v>9</v>
      </c>
      <c r="Q457" t="s">
        <v>9</v>
      </c>
      <c r="R457" t="s">
        <v>12</v>
      </c>
      <c r="S457" t="s">
        <v>9</v>
      </c>
      <c r="T457" t="s">
        <v>9</v>
      </c>
      <c r="U457" t="s">
        <v>9</v>
      </c>
      <c r="V457" t="s">
        <v>9</v>
      </c>
      <c r="W457" t="s">
        <v>14</v>
      </c>
      <c r="X457" t="s">
        <v>9</v>
      </c>
      <c r="Y457" t="s">
        <v>14</v>
      </c>
      <c r="Z457" t="s">
        <v>9</v>
      </c>
    </row>
    <row r="458" spans="2:26">
      <c r="B458" s="11">
        <v>456</v>
      </c>
      <c r="C458" s="11">
        <v>1154508</v>
      </c>
      <c r="D458" s="39" t="s">
        <v>476</v>
      </c>
      <c r="E458" s="11">
        <v>4</v>
      </c>
      <c r="F458" s="11" t="s">
        <v>8</v>
      </c>
      <c r="G458" t="s">
        <v>14</v>
      </c>
      <c r="H458" t="s">
        <v>14</v>
      </c>
      <c r="I458" t="s">
        <v>14</v>
      </c>
      <c r="J458" t="s">
        <v>12</v>
      </c>
      <c r="K458" t="s">
        <v>10</v>
      </c>
      <c r="L458" t="s">
        <v>11</v>
      </c>
      <c r="M458" t="s">
        <v>12</v>
      </c>
      <c r="N458" t="s">
        <v>9</v>
      </c>
      <c r="O458" t="s">
        <v>12</v>
      </c>
      <c r="P458" t="s">
        <v>9</v>
      </c>
      <c r="Q458" t="s">
        <v>12</v>
      </c>
      <c r="R458" t="s">
        <v>12</v>
      </c>
      <c r="S458" t="s">
        <v>9</v>
      </c>
      <c r="T458" t="s">
        <v>12</v>
      </c>
      <c r="U458" t="s">
        <v>9</v>
      </c>
      <c r="V458" t="s">
        <v>9</v>
      </c>
      <c r="W458" t="s">
        <v>16</v>
      </c>
      <c r="X458" t="s">
        <v>12</v>
      </c>
      <c r="Y458" t="s">
        <v>38</v>
      </c>
      <c r="Z458" t="s">
        <v>9</v>
      </c>
    </row>
    <row r="459" spans="2:12">
      <c r="B459" s="11">
        <v>457</v>
      </c>
      <c r="K459" t="s">
        <v>10</v>
      </c>
      <c r="L459" t="s">
        <v>11</v>
      </c>
    </row>
    <row r="460" spans="2:12">
      <c r="B460" s="11">
        <v>458</v>
      </c>
      <c r="K460" t="s">
        <v>10</v>
      </c>
      <c r="L460" t="s">
        <v>11</v>
      </c>
    </row>
    <row r="461" spans="2:12">
      <c r="B461" s="11">
        <v>459</v>
      </c>
      <c r="K461" t="s">
        <v>10</v>
      </c>
      <c r="L461" t="s">
        <v>11</v>
      </c>
    </row>
    <row r="462" spans="2:12">
      <c r="B462" s="11">
        <v>460</v>
      </c>
      <c r="K462" t="s">
        <v>10</v>
      </c>
      <c r="L462" t="s">
        <v>11</v>
      </c>
    </row>
    <row r="463" spans="2:26">
      <c r="B463" s="11">
        <v>461</v>
      </c>
      <c r="C463" s="11">
        <v>1108190</v>
      </c>
      <c r="D463" s="39" t="s">
        <v>477</v>
      </c>
      <c r="E463" s="11">
        <v>4</v>
      </c>
      <c r="F463" s="11" t="s">
        <v>8</v>
      </c>
      <c r="G463" t="s">
        <v>12</v>
      </c>
      <c r="H463" t="s">
        <v>9</v>
      </c>
      <c r="I463" t="s">
        <v>10</v>
      </c>
      <c r="J463" t="s">
        <v>12</v>
      </c>
      <c r="K463" t="s">
        <v>10</v>
      </c>
      <c r="L463" t="s">
        <v>11</v>
      </c>
      <c r="M463" t="s">
        <v>12</v>
      </c>
      <c r="N463" t="s">
        <v>9</v>
      </c>
      <c r="O463" t="s">
        <v>12</v>
      </c>
      <c r="P463" t="s">
        <v>12</v>
      </c>
      <c r="Q463" t="s">
        <v>9</v>
      </c>
      <c r="R463" t="s">
        <v>12</v>
      </c>
      <c r="S463" t="s">
        <v>14</v>
      </c>
      <c r="T463" t="s">
        <v>9</v>
      </c>
      <c r="U463" t="s">
        <v>12</v>
      </c>
      <c r="V463" t="s">
        <v>12</v>
      </c>
      <c r="W463" t="s">
        <v>9</v>
      </c>
      <c r="X463" t="s">
        <v>12</v>
      </c>
      <c r="Y463" t="s">
        <v>14</v>
      </c>
      <c r="Z463" t="s">
        <v>12</v>
      </c>
    </row>
    <row r="464" spans="2:12">
      <c r="B464" s="11">
        <v>462</v>
      </c>
      <c r="K464" t="s">
        <v>10</v>
      </c>
      <c r="L464" t="s">
        <v>11</v>
      </c>
    </row>
    <row r="465" spans="2:26">
      <c r="B465" s="11">
        <v>463</v>
      </c>
      <c r="C465" s="11">
        <v>1156048</v>
      </c>
      <c r="D465" s="39" t="s">
        <v>478</v>
      </c>
      <c r="E465" s="11">
        <v>1</v>
      </c>
      <c r="F465" s="11" t="s">
        <v>8</v>
      </c>
      <c r="G465" t="s">
        <v>12</v>
      </c>
      <c r="H465" t="s">
        <v>9</v>
      </c>
      <c r="I465" t="s">
        <v>10</v>
      </c>
      <c r="J465" t="s">
        <v>12</v>
      </c>
      <c r="K465" t="s">
        <v>10</v>
      </c>
      <c r="L465" t="s">
        <v>11</v>
      </c>
      <c r="M465" t="s">
        <v>12</v>
      </c>
      <c r="N465" t="s">
        <v>12</v>
      </c>
      <c r="O465" t="s">
        <v>9</v>
      </c>
      <c r="P465" t="s">
        <v>12</v>
      </c>
      <c r="Q465" t="s">
        <v>12</v>
      </c>
      <c r="R465" t="s">
        <v>12</v>
      </c>
      <c r="S465" t="s">
        <v>14</v>
      </c>
      <c r="T465" t="s">
        <v>12</v>
      </c>
      <c r="U465" t="s">
        <v>14</v>
      </c>
      <c r="V465" t="s">
        <v>12</v>
      </c>
      <c r="W465" t="s">
        <v>14</v>
      </c>
      <c r="X465" t="s">
        <v>12</v>
      </c>
      <c r="Y465" t="s">
        <v>9</v>
      </c>
      <c r="Z465" t="s">
        <v>12</v>
      </c>
    </row>
    <row r="466" spans="2:26">
      <c r="B466" s="11">
        <v>464</v>
      </c>
      <c r="C466" s="11">
        <v>749970</v>
      </c>
      <c r="D466" s="39" t="s">
        <v>479</v>
      </c>
      <c r="E466" s="11">
        <v>4</v>
      </c>
      <c r="F466" s="11" t="s">
        <v>8</v>
      </c>
      <c r="G466" t="s">
        <v>12</v>
      </c>
      <c r="H466" t="s">
        <v>12</v>
      </c>
      <c r="I466" t="s">
        <v>12</v>
      </c>
      <c r="J466" t="s">
        <v>12</v>
      </c>
      <c r="K466" t="s">
        <v>10</v>
      </c>
      <c r="L466" t="s">
        <v>11</v>
      </c>
      <c r="M466" t="s">
        <v>12</v>
      </c>
      <c r="N466" t="s">
        <v>12</v>
      </c>
      <c r="O466" t="s">
        <v>12</v>
      </c>
      <c r="P466" t="s">
        <v>12</v>
      </c>
      <c r="Q466" t="s">
        <v>12</v>
      </c>
      <c r="R466" t="s">
        <v>12</v>
      </c>
      <c r="S466" t="s">
        <v>12</v>
      </c>
      <c r="T466" t="s">
        <v>12</v>
      </c>
      <c r="U466" t="s">
        <v>12</v>
      </c>
      <c r="V466" t="s">
        <v>12</v>
      </c>
      <c r="W466" t="s">
        <v>12</v>
      </c>
      <c r="X466" t="s">
        <v>12</v>
      </c>
      <c r="Y466" t="s">
        <v>12</v>
      </c>
      <c r="Z466" t="s">
        <v>12</v>
      </c>
    </row>
    <row r="467" spans="2:26">
      <c r="B467" s="11">
        <v>465</v>
      </c>
      <c r="C467" s="11">
        <v>1156215</v>
      </c>
      <c r="D467" s="39" t="s">
        <v>480</v>
      </c>
      <c r="E467" s="11">
        <v>2</v>
      </c>
      <c r="F467" s="11" t="s">
        <v>8</v>
      </c>
      <c r="G467" t="s">
        <v>12</v>
      </c>
      <c r="H467" t="s">
        <v>9</v>
      </c>
      <c r="I467" t="s">
        <v>10</v>
      </c>
      <c r="J467" t="s">
        <v>12</v>
      </c>
      <c r="K467" t="s">
        <v>10</v>
      </c>
      <c r="L467" t="s">
        <v>11</v>
      </c>
      <c r="M467" t="s">
        <v>10</v>
      </c>
      <c r="N467" t="s">
        <v>9</v>
      </c>
      <c r="O467" t="s">
        <v>9</v>
      </c>
      <c r="P467" t="s">
        <v>9</v>
      </c>
      <c r="Q467" t="s">
        <v>9</v>
      </c>
      <c r="R467" t="s">
        <v>12</v>
      </c>
      <c r="S467" t="s">
        <v>9</v>
      </c>
      <c r="T467" t="s">
        <v>12</v>
      </c>
      <c r="U467" t="s">
        <v>12</v>
      </c>
      <c r="V467" t="s">
        <v>12</v>
      </c>
      <c r="W467" t="s">
        <v>12</v>
      </c>
      <c r="X467" t="s">
        <v>12</v>
      </c>
      <c r="Y467" t="s">
        <v>12</v>
      </c>
      <c r="Z467" t="s">
        <v>12</v>
      </c>
    </row>
    <row r="468" spans="2:26">
      <c r="B468" s="11">
        <v>466</v>
      </c>
      <c r="C468" s="11">
        <v>1156588</v>
      </c>
      <c r="D468" s="39" t="s">
        <v>481</v>
      </c>
      <c r="E468" s="11">
        <v>0.5</v>
      </c>
      <c r="F468" s="11" t="s">
        <v>8</v>
      </c>
      <c r="G468" t="s">
        <v>12</v>
      </c>
      <c r="H468" t="s">
        <v>9</v>
      </c>
      <c r="I468" t="s">
        <v>9</v>
      </c>
      <c r="J468" t="s">
        <v>18</v>
      </c>
      <c r="K468" t="s">
        <v>10</v>
      </c>
      <c r="L468" t="s">
        <v>11</v>
      </c>
      <c r="M468" t="s">
        <v>12</v>
      </c>
      <c r="N468" t="s">
        <v>12</v>
      </c>
      <c r="O468" t="s">
        <v>12</v>
      </c>
      <c r="P468" t="s">
        <v>12</v>
      </c>
      <c r="Q468" t="s">
        <v>48</v>
      </c>
      <c r="R468" t="s">
        <v>12</v>
      </c>
      <c r="S468" t="s">
        <v>9</v>
      </c>
      <c r="T468" t="s">
        <v>12</v>
      </c>
      <c r="U468" t="s">
        <v>12</v>
      </c>
      <c r="V468" t="s">
        <v>12</v>
      </c>
      <c r="W468" t="s">
        <v>12</v>
      </c>
      <c r="X468" t="s">
        <v>12</v>
      </c>
      <c r="Y468" t="s">
        <v>12</v>
      </c>
      <c r="Z468" t="s">
        <v>9</v>
      </c>
    </row>
    <row r="469" spans="2:26">
      <c r="B469" s="11">
        <v>467</v>
      </c>
      <c r="C469" s="11">
        <v>1156218</v>
      </c>
      <c r="D469" s="39" t="s">
        <v>482</v>
      </c>
      <c r="E469" s="11">
        <v>1</v>
      </c>
      <c r="F469" s="11" t="s">
        <v>8</v>
      </c>
      <c r="G469" t="s">
        <v>9</v>
      </c>
      <c r="H469" t="s">
        <v>9</v>
      </c>
      <c r="I469" t="s">
        <v>9</v>
      </c>
      <c r="J469" t="s">
        <v>12</v>
      </c>
      <c r="K469" t="s">
        <v>10</v>
      </c>
      <c r="L469" t="s">
        <v>11</v>
      </c>
      <c r="M469" t="s">
        <v>9</v>
      </c>
      <c r="N469" t="s">
        <v>9</v>
      </c>
      <c r="O469" t="s">
        <v>9</v>
      </c>
      <c r="P469" t="s">
        <v>9</v>
      </c>
      <c r="Q469" t="s">
        <v>12</v>
      </c>
      <c r="R469" t="s">
        <v>12</v>
      </c>
      <c r="S469" t="s">
        <v>13</v>
      </c>
      <c r="T469" t="s">
        <v>9</v>
      </c>
      <c r="U469" t="s">
        <v>9</v>
      </c>
      <c r="V469" t="s">
        <v>9</v>
      </c>
      <c r="W469" t="s">
        <v>9</v>
      </c>
      <c r="X469" t="s">
        <v>12</v>
      </c>
      <c r="Y469" t="s">
        <v>9</v>
      </c>
      <c r="Z469" t="s">
        <v>9</v>
      </c>
    </row>
    <row r="470" spans="2:26">
      <c r="B470" s="11">
        <v>468</v>
      </c>
      <c r="C470" s="11">
        <v>1154475</v>
      </c>
      <c r="D470" s="39" t="s">
        <v>483</v>
      </c>
      <c r="E470" s="11">
        <v>1</v>
      </c>
      <c r="F470" s="11" t="s">
        <v>8</v>
      </c>
      <c r="G470" t="s">
        <v>9</v>
      </c>
      <c r="H470" t="s">
        <v>9</v>
      </c>
      <c r="I470" t="s">
        <v>12</v>
      </c>
      <c r="J470" t="s">
        <v>12</v>
      </c>
      <c r="K470" t="s">
        <v>10</v>
      </c>
      <c r="L470" t="s">
        <v>11</v>
      </c>
      <c r="M470" t="s">
        <v>12</v>
      </c>
      <c r="N470" t="s">
        <v>12</v>
      </c>
      <c r="O470" t="s">
        <v>12</v>
      </c>
      <c r="P470" t="s">
        <v>12</v>
      </c>
      <c r="Q470" t="s">
        <v>12</v>
      </c>
      <c r="R470" t="s">
        <v>12</v>
      </c>
      <c r="S470" t="s">
        <v>9</v>
      </c>
      <c r="T470" t="s">
        <v>12</v>
      </c>
      <c r="U470" t="s">
        <v>12</v>
      </c>
      <c r="V470" t="s">
        <v>12</v>
      </c>
      <c r="W470" t="s">
        <v>14</v>
      </c>
      <c r="X470" t="s">
        <v>12</v>
      </c>
      <c r="Y470" t="s">
        <v>14</v>
      </c>
      <c r="Z470" t="s">
        <v>12</v>
      </c>
    </row>
    <row r="471" spans="2:26">
      <c r="B471" s="11">
        <v>469</v>
      </c>
      <c r="C471" s="11">
        <v>1156291</v>
      </c>
      <c r="D471" s="39" t="s">
        <v>484</v>
      </c>
      <c r="E471" s="11">
        <v>1</v>
      </c>
      <c r="F471" s="11" t="s">
        <v>8</v>
      </c>
      <c r="G471" t="s">
        <v>9</v>
      </c>
      <c r="H471" t="s">
        <v>12</v>
      </c>
      <c r="I471" t="s">
        <v>10</v>
      </c>
      <c r="J471" t="s">
        <v>12</v>
      </c>
      <c r="K471" t="s">
        <v>10</v>
      </c>
      <c r="L471" t="s">
        <v>11</v>
      </c>
      <c r="M471" t="s">
        <v>12</v>
      </c>
      <c r="N471" t="s">
        <v>12</v>
      </c>
      <c r="O471" t="s">
        <v>12</v>
      </c>
      <c r="P471" t="s">
        <v>12</v>
      </c>
      <c r="Q471" t="s">
        <v>12</v>
      </c>
      <c r="R471" t="s">
        <v>12</v>
      </c>
      <c r="S471" t="s">
        <v>9</v>
      </c>
      <c r="T471" t="s">
        <v>14</v>
      </c>
      <c r="U471" t="s">
        <v>12</v>
      </c>
      <c r="V471" t="s">
        <v>9</v>
      </c>
      <c r="W471" t="s">
        <v>9</v>
      </c>
      <c r="X471" t="s">
        <v>12</v>
      </c>
      <c r="Y471" t="s">
        <v>14</v>
      </c>
      <c r="Z471" t="s">
        <v>12</v>
      </c>
    </row>
    <row r="472" spans="2:26">
      <c r="B472" s="11">
        <v>470</v>
      </c>
      <c r="C472" s="11">
        <v>1154367</v>
      </c>
      <c r="D472" s="39" t="s">
        <v>485</v>
      </c>
      <c r="E472" s="11">
        <v>0.5</v>
      </c>
      <c r="F472" s="11" t="s">
        <v>8</v>
      </c>
      <c r="G472" t="s">
        <v>9</v>
      </c>
      <c r="H472" t="s">
        <v>12</v>
      </c>
      <c r="I472" t="s">
        <v>10</v>
      </c>
      <c r="J472" t="s">
        <v>11</v>
      </c>
      <c r="K472" t="s">
        <v>10</v>
      </c>
      <c r="L472" t="s">
        <v>14</v>
      </c>
      <c r="M472" t="s">
        <v>12</v>
      </c>
      <c r="N472" t="s">
        <v>12</v>
      </c>
      <c r="O472" t="s">
        <v>12</v>
      </c>
      <c r="P472" t="s">
        <v>12</v>
      </c>
      <c r="Q472" t="s">
        <v>12</v>
      </c>
      <c r="R472" t="s">
        <v>12</v>
      </c>
      <c r="S472" t="s">
        <v>12</v>
      </c>
      <c r="T472" t="s">
        <v>12</v>
      </c>
      <c r="U472" t="s">
        <v>12</v>
      </c>
      <c r="V472" t="s">
        <v>12</v>
      </c>
      <c r="W472" t="s">
        <v>12</v>
      </c>
      <c r="X472" t="s">
        <v>12</v>
      </c>
      <c r="Y472" t="s">
        <v>12</v>
      </c>
      <c r="Z472" t="s">
        <v>12</v>
      </c>
    </row>
    <row r="473" spans="2:26">
      <c r="B473" s="11">
        <v>471</v>
      </c>
      <c r="C473" s="11">
        <v>1154367</v>
      </c>
      <c r="D473" s="39" t="s">
        <v>486</v>
      </c>
      <c r="E473" s="11">
        <v>2</v>
      </c>
      <c r="F473" s="11" t="s">
        <v>8</v>
      </c>
      <c r="G473" t="s">
        <v>12</v>
      </c>
      <c r="H473" t="s">
        <v>9</v>
      </c>
      <c r="I473" t="s">
        <v>10</v>
      </c>
      <c r="J473" t="s">
        <v>12</v>
      </c>
      <c r="K473" t="s">
        <v>10</v>
      </c>
      <c r="L473" t="s">
        <v>11</v>
      </c>
      <c r="M473" t="s">
        <v>9</v>
      </c>
      <c r="N473" t="s">
        <v>12</v>
      </c>
      <c r="O473" t="s">
        <v>12</v>
      </c>
      <c r="P473" t="s">
        <v>12</v>
      </c>
      <c r="Q473" t="s">
        <v>12</v>
      </c>
      <c r="R473" t="s">
        <v>12</v>
      </c>
      <c r="S473" t="s">
        <v>14</v>
      </c>
      <c r="T473" t="s">
        <v>12</v>
      </c>
      <c r="U473" t="s">
        <v>12</v>
      </c>
      <c r="V473" t="s">
        <v>12</v>
      </c>
      <c r="W473" t="s">
        <v>9</v>
      </c>
      <c r="X473" t="s">
        <v>12</v>
      </c>
      <c r="Y473" t="s">
        <v>14</v>
      </c>
      <c r="Z473" t="s">
        <v>12</v>
      </c>
    </row>
    <row r="474" spans="2:26">
      <c r="B474" s="11">
        <v>472</v>
      </c>
      <c r="C474" s="11">
        <v>1150592</v>
      </c>
      <c r="D474" s="39" t="s">
        <v>487</v>
      </c>
      <c r="E474" s="11">
        <v>0.5</v>
      </c>
      <c r="F474" s="11" t="s">
        <v>8</v>
      </c>
      <c r="G474" t="s">
        <v>14</v>
      </c>
      <c r="H474" t="s">
        <v>9</v>
      </c>
      <c r="I474" t="s">
        <v>10</v>
      </c>
      <c r="J474" t="s">
        <v>18</v>
      </c>
      <c r="K474" t="s">
        <v>10</v>
      </c>
      <c r="L474" t="s">
        <v>11</v>
      </c>
      <c r="M474" t="s">
        <v>9</v>
      </c>
      <c r="N474" t="s">
        <v>18</v>
      </c>
      <c r="O474" t="s">
        <v>9</v>
      </c>
      <c r="P474" t="s">
        <v>9</v>
      </c>
      <c r="Q474" t="s">
        <v>14</v>
      </c>
      <c r="R474" t="s">
        <v>12</v>
      </c>
      <c r="S474" t="s">
        <v>9</v>
      </c>
      <c r="T474" t="s">
        <v>9</v>
      </c>
      <c r="U474" t="s">
        <v>18</v>
      </c>
      <c r="V474" t="s">
        <v>9</v>
      </c>
      <c r="W474" t="s">
        <v>16</v>
      </c>
      <c r="X474" t="s">
        <v>16</v>
      </c>
      <c r="Y474" t="s">
        <v>14</v>
      </c>
      <c r="Z474" t="s">
        <v>9</v>
      </c>
    </row>
    <row r="475" spans="2:26">
      <c r="B475" s="11">
        <v>473</v>
      </c>
      <c r="C475" s="11">
        <v>1156134</v>
      </c>
      <c r="D475" s="39" t="s">
        <v>488</v>
      </c>
      <c r="E475" s="11">
        <v>1</v>
      </c>
      <c r="F475" s="11" t="s">
        <v>8</v>
      </c>
      <c r="G475" t="s">
        <v>9</v>
      </c>
      <c r="H475" t="s">
        <v>12</v>
      </c>
      <c r="I475" t="s">
        <v>10</v>
      </c>
      <c r="J475" t="s">
        <v>11</v>
      </c>
      <c r="K475" t="s">
        <v>10</v>
      </c>
      <c r="L475" t="s">
        <v>11</v>
      </c>
      <c r="M475" t="s">
        <v>12</v>
      </c>
      <c r="N475" t="s">
        <v>12</v>
      </c>
      <c r="O475" t="s">
        <v>12</v>
      </c>
      <c r="P475" t="s">
        <v>9</v>
      </c>
      <c r="Q475" t="s">
        <v>12</v>
      </c>
      <c r="R475" t="s">
        <v>12</v>
      </c>
      <c r="S475" t="s">
        <v>13</v>
      </c>
      <c r="T475" t="s">
        <v>12</v>
      </c>
      <c r="U475" t="s">
        <v>12</v>
      </c>
      <c r="V475" t="s">
        <v>9</v>
      </c>
      <c r="W475" t="s">
        <v>48</v>
      </c>
      <c r="X475" t="s">
        <v>9</v>
      </c>
      <c r="Y475" t="s">
        <v>13</v>
      </c>
      <c r="Z475" t="s">
        <v>12</v>
      </c>
    </row>
    <row r="476" spans="2:26">
      <c r="B476" s="11">
        <v>474</v>
      </c>
      <c r="C476" s="11">
        <v>1157138</v>
      </c>
      <c r="D476" s="39" t="s">
        <v>489</v>
      </c>
      <c r="E476" s="11">
        <v>2</v>
      </c>
      <c r="F476" s="11" t="s">
        <v>8</v>
      </c>
      <c r="G476" t="s">
        <v>12</v>
      </c>
      <c r="H476" t="s">
        <v>12</v>
      </c>
      <c r="I476" t="s">
        <v>12</v>
      </c>
      <c r="J476" t="s">
        <v>12</v>
      </c>
      <c r="K476" t="s">
        <v>10</v>
      </c>
      <c r="L476" t="s">
        <v>11</v>
      </c>
      <c r="M476" t="s">
        <v>12</v>
      </c>
      <c r="N476" t="s">
        <v>12</v>
      </c>
      <c r="O476" t="s">
        <v>12</v>
      </c>
      <c r="P476" t="s">
        <v>12</v>
      </c>
      <c r="Q476" t="s">
        <v>12</v>
      </c>
      <c r="R476" t="s">
        <v>12</v>
      </c>
      <c r="S476" t="s">
        <v>12</v>
      </c>
      <c r="T476" t="s">
        <v>12</v>
      </c>
      <c r="U476" t="s">
        <v>12</v>
      </c>
      <c r="V476" t="s">
        <v>12</v>
      </c>
      <c r="W476" t="s">
        <v>12</v>
      </c>
      <c r="X476" t="s">
        <v>12</v>
      </c>
      <c r="Y476" t="s">
        <v>9</v>
      </c>
      <c r="Z476" t="s">
        <v>12</v>
      </c>
    </row>
    <row r="477" spans="2:26">
      <c r="B477" s="11">
        <v>475</v>
      </c>
      <c r="C477" s="11">
        <v>1157156</v>
      </c>
      <c r="D477" s="39" t="s">
        <v>490</v>
      </c>
      <c r="E477" s="11">
        <v>4</v>
      </c>
      <c r="F477" s="11" t="s">
        <v>8</v>
      </c>
      <c r="G477" t="s">
        <v>12</v>
      </c>
      <c r="H477" t="s">
        <v>12</v>
      </c>
      <c r="I477" t="s">
        <v>10</v>
      </c>
      <c r="J477" t="s">
        <v>9</v>
      </c>
      <c r="K477" t="s">
        <v>10</v>
      </c>
      <c r="L477" t="s">
        <v>11</v>
      </c>
      <c r="M477" t="s">
        <v>12</v>
      </c>
      <c r="N477" t="s">
        <v>9</v>
      </c>
      <c r="O477" t="s">
        <v>12</v>
      </c>
      <c r="P477" t="s">
        <v>9</v>
      </c>
      <c r="Q477" t="s">
        <v>12</v>
      </c>
      <c r="R477" t="s">
        <v>18</v>
      </c>
      <c r="S477" t="s">
        <v>12</v>
      </c>
      <c r="T477" t="s">
        <v>13</v>
      </c>
      <c r="U477" t="s">
        <v>12</v>
      </c>
      <c r="V477" t="s">
        <v>9</v>
      </c>
      <c r="W477" t="s">
        <v>9</v>
      </c>
      <c r="X477" t="s">
        <v>18</v>
      </c>
      <c r="Y477" t="s">
        <v>12</v>
      </c>
      <c r="Z477" t="s">
        <v>18</v>
      </c>
    </row>
    <row r="478" spans="2:26">
      <c r="B478" s="11">
        <v>476</v>
      </c>
      <c r="C478" s="11">
        <v>1156981</v>
      </c>
      <c r="D478" s="39" t="s">
        <v>491</v>
      </c>
      <c r="E478" s="11">
        <v>0.5</v>
      </c>
      <c r="F478" s="11" t="s">
        <v>8</v>
      </c>
      <c r="G478" t="s">
        <v>12</v>
      </c>
      <c r="H478" t="s">
        <v>12</v>
      </c>
      <c r="I478" t="s">
        <v>10</v>
      </c>
      <c r="J478" t="s">
        <v>12</v>
      </c>
      <c r="K478" t="s">
        <v>10</v>
      </c>
      <c r="L478" t="s">
        <v>11</v>
      </c>
      <c r="M478" t="s">
        <v>9</v>
      </c>
      <c r="N478" t="s">
        <v>12</v>
      </c>
      <c r="O478" t="s">
        <v>12</v>
      </c>
      <c r="P478" t="s">
        <v>9</v>
      </c>
      <c r="Q478" t="s">
        <v>12</v>
      </c>
      <c r="R478" t="s">
        <v>12</v>
      </c>
      <c r="S478" t="s">
        <v>12</v>
      </c>
      <c r="T478" t="s">
        <v>12</v>
      </c>
      <c r="U478" t="s">
        <v>12</v>
      </c>
      <c r="V478" t="s">
        <v>12</v>
      </c>
      <c r="W478" t="s">
        <v>12</v>
      </c>
      <c r="X478" t="s">
        <v>9</v>
      </c>
      <c r="Y478" t="s">
        <v>12</v>
      </c>
      <c r="Z478" t="s">
        <v>9</v>
      </c>
    </row>
    <row r="479" spans="2:26">
      <c r="B479" s="11">
        <v>477</v>
      </c>
      <c r="C479" s="11">
        <v>1156625</v>
      </c>
      <c r="D479" s="39" t="s">
        <v>492</v>
      </c>
      <c r="E479" s="11">
        <v>4</v>
      </c>
      <c r="F479" s="11" t="s">
        <v>8</v>
      </c>
      <c r="G479" t="s">
        <v>14</v>
      </c>
      <c r="H479" t="s">
        <v>13</v>
      </c>
      <c r="I479" t="s">
        <v>14</v>
      </c>
      <c r="J479" t="s">
        <v>9</v>
      </c>
      <c r="K479" t="s">
        <v>10</v>
      </c>
      <c r="L479" t="s">
        <v>9</v>
      </c>
      <c r="M479" t="s">
        <v>9</v>
      </c>
      <c r="N479" t="s">
        <v>12</v>
      </c>
      <c r="O479" t="s">
        <v>9</v>
      </c>
      <c r="P479" t="s">
        <v>9</v>
      </c>
      <c r="Q479" t="s">
        <v>14</v>
      </c>
      <c r="R479" t="s">
        <v>14</v>
      </c>
      <c r="S479" t="s">
        <v>16</v>
      </c>
      <c r="T479" t="s">
        <v>13</v>
      </c>
      <c r="U479" t="s">
        <v>18</v>
      </c>
      <c r="V479" t="s">
        <v>18</v>
      </c>
      <c r="W479" t="s">
        <v>9</v>
      </c>
      <c r="X479" t="s">
        <v>12</v>
      </c>
      <c r="Y479" t="s">
        <v>38</v>
      </c>
      <c r="Z479" t="s">
        <v>9</v>
      </c>
    </row>
    <row r="480" spans="2:26">
      <c r="B480" s="11">
        <v>478</v>
      </c>
      <c r="C480" s="11">
        <v>1143168</v>
      </c>
      <c r="D480" s="39" t="s">
        <v>493</v>
      </c>
      <c r="E480" s="11">
        <v>1</v>
      </c>
      <c r="F480" s="11" t="s">
        <v>8</v>
      </c>
      <c r="G480" t="s">
        <v>9</v>
      </c>
      <c r="H480" t="s">
        <v>9</v>
      </c>
      <c r="I480" t="s">
        <v>12</v>
      </c>
      <c r="J480" t="s">
        <v>12</v>
      </c>
      <c r="K480" t="s">
        <v>10</v>
      </c>
      <c r="L480" t="s">
        <v>11</v>
      </c>
      <c r="M480" t="s">
        <v>12</v>
      </c>
      <c r="N480" t="s">
        <v>12</v>
      </c>
      <c r="O480" t="s">
        <v>12</v>
      </c>
      <c r="P480" t="s">
        <v>12</v>
      </c>
      <c r="Q480" t="s">
        <v>9</v>
      </c>
      <c r="R480" t="s">
        <v>12</v>
      </c>
      <c r="S480" t="s">
        <v>9</v>
      </c>
      <c r="T480" t="s">
        <v>12</v>
      </c>
      <c r="U480" t="s">
        <v>9</v>
      </c>
      <c r="V480" t="s">
        <v>9</v>
      </c>
      <c r="W480" t="s">
        <v>12</v>
      </c>
      <c r="X480" t="s">
        <v>9</v>
      </c>
      <c r="Y480" t="s">
        <v>14</v>
      </c>
      <c r="Z480" t="s">
        <v>12</v>
      </c>
    </row>
    <row r="481" spans="2:26">
      <c r="B481" s="11">
        <v>479</v>
      </c>
      <c r="C481" s="11">
        <v>1147641</v>
      </c>
      <c r="D481" s="39" t="s">
        <v>494</v>
      </c>
      <c r="E481" s="11">
        <v>1</v>
      </c>
      <c r="F481" s="11" t="s">
        <v>8</v>
      </c>
      <c r="G481" t="s">
        <v>14</v>
      </c>
      <c r="H481" t="s">
        <v>18</v>
      </c>
      <c r="I481" t="s">
        <v>10</v>
      </c>
      <c r="J481" t="s">
        <v>11</v>
      </c>
      <c r="K481" t="s">
        <v>10</v>
      </c>
      <c r="L481" t="s">
        <v>11</v>
      </c>
      <c r="M481" t="s">
        <v>9</v>
      </c>
      <c r="N481" t="s">
        <v>9</v>
      </c>
      <c r="O481" t="s">
        <v>12</v>
      </c>
      <c r="P481" t="s">
        <v>9</v>
      </c>
      <c r="Q481" t="s">
        <v>48</v>
      </c>
      <c r="R481" t="s">
        <v>9</v>
      </c>
      <c r="S481" t="s">
        <v>18</v>
      </c>
      <c r="T481" t="s">
        <v>9</v>
      </c>
      <c r="U481" t="s">
        <v>18</v>
      </c>
      <c r="V481" t="s">
        <v>14</v>
      </c>
      <c r="W481" t="s">
        <v>9</v>
      </c>
      <c r="X481" t="s">
        <v>9</v>
      </c>
      <c r="Y481" t="s">
        <v>14</v>
      </c>
      <c r="Z481" t="s">
        <v>9</v>
      </c>
    </row>
    <row r="482" spans="2:26">
      <c r="B482" s="11">
        <v>480</v>
      </c>
      <c r="C482" s="11">
        <v>1156970</v>
      </c>
      <c r="D482" s="39" t="s">
        <v>495</v>
      </c>
      <c r="E482" s="11">
        <v>2</v>
      </c>
      <c r="F482" s="11" t="s">
        <v>8</v>
      </c>
      <c r="G482" t="s">
        <v>9</v>
      </c>
      <c r="H482" t="s">
        <v>9</v>
      </c>
      <c r="I482" t="s">
        <v>12</v>
      </c>
      <c r="J482" t="s">
        <v>9</v>
      </c>
      <c r="K482" t="s">
        <v>10</v>
      </c>
      <c r="L482" t="s">
        <v>9</v>
      </c>
      <c r="M482" t="s">
        <v>12</v>
      </c>
      <c r="N482" t="s">
        <v>12</v>
      </c>
      <c r="O482" t="s">
        <v>12</v>
      </c>
      <c r="P482" t="s">
        <v>12</v>
      </c>
      <c r="Q482" t="s">
        <v>12</v>
      </c>
      <c r="R482" t="s">
        <v>12</v>
      </c>
      <c r="S482" t="s">
        <v>9</v>
      </c>
      <c r="T482" t="s">
        <v>12</v>
      </c>
      <c r="U482" t="s">
        <v>18</v>
      </c>
      <c r="V482" t="s">
        <v>9</v>
      </c>
      <c r="W482" t="s">
        <v>12</v>
      </c>
      <c r="X482" t="s">
        <v>9</v>
      </c>
      <c r="Y482" t="s">
        <v>12</v>
      </c>
      <c r="Z482" t="s">
        <v>9</v>
      </c>
    </row>
    <row r="483" spans="2:26">
      <c r="B483" s="11">
        <v>481</v>
      </c>
      <c r="C483" s="11">
        <v>1038025</v>
      </c>
      <c r="D483" s="39" t="s">
        <v>496</v>
      </c>
      <c r="E483" s="11">
        <v>0.5</v>
      </c>
      <c r="F483" s="11" t="s">
        <v>8</v>
      </c>
      <c r="G483" t="s">
        <v>9</v>
      </c>
      <c r="H483" t="s">
        <v>12</v>
      </c>
      <c r="I483" t="s">
        <v>10</v>
      </c>
      <c r="J483" t="s">
        <v>18</v>
      </c>
      <c r="K483" t="s">
        <v>10</v>
      </c>
      <c r="L483" t="s">
        <v>11</v>
      </c>
      <c r="M483" t="s">
        <v>12</v>
      </c>
      <c r="N483" t="s">
        <v>12</v>
      </c>
      <c r="O483" t="s">
        <v>12</v>
      </c>
      <c r="P483" t="s">
        <v>9</v>
      </c>
      <c r="Q483" t="s">
        <v>9</v>
      </c>
      <c r="R483" t="s">
        <v>12</v>
      </c>
      <c r="S483" t="s">
        <v>14</v>
      </c>
      <c r="T483" t="s">
        <v>9</v>
      </c>
      <c r="U483" t="s">
        <v>9</v>
      </c>
      <c r="V483" t="s">
        <v>9</v>
      </c>
      <c r="W483" t="s">
        <v>12</v>
      </c>
      <c r="X483" t="s">
        <v>14</v>
      </c>
      <c r="Y483" t="s">
        <v>12</v>
      </c>
      <c r="Z483" t="s">
        <v>9</v>
      </c>
    </row>
    <row r="484" spans="2:26">
      <c r="B484" s="11">
        <v>482</v>
      </c>
      <c r="C484" s="11">
        <v>1156849</v>
      </c>
      <c r="D484" s="39" t="s">
        <v>497</v>
      </c>
      <c r="E484" s="11">
        <v>1</v>
      </c>
      <c r="F484" s="11" t="s">
        <v>8</v>
      </c>
      <c r="G484" t="s">
        <v>9</v>
      </c>
      <c r="H484" t="s">
        <v>12</v>
      </c>
      <c r="I484" t="s">
        <v>12</v>
      </c>
      <c r="J484" t="s">
        <v>18</v>
      </c>
      <c r="K484" t="s">
        <v>10</v>
      </c>
      <c r="L484" t="s">
        <v>11</v>
      </c>
      <c r="M484" t="s">
        <v>12</v>
      </c>
      <c r="N484" t="s">
        <v>12</v>
      </c>
      <c r="O484" t="s">
        <v>9</v>
      </c>
      <c r="P484" t="s">
        <v>12</v>
      </c>
      <c r="Q484" t="s">
        <v>9</v>
      </c>
      <c r="R484" t="s">
        <v>9</v>
      </c>
      <c r="S484" t="s">
        <v>13</v>
      </c>
      <c r="T484" t="s">
        <v>9</v>
      </c>
      <c r="U484" t="s">
        <v>18</v>
      </c>
      <c r="V484" t="s">
        <v>13</v>
      </c>
      <c r="W484" t="s">
        <v>13</v>
      </c>
      <c r="X484" t="s">
        <v>14</v>
      </c>
      <c r="Y484" t="s">
        <v>13</v>
      </c>
      <c r="Z484" t="s">
        <v>13</v>
      </c>
    </row>
    <row r="485" spans="2:12">
      <c r="B485" s="11">
        <v>483</v>
      </c>
      <c r="F485" s="11" t="s">
        <v>8</v>
      </c>
      <c r="K485" t="s">
        <v>10</v>
      </c>
      <c r="L485" t="s">
        <v>11</v>
      </c>
    </row>
    <row r="486" s="33" customFormat="1" spans="1:27">
      <c r="A486" s="33" t="s">
        <v>317</v>
      </c>
      <c r="B486" s="34">
        <v>484</v>
      </c>
      <c r="C486" s="34">
        <v>1115095</v>
      </c>
      <c r="D486" s="40" t="s">
        <v>498</v>
      </c>
      <c r="E486" s="34">
        <v>4</v>
      </c>
      <c r="F486" s="34" t="s">
        <v>8</v>
      </c>
      <c r="G486" s="33" t="s">
        <v>12</v>
      </c>
      <c r="H486" s="33" t="s">
        <v>12</v>
      </c>
      <c r="I486" s="33" t="s">
        <v>12</v>
      </c>
      <c r="J486" s="33" t="s">
        <v>12</v>
      </c>
      <c r="K486" s="33" t="s">
        <v>10</v>
      </c>
      <c r="L486" s="33" t="s">
        <v>11</v>
      </c>
      <c r="M486" s="33" t="s">
        <v>12</v>
      </c>
      <c r="N486" s="33" t="s">
        <v>12</v>
      </c>
      <c r="O486" s="33" t="s">
        <v>12</v>
      </c>
      <c r="P486" s="33" t="s">
        <v>12</v>
      </c>
      <c r="Q486" s="33" t="s">
        <v>12</v>
      </c>
      <c r="R486" s="33" t="s">
        <v>12</v>
      </c>
      <c r="S486" s="33" t="s">
        <v>12</v>
      </c>
      <c r="T486" s="33" t="s">
        <v>12</v>
      </c>
      <c r="U486" s="33" t="s">
        <v>12</v>
      </c>
      <c r="V486" s="33" t="s">
        <v>12</v>
      </c>
      <c r="W486" s="33" t="s">
        <v>12</v>
      </c>
      <c r="X486" s="33" t="s">
        <v>12</v>
      </c>
      <c r="Y486" s="33" t="s">
        <v>12</v>
      </c>
      <c r="Z486" s="33" t="s">
        <v>12</v>
      </c>
      <c r="AA486" s="38"/>
    </row>
    <row r="487" spans="2:26">
      <c r="B487" s="11">
        <v>485</v>
      </c>
      <c r="C487" s="11">
        <v>1153707</v>
      </c>
      <c r="D487" s="39" t="s">
        <v>499</v>
      </c>
      <c r="E487" s="11">
        <v>0.5</v>
      </c>
      <c r="F487" s="11" t="s">
        <v>8</v>
      </c>
      <c r="G487" t="s">
        <v>12</v>
      </c>
      <c r="H487" t="s">
        <v>9</v>
      </c>
      <c r="I487" t="s">
        <v>10</v>
      </c>
      <c r="J487" t="s">
        <v>11</v>
      </c>
      <c r="K487" t="s">
        <v>10</v>
      </c>
      <c r="L487" t="s">
        <v>11</v>
      </c>
      <c r="M487" t="s">
        <v>12</v>
      </c>
      <c r="N487" t="s">
        <v>12</v>
      </c>
      <c r="O487" t="s">
        <v>12</v>
      </c>
      <c r="P487" t="s">
        <v>12</v>
      </c>
      <c r="Q487" t="s">
        <v>9</v>
      </c>
      <c r="R487" t="s">
        <v>9</v>
      </c>
      <c r="S487" t="s">
        <v>14</v>
      </c>
      <c r="T487" t="s">
        <v>12</v>
      </c>
      <c r="U487" t="s">
        <v>12</v>
      </c>
      <c r="V487" t="s">
        <v>12</v>
      </c>
      <c r="W487" t="s">
        <v>12</v>
      </c>
      <c r="X487" t="s">
        <v>12</v>
      </c>
      <c r="Y487" t="s">
        <v>9</v>
      </c>
      <c r="Z487" t="s">
        <v>12</v>
      </c>
    </row>
    <row r="488" spans="2:26">
      <c r="B488" s="11">
        <v>486</v>
      </c>
      <c r="C488" s="11">
        <v>1157194</v>
      </c>
      <c r="D488" s="39" t="s">
        <v>500</v>
      </c>
      <c r="E488" s="11">
        <v>4</v>
      </c>
      <c r="F488" s="11" t="s">
        <v>8</v>
      </c>
      <c r="G488" t="s">
        <v>12</v>
      </c>
      <c r="H488" t="s">
        <v>12</v>
      </c>
      <c r="I488" t="s">
        <v>12</v>
      </c>
      <c r="J488" t="s">
        <v>11</v>
      </c>
      <c r="K488" t="s">
        <v>10</v>
      </c>
      <c r="L488" t="s">
        <v>11</v>
      </c>
      <c r="M488" t="s">
        <v>12</v>
      </c>
      <c r="N488" t="s">
        <v>9</v>
      </c>
      <c r="O488" t="s">
        <v>9</v>
      </c>
      <c r="P488" t="s">
        <v>9</v>
      </c>
      <c r="Q488" t="s">
        <v>9</v>
      </c>
      <c r="R488" t="s">
        <v>12</v>
      </c>
      <c r="S488" t="s">
        <v>9</v>
      </c>
      <c r="T488" t="s">
        <v>12</v>
      </c>
      <c r="U488" t="s">
        <v>12</v>
      </c>
      <c r="V488" t="s">
        <v>12</v>
      </c>
      <c r="W488" t="s">
        <v>16</v>
      </c>
      <c r="X488" t="s">
        <v>12</v>
      </c>
      <c r="Y488" t="s">
        <v>16</v>
      </c>
      <c r="Z488" t="s">
        <v>12</v>
      </c>
    </row>
    <row r="489" spans="2:26">
      <c r="B489" s="11">
        <v>487</v>
      </c>
      <c r="C489" s="11">
        <v>1157278</v>
      </c>
      <c r="D489" s="39" t="s">
        <v>501</v>
      </c>
      <c r="E489" s="11">
        <v>4</v>
      </c>
      <c r="F489" s="11" t="s">
        <v>8</v>
      </c>
      <c r="G489" t="s">
        <v>13</v>
      </c>
      <c r="H489" t="s">
        <v>13</v>
      </c>
      <c r="I489" t="s">
        <v>10</v>
      </c>
      <c r="J489" t="s">
        <v>12</v>
      </c>
      <c r="K489" t="s">
        <v>12</v>
      </c>
      <c r="L489" t="s">
        <v>12</v>
      </c>
      <c r="M489" t="s">
        <v>12</v>
      </c>
      <c r="N489" t="s">
        <v>9</v>
      </c>
      <c r="O489" t="s">
        <v>9</v>
      </c>
      <c r="P489" t="s">
        <v>9</v>
      </c>
      <c r="Q489" t="s">
        <v>9</v>
      </c>
      <c r="R489" t="s">
        <v>12</v>
      </c>
      <c r="S489" t="s">
        <v>48</v>
      </c>
      <c r="T489" t="s">
        <v>12</v>
      </c>
      <c r="U489" t="s">
        <v>12</v>
      </c>
      <c r="V489" t="s">
        <v>9</v>
      </c>
      <c r="W489" t="s">
        <v>14</v>
      </c>
      <c r="X489" t="s">
        <v>12</v>
      </c>
      <c r="Y489" t="s">
        <v>38</v>
      </c>
      <c r="Z489" t="s">
        <v>9</v>
      </c>
    </row>
    <row r="490" spans="2:26">
      <c r="B490" s="11">
        <v>488</v>
      </c>
      <c r="C490" s="11">
        <v>888162</v>
      </c>
      <c r="D490" s="11" t="s">
        <v>502</v>
      </c>
      <c r="E490" s="11">
        <v>4</v>
      </c>
      <c r="F490" s="11" t="s">
        <v>8</v>
      </c>
      <c r="G490" t="s">
        <v>12</v>
      </c>
      <c r="H490" t="s">
        <v>12</v>
      </c>
      <c r="I490" t="s">
        <v>10</v>
      </c>
      <c r="J490" t="s">
        <v>11</v>
      </c>
      <c r="K490" t="s">
        <v>10</v>
      </c>
      <c r="L490" t="s">
        <v>11</v>
      </c>
      <c r="M490" t="s">
        <v>12</v>
      </c>
      <c r="N490" t="s">
        <v>12</v>
      </c>
      <c r="O490" t="s">
        <v>12</v>
      </c>
      <c r="P490" t="s">
        <v>9</v>
      </c>
      <c r="Q490" t="s">
        <v>12</v>
      </c>
      <c r="R490" t="s">
        <v>12</v>
      </c>
      <c r="S490" t="s">
        <v>9</v>
      </c>
      <c r="T490" t="s">
        <v>14</v>
      </c>
      <c r="U490" t="s">
        <v>9</v>
      </c>
      <c r="V490" t="s">
        <v>12</v>
      </c>
      <c r="W490" t="s">
        <v>9</v>
      </c>
      <c r="X490" t="s">
        <v>18</v>
      </c>
      <c r="Y490" t="s">
        <v>13</v>
      </c>
      <c r="Z490" t="s">
        <v>13</v>
      </c>
    </row>
    <row r="491" spans="2:26">
      <c r="B491" s="11">
        <v>489</v>
      </c>
      <c r="C491" s="11">
        <v>1153707</v>
      </c>
      <c r="D491" s="39" t="s">
        <v>503</v>
      </c>
      <c r="E491" s="11">
        <v>2</v>
      </c>
      <c r="F491" s="11" t="s">
        <v>8</v>
      </c>
      <c r="G491" t="s">
        <v>12</v>
      </c>
      <c r="H491" t="s">
        <v>12</v>
      </c>
      <c r="I491" t="s">
        <v>10</v>
      </c>
      <c r="J491" t="s">
        <v>11</v>
      </c>
      <c r="K491" t="s">
        <v>10</v>
      </c>
      <c r="L491" t="s">
        <v>11</v>
      </c>
      <c r="M491" t="s">
        <v>9</v>
      </c>
      <c r="N491" t="s">
        <v>9</v>
      </c>
      <c r="O491" t="s">
        <v>12</v>
      </c>
      <c r="P491" t="s">
        <v>9</v>
      </c>
      <c r="Q491" t="s">
        <v>12</v>
      </c>
      <c r="R491" t="s">
        <v>14</v>
      </c>
      <c r="S491" t="s">
        <v>12</v>
      </c>
      <c r="T491" t="s">
        <v>12</v>
      </c>
      <c r="U491" t="s">
        <v>12</v>
      </c>
      <c r="V491" t="s">
        <v>12</v>
      </c>
      <c r="W491" t="s">
        <v>12</v>
      </c>
      <c r="X491" t="s">
        <v>12</v>
      </c>
      <c r="Y491" t="s">
        <v>13</v>
      </c>
      <c r="Z491" t="s">
        <v>9</v>
      </c>
    </row>
    <row r="492" spans="2:26">
      <c r="B492" s="11">
        <v>490</v>
      </c>
      <c r="C492" s="11">
        <v>1154022</v>
      </c>
      <c r="D492" s="39" t="s">
        <v>504</v>
      </c>
      <c r="E492" s="11">
        <v>4</v>
      </c>
      <c r="F492" s="11" t="s">
        <v>8</v>
      </c>
      <c r="G492" t="s">
        <v>12</v>
      </c>
      <c r="H492" t="s">
        <v>12</v>
      </c>
      <c r="I492" t="s">
        <v>12</v>
      </c>
      <c r="J492" t="s">
        <v>12</v>
      </c>
      <c r="K492" t="s">
        <v>10</v>
      </c>
      <c r="L492" t="s">
        <v>11</v>
      </c>
      <c r="M492" t="s">
        <v>12</v>
      </c>
      <c r="N492" t="s">
        <v>12</v>
      </c>
      <c r="O492" t="s">
        <v>12</v>
      </c>
      <c r="P492" t="s">
        <v>12</v>
      </c>
      <c r="Q492" t="s">
        <v>12</v>
      </c>
      <c r="R492" t="s">
        <v>12</v>
      </c>
      <c r="S492" t="s">
        <v>9</v>
      </c>
      <c r="T492" t="s">
        <v>12</v>
      </c>
      <c r="U492" t="s">
        <v>12</v>
      </c>
      <c r="V492" t="s">
        <v>12</v>
      </c>
      <c r="W492" t="s">
        <v>12</v>
      </c>
      <c r="X492" t="s">
        <v>12</v>
      </c>
      <c r="Y492" t="s">
        <v>12</v>
      </c>
      <c r="Z492" t="s">
        <v>12</v>
      </c>
    </row>
    <row r="493" spans="2:26">
      <c r="B493" s="11">
        <v>491</v>
      </c>
      <c r="C493" s="11">
        <v>1158586</v>
      </c>
      <c r="D493" s="39" t="s">
        <v>505</v>
      </c>
      <c r="E493" s="11">
        <v>1</v>
      </c>
      <c r="F493" s="11" t="s">
        <v>8</v>
      </c>
      <c r="G493" t="s">
        <v>9</v>
      </c>
      <c r="H493" t="s">
        <v>12</v>
      </c>
      <c r="I493" t="s">
        <v>10</v>
      </c>
      <c r="J493" t="s">
        <v>11</v>
      </c>
      <c r="K493" t="s">
        <v>12</v>
      </c>
      <c r="L493" t="s">
        <v>14</v>
      </c>
      <c r="M493" t="s">
        <v>9</v>
      </c>
      <c r="N493" t="s">
        <v>9</v>
      </c>
      <c r="O493" t="s">
        <v>12</v>
      </c>
      <c r="P493" t="s">
        <v>9</v>
      </c>
      <c r="Q493" t="s">
        <v>12</v>
      </c>
      <c r="R493" t="s">
        <v>12</v>
      </c>
      <c r="S493" t="s">
        <v>12</v>
      </c>
      <c r="T493" t="s">
        <v>12</v>
      </c>
      <c r="U493" t="s">
        <v>9</v>
      </c>
      <c r="V493" t="s">
        <v>9</v>
      </c>
      <c r="W493" t="s">
        <v>12</v>
      </c>
      <c r="X493" t="s">
        <v>14</v>
      </c>
      <c r="Y493" t="s">
        <v>9</v>
      </c>
      <c r="Z493" t="s">
        <v>12</v>
      </c>
    </row>
    <row r="494" spans="2:26">
      <c r="B494" s="11">
        <v>492</v>
      </c>
      <c r="C494" s="11">
        <v>1148401</v>
      </c>
      <c r="D494" s="39" t="s">
        <v>506</v>
      </c>
      <c r="E494" s="11">
        <v>1</v>
      </c>
      <c r="F494" s="11" t="s">
        <v>8</v>
      </c>
      <c r="G494" t="s">
        <v>12</v>
      </c>
      <c r="H494" t="s">
        <v>12</v>
      </c>
      <c r="I494" t="s">
        <v>10</v>
      </c>
      <c r="J494" t="s">
        <v>11</v>
      </c>
      <c r="K494" t="s">
        <v>10</v>
      </c>
      <c r="L494" t="s">
        <v>11</v>
      </c>
      <c r="M494" t="s">
        <v>10</v>
      </c>
      <c r="N494" t="s">
        <v>11</v>
      </c>
      <c r="O494" t="s">
        <v>14</v>
      </c>
      <c r="P494" t="s">
        <v>9</v>
      </c>
      <c r="Q494" t="s">
        <v>9</v>
      </c>
      <c r="R494" t="s">
        <v>12</v>
      </c>
      <c r="S494" t="s">
        <v>14</v>
      </c>
      <c r="T494" t="s">
        <v>12</v>
      </c>
      <c r="U494" t="s">
        <v>14</v>
      </c>
      <c r="V494" t="s">
        <v>14</v>
      </c>
      <c r="W494" t="s">
        <v>14</v>
      </c>
      <c r="X494" t="s">
        <v>14</v>
      </c>
      <c r="Y494" t="s">
        <v>9</v>
      </c>
      <c r="Z494" t="s">
        <v>12</v>
      </c>
    </row>
    <row r="495" spans="2:26">
      <c r="B495" s="11">
        <v>493</v>
      </c>
      <c r="C495" s="11">
        <v>1123482</v>
      </c>
      <c r="D495" s="39" t="s">
        <v>507</v>
      </c>
      <c r="E495" s="11">
        <v>4</v>
      </c>
      <c r="F495" s="11" t="s">
        <v>8</v>
      </c>
      <c r="G495" t="s">
        <v>12</v>
      </c>
      <c r="H495" t="s">
        <v>12</v>
      </c>
      <c r="I495" t="s">
        <v>10</v>
      </c>
      <c r="J495" t="s">
        <v>12</v>
      </c>
      <c r="K495" t="s">
        <v>10</v>
      </c>
      <c r="L495" t="s">
        <v>12</v>
      </c>
      <c r="M495" t="s">
        <v>12</v>
      </c>
      <c r="N495" t="s">
        <v>9</v>
      </c>
      <c r="O495" t="s">
        <v>9</v>
      </c>
      <c r="P495" t="s">
        <v>12</v>
      </c>
      <c r="Q495" t="s">
        <v>12</v>
      </c>
      <c r="R495" t="s">
        <v>12</v>
      </c>
      <c r="S495" t="s">
        <v>9</v>
      </c>
      <c r="T495" t="s">
        <v>14</v>
      </c>
      <c r="U495" t="s">
        <v>12</v>
      </c>
      <c r="V495" t="s">
        <v>12</v>
      </c>
      <c r="W495" t="s">
        <v>9</v>
      </c>
      <c r="X495" t="s">
        <v>12</v>
      </c>
      <c r="Y495" t="s">
        <v>9</v>
      </c>
      <c r="Z495" t="s">
        <v>9</v>
      </c>
    </row>
    <row r="496" spans="2:26">
      <c r="B496" s="11">
        <v>494</v>
      </c>
      <c r="C496" s="11">
        <v>1157185</v>
      </c>
      <c r="D496" s="39" t="s">
        <v>508</v>
      </c>
      <c r="E496" s="11">
        <v>1</v>
      </c>
      <c r="F496" s="11" t="s">
        <v>8</v>
      </c>
      <c r="G496" t="s">
        <v>12</v>
      </c>
      <c r="H496" t="s">
        <v>9</v>
      </c>
      <c r="I496" t="s">
        <v>10</v>
      </c>
      <c r="J496" t="s">
        <v>11</v>
      </c>
      <c r="K496" t="s">
        <v>10</v>
      </c>
      <c r="L496" t="s">
        <v>11</v>
      </c>
      <c r="M496" t="s">
        <v>9</v>
      </c>
      <c r="N496" t="s">
        <v>9</v>
      </c>
      <c r="O496" t="s">
        <v>9</v>
      </c>
      <c r="P496" t="s">
        <v>9</v>
      </c>
      <c r="Q496" t="s">
        <v>9</v>
      </c>
      <c r="R496" t="s">
        <v>12</v>
      </c>
      <c r="S496" t="s">
        <v>12</v>
      </c>
      <c r="T496" t="s">
        <v>12</v>
      </c>
      <c r="U496" t="s">
        <v>12</v>
      </c>
      <c r="V496" t="s">
        <v>12</v>
      </c>
      <c r="W496" t="s">
        <v>12</v>
      </c>
      <c r="X496" t="s">
        <v>12</v>
      </c>
      <c r="Y496" t="s">
        <v>9</v>
      </c>
      <c r="Z496" t="s">
        <v>12</v>
      </c>
    </row>
    <row r="497" spans="2:26">
      <c r="B497" s="11">
        <v>495</v>
      </c>
      <c r="C497" s="11">
        <v>1159044</v>
      </c>
      <c r="D497" s="11" t="s">
        <v>509</v>
      </c>
      <c r="E497" s="11">
        <v>1</v>
      </c>
      <c r="F497" s="11" t="s">
        <v>8</v>
      </c>
      <c r="G497" t="s">
        <v>12</v>
      </c>
      <c r="H497" t="s">
        <v>9</v>
      </c>
      <c r="I497" t="s">
        <v>9</v>
      </c>
      <c r="J497" t="s">
        <v>12</v>
      </c>
      <c r="K497" t="s">
        <v>10</v>
      </c>
      <c r="L497" t="s">
        <v>11</v>
      </c>
      <c r="M497" t="s">
        <v>12</v>
      </c>
      <c r="N497" t="s">
        <v>12</v>
      </c>
      <c r="O497" t="s">
        <v>12</v>
      </c>
      <c r="P497" t="s">
        <v>9</v>
      </c>
      <c r="Q497" t="s">
        <v>12</v>
      </c>
      <c r="R497" t="s">
        <v>12</v>
      </c>
      <c r="S497" t="s">
        <v>9</v>
      </c>
      <c r="T497" t="s">
        <v>12</v>
      </c>
      <c r="U497" t="s">
        <v>12</v>
      </c>
      <c r="V497" t="s">
        <v>12</v>
      </c>
      <c r="W497" t="s">
        <v>9</v>
      </c>
      <c r="X497" t="s">
        <v>12</v>
      </c>
      <c r="Y497" t="s">
        <v>12</v>
      </c>
      <c r="Z497" t="s">
        <v>12</v>
      </c>
    </row>
    <row r="498" spans="2:26">
      <c r="B498" s="11">
        <v>496</v>
      </c>
      <c r="C498" s="11">
        <v>1159255</v>
      </c>
      <c r="D498" s="39" t="s">
        <v>510</v>
      </c>
      <c r="E498" s="11">
        <v>2</v>
      </c>
      <c r="F498" s="11" t="s">
        <v>8</v>
      </c>
      <c r="G498" t="s">
        <v>9</v>
      </c>
      <c r="H498" t="s">
        <v>9</v>
      </c>
      <c r="I498" t="s">
        <v>9</v>
      </c>
      <c r="J498" t="s">
        <v>12</v>
      </c>
      <c r="K498" t="s">
        <v>10</v>
      </c>
      <c r="L498" t="s">
        <v>11</v>
      </c>
      <c r="M498" t="s">
        <v>12</v>
      </c>
      <c r="N498" t="s">
        <v>12</v>
      </c>
      <c r="O498" t="s">
        <v>12</v>
      </c>
      <c r="P498" t="s">
        <v>12</v>
      </c>
      <c r="Q498" t="s">
        <v>12</v>
      </c>
      <c r="R498" t="s">
        <v>12</v>
      </c>
      <c r="S498" t="s">
        <v>9</v>
      </c>
      <c r="T498" t="s">
        <v>9</v>
      </c>
      <c r="U498" t="s">
        <v>9</v>
      </c>
      <c r="V498" t="s">
        <v>12</v>
      </c>
      <c r="W498" t="s">
        <v>12</v>
      </c>
      <c r="X498" t="s">
        <v>12</v>
      </c>
      <c r="Y498" t="s">
        <v>14</v>
      </c>
      <c r="Z498" t="s">
        <v>14</v>
      </c>
    </row>
    <row r="499" spans="2:26">
      <c r="B499" s="11">
        <v>497</v>
      </c>
      <c r="C499" s="11">
        <v>1158722</v>
      </c>
      <c r="D499" s="39" t="s">
        <v>511</v>
      </c>
      <c r="E499" s="11">
        <v>2</v>
      </c>
      <c r="F499" s="11" t="s">
        <v>8</v>
      </c>
      <c r="G499" t="s">
        <v>9</v>
      </c>
      <c r="H499" t="s">
        <v>9</v>
      </c>
      <c r="I499" t="s">
        <v>10</v>
      </c>
      <c r="J499" t="s">
        <v>11</v>
      </c>
      <c r="K499" t="s">
        <v>9</v>
      </c>
      <c r="L499" t="s">
        <v>14</v>
      </c>
      <c r="M499" t="s">
        <v>9</v>
      </c>
      <c r="N499" t="s">
        <v>9</v>
      </c>
      <c r="O499" t="s">
        <v>9</v>
      </c>
      <c r="P499" t="s">
        <v>12</v>
      </c>
      <c r="Q499" t="s">
        <v>9</v>
      </c>
      <c r="R499" t="s">
        <v>9</v>
      </c>
      <c r="S499" t="s">
        <v>9</v>
      </c>
      <c r="T499" t="s">
        <v>14</v>
      </c>
      <c r="U499" t="s">
        <v>9</v>
      </c>
      <c r="V499" t="s">
        <v>9</v>
      </c>
      <c r="W499" t="s">
        <v>12</v>
      </c>
      <c r="X499" t="s">
        <v>12</v>
      </c>
      <c r="Y499" t="s">
        <v>14</v>
      </c>
      <c r="Z499" t="s">
        <v>14</v>
      </c>
    </row>
    <row r="500" spans="2:26">
      <c r="B500" s="11">
        <v>498</v>
      </c>
      <c r="C500" s="11">
        <v>1159282</v>
      </c>
      <c r="D500" s="39" t="s">
        <v>512</v>
      </c>
      <c r="E500" s="11">
        <v>0.5</v>
      </c>
      <c r="F500" s="11" t="s">
        <v>8</v>
      </c>
      <c r="G500" t="s">
        <v>9</v>
      </c>
      <c r="H500" t="s">
        <v>12</v>
      </c>
      <c r="I500" t="s">
        <v>11</v>
      </c>
      <c r="J500" t="s">
        <v>18</v>
      </c>
      <c r="K500" t="s">
        <v>10</v>
      </c>
      <c r="L500" t="s">
        <v>11</v>
      </c>
      <c r="M500" t="s">
        <v>10</v>
      </c>
      <c r="N500" t="s">
        <v>11</v>
      </c>
      <c r="O500" t="s">
        <v>12</v>
      </c>
      <c r="P500" t="s">
        <v>12</v>
      </c>
      <c r="Q500" t="s">
        <v>12</v>
      </c>
      <c r="R500" t="s">
        <v>12</v>
      </c>
      <c r="S500" t="s">
        <v>9</v>
      </c>
      <c r="T500" t="s">
        <v>12</v>
      </c>
      <c r="U500" t="s">
        <v>9</v>
      </c>
      <c r="V500" t="s">
        <v>9</v>
      </c>
      <c r="W500" t="s">
        <v>9</v>
      </c>
      <c r="X500" t="s">
        <v>12</v>
      </c>
      <c r="Y500" t="s">
        <v>9</v>
      </c>
      <c r="Z500" t="s">
        <v>12</v>
      </c>
    </row>
    <row r="501" spans="2:26">
      <c r="B501" s="11">
        <v>499</v>
      </c>
      <c r="C501" s="11">
        <v>1156485</v>
      </c>
      <c r="D501" s="39" t="s">
        <v>513</v>
      </c>
      <c r="E501" s="11">
        <v>0.5</v>
      </c>
      <c r="F501" s="11" t="s">
        <v>8</v>
      </c>
      <c r="G501" t="s">
        <v>9</v>
      </c>
      <c r="H501" t="s">
        <v>14</v>
      </c>
      <c r="I501" t="s">
        <v>12</v>
      </c>
      <c r="J501" t="s">
        <v>9</v>
      </c>
      <c r="K501" t="s">
        <v>10</v>
      </c>
      <c r="L501" t="s">
        <v>11</v>
      </c>
      <c r="M501" t="s">
        <v>9</v>
      </c>
      <c r="N501" t="s">
        <v>12</v>
      </c>
      <c r="O501" t="s">
        <v>12</v>
      </c>
      <c r="P501" t="s">
        <v>12</v>
      </c>
      <c r="Q501" t="s">
        <v>12</v>
      </c>
      <c r="R501" t="s">
        <v>12</v>
      </c>
      <c r="S501" t="s">
        <v>9</v>
      </c>
      <c r="T501" t="s">
        <v>12</v>
      </c>
      <c r="U501" t="s">
        <v>9</v>
      </c>
      <c r="V501" t="s">
        <v>9</v>
      </c>
      <c r="W501" t="s">
        <v>9</v>
      </c>
      <c r="X501" t="s">
        <v>9</v>
      </c>
      <c r="Y501" t="s">
        <v>9</v>
      </c>
      <c r="Z501" t="s">
        <v>9</v>
      </c>
    </row>
    <row r="502" spans="2:26">
      <c r="B502" s="11">
        <v>500</v>
      </c>
      <c r="C502" s="11">
        <v>1096093</v>
      </c>
      <c r="D502" s="11">
        <v>1</v>
      </c>
      <c r="E502" s="11">
        <v>2</v>
      </c>
      <c r="F502" s="11" t="s">
        <v>8</v>
      </c>
      <c r="G502" t="s">
        <v>14</v>
      </c>
      <c r="H502" t="s">
        <v>9</v>
      </c>
      <c r="I502" t="s">
        <v>9</v>
      </c>
      <c r="J502" t="s">
        <v>14</v>
      </c>
      <c r="K502" t="s">
        <v>10</v>
      </c>
      <c r="L502" t="s">
        <v>11</v>
      </c>
      <c r="M502" t="s">
        <v>9</v>
      </c>
      <c r="N502" t="s">
        <v>12</v>
      </c>
      <c r="O502" t="s">
        <v>12</v>
      </c>
      <c r="P502" t="s">
        <v>12</v>
      </c>
      <c r="Q502" t="s">
        <v>13</v>
      </c>
      <c r="R502" t="s">
        <v>13</v>
      </c>
      <c r="S502" t="s">
        <v>14</v>
      </c>
      <c r="T502" t="s">
        <v>13</v>
      </c>
      <c r="U502" t="s">
        <v>12</v>
      </c>
      <c r="V502" t="s">
        <v>12</v>
      </c>
      <c r="W502" t="s">
        <v>16</v>
      </c>
      <c r="X502" t="s">
        <v>12</v>
      </c>
      <c r="Y502" t="s">
        <v>16</v>
      </c>
      <c r="Z502" t="s">
        <v>12</v>
      </c>
    </row>
    <row r="503" spans="2:26">
      <c r="B503" s="11">
        <v>501</v>
      </c>
      <c r="C503" s="11">
        <v>1096735</v>
      </c>
      <c r="D503" s="11">
        <v>2</v>
      </c>
      <c r="E503" s="11">
        <v>4</v>
      </c>
      <c r="F503" s="11" t="s">
        <v>8</v>
      </c>
      <c r="G503" t="s">
        <v>48</v>
      </c>
      <c r="H503" t="s">
        <v>18</v>
      </c>
      <c r="I503" t="s">
        <v>13</v>
      </c>
      <c r="J503" t="s">
        <v>9</v>
      </c>
      <c r="K503" t="s">
        <v>10</v>
      </c>
      <c r="L503" t="s">
        <v>11</v>
      </c>
      <c r="M503" t="s">
        <v>9</v>
      </c>
      <c r="N503" t="s">
        <v>12</v>
      </c>
      <c r="O503" t="s">
        <v>12</v>
      </c>
      <c r="P503" t="s">
        <v>9</v>
      </c>
      <c r="Q503" t="s">
        <v>48</v>
      </c>
      <c r="R503" t="s">
        <v>9</v>
      </c>
      <c r="S503" t="s">
        <v>13</v>
      </c>
      <c r="T503" t="s">
        <v>14</v>
      </c>
      <c r="U503" t="s">
        <v>13</v>
      </c>
      <c r="V503" t="s">
        <v>13</v>
      </c>
      <c r="W503" t="s">
        <v>13</v>
      </c>
      <c r="X503" t="s">
        <v>14</v>
      </c>
      <c r="Y503" t="s">
        <v>16</v>
      </c>
      <c r="Z503" t="s">
        <v>9</v>
      </c>
    </row>
    <row r="504" spans="2:26">
      <c r="B504" s="11">
        <v>502</v>
      </c>
      <c r="C504" s="11">
        <v>1087884</v>
      </c>
      <c r="D504" s="11">
        <v>3</v>
      </c>
      <c r="E504" s="11">
        <v>4</v>
      </c>
      <c r="F504" s="11" t="s">
        <v>8</v>
      </c>
      <c r="G504" t="s">
        <v>9</v>
      </c>
      <c r="H504" t="s">
        <v>9</v>
      </c>
      <c r="I504" t="s">
        <v>9</v>
      </c>
      <c r="J504" t="s">
        <v>12</v>
      </c>
      <c r="K504" t="s">
        <v>10</v>
      </c>
      <c r="L504" t="s">
        <v>11</v>
      </c>
      <c r="M504" t="s">
        <v>9</v>
      </c>
      <c r="N504" t="s">
        <v>9</v>
      </c>
      <c r="O504" t="s">
        <v>12</v>
      </c>
      <c r="P504" t="s">
        <v>14</v>
      </c>
      <c r="Q504" t="s">
        <v>14</v>
      </c>
      <c r="R504" t="s">
        <v>18</v>
      </c>
      <c r="S504" t="s">
        <v>48</v>
      </c>
      <c r="T504" t="s">
        <v>48</v>
      </c>
      <c r="U504" t="s">
        <v>12</v>
      </c>
      <c r="V504" t="s">
        <v>12</v>
      </c>
      <c r="W504" t="s">
        <v>14</v>
      </c>
      <c r="X504" t="s">
        <v>13</v>
      </c>
      <c r="Y504" t="s">
        <v>9</v>
      </c>
      <c r="Z504" t="s">
        <v>13</v>
      </c>
    </row>
    <row r="505" spans="2:26">
      <c r="B505" s="11">
        <v>503</v>
      </c>
      <c r="C505" s="11">
        <v>1086967</v>
      </c>
      <c r="D505" s="11">
        <v>4</v>
      </c>
      <c r="E505" s="11">
        <v>4</v>
      </c>
      <c r="F505" s="11" t="s">
        <v>8</v>
      </c>
      <c r="G505" t="s">
        <v>14</v>
      </c>
      <c r="H505" t="s">
        <v>9</v>
      </c>
      <c r="I505" t="s">
        <v>14</v>
      </c>
      <c r="J505" t="s">
        <v>14</v>
      </c>
      <c r="K505" t="s">
        <v>10</v>
      </c>
      <c r="L505" t="s">
        <v>11</v>
      </c>
      <c r="M505" t="s">
        <v>12</v>
      </c>
      <c r="N505" t="s">
        <v>9</v>
      </c>
      <c r="O505" t="s">
        <v>14</v>
      </c>
      <c r="P505" t="s">
        <v>18</v>
      </c>
      <c r="Q505" t="s">
        <v>13</v>
      </c>
      <c r="R505" t="s">
        <v>12</v>
      </c>
      <c r="S505" t="s">
        <v>14</v>
      </c>
      <c r="T505" t="s">
        <v>9</v>
      </c>
      <c r="U505" t="s">
        <v>12</v>
      </c>
      <c r="V505" t="s">
        <v>9</v>
      </c>
      <c r="W505" t="s">
        <v>16</v>
      </c>
      <c r="X505" t="s">
        <v>14</v>
      </c>
      <c r="Y505" t="s">
        <v>13</v>
      </c>
      <c r="Z505" t="s">
        <v>12</v>
      </c>
    </row>
    <row r="506" spans="2:26">
      <c r="B506" s="11">
        <v>504</v>
      </c>
      <c r="C506" s="11">
        <v>1098375</v>
      </c>
      <c r="D506" s="11">
        <v>5</v>
      </c>
      <c r="E506" s="11">
        <v>2</v>
      </c>
      <c r="F506" s="11" t="s">
        <v>8</v>
      </c>
      <c r="G506" t="s">
        <v>14</v>
      </c>
      <c r="H506" t="s">
        <v>18</v>
      </c>
      <c r="I506" t="s">
        <v>10</v>
      </c>
      <c r="J506" t="s">
        <v>12</v>
      </c>
      <c r="K506" t="s">
        <v>10</v>
      </c>
      <c r="L506" t="s">
        <v>11</v>
      </c>
      <c r="M506" t="s">
        <v>14</v>
      </c>
      <c r="N506" t="s">
        <v>14</v>
      </c>
      <c r="O506" t="s">
        <v>38</v>
      </c>
      <c r="P506" t="s">
        <v>18</v>
      </c>
      <c r="Q506" t="s">
        <v>38</v>
      </c>
      <c r="R506" t="s">
        <v>14</v>
      </c>
      <c r="S506" t="s">
        <v>18</v>
      </c>
      <c r="T506" t="s">
        <v>18</v>
      </c>
      <c r="U506" t="s">
        <v>18</v>
      </c>
      <c r="V506" t="s">
        <v>18</v>
      </c>
      <c r="W506" t="s">
        <v>38</v>
      </c>
      <c r="X506" t="s">
        <v>12</v>
      </c>
      <c r="Y506" t="s">
        <v>38</v>
      </c>
      <c r="Z506" t="s">
        <v>12</v>
      </c>
    </row>
    <row r="507" spans="11:26">
      <c r="K507" t="s">
        <v>10</v>
      </c>
      <c r="L507" t="s">
        <v>11</v>
      </c>
      <c r="Z507" t="s">
        <v>11</v>
      </c>
    </row>
  </sheetData>
  <mergeCells count="5">
    <mergeCell ref="G1:Z1"/>
    <mergeCell ref="B1:B2"/>
    <mergeCell ref="C1:C2"/>
    <mergeCell ref="D1:D2"/>
    <mergeCell ref="E1:E2"/>
  </mergeCells>
  <dataValidations count="1">
    <dataValidation type="list" allowBlank="1" showInputMessage="1" showErrorMessage="1" sqref="G3 H3:V3 W15:X15 Y24:Z24 G25:J25 M25:Z25 G26:H26 J26 G38:H38 J38 G39:H39 J39 G40:H40 J40 M40:Z40 G50:H50 J50 G51:H51 J51 M51:Z51 J52 M52:Z52 Q58:Z58 Q59:Z59 M60:Z60 G63:Z63 G64:J64 M64:Z64 G71:H71 J71 G72:H72 J72 G81:Z81 G82:J82 M82:Z82 G97:J97 M97:Z97 M113:N113 O113:P113 Q113:Z113 G114:J114 K114:L114 M114:Z114 G130:K130 M130 N130:Z130 G131 H131 I131 J131 K131 M131:N131 O131:Q131 R131:Z131 G134:Z134 G152:J152 M152:Z152 J208 G209:H209 I209:J209 R415 S415 T415 U415 P416:Q416 R416 S416:Z416 R479:S479 U496:V496 G500 K500 L500 G501:J501 M501:Z501 M506:Y506 K507:L507 G296:G499 H296:H500 I26:I33 I38:I40 I43:I48 I49:I60 I71:I72 I296:I500 J27:J33 J43:J49 J53:J60 J201:J207 J210:J295 J296:J500 K11:K24 K300:K365 L11:L24 L130:L131 L300:L365 M58:M59 M296:M500 N58:N59 N296:N500 O296:O500 P296:P415 P417:P500 Q296:Q415 Q417:Q500 R296:R414 R417:R478 R480:R500 S296:S414 S417:S478 S480:S500 T296:T414 T417:T500 U296:U414 U417:U495 U497:U500 V296:V415 V417:V495 V497:V500 W3:W14 W16:W24 W296:W415 W417:W500 X3:X14 X16:X24 X296:X415 X417:X500 Y296:Y415 Y417:Y500 Z296:Z415 Z417:Z500 Z506:Z507 G11:J19 M11:V19 Y3:Z23 G20:J24 M20:V24 M26:Z39 G27:H33 K25:L38 G34:J37 M43:Z50 K39:L40 G43:H49 K43:L49 G41:Z42 G52:H60 G61:J62 M61:Z62 K50:L62 M53:Z57 O58:P59 M65:Z80 K64:L80 G65:J70 G73:J80 G83:J96 M83:Z96 K82:L96 G98:J113 K97:L113 M98:Z112 G115:Z129 G132:Z133 G135:Z151 G153:J200 M153:Z200 K152:L199 M201:Z295 K200:L299 G201:I208 G210:I295 K366:L499 G502:J506 K501:L506 M502:Z505 G4:V10">
      <formula1>#REF!</formula1>
    </dataValidation>
  </dataValidations>
  <pageMargins left="0.7" right="0.7" top="0.75" bottom="0.75" header="0.3" footer="0.3"/>
  <pageSetup paperSize="9" orientation="portrait"/>
  <headerFooter/>
  <ignoredErrors>
    <ignoredError sqref="W456"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BM505"/>
  <sheetViews>
    <sheetView topLeftCell="T1" workbookViewId="0">
      <pane ySplit="1" topLeftCell="A2" activePane="bottomLeft" state="frozen"/>
      <selection/>
      <selection pane="bottomLeft" activeCell="AC444" sqref="AC444:AW444"/>
    </sheetView>
  </sheetViews>
  <sheetFormatPr defaultColWidth="9" defaultRowHeight="13.5"/>
  <cols>
    <col min="1" max="1" width="14.625" style="11" customWidth="1"/>
    <col min="2" max="2" width="16.5916666666667" style="11" customWidth="1"/>
    <col min="3" max="4" width="14.625" style="11" customWidth="1"/>
    <col min="6" max="6" width="26.75" style="11" customWidth="1"/>
    <col min="7" max="7" width="18.125" style="11" customWidth="1"/>
    <col min="8" max="8" width="32.875" style="11" customWidth="1"/>
    <col min="9" max="10" width="17.625" style="11" customWidth="1"/>
    <col min="11" max="13" width="20.125" style="11" customWidth="1"/>
    <col min="14" max="14" width="27.75" style="11" customWidth="1"/>
    <col min="15" max="15" width="16.875" style="11" customWidth="1"/>
    <col min="16" max="16" width="27.875" style="11" customWidth="1"/>
    <col min="17" max="18" width="29.125" style="11" customWidth="1"/>
    <col min="19" max="19" width="11" style="11" customWidth="1"/>
    <col min="20" max="20" width="9" style="11"/>
    <col min="21" max="21" width="9" style="9"/>
    <col min="22" max="27" width="9" style="11"/>
    <col min="28" max="28" width="14.625" style="11" customWidth="1"/>
    <col min="29" max="29" width="12.875" style="11" customWidth="1"/>
    <col min="30" max="49" width="9" style="11"/>
    <col min="50" max="50" width="9" style="1"/>
    <col min="51" max="51" width="14.625" style="11" customWidth="1"/>
    <col min="52" max="57" width="9" style="11"/>
    <col min="58" max="58" width="19.25" style="11" customWidth="1"/>
    <col min="59" max="59" width="21" style="11" customWidth="1"/>
    <col min="60" max="61" width="9" style="11"/>
    <col min="62" max="62" width="29.125" style="11" customWidth="1"/>
    <col min="63" max="63" width="18.625" style="17" customWidth="1"/>
    <col min="64" max="64" width="17.25" style="11" customWidth="1"/>
    <col min="65" max="65" width="12.5" style="11" customWidth="1"/>
    <col min="66" max="16384" width="9" style="11"/>
  </cols>
  <sheetData>
    <row r="1" ht="28.5" spans="1:65">
      <c r="A1" s="11" t="s">
        <v>0</v>
      </c>
      <c r="B1" s="11" t="s">
        <v>1</v>
      </c>
      <c r="C1" s="11" t="s">
        <v>2</v>
      </c>
      <c r="D1" s="11" t="s">
        <v>514</v>
      </c>
      <c r="F1" s="11" t="s">
        <v>3</v>
      </c>
      <c r="G1" s="11" t="s">
        <v>12</v>
      </c>
      <c r="H1" s="11" t="s">
        <v>52</v>
      </c>
      <c r="I1" s="11" t="s">
        <v>515</v>
      </c>
      <c r="L1" s="11" t="s">
        <v>516</v>
      </c>
      <c r="M1" s="11" t="s">
        <v>517</v>
      </c>
      <c r="N1" s="11" t="s">
        <v>18</v>
      </c>
      <c r="O1" s="11" t="s">
        <v>48</v>
      </c>
      <c r="P1" s="11" t="s">
        <v>16</v>
      </c>
      <c r="Q1" s="11" t="s">
        <v>55</v>
      </c>
      <c r="R1" s="11" t="s">
        <v>518</v>
      </c>
      <c r="S1" s="11" t="s">
        <v>10</v>
      </c>
      <c r="T1" s="11" t="s">
        <v>11</v>
      </c>
      <c r="V1"/>
      <c r="W1" s="11" t="s">
        <v>0</v>
      </c>
      <c r="X1" s="11" t="s">
        <v>1</v>
      </c>
      <c r="Y1" s="11" t="s">
        <v>2</v>
      </c>
      <c r="Z1" s="11" t="s">
        <v>3</v>
      </c>
      <c r="AB1" s="11" t="s">
        <v>514</v>
      </c>
      <c r="AC1" s="11" t="s">
        <v>4</v>
      </c>
      <c r="AY1" s="11" t="s">
        <v>519</v>
      </c>
      <c r="AZ1" s="11" t="s">
        <v>520</v>
      </c>
      <c r="BA1" s="11" t="s">
        <v>521</v>
      </c>
      <c r="BB1" s="19" t="s">
        <v>522</v>
      </c>
      <c r="BC1" s="19" t="s">
        <v>523</v>
      </c>
      <c r="BD1" s="19" t="s">
        <v>524</v>
      </c>
      <c r="BE1" s="19" t="s">
        <v>525</v>
      </c>
      <c r="BF1" s="19" t="s">
        <v>526</v>
      </c>
      <c r="BG1" s="27" t="s">
        <v>527</v>
      </c>
      <c r="BH1" s="19" t="s">
        <v>528</v>
      </c>
      <c r="BI1" s="19" t="s">
        <v>529</v>
      </c>
      <c r="BJ1" s="28" t="s">
        <v>518</v>
      </c>
      <c r="BK1" s="29" t="s">
        <v>530</v>
      </c>
      <c r="BL1" t="s">
        <v>531</v>
      </c>
      <c r="BM1" t="s">
        <v>532</v>
      </c>
    </row>
    <row r="2" ht="14.25" hidden="1" spans="1:65">
      <c r="A2" s="11">
        <v>1</v>
      </c>
      <c r="B2" s="11">
        <v>1107249</v>
      </c>
      <c r="C2" s="39" t="s">
        <v>7</v>
      </c>
      <c r="F2" s="11">
        <v>1</v>
      </c>
      <c r="G2" s="11">
        <f>COUNTIF(AC2:AV2,"Pure A-line")</f>
        <v>3</v>
      </c>
      <c r="H2" s="11">
        <f>COUNTIF(AC2:AV2,H1)</f>
        <v>0</v>
      </c>
      <c r="I2" s="11">
        <f>COUNTIF(AC2:AV2,"small amounts of DB")</f>
        <v>13</v>
      </c>
      <c r="J2" s="11">
        <f>COUNTIF(AC2:AV2,"Moderate amounts of DB")</f>
        <v>1</v>
      </c>
      <c r="K2" s="11">
        <f>COUNTIF(AC2:AV2,"large amounts of DB")</f>
        <v>1</v>
      </c>
      <c r="L2" s="11">
        <f>K2+J2+I2+G2</f>
        <v>18</v>
      </c>
      <c r="M2" s="11">
        <f>N2+O2+P2+Q2+R2</f>
        <v>0</v>
      </c>
      <c r="N2" s="11">
        <f>COUNTIF(AC2:AV2,"Dense B-line")</f>
        <v>0</v>
      </c>
      <c r="O2" s="11">
        <f>COUNTIF(AC2:AV2,"compact B-line")</f>
        <v>0</v>
      </c>
      <c r="P2" s="11">
        <f>COUNTIF(AC2:AV2,"irregular shape consolidation with DB")</f>
        <v>0</v>
      </c>
      <c r="Q2" s="11">
        <f>COUNTIF(AC2:AV2,"consolidation with air bronchograms")</f>
        <v>0</v>
      </c>
      <c r="R2" s="11">
        <v>0</v>
      </c>
      <c r="S2" s="11">
        <f>COUNTIF(AC2:AV2,"thymus")</f>
        <v>1</v>
      </c>
      <c r="T2" s="11">
        <f>COUNTIF(AC2:AV2,"cardioid")</f>
        <v>1</v>
      </c>
      <c r="V2"/>
      <c r="W2" s="11">
        <v>1</v>
      </c>
      <c r="X2" s="11">
        <v>1107249</v>
      </c>
      <c r="Y2" s="39" t="s">
        <v>7</v>
      </c>
      <c r="Z2" s="11">
        <v>1</v>
      </c>
      <c r="AA2" s="11" t="s">
        <v>8</v>
      </c>
      <c r="AB2" s="11"/>
      <c r="AC2" t="s">
        <v>9</v>
      </c>
      <c r="AD2" t="s">
        <v>9</v>
      </c>
      <c r="AE2" t="s">
        <v>10</v>
      </c>
      <c r="AF2" t="s">
        <v>9</v>
      </c>
      <c r="AG2" t="s">
        <v>9</v>
      </c>
      <c r="AH2" t="s">
        <v>11</v>
      </c>
      <c r="AI2" t="s">
        <v>12</v>
      </c>
      <c r="AJ2" t="s">
        <v>9</v>
      </c>
      <c r="AK2" t="s">
        <v>9</v>
      </c>
      <c r="AL2" t="s">
        <v>12</v>
      </c>
      <c r="AM2" t="s">
        <v>9</v>
      </c>
      <c r="AN2" t="s">
        <v>9</v>
      </c>
      <c r="AO2" t="s">
        <v>9</v>
      </c>
      <c r="AP2" t="s">
        <v>13</v>
      </c>
      <c r="AQ2" t="s">
        <v>14</v>
      </c>
      <c r="AR2" t="s">
        <v>9</v>
      </c>
      <c r="AS2" t="s">
        <v>9</v>
      </c>
      <c r="AT2" t="s">
        <v>9</v>
      </c>
      <c r="AU2" t="s">
        <v>9</v>
      </c>
      <c r="AV2" t="s">
        <v>12</v>
      </c>
      <c r="AY2" s="20">
        <v>1</v>
      </c>
      <c r="AZ2" s="21">
        <v>46</v>
      </c>
      <c r="BA2" s="21">
        <v>1</v>
      </c>
      <c r="BB2" s="22">
        <v>33.5</v>
      </c>
      <c r="BC2" s="22">
        <v>1</v>
      </c>
      <c r="BD2" s="21">
        <v>2590</v>
      </c>
      <c r="BE2" s="21">
        <v>0</v>
      </c>
      <c r="BF2" s="21">
        <v>1</v>
      </c>
      <c r="BG2" s="21">
        <v>0</v>
      </c>
      <c r="BH2" s="21">
        <v>1</v>
      </c>
      <c r="BI2" s="21">
        <v>2</v>
      </c>
      <c r="BJ2" s="20">
        <v>1</v>
      </c>
      <c r="BK2" s="30">
        <v>3</v>
      </c>
      <c r="BL2" s="25">
        <v>1</v>
      </c>
      <c r="BM2" s="25">
        <v>0</v>
      </c>
    </row>
    <row r="3" ht="14.25" hidden="1" spans="1:65">
      <c r="A3" s="11">
        <v>2</v>
      </c>
      <c r="B3" s="11">
        <v>1112584</v>
      </c>
      <c r="C3" s="39" t="s">
        <v>15</v>
      </c>
      <c r="F3" s="11">
        <v>2</v>
      </c>
      <c r="G3" s="11">
        <f t="shared" ref="G3:G18" si="0">COUNTIF(AC3:AV3,"Pure A-line")</f>
        <v>1</v>
      </c>
      <c r="H3" s="11">
        <f>COUNTIF(AC3:AV3,#REF!)</f>
        <v>0</v>
      </c>
      <c r="I3" s="11">
        <f t="shared" ref="I3:I18" si="1">COUNTIF(AC3:AV3,"small amounts of DB")</f>
        <v>7</v>
      </c>
      <c r="J3" s="11">
        <f t="shared" ref="J3:J18" si="2">COUNTIF(AC3:AV3,"Moderate amounts of DB")</f>
        <v>3</v>
      </c>
      <c r="K3" s="11">
        <f t="shared" ref="K3:K18" si="3">COUNTIF(AC3:AV3,"large amounts of DB")</f>
        <v>0</v>
      </c>
      <c r="L3" s="11">
        <f t="shared" ref="L3:L66" si="4">K3+J3+I3+G3</f>
        <v>11</v>
      </c>
      <c r="M3" s="11">
        <f t="shared" ref="M3:M34" si="5">N3+O3+P3+Q3+R3</f>
        <v>7</v>
      </c>
      <c r="N3" s="11">
        <f t="shared" ref="N3:N18" si="6">COUNTIF(AC3:AV3,"Dense B-line")</f>
        <v>0</v>
      </c>
      <c r="O3" s="11">
        <f t="shared" ref="O3:O18" si="7">COUNTIF(AC3:AV3,"compact B-line")</f>
        <v>0</v>
      </c>
      <c r="P3" s="11">
        <f t="shared" ref="P3:P18" si="8">COUNTIF(AC3:AV3,"irregular shape consolidation with DB")</f>
        <v>6</v>
      </c>
      <c r="Q3" s="11">
        <f t="shared" ref="Q3:Q18" si="9">COUNTIF(AC3:AV3,"consolidation with air bronchograms")</f>
        <v>0</v>
      </c>
      <c r="R3" s="11">
        <v>1</v>
      </c>
      <c r="S3" s="11">
        <f t="shared" ref="S3:S18" si="10">COUNTIF(AC3:AV3,"thymus")</f>
        <v>2</v>
      </c>
      <c r="T3" s="11">
        <f t="shared" ref="T3:T18" si="11">COUNTIF(AC3:AV3,"cardioid")</f>
        <v>1</v>
      </c>
      <c r="V3"/>
      <c r="W3" s="11">
        <v>2</v>
      </c>
      <c r="X3" s="11">
        <v>1112584</v>
      </c>
      <c r="Y3" s="39" t="s">
        <v>15</v>
      </c>
      <c r="Z3" s="11">
        <v>2</v>
      </c>
      <c r="AA3" s="11" t="s">
        <v>8</v>
      </c>
      <c r="AB3" s="11"/>
      <c r="AC3" t="s">
        <v>16</v>
      </c>
      <c r="AD3" t="s">
        <v>16</v>
      </c>
      <c r="AE3" t="s">
        <v>10</v>
      </c>
      <c r="AF3" t="s">
        <v>9</v>
      </c>
      <c r="AG3" t="s">
        <v>10</v>
      </c>
      <c r="AH3" t="s">
        <v>11</v>
      </c>
      <c r="AI3" t="s">
        <v>16</v>
      </c>
      <c r="AJ3" t="s">
        <v>16</v>
      </c>
      <c r="AK3" t="s">
        <v>9</v>
      </c>
      <c r="AL3" t="s">
        <v>9</v>
      </c>
      <c r="AM3" t="s">
        <v>14</v>
      </c>
      <c r="AN3" t="s">
        <v>9</v>
      </c>
      <c r="AO3" t="s">
        <v>16</v>
      </c>
      <c r="AP3" t="s">
        <v>14</v>
      </c>
      <c r="AQ3" t="s">
        <v>12</v>
      </c>
      <c r="AR3" t="s">
        <v>9</v>
      </c>
      <c r="AS3" t="s">
        <v>14</v>
      </c>
      <c r="AT3" t="s">
        <v>9</v>
      </c>
      <c r="AU3" t="s">
        <v>16</v>
      </c>
      <c r="AV3" t="s">
        <v>9</v>
      </c>
      <c r="AY3" s="20">
        <v>1</v>
      </c>
      <c r="AZ3" s="23">
        <v>32</v>
      </c>
      <c r="BA3" s="21">
        <v>0</v>
      </c>
      <c r="BB3" s="24">
        <v>34</v>
      </c>
      <c r="BC3" s="22">
        <v>1</v>
      </c>
      <c r="BD3" s="23">
        <v>2670</v>
      </c>
      <c r="BE3" s="21">
        <v>0</v>
      </c>
      <c r="BF3" s="23">
        <v>2</v>
      </c>
      <c r="BG3" s="23">
        <v>0</v>
      </c>
      <c r="BH3" s="21">
        <v>0</v>
      </c>
      <c r="BI3" s="23">
        <v>2</v>
      </c>
      <c r="BJ3" s="20">
        <v>0</v>
      </c>
      <c r="BK3" s="30">
        <v>1</v>
      </c>
      <c r="BL3" s="25">
        <v>0</v>
      </c>
      <c r="BM3" s="25">
        <v>0</v>
      </c>
    </row>
    <row r="4" ht="14.25" hidden="1" spans="1:65">
      <c r="A4" s="11">
        <v>3</v>
      </c>
      <c r="B4" s="11">
        <v>1111951</v>
      </c>
      <c r="C4" s="39" t="s">
        <v>17</v>
      </c>
      <c r="F4" s="11">
        <v>2</v>
      </c>
      <c r="G4" s="11">
        <f t="shared" si="0"/>
        <v>3</v>
      </c>
      <c r="H4" s="11">
        <f t="shared" ref="H3:H18" si="12">COUNTIF(AC4:AV4,H2)</f>
        <v>0</v>
      </c>
      <c r="I4" s="11">
        <f t="shared" si="1"/>
        <v>13</v>
      </c>
      <c r="J4" s="11">
        <f t="shared" si="2"/>
        <v>2</v>
      </c>
      <c r="K4" s="11">
        <f t="shared" si="3"/>
        <v>0</v>
      </c>
      <c r="L4" s="11">
        <f t="shared" si="4"/>
        <v>18</v>
      </c>
      <c r="M4" s="11">
        <f t="shared" si="5"/>
        <v>1</v>
      </c>
      <c r="N4" s="11">
        <f t="shared" si="6"/>
        <v>1</v>
      </c>
      <c r="O4" s="11">
        <f t="shared" si="7"/>
        <v>0</v>
      </c>
      <c r="P4" s="11">
        <f t="shared" si="8"/>
        <v>0</v>
      </c>
      <c r="Q4" s="11">
        <f t="shared" si="9"/>
        <v>0</v>
      </c>
      <c r="R4" s="11">
        <v>0</v>
      </c>
      <c r="S4" s="11">
        <f t="shared" si="10"/>
        <v>1</v>
      </c>
      <c r="T4" s="11">
        <f t="shared" si="11"/>
        <v>0</v>
      </c>
      <c r="V4"/>
      <c r="W4" s="11">
        <v>3</v>
      </c>
      <c r="X4" s="11">
        <v>1111951</v>
      </c>
      <c r="Y4" s="39" t="s">
        <v>17</v>
      </c>
      <c r="Z4" s="11">
        <v>2</v>
      </c>
      <c r="AA4" s="11" t="s">
        <v>8</v>
      </c>
      <c r="AB4" s="11"/>
      <c r="AC4" t="s">
        <v>9</v>
      </c>
      <c r="AD4" t="s">
        <v>9</v>
      </c>
      <c r="AE4" t="s">
        <v>10</v>
      </c>
      <c r="AF4" t="s">
        <v>18</v>
      </c>
      <c r="AG4" t="s">
        <v>9</v>
      </c>
      <c r="AH4" t="s">
        <v>12</v>
      </c>
      <c r="AI4" t="s">
        <v>9</v>
      </c>
      <c r="AJ4" t="s">
        <v>9</v>
      </c>
      <c r="AK4" t="s">
        <v>12</v>
      </c>
      <c r="AL4" t="s">
        <v>14</v>
      </c>
      <c r="AM4" t="s">
        <v>9</v>
      </c>
      <c r="AN4" t="s">
        <v>9</v>
      </c>
      <c r="AO4" t="s">
        <v>9</v>
      </c>
      <c r="AP4" t="s">
        <v>9</v>
      </c>
      <c r="AQ4" t="s">
        <v>12</v>
      </c>
      <c r="AR4" t="s">
        <v>9</v>
      </c>
      <c r="AS4" t="s">
        <v>9</v>
      </c>
      <c r="AT4" t="s">
        <v>9</v>
      </c>
      <c r="AU4" t="s">
        <v>14</v>
      </c>
      <c r="AV4" t="s">
        <v>9</v>
      </c>
      <c r="AY4" s="20">
        <v>1</v>
      </c>
      <c r="AZ4" s="21">
        <v>41</v>
      </c>
      <c r="BA4" s="21">
        <v>1</v>
      </c>
      <c r="BB4" s="22">
        <v>34.2</v>
      </c>
      <c r="BC4" s="22">
        <v>1</v>
      </c>
      <c r="BD4" s="21">
        <v>2400</v>
      </c>
      <c r="BE4" s="21">
        <v>1</v>
      </c>
      <c r="BF4" s="21">
        <v>2</v>
      </c>
      <c r="BG4" s="21">
        <v>0</v>
      </c>
      <c r="BH4" s="21">
        <v>2</v>
      </c>
      <c r="BI4" s="21">
        <v>1</v>
      </c>
      <c r="BJ4" s="20">
        <v>0</v>
      </c>
      <c r="BK4" s="30">
        <v>1</v>
      </c>
      <c r="BL4" s="25">
        <v>0</v>
      </c>
      <c r="BM4" s="25">
        <v>0</v>
      </c>
    </row>
    <row r="5" ht="14.25" hidden="1" spans="1:65">
      <c r="A5" s="11">
        <v>4</v>
      </c>
      <c r="B5" s="11">
        <v>1109847</v>
      </c>
      <c r="C5" s="39" t="s">
        <v>19</v>
      </c>
      <c r="F5" s="11">
        <v>2</v>
      </c>
      <c r="G5" s="11">
        <f t="shared" si="0"/>
        <v>6</v>
      </c>
      <c r="H5" s="11">
        <f t="shared" si="12"/>
        <v>0</v>
      </c>
      <c r="I5" s="11">
        <f t="shared" si="1"/>
        <v>10</v>
      </c>
      <c r="J5" s="11">
        <f t="shared" si="2"/>
        <v>2</v>
      </c>
      <c r="K5" s="11">
        <f t="shared" si="3"/>
        <v>1</v>
      </c>
      <c r="L5" s="11">
        <f t="shared" si="4"/>
        <v>19</v>
      </c>
      <c r="M5" s="11">
        <f t="shared" si="5"/>
        <v>0</v>
      </c>
      <c r="N5" s="11">
        <f t="shared" si="6"/>
        <v>0</v>
      </c>
      <c r="O5" s="11">
        <f t="shared" si="7"/>
        <v>0</v>
      </c>
      <c r="P5" s="11">
        <f t="shared" si="8"/>
        <v>0</v>
      </c>
      <c r="Q5" s="11">
        <f t="shared" si="9"/>
        <v>0</v>
      </c>
      <c r="R5" s="11">
        <v>0</v>
      </c>
      <c r="S5" s="11">
        <f t="shared" si="10"/>
        <v>0</v>
      </c>
      <c r="T5" s="11">
        <f t="shared" si="11"/>
        <v>1</v>
      </c>
      <c r="V5"/>
      <c r="W5" s="11">
        <v>4</v>
      </c>
      <c r="X5" s="11">
        <v>1109847</v>
      </c>
      <c r="Y5" s="39" t="s">
        <v>19</v>
      </c>
      <c r="Z5" s="11">
        <v>2</v>
      </c>
      <c r="AA5" s="11" t="s">
        <v>8</v>
      </c>
      <c r="AB5" s="11"/>
      <c r="AC5" t="s">
        <v>12</v>
      </c>
      <c r="AD5" t="s">
        <v>12</v>
      </c>
      <c r="AE5" t="s">
        <v>12</v>
      </c>
      <c r="AF5" t="s">
        <v>12</v>
      </c>
      <c r="AG5" t="s">
        <v>12</v>
      </c>
      <c r="AH5" t="s">
        <v>11</v>
      </c>
      <c r="AI5" t="s">
        <v>9</v>
      </c>
      <c r="AJ5" t="s">
        <v>9</v>
      </c>
      <c r="AK5" t="s">
        <v>9</v>
      </c>
      <c r="AL5" t="s">
        <v>12</v>
      </c>
      <c r="AM5" t="s">
        <v>9</v>
      </c>
      <c r="AN5" t="s">
        <v>9</v>
      </c>
      <c r="AO5" t="s">
        <v>14</v>
      </c>
      <c r="AP5" t="s">
        <v>9</v>
      </c>
      <c r="AQ5" t="s">
        <v>9</v>
      </c>
      <c r="AR5" t="s">
        <v>13</v>
      </c>
      <c r="AS5" t="s">
        <v>9</v>
      </c>
      <c r="AT5" t="s">
        <v>9</v>
      </c>
      <c r="AU5" t="s">
        <v>9</v>
      </c>
      <c r="AV5" t="s">
        <v>14</v>
      </c>
      <c r="AY5" s="25"/>
      <c r="AZ5" s="21">
        <v>36</v>
      </c>
      <c r="BA5" s="21">
        <v>1</v>
      </c>
      <c r="BB5" s="22">
        <v>34.3</v>
      </c>
      <c r="BC5" s="22">
        <v>1</v>
      </c>
      <c r="BD5" s="21">
        <v>2270</v>
      </c>
      <c r="BE5" s="21">
        <v>1</v>
      </c>
      <c r="BF5" s="21"/>
      <c r="BG5" s="21">
        <v>0</v>
      </c>
      <c r="BH5" s="21">
        <v>2</v>
      </c>
      <c r="BI5" s="21">
        <v>1</v>
      </c>
      <c r="BJ5" s="20">
        <v>0</v>
      </c>
      <c r="BK5" s="30">
        <v>1</v>
      </c>
      <c r="BL5" s="25">
        <v>0</v>
      </c>
      <c r="BM5" s="25">
        <v>0</v>
      </c>
    </row>
    <row r="6" ht="14.25" hidden="1" spans="1:65">
      <c r="A6" s="11">
        <v>5</v>
      </c>
      <c r="B6" s="11">
        <v>1111871</v>
      </c>
      <c r="C6" s="39" t="s">
        <v>20</v>
      </c>
      <c r="F6" s="11">
        <v>4</v>
      </c>
      <c r="G6" s="11">
        <f t="shared" si="0"/>
        <v>2</v>
      </c>
      <c r="H6" s="11">
        <f t="shared" si="12"/>
        <v>0</v>
      </c>
      <c r="I6" s="11">
        <f t="shared" si="1"/>
        <v>10</v>
      </c>
      <c r="J6" s="11">
        <f t="shared" si="2"/>
        <v>2</v>
      </c>
      <c r="K6" s="11">
        <f t="shared" si="3"/>
        <v>0</v>
      </c>
      <c r="L6" s="11">
        <f t="shared" si="4"/>
        <v>14</v>
      </c>
      <c r="M6" s="11">
        <f t="shared" si="5"/>
        <v>4</v>
      </c>
      <c r="N6" s="11">
        <f t="shared" si="6"/>
        <v>0</v>
      </c>
      <c r="O6" s="11">
        <f t="shared" si="7"/>
        <v>0</v>
      </c>
      <c r="P6" s="11">
        <f t="shared" si="8"/>
        <v>3</v>
      </c>
      <c r="Q6" s="11">
        <f t="shared" si="9"/>
        <v>0</v>
      </c>
      <c r="R6" s="11">
        <v>1</v>
      </c>
      <c r="S6" s="11">
        <f t="shared" si="10"/>
        <v>2</v>
      </c>
      <c r="T6" s="11">
        <f t="shared" si="11"/>
        <v>1</v>
      </c>
      <c r="V6"/>
      <c r="W6" s="11">
        <v>5</v>
      </c>
      <c r="X6" s="11">
        <v>1111871</v>
      </c>
      <c r="Y6" s="39" t="s">
        <v>20</v>
      </c>
      <c r="Z6" s="11">
        <v>4</v>
      </c>
      <c r="AA6" s="11" t="s">
        <v>8</v>
      </c>
      <c r="AB6" s="11"/>
      <c r="AC6" t="s">
        <v>9</v>
      </c>
      <c r="AD6" t="s">
        <v>9</v>
      </c>
      <c r="AE6" t="s">
        <v>10</v>
      </c>
      <c r="AF6" t="s">
        <v>9</v>
      </c>
      <c r="AG6" t="s">
        <v>10</v>
      </c>
      <c r="AH6" t="s">
        <v>11</v>
      </c>
      <c r="AI6" t="s">
        <v>12</v>
      </c>
      <c r="AJ6" t="s">
        <v>14</v>
      </c>
      <c r="AK6" t="s">
        <v>12</v>
      </c>
      <c r="AL6" t="s">
        <v>9</v>
      </c>
      <c r="AM6" t="s">
        <v>16</v>
      </c>
      <c r="AN6" t="s">
        <v>9</v>
      </c>
      <c r="AO6" t="s">
        <v>16</v>
      </c>
      <c r="AP6" t="s">
        <v>9</v>
      </c>
      <c r="AQ6" t="s">
        <v>9</v>
      </c>
      <c r="AR6" t="s">
        <v>9</v>
      </c>
      <c r="AS6" t="s">
        <v>14</v>
      </c>
      <c r="AT6" t="s">
        <v>9</v>
      </c>
      <c r="AU6" t="s">
        <v>16</v>
      </c>
      <c r="AV6" t="s">
        <v>9</v>
      </c>
      <c r="AY6" s="20">
        <v>1</v>
      </c>
      <c r="AZ6" s="21">
        <v>36</v>
      </c>
      <c r="BA6" s="21">
        <v>1</v>
      </c>
      <c r="BB6" s="22">
        <v>35</v>
      </c>
      <c r="BC6" s="22">
        <v>1</v>
      </c>
      <c r="BD6" s="21">
        <v>2410</v>
      </c>
      <c r="BE6" s="21">
        <v>1</v>
      </c>
      <c r="BF6" s="21">
        <v>1</v>
      </c>
      <c r="BG6" s="21">
        <v>0</v>
      </c>
      <c r="BH6" s="21">
        <v>0</v>
      </c>
      <c r="BI6" s="21">
        <v>2</v>
      </c>
      <c r="BJ6" s="20">
        <v>0</v>
      </c>
      <c r="BK6" s="30">
        <v>2</v>
      </c>
      <c r="BL6" s="25">
        <v>0</v>
      </c>
      <c r="BM6" s="25">
        <v>0</v>
      </c>
    </row>
    <row r="7" ht="14.25" hidden="1" spans="1:65">
      <c r="A7" s="11">
        <v>6</v>
      </c>
      <c r="B7" s="11">
        <v>1112578</v>
      </c>
      <c r="C7" s="39" t="s">
        <v>21</v>
      </c>
      <c r="F7" s="11">
        <v>2</v>
      </c>
      <c r="G7" s="11">
        <f t="shared" si="0"/>
        <v>9</v>
      </c>
      <c r="H7" s="11">
        <f t="shared" si="12"/>
        <v>0</v>
      </c>
      <c r="I7" s="11">
        <f t="shared" si="1"/>
        <v>5</v>
      </c>
      <c r="J7" s="11">
        <f t="shared" si="2"/>
        <v>3</v>
      </c>
      <c r="K7" s="11">
        <f t="shared" si="3"/>
        <v>0</v>
      </c>
      <c r="L7" s="11">
        <f t="shared" si="4"/>
        <v>17</v>
      </c>
      <c r="M7" s="11">
        <f t="shared" si="5"/>
        <v>0</v>
      </c>
      <c r="N7" s="11">
        <f t="shared" si="6"/>
        <v>0</v>
      </c>
      <c r="O7" s="11">
        <f t="shared" si="7"/>
        <v>0</v>
      </c>
      <c r="P7" s="11">
        <f t="shared" si="8"/>
        <v>0</v>
      </c>
      <c r="Q7" s="11">
        <f t="shared" si="9"/>
        <v>0</v>
      </c>
      <c r="R7" s="11">
        <v>0</v>
      </c>
      <c r="S7" s="11">
        <f t="shared" si="10"/>
        <v>3</v>
      </c>
      <c r="T7" s="11">
        <f t="shared" si="11"/>
        <v>0</v>
      </c>
      <c r="V7"/>
      <c r="W7" s="11">
        <v>6</v>
      </c>
      <c r="X7" s="11">
        <v>1112578</v>
      </c>
      <c r="Y7" s="39" t="s">
        <v>21</v>
      </c>
      <c r="Z7" s="11">
        <v>2</v>
      </c>
      <c r="AA7" s="11" t="s">
        <v>8</v>
      </c>
      <c r="AB7" s="11"/>
      <c r="AC7" t="s">
        <v>9</v>
      </c>
      <c r="AD7" t="s">
        <v>12</v>
      </c>
      <c r="AE7" t="s">
        <v>10</v>
      </c>
      <c r="AF7" t="s">
        <v>10</v>
      </c>
      <c r="AG7" t="s">
        <v>12</v>
      </c>
      <c r="AH7" t="s">
        <v>10</v>
      </c>
      <c r="AI7" t="s">
        <v>12</v>
      </c>
      <c r="AJ7" t="s">
        <v>9</v>
      </c>
      <c r="AK7" t="s">
        <v>12</v>
      </c>
      <c r="AL7" t="s">
        <v>12</v>
      </c>
      <c r="AM7" t="s">
        <v>14</v>
      </c>
      <c r="AN7" t="s">
        <v>9</v>
      </c>
      <c r="AO7" t="s">
        <v>14</v>
      </c>
      <c r="AP7" t="s">
        <v>12</v>
      </c>
      <c r="AQ7" t="s">
        <v>12</v>
      </c>
      <c r="AR7" t="s">
        <v>12</v>
      </c>
      <c r="AS7" t="s">
        <v>12</v>
      </c>
      <c r="AT7" t="s">
        <v>9</v>
      </c>
      <c r="AU7" t="s">
        <v>14</v>
      </c>
      <c r="AV7" t="s">
        <v>9</v>
      </c>
      <c r="AY7" s="20">
        <v>1</v>
      </c>
      <c r="AZ7" s="21">
        <v>34</v>
      </c>
      <c r="BA7" s="21">
        <v>0</v>
      </c>
      <c r="BB7" s="22">
        <v>35</v>
      </c>
      <c r="BC7" s="22">
        <v>1</v>
      </c>
      <c r="BD7" s="21">
        <v>3522</v>
      </c>
      <c r="BE7" s="21">
        <v>0</v>
      </c>
      <c r="BF7" s="21">
        <v>1</v>
      </c>
      <c r="BG7" s="21"/>
      <c r="BH7" s="21">
        <v>0</v>
      </c>
      <c r="BI7" s="21"/>
      <c r="BJ7" s="20">
        <v>0</v>
      </c>
      <c r="BK7" s="30">
        <v>2</v>
      </c>
      <c r="BL7" s="25">
        <v>0</v>
      </c>
      <c r="BM7" s="25">
        <v>0</v>
      </c>
    </row>
    <row r="8" ht="14.25" hidden="1" spans="1:65">
      <c r="A8" s="11">
        <v>7</v>
      </c>
      <c r="B8" s="11">
        <v>1112799</v>
      </c>
      <c r="C8" s="39" t="s">
        <v>22</v>
      </c>
      <c r="F8" s="11">
        <v>0.5</v>
      </c>
      <c r="G8" s="11">
        <f t="shared" si="0"/>
        <v>6</v>
      </c>
      <c r="H8" s="11">
        <f t="shared" si="12"/>
        <v>0</v>
      </c>
      <c r="I8" s="11">
        <f t="shared" si="1"/>
        <v>9</v>
      </c>
      <c r="J8" s="11">
        <f t="shared" si="2"/>
        <v>1</v>
      </c>
      <c r="K8" s="11">
        <f t="shared" si="3"/>
        <v>0</v>
      </c>
      <c r="L8" s="11">
        <f t="shared" si="4"/>
        <v>16</v>
      </c>
      <c r="M8" s="11">
        <f t="shared" si="5"/>
        <v>0</v>
      </c>
      <c r="N8" s="11">
        <f t="shared" si="6"/>
        <v>0</v>
      </c>
      <c r="O8" s="11">
        <f t="shared" si="7"/>
        <v>0</v>
      </c>
      <c r="P8" s="11">
        <f t="shared" si="8"/>
        <v>0</v>
      </c>
      <c r="Q8" s="11">
        <f t="shared" si="9"/>
        <v>0</v>
      </c>
      <c r="R8" s="11">
        <v>0</v>
      </c>
      <c r="S8" s="11">
        <f t="shared" si="10"/>
        <v>3</v>
      </c>
      <c r="T8" s="11">
        <f t="shared" si="11"/>
        <v>1</v>
      </c>
      <c r="V8"/>
      <c r="W8" s="11">
        <v>7</v>
      </c>
      <c r="X8" s="11">
        <v>1112799</v>
      </c>
      <c r="Y8" s="39" t="s">
        <v>22</v>
      </c>
      <c r="Z8" s="11">
        <v>0.5</v>
      </c>
      <c r="AA8" s="11" t="s">
        <v>8</v>
      </c>
      <c r="AB8" s="11"/>
      <c r="AC8" t="s">
        <v>12</v>
      </c>
      <c r="AD8" t="s">
        <v>9</v>
      </c>
      <c r="AE8" t="s">
        <v>10</v>
      </c>
      <c r="AF8" t="s">
        <v>9</v>
      </c>
      <c r="AG8" t="s">
        <v>10</v>
      </c>
      <c r="AH8" t="s">
        <v>11</v>
      </c>
      <c r="AI8" t="s">
        <v>10</v>
      </c>
      <c r="AJ8" t="s">
        <v>9</v>
      </c>
      <c r="AK8" t="s">
        <v>12</v>
      </c>
      <c r="AL8" t="s">
        <v>9</v>
      </c>
      <c r="AM8" t="s">
        <v>9</v>
      </c>
      <c r="AN8" t="s">
        <v>12</v>
      </c>
      <c r="AO8" t="s">
        <v>14</v>
      </c>
      <c r="AP8" t="s">
        <v>9</v>
      </c>
      <c r="AQ8" t="s">
        <v>12</v>
      </c>
      <c r="AR8" t="s">
        <v>12</v>
      </c>
      <c r="AS8" t="s">
        <v>12</v>
      </c>
      <c r="AT8" t="s">
        <v>9</v>
      </c>
      <c r="AU8" t="s">
        <v>9</v>
      </c>
      <c r="AV8" t="s">
        <v>9</v>
      </c>
      <c r="AY8" s="20">
        <v>1</v>
      </c>
      <c r="AZ8" s="21">
        <v>33</v>
      </c>
      <c r="BA8" s="21">
        <v>0</v>
      </c>
      <c r="BB8" s="22">
        <v>35.1</v>
      </c>
      <c r="BC8" s="22">
        <v>1</v>
      </c>
      <c r="BD8" s="21">
        <v>2370</v>
      </c>
      <c r="BE8" s="21">
        <v>1</v>
      </c>
      <c r="BF8" s="21">
        <v>2</v>
      </c>
      <c r="BG8" s="21">
        <v>0</v>
      </c>
      <c r="BH8" s="21">
        <v>2</v>
      </c>
      <c r="BI8" s="21">
        <v>1</v>
      </c>
      <c r="BJ8" s="20">
        <v>0</v>
      </c>
      <c r="BK8" s="30">
        <v>1</v>
      </c>
      <c r="BL8" s="25">
        <v>0</v>
      </c>
      <c r="BM8" s="25">
        <v>0</v>
      </c>
    </row>
    <row r="9" ht="14.25" hidden="1" spans="1:65">
      <c r="A9" s="11">
        <v>8</v>
      </c>
      <c r="B9" s="11">
        <v>1111205</v>
      </c>
      <c r="C9" s="39" t="s">
        <v>23</v>
      </c>
      <c r="F9" s="11">
        <v>1</v>
      </c>
      <c r="G9" s="11">
        <f t="shared" si="0"/>
        <v>5</v>
      </c>
      <c r="H9" s="11">
        <f t="shared" si="12"/>
        <v>0</v>
      </c>
      <c r="I9" s="11">
        <f t="shared" si="1"/>
        <v>11</v>
      </c>
      <c r="J9" s="11">
        <f t="shared" si="2"/>
        <v>2</v>
      </c>
      <c r="K9" s="11">
        <f t="shared" si="3"/>
        <v>0</v>
      </c>
      <c r="L9" s="11">
        <f t="shared" si="4"/>
        <v>18</v>
      </c>
      <c r="M9" s="11">
        <f t="shared" si="5"/>
        <v>0</v>
      </c>
      <c r="N9" s="11">
        <f t="shared" si="6"/>
        <v>0</v>
      </c>
      <c r="O9" s="11">
        <f t="shared" si="7"/>
        <v>0</v>
      </c>
      <c r="P9" s="11">
        <f t="shared" si="8"/>
        <v>0</v>
      </c>
      <c r="Q9" s="11">
        <f t="shared" si="9"/>
        <v>0</v>
      </c>
      <c r="R9" s="11">
        <v>0</v>
      </c>
      <c r="S9" s="11">
        <f t="shared" si="10"/>
        <v>1</v>
      </c>
      <c r="T9" s="11">
        <f t="shared" si="11"/>
        <v>1</v>
      </c>
      <c r="V9"/>
      <c r="W9" s="11">
        <v>8</v>
      </c>
      <c r="X9" s="11">
        <v>1111205</v>
      </c>
      <c r="Y9" s="39" t="s">
        <v>23</v>
      </c>
      <c r="Z9" s="11">
        <v>1</v>
      </c>
      <c r="AA9" s="11" t="s">
        <v>8</v>
      </c>
      <c r="AB9" s="11"/>
      <c r="AC9" t="s">
        <v>12</v>
      </c>
      <c r="AD9" t="s">
        <v>12</v>
      </c>
      <c r="AE9" t="s">
        <v>12</v>
      </c>
      <c r="AF9" t="s">
        <v>12</v>
      </c>
      <c r="AG9" t="s">
        <v>10</v>
      </c>
      <c r="AH9" t="s">
        <v>11</v>
      </c>
      <c r="AI9" t="s">
        <v>9</v>
      </c>
      <c r="AJ9" t="s">
        <v>9</v>
      </c>
      <c r="AK9" t="s">
        <v>9</v>
      </c>
      <c r="AL9" t="s">
        <v>9</v>
      </c>
      <c r="AM9" t="s">
        <v>9</v>
      </c>
      <c r="AN9" t="s">
        <v>14</v>
      </c>
      <c r="AO9" t="s">
        <v>9</v>
      </c>
      <c r="AP9" t="s">
        <v>9</v>
      </c>
      <c r="AQ9" t="s">
        <v>9</v>
      </c>
      <c r="AR9" t="s">
        <v>9</v>
      </c>
      <c r="AS9" t="s">
        <v>9</v>
      </c>
      <c r="AT9" t="s">
        <v>12</v>
      </c>
      <c r="AU9" t="s">
        <v>9</v>
      </c>
      <c r="AV9" t="s">
        <v>14</v>
      </c>
      <c r="AY9" s="20">
        <v>1</v>
      </c>
      <c r="AZ9" s="21">
        <v>43</v>
      </c>
      <c r="BA9" s="21">
        <v>1</v>
      </c>
      <c r="BB9" s="22">
        <v>35.1</v>
      </c>
      <c r="BC9" s="22">
        <v>1</v>
      </c>
      <c r="BD9" s="21">
        <v>2570</v>
      </c>
      <c r="BE9" s="21">
        <v>0</v>
      </c>
      <c r="BF9" s="21">
        <v>2</v>
      </c>
      <c r="BG9" s="21">
        <v>0</v>
      </c>
      <c r="BH9" s="21">
        <v>2</v>
      </c>
      <c r="BI9" s="21">
        <v>2</v>
      </c>
      <c r="BJ9" s="20">
        <v>0</v>
      </c>
      <c r="BK9" s="30">
        <v>1</v>
      </c>
      <c r="BL9" s="25">
        <v>0</v>
      </c>
      <c r="BM9" s="25">
        <v>0</v>
      </c>
    </row>
    <row r="10" ht="14.25" hidden="1" spans="1:65">
      <c r="A10" s="11">
        <v>9</v>
      </c>
      <c r="B10" s="11">
        <v>1113046</v>
      </c>
      <c r="C10" s="39" t="s">
        <v>24</v>
      </c>
      <c r="F10" s="11">
        <v>1</v>
      </c>
      <c r="G10" s="11">
        <f t="shared" si="0"/>
        <v>3</v>
      </c>
      <c r="H10" s="11">
        <f t="shared" si="12"/>
        <v>0</v>
      </c>
      <c r="I10" s="11">
        <f t="shared" si="1"/>
        <v>10</v>
      </c>
      <c r="J10" s="11">
        <f t="shared" si="2"/>
        <v>4</v>
      </c>
      <c r="K10" s="11">
        <f t="shared" si="3"/>
        <v>0</v>
      </c>
      <c r="L10" s="11">
        <f t="shared" si="4"/>
        <v>17</v>
      </c>
      <c r="M10" s="11">
        <f t="shared" si="5"/>
        <v>0</v>
      </c>
      <c r="N10" s="11">
        <f t="shared" si="6"/>
        <v>0</v>
      </c>
      <c r="O10" s="11">
        <f t="shared" si="7"/>
        <v>0</v>
      </c>
      <c r="P10" s="11">
        <f t="shared" si="8"/>
        <v>0</v>
      </c>
      <c r="Q10" s="11">
        <f t="shared" si="9"/>
        <v>0</v>
      </c>
      <c r="R10" s="11">
        <v>0</v>
      </c>
      <c r="S10" s="11">
        <f t="shared" si="10"/>
        <v>2</v>
      </c>
      <c r="T10" s="11">
        <f t="shared" si="11"/>
        <v>1</v>
      </c>
      <c r="V10"/>
      <c r="W10" s="11">
        <v>9</v>
      </c>
      <c r="X10" s="11">
        <v>1113046</v>
      </c>
      <c r="Y10" s="39" t="s">
        <v>24</v>
      </c>
      <c r="Z10" s="11">
        <v>1</v>
      </c>
      <c r="AA10" s="11" t="s">
        <v>8</v>
      </c>
      <c r="AB10" s="11"/>
      <c r="AC10" t="s">
        <v>9</v>
      </c>
      <c r="AD10" t="s">
        <v>9</v>
      </c>
      <c r="AE10" t="s">
        <v>10</v>
      </c>
      <c r="AF10" t="s">
        <v>9</v>
      </c>
      <c r="AG10" t="s">
        <v>10</v>
      </c>
      <c r="AH10" t="s">
        <v>11</v>
      </c>
      <c r="AI10" t="s">
        <v>14</v>
      </c>
      <c r="AJ10" t="s">
        <v>9</v>
      </c>
      <c r="AK10" t="s">
        <v>9</v>
      </c>
      <c r="AL10" t="s">
        <v>14</v>
      </c>
      <c r="AM10" t="s">
        <v>9</v>
      </c>
      <c r="AN10" t="s">
        <v>9</v>
      </c>
      <c r="AO10" t="s">
        <v>9</v>
      </c>
      <c r="AP10" t="s">
        <v>14</v>
      </c>
      <c r="AQ10" t="s">
        <v>9</v>
      </c>
      <c r="AR10" t="s">
        <v>9</v>
      </c>
      <c r="AS10" t="s">
        <v>12</v>
      </c>
      <c r="AT10" t="s">
        <v>12</v>
      </c>
      <c r="AU10" t="s">
        <v>14</v>
      </c>
      <c r="AV10" t="s">
        <v>12</v>
      </c>
      <c r="AY10" s="20">
        <v>1</v>
      </c>
      <c r="AZ10" s="21">
        <v>31</v>
      </c>
      <c r="BA10" s="21">
        <v>0</v>
      </c>
      <c r="BB10" s="22">
        <v>35.2</v>
      </c>
      <c r="BC10" s="22">
        <v>1</v>
      </c>
      <c r="BD10" s="21">
        <v>2890</v>
      </c>
      <c r="BE10" s="21">
        <v>0</v>
      </c>
      <c r="BF10" s="21">
        <v>1</v>
      </c>
      <c r="BG10" s="21">
        <v>0</v>
      </c>
      <c r="BH10" s="21">
        <v>0</v>
      </c>
      <c r="BI10" s="21">
        <v>2</v>
      </c>
      <c r="BJ10" s="20">
        <v>0</v>
      </c>
      <c r="BK10" s="30">
        <v>2</v>
      </c>
      <c r="BL10" s="25">
        <v>1</v>
      </c>
      <c r="BM10" s="25">
        <v>1</v>
      </c>
    </row>
    <row r="11" ht="14.25" hidden="1" spans="1:65">
      <c r="A11" s="11">
        <v>10</v>
      </c>
      <c r="B11" s="11">
        <v>1113085</v>
      </c>
      <c r="C11" s="39" t="s">
        <v>25</v>
      </c>
      <c r="F11" s="11">
        <v>0.5</v>
      </c>
      <c r="G11" s="11">
        <f t="shared" si="0"/>
        <v>5</v>
      </c>
      <c r="H11" s="11">
        <f t="shared" si="12"/>
        <v>0</v>
      </c>
      <c r="I11" s="11">
        <f t="shared" si="1"/>
        <v>7</v>
      </c>
      <c r="J11" s="11">
        <f t="shared" si="2"/>
        <v>5</v>
      </c>
      <c r="K11" s="11">
        <f t="shared" si="3"/>
        <v>0</v>
      </c>
      <c r="L11" s="11">
        <f t="shared" si="4"/>
        <v>17</v>
      </c>
      <c r="M11" s="11">
        <f t="shared" si="5"/>
        <v>0</v>
      </c>
      <c r="N11" s="11">
        <f t="shared" si="6"/>
        <v>0</v>
      </c>
      <c r="O11" s="11">
        <f t="shared" si="7"/>
        <v>0</v>
      </c>
      <c r="P11" s="11">
        <f t="shared" si="8"/>
        <v>0</v>
      </c>
      <c r="Q11" s="11">
        <f t="shared" si="9"/>
        <v>0</v>
      </c>
      <c r="R11" s="11">
        <v>0</v>
      </c>
      <c r="S11" s="11">
        <f t="shared" si="10"/>
        <v>2</v>
      </c>
      <c r="T11" s="11">
        <f t="shared" si="11"/>
        <v>1</v>
      </c>
      <c r="V11"/>
      <c r="W11" s="11">
        <v>10</v>
      </c>
      <c r="X11" s="11">
        <v>1113085</v>
      </c>
      <c r="Y11" s="39" t="s">
        <v>25</v>
      </c>
      <c r="Z11" s="11">
        <v>0.5</v>
      </c>
      <c r="AA11" s="11" t="s">
        <v>8</v>
      </c>
      <c r="AB11" s="11"/>
      <c r="AC11" t="s">
        <v>12</v>
      </c>
      <c r="AD11" t="s">
        <v>12</v>
      </c>
      <c r="AE11" t="s">
        <v>10</v>
      </c>
      <c r="AF11" t="s">
        <v>14</v>
      </c>
      <c r="AG11" t="s">
        <v>10</v>
      </c>
      <c r="AH11" t="s">
        <v>11</v>
      </c>
      <c r="AI11" t="s">
        <v>9</v>
      </c>
      <c r="AJ11" t="s">
        <v>14</v>
      </c>
      <c r="AK11" t="s">
        <v>9</v>
      </c>
      <c r="AL11" t="s">
        <v>9</v>
      </c>
      <c r="AM11" t="s">
        <v>9</v>
      </c>
      <c r="AN11" t="s">
        <v>9</v>
      </c>
      <c r="AO11" t="s">
        <v>12</v>
      </c>
      <c r="AP11" t="s">
        <v>14</v>
      </c>
      <c r="AQ11" t="s">
        <v>12</v>
      </c>
      <c r="AR11" t="s">
        <v>14</v>
      </c>
      <c r="AS11" t="s">
        <v>9</v>
      </c>
      <c r="AT11" t="s">
        <v>9</v>
      </c>
      <c r="AU11" t="s">
        <v>12</v>
      </c>
      <c r="AV11" t="s">
        <v>14</v>
      </c>
      <c r="AY11" s="20">
        <v>1</v>
      </c>
      <c r="AZ11" s="21">
        <v>38</v>
      </c>
      <c r="BA11" s="21">
        <v>1</v>
      </c>
      <c r="BB11" s="22">
        <v>35.2</v>
      </c>
      <c r="BC11" s="22">
        <v>1</v>
      </c>
      <c r="BD11" s="21">
        <v>2200</v>
      </c>
      <c r="BE11" s="21">
        <v>1</v>
      </c>
      <c r="BF11" s="21">
        <v>1</v>
      </c>
      <c r="BG11" s="25"/>
      <c r="BH11" s="21">
        <v>0</v>
      </c>
      <c r="BI11" s="21">
        <v>2</v>
      </c>
      <c r="BJ11" s="20">
        <v>0</v>
      </c>
      <c r="BK11" s="30">
        <v>1</v>
      </c>
      <c r="BL11" s="25">
        <v>0</v>
      </c>
      <c r="BM11" s="25">
        <v>0</v>
      </c>
    </row>
    <row r="12" ht="14.25" hidden="1" spans="1:65">
      <c r="A12" s="11">
        <v>11</v>
      </c>
      <c r="B12" s="11">
        <v>1080218</v>
      </c>
      <c r="C12" s="39" t="s">
        <v>26</v>
      </c>
      <c r="F12" s="11">
        <v>2</v>
      </c>
      <c r="G12" s="11">
        <f t="shared" si="0"/>
        <v>3</v>
      </c>
      <c r="H12" s="11">
        <f t="shared" si="12"/>
        <v>0</v>
      </c>
      <c r="I12" s="11">
        <f t="shared" si="1"/>
        <v>8</v>
      </c>
      <c r="J12" s="11">
        <f t="shared" si="2"/>
        <v>3</v>
      </c>
      <c r="K12" s="11">
        <f t="shared" si="3"/>
        <v>2</v>
      </c>
      <c r="L12" s="11">
        <f t="shared" si="4"/>
        <v>16</v>
      </c>
      <c r="M12" s="11">
        <f t="shared" si="5"/>
        <v>2</v>
      </c>
      <c r="N12" s="11">
        <f t="shared" si="6"/>
        <v>0</v>
      </c>
      <c r="O12" s="11">
        <f t="shared" si="7"/>
        <v>0</v>
      </c>
      <c r="P12" s="11">
        <f t="shared" si="8"/>
        <v>1</v>
      </c>
      <c r="Q12" s="11">
        <f t="shared" si="9"/>
        <v>0</v>
      </c>
      <c r="R12" s="11">
        <v>1</v>
      </c>
      <c r="S12" s="11">
        <f t="shared" si="10"/>
        <v>2</v>
      </c>
      <c r="T12" s="11">
        <f t="shared" si="11"/>
        <v>1</v>
      </c>
      <c r="V12"/>
      <c r="W12" s="11">
        <v>11</v>
      </c>
      <c r="X12" s="11">
        <v>1080218</v>
      </c>
      <c r="Y12" s="39" t="s">
        <v>26</v>
      </c>
      <c r="Z12" s="11">
        <v>2</v>
      </c>
      <c r="AA12" s="11" t="s">
        <v>8</v>
      </c>
      <c r="AB12" s="11"/>
      <c r="AC12" t="s">
        <v>16</v>
      </c>
      <c r="AD12" t="s">
        <v>14</v>
      </c>
      <c r="AE12" t="s">
        <v>10</v>
      </c>
      <c r="AF12" t="s">
        <v>9</v>
      </c>
      <c r="AG12" t="s">
        <v>10</v>
      </c>
      <c r="AH12" t="s">
        <v>11</v>
      </c>
      <c r="AI12" t="s">
        <v>14</v>
      </c>
      <c r="AJ12" t="s">
        <v>9</v>
      </c>
      <c r="AK12" t="s">
        <v>9</v>
      </c>
      <c r="AL12" t="s">
        <v>9</v>
      </c>
      <c r="AM12" t="s">
        <v>9</v>
      </c>
      <c r="AN12" t="s">
        <v>12</v>
      </c>
      <c r="AO12" t="s">
        <v>13</v>
      </c>
      <c r="AP12" t="s">
        <v>9</v>
      </c>
      <c r="AQ12" t="s">
        <v>14</v>
      </c>
      <c r="AR12" t="s">
        <v>9</v>
      </c>
      <c r="AS12" t="s">
        <v>9</v>
      </c>
      <c r="AT12" t="s">
        <v>12</v>
      </c>
      <c r="AU12" t="s">
        <v>13</v>
      </c>
      <c r="AV12" t="s">
        <v>12</v>
      </c>
      <c r="AY12" s="26">
        <v>2</v>
      </c>
      <c r="AZ12" s="21">
        <v>34</v>
      </c>
      <c r="BA12" s="21">
        <v>0</v>
      </c>
      <c r="BB12" s="22">
        <v>35.2</v>
      </c>
      <c r="BC12" s="22">
        <v>1</v>
      </c>
      <c r="BD12" s="21">
        <v>2250</v>
      </c>
      <c r="BE12" s="21">
        <v>1</v>
      </c>
      <c r="BF12" s="21">
        <v>2</v>
      </c>
      <c r="BG12" s="21">
        <v>0</v>
      </c>
      <c r="BH12" s="21">
        <v>0</v>
      </c>
      <c r="BI12" s="21">
        <v>0</v>
      </c>
      <c r="BJ12" s="20">
        <v>1</v>
      </c>
      <c r="BK12" s="30">
        <v>3</v>
      </c>
      <c r="BL12" s="25">
        <v>1</v>
      </c>
      <c r="BM12" s="25">
        <v>1</v>
      </c>
    </row>
    <row r="13" ht="14.25" hidden="1" spans="1:65">
      <c r="A13" s="11">
        <v>12</v>
      </c>
      <c r="B13" s="11">
        <v>1113286</v>
      </c>
      <c r="C13" s="39" t="s">
        <v>27</v>
      </c>
      <c r="F13" s="11">
        <v>1</v>
      </c>
      <c r="G13" s="11">
        <f t="shared" si="0"/>
        <v>7</v>
      </c>
      <c r="H13" s="11">
        <f t="shared" si="12"/>
        <v>0</v>
      </c>
      <c r="I13" s="11">
        <f t="shared" si="1"/>
        <v>6</v>
      </c>
      <c r="J13" s="11">
        <f t="shared" si="2"/>
        <v>4</v>
      </c>
      <c r="K13" s="11">
        <f t="shared" si="3"/>
        <v>0</v>
      </c>
      <c r="L13" s="11">
        <f t="shared" si="4"/>
        <v>17</v>
      </c>
      <c r="M13" s="11">
        <f t="shared" si="5"/>
        <v>0</v>
      </c>
      <c r="N13" s="11">
        <f t="shared" si="6"/>
        <v>0</v>
      </c>
      <c r="O13" s="11">
        <f t="shared" si="7"/>
        <v>0</v>
      </c>
      <c r="P13" s="11">
        <f t="shared" si="8"/>
        <v>0</v>
      </c>
      <c r="Q13" s="11">
        <f t="shared" si="9"/>
        <v>0</v>
      </c>
      <c r="R13" s="11">
        <v>0</v>
      </c>
      <c r="S13" s="11">
        <f t="shared" si="10"/>
        <v>2</v>
      </c>
      <c r="T13" s="11">
        <f t="shared" si="11"/>
        <v>1</v>
      </c>
      <c r="V13"/>
      <c r="W13" s="11">
        <v>12</v>
      </c>
      <c r="X13" s="11">
        <v>1113286</v>
      </c>
      <c r="Y13" s="39" t="s">
        <v>27</v>
      </c>
      <c r="Z13" s="11">
        <v>1</v>
      </c>
      <c r="AA13" s="11" t="s">
        <v>8</v>
      </c>
      <c r="AB13" s="11"/>
      <c r="AC13" t="s">
        <v>9</v>
      </c>
      <c r="AD13" t="s">
        <v>14</v>
      </c>
      <c r="AE13" t="s">
        <v>10</v>
      </c>
      <c r="AF13" t="s">
        <v>12</v>
      </c>
      <c r="AG13" t="s">
        <v>10</v>
      </c>
      <c r="AH13" t="s">
        <v>11</v>
      </c>
      <c r="AI13" t="s">
        <v>9</v>
      </c>
      <c r="AJ13" t="s">
        <v>12</v>
      </c>
      <c r="AK13" t="s">
        <v>9</v>
      </c>
      <c r="AL13" t="s">
        <v>12</v>
      </c>
      <c r="AM13" t="s">
        <v>14</v>
      </c>
      <c r="AN13" t="s">
        <v>12</v>
      </c>
      <c r="AO13" t="s">
        <v>14</v>
      </c>
      <c r="AP13" t="s">
        <v>12</v>
      </c>
      <c r="AQ13" t="s">
        <v>9</v>
      </c>
      <c r="AR13" t="s">
        <v>9</v>
      </c>
      <c r="AS13" t="s">
        <v>14</v>
      </c>
      <c r="AT13" t="s">
        <v>12</v>
      </c>
      <c r="AU13" t="s">
        <v>12</v>
      </c>
      <c r="AV13" t="s">
        <v>9</v>
      </c>
      <c r="AY13" s="20">
        <v>1</v>
      </c>
      <c r="AZ13" s="21">
        <v>46</v>
      </c>
      <c r="BA13" s="21">
        <v>1</v>
      </c>
      <c r="BB13" s="22">
        <v>35.3</v>
      </c>
      <c r="BC13" s="22">
        <v>1</v>
      </c>
      <c r="BD13" s="21">
        <v>2780</v>
      </c>
      <c r="BE13" s="21">
        <v>0</v>
      </c>
      <c r="BF13" s="21">
        <v>2</v>
      </c>
      <c r="BG13" s="21">
        <v>0</v>
      </c>
      <c r="BH13" s="21">
        <v>0</v>
      </c>
      <c r="BI13" s="21">
        <v>1</v>
      </c>
      <c r="BJ13" s="20">
        <v>0</v>
      </c>
      <c r="BK13" s="30">
        <v>2</v>
      </c>
      <c r="BL13" s="25">
        <v>0</v>
      </c>
      <c r="BM13" s="25">
        <v>0</v>
      </c>
    </row>
    <row r="14" ht="14.25" hidden="1" spans="1:65">
      <c r="A14" s="11">
        <v>13</v>
      </c>
      <c r="B14" s="11">
        <v>876348</v>
      </c>
      <c r="C14" s="39" t="s">
        <v>28</v>
      </c>
      <c r="F14" s="11">
        <v>1</v>
      </c>
      <c r="G14" s="11">
        <f t="shared" si="0"/>
        <v>14</v>
      </c>
      <c r="H14" s="11">
        <f t="shared" si="12"/>
        <v>0</v>
      </c>
      <c r="I14" s="11">
        <f t="shared" si="1"/>
        <v>2</v>
      </c>
      <c r="J14" s="11">
        <f t="shared" si="2"/>
        <v>0</v>
      </c>
      <c r="K14" s="11">
        <f t="shared" si="3"/>
        <v>0</v>
      </c>
      <c r="L14" s="11">
        <f t="shared" si="4"/>
        <v>16</v>
      </c>
      <c r="M14" s="11">
        <f t="shared" si="5"/>
        <v>0</v>
      </c>
      <c r="N14" s="11">
        <f t="shared" si="6"/>
        <v>0</v>
      </c>
      <c r="O14" s="11">
        <f t="shared" si="7"/>
        <v>0</v>
      </c>
      <c r="P14" s="11">
        <f t="shared" si="8"/>
        <v>0</v>
      </c>
      <c r="Q14" s="11">
        <f t="shared" si="9"/>
        <v>0</v>
      </c>
      <c r="R14" s="11">
        <v>0</v>
      </c>
      <c r="S14" s="11">
        <f t="shared" si="10"/>
        <v>3</v>
      </c>
      <c r="T14" s="11">
        <f t="shared" si="11"/>
        <v>1</v>
      </c>
      <c r="V14"/>
      <c r="W14" s="11">
        <v>13</v>
      </c>
      <c r="X14" s="11">
        <v>876348</v>
      </c>
      <c r="Y14" s="39" t="s">
        <v>28</v>
      </c>
      <c r="Z14" s="11">
        <v>1</v>
      </c>
      <c r="AA14" s="11" t="s">
        <v>8</v>
      </c>
      <c r="AB14" s="11"/>
      <c r="AC14" t="s">
        <v>12</v>
      </c>
      <c r="AD14" t="s">
        <v>12</v>
      </c>
      <c r="AE14" t="s">
        <v>10</v>
      </c>
      <c r="AF14" t="s">
        <v>9</v>
      </c>
      <c r="AG14" t="s">
        <v>10</v>
      </c>
      <c r="AH14" t="s">
        <v>11</v>
      </c>
      <c r="AI14" t="s">
        <v>10</v>
      </c>
      <c r="AJ14" t="s">
        <v>12</v>
      </c>
      <c r="AK14" t="s">
        <v>12</v>
      </c>
      <c r="AL14" t="s">
        <v>12</v>
      </c>
      <c r="AM14" t="s">
        <v>12</v>
      </c>
      <c r="AN14" t="s">
        <v>9</v>
      </c>
      <c r="AO14" t="s">
        <v>12</v>
      </c>
      <c r="AP14" t="s">
        <v>12</v>
      </c>
      <c r="AQ14" t="s">
        <v>12</v>
      </c>
      <c r="AR14" t="s">
        <v>12</v>
      </c>
      <c r="AS14" t="s">
        <v>12</v>
      </c>
      <c r="AT14" t="s">
        <v>12</v>
      </c>
      <c r="AU14" t="s">
        <v>12</v>
      </c>
      <c r="AV14" t="s">
        <v>12</v>
      </c>
      <c r="AY14" s="20">
        <v>1</v>
      </c>
      <c r="AZ14" s="21">
        <v>48</v>
      </c>
      <c r="BA14" s="21">
        <v>1</v>
      </c>
      <c r="BB14" s="22">
        <v>35.3</v>
      </c>
      <c r="BC14" s="22">
        <v>1</v>
      </c>
      <c r="BD14" s="21">
        <v>2490</v>
      </c>
      <c r="BE14" s="21">
        <v>1</v>
      </c>
      <c r="BF14" s="21">
        <v>1</v>
      </c>
      <c r="BG14" s="25"/>
      <c r="BH14" s="21">
        <v>0</v>
      </c>
      <c r="BI14" s="21">
        <v>1</v>
      </c>
      <c r="BJ14" s="20">
        <v>0</v>
      </c>
      <c r="BK14" s="30">
        <v>1</v>
      </c>
      <c r="BL14" s="25">
        <v>0</v>
      </c>
      <c r="BM14" s="25">
        <v>0</v>
      </c>
    </row>
    <row r="15" ht="14.25" hidden="1" spans="1:65">
      <c r="A15" s="11">
        <v>14</v>
      </c>
      <c r="B15" s="11">
        <v>1112333</v>
      </c>
      <c r="C15" s="39" t="s">
        <v>29</v>
      </c>
      <c r="F15" s="11">
        <v>1</v>
      </c>
      <c r="G15" s="11">
        <f t="shared" si="0"/>
        <v>4</v>
      </c>
      <c r="H15" s="11">
        <f t="shared" si="12"/>
        <v>0</v>
      </c>
      <c r="I15" s="11">
        <f t="shared" si="1"/>
        <v>8</v>
      </c>
      <c r="J15" s="11">
        <f t="shared" si="2"/>
        <v>3</v>
      </c>
      <c r="K15" s="11">
        <f t="shared" si="3"/>
        <v>0</v>
      </c>
      <c r="L15" s="11">
        <f t="shared" si="4"/>
        <v>15</v>
      </c>
      <c r="M15" s="11">
        <f t="shared" si="5"/>
        <v>1</v>
      </c>
      <c r="N15" s="11">
        <f t="shared" si="6"/>
        <v>1</v>
      </c>
      <c r="O15" s="11">
        <f t="shared" si="7"/>
        <v>0</v>
      </c>
      <c r="P15" s="11">
        <f t="shared" si="8"/>
        <v>0</v>
      </c>
      <c r="Q15" s="11">
        <f t="shared" si="9"/>
        <v>0</v>
      </c>
      <c r="R15" s="11">
        <v>0</v>
      </c>
      <c r="S15" s="11">
        <f t="shared" si="10"/>
        <v>3</v>
      </c>
      <c r="T15" s="11">
        <f t="shared" si="11"/>
        <v>1</v>
      </c>
      <c r="V15"/>
      <c r="W15" s="11">
        <v>14</v>
      </c>
      <c r="X15" s="11">
        <v>1112333</v>
      </c>
      <c r="Y15" s="39" t="s">
        <v>29</v>
      </c>
      <c r="Z15" s="11">
        <v>1</v>
      </c>
      <c r="AA15" s="11" t="s">
        <v>8</v>
      </c>
      <c r="AB15" s="11"/>
      <c r="AC15" t="s">
        <v>12</v>
      </c>
      <c r="AD15" t="s">
        <v>12</v>
      </c>
      <c r="AE15" t="s">
        <v>10</v>
      </c>
      <c r="AF15" t="s">
        <v>10</v>
      </c>
      <c r="AG15" t="s">
        <v>18</v>
      </c>
      <c r="AH15" t="s">
        <v>10</v>
      </c>
      <c r="AI15" t="s">
        <v>11</v>
      </c>
      <c r="AJ15" t="s">
        <v>9</v>
      </c>
      <c r="AK15" t="s">
        <v>12</v>
      </c>
      <c r="AL15" t="s">
        <v>9</v>
      </c>
      <c r="AM15" t="s">
        <v>9</v>
      </c>
      <c r="AN15" t="s">
        <v>9</v>
      </c>
      <c r="AO15" t="s">
        <v>9</v>
      </c>
      <c r="AP15" t="s">
        <v>9</v>
      </c>
      <c r="AQ15" t="s">
        <v>12</v>
      </c>
      <c r="AR15" t="s">
        <v>14</v>
      </c>
      <c r="AS15" t="s">
        <v>14</v>
      </c>
      <c r="AT15" t="s">
        <v>9</v>
      </c>
      <c r="AU15" t="s">
        <v>9</v>
      </c>
      <c r="AV15" t="s">
        <v>14</v>
      </c>
      <c r="AY15" s="20">
        <v>1</v>
      </c>
      <c r="AZ15" s="21">
        <v>46</v>
      </c>
      <c r="BA15" s="21">
        <v>1</v>
      </c>
      <c r="BB15" s="22">
        <v>35.4</v>
      </c>
      <c r="BC15" s="22">
        <v>1</v>
      </c>
      <c r="BD15" s="21">
        <v>2070</v>
      </c>
      <c r="BE15" s="21">
        <v>1</v>
      </c>
      <c r="BF15" s="21">
        <v>2</v>
      </c>
      <c r="BG15" s="21">
        <v>0</v>
      </c>
      <c r="BH15" s="21">
        <v>0</v>
      </c>
      <c r="BI15" s="21">
        <v>2</v>
      </c>
      <c r="BJ15" s="20">
        <v>0</v>
      </c>
      <c r="BK15" s="30">
        <v>1</v>
      </c>
      <c r="BL15" s="25">
        <v>0</v>
      </c>
      <c r="BM15" s="25">
        <v>0</v>
      </c>
    </row>
    <row r="16" ht="14.25" hidden="1" spans="1:65">
      <c r="A16" s="11">
        <v>15</v>
      </c>
      <c r="B16" s="11">
        <v>1113402</v>
      </c>
      <c r="C16" s="39" t="s">
        <v>30</v>
      </c>
      <c r="F16" s="11">
        <v>2</v>
      </c>
      <c r="G16" s="11">
        <f t="shared" si="0"/>
        <v>5</v>
      </c>
      <c r="H16" s="11">
        <f t="shared" si="12"/>
        <v>0</v>
      </c>
      <c r="I16" s="11">
        <f t="shared" si="1"/>
        <v>7</v>
      </c>
      <c r="J16" s="11">
        <f t="shared" si="2"/>
        <v>5</v>
      </c>
      <c r="K16" s="11">
        <f t="shared" si="3"/>
        <v>0</v>
      </c>
      <c r="L16" s="11">
        <f t="shared" si="4"/>
        <v>17</v>
      </c>
      <c r="M16" s="11">
        <f t="shared" si="5"/>
        <v>0</v>
      </c>
      <c r="N16" s="11">
        <f t="shared" si="6"/>
        <v>0</v>
      </c>
      <c r="O16" s="11">
        <f t="shared" si="7"/>
        <v>0</v>
      </c>
      <c r="P16" s="11">
        <f t="shared" si="8"/>
        <v>0</v>
      </c>
      <c r="Q16" s="11">
        <f t="shared" si="9"/>
        <v>0</v>
      </c>
      <c r="R16" s="11">
        <v>0</v>
      </c>
      <c r="S16" s="11">
        <f t="shared" si="10"/>
        <v>2</v>
      </c>
      <c r="T16" s="11">
        <f t="shared" si="11"/>
        <v>1</v>
      </c>
      <c r="V16"/>
      <c r="W16" s="11">
        <v>15</v>
      </c>
      <c r="X16" s="11">
        <v>1113402</v>
      </c>
      <c r="Y16" s="39" t="s">
        <v>30</v>
      </c>
      <c r="Z16" s="11">
        <v>2</v>
      </c>
      <c r="AA16" s="11" t="s">
        <v>8</v>
      </c>
      <c r="AB16" s="11"/>
      <c r="AC16" t="s">
        <v>9</v>
      </c>
      <c r="AD16" t="s">
        <v>9</v>
      </c>
      <c r="AE16" t="s">
        <v>10</v>
      </c>
      <c r="AF16" t="s">
        <v>14</v>
      </c>
      <c r="AG16" t="s">
        <v>10</v>
      </c>
      <c r="AH16" t="s">
        <v>11</v>
      </c>
      <c r="AI16" t="s">
        <v>12</v>
      </c>
      <c r="AJ16" t="s">
        <v>12</v>
      </c>
      <c r="AK16" t="s">
        <v>12</v>
      </c>
      <c r="AL16" t="s">
        <v>12</v>
      </c>
      <c r="AM16" t="s">
        <v>14</v>
      </c>
      <c r="AN16" t="s">
        <v>9</v>
      </c>
      <c r="AO16" t="s">
        <v>14</v>
      </c>
      <c r="AP16" t="s">
        <v>12</v>
      </c>
      <c r="AQ16" t="s">
        <v>9</v>
      </c>
      <c r="AR16" t="s">
        <v>9</v>
      </c>
      <c r="AS16" t="s">
        <v>9</v>
      </c>
      <c r="AT16" t="s">
        <v>9</v>
      </c>
      <c r="AU16" t="s">
        <v>14</v>
      </c>
      <c r="AV16" t="s">
        <v>14</v>
      </c>
      <c r="AY16" s="20">
        <v>1</v>
      </c>
      <c r="AZ16" s="21">
        <v>40</v>
      </c>
      <c r="BA16" s="21">
        <v>1</v>
      </c>
      <c r="BB16" s="22">
        <v>35.5</v>
      </c>
      <c r="BC16" s="22">
        <v>1</v>
      </c>
      <c r="BD16" s="21">
        <v>2950</v>
      </c>
      <c r="BE16" s="21">
        <v>0</v>
      </c>
      <c r="BF16" s="21">
        <v>1</v>
      </c>
      <c r="BG16" s="21">
        <v>0</v>
      </c>
      <c r="BH16" s="21">
        <v>0</v>
      </c>
      <c r="BI16" s="21">
        <v>2</v>
      </c>
      <c r="BJ16" s="20">
        <v>0</v>
      </c>
      <c r="BK16" s="30">
        <v>1</v>
      </c>
      <c r="BL16" s="25">
        <v>0</v>
      </c>
      <c r="BM16" s="25">
        <v>0</v>
      </c>
    </row>
    <row r="17" ht="14.25" hidden="1" spans="1:65">
      <c r="A17" s="11">
        <v>16</v>
      </c>
      <c r="B17" s="11">
        <v>1113725</v>
      </c>
      <c r="C17" s="39" t="s">
        <v>31</v>
      </c>
      <c r="F17" s="11">
        <v>2</v>
      </c>
      <c r="G17" s="11">
        <f t="shared" si="0"/>
        <v>9</v>
      </c>
      <c r="H17" s="11">
        <f t="shared" si="12"/>
        <v>0</v>
      </c>
      <c r="I17" s="11">
        <f t="shared" si="1"/>
        <v>6</v>
      </c>
      <c r="J17" s="11">
        <f t="shared" si="2"/>
        <v>2</v>
      </c>
      <c r="K17" s="11">
        <f t="shared" si="3"/>
        <v>0</v>
      </c>
      <c r="L17" s="11">
        <f t="shared" si="4"/>
        <v>17</v>
      </c>
      <c r="M17" s="11">
        <f t="shared" si="5"/>
        <v>0</v>
      </c>
      <c r="N17" s="11">
        <f t="shared" si="6"/>
        <v>0</v>
      </c>
      <c r="O17" s="11">
        <f t="shared" si="7"/>
        <v>0</v>
      </c>
      <c r="P17" s="11">
        <f t="shared" si="8"/>
        <v>0</v>
      </c>
      <c r="Q17" s="11">
        <f t="shared" si="9"/>
        <v>0</v>
      </c>
      <c r="R17" s="11">
        <v>0</v>
      </c>
      <c r="S17" s="11">
        <f t="shared" si="10"/>
        <v>2</v>
      </c>
      <c r="T17" s="11">
        <f t="shared" si="11"/>
        <v>1</v>
      </c>
      <c r="V17"/>
      <c r="W17" s="11">
        <v>16</v>
      </c>
      <c r="X17" s="11">
        <v>1113725</v>
      </c>
      <c r="Y17" s="39" t="s">
        <v>31</v>
      </c>
      <c r="Z17" s="11">
        <v>2</v>
      </c>
      <c r="AA17" s="11" t="s">
        <v>8</v>
      </c>
      <c r="AB17" s="11"/>
      <c r="AC17" t="s">
        <v>12</v>
      </c>
      <c r="AD17" t="s">
        <v>9</v>
      </c>
      <c r="AE17" t="s">
        <v>10</v>
      </c>
      <c r="AF17" t="s">
        <v>12</v>
      </c>
      <c r="AG17" t="s">
        <v>10</v>
      </c>
      <c r="AH17" t="s">
        <v>11</v>
      </c>
      <c r="AI17" t="s">
        <v>12</v>
      </c>
      <c r="AJ17" t="s">
        <v>12</v>
      </c>
      <c r="AK17" t="s">
        <v>12</v>
      </c>
      <c r="AL17" t="s">
        <v>12</v>
      </c>
      <c r="AM17" t="s">
        <v>9</v>
      </c>
      <c r="AN17" t="s">
        <v>12</v>
      </c>
      <c r="AO17" t="s">
        <v>9</v>
      </c>
      <c r="AP17" t="s">
        <v>14</v>
      </c>
      <c r="AQ17" t="s">
        <v>9</v>
      </c>
      <c r="AR17" t="s">
        <v>9</v>
      </c>
      <c r="AS17" t="s">
        <v>12</v>
      </c>
      <c r="AT17" t="s">
        <v>12</v>
      </c>
      <c r="AU17" t="s">
        <v>9</v>
      </c>
      <c r="AV17" t="s">
        <v>14</v>
      </c>
      <c r="AY17" s="26">
        <v>2</v>
      </c>
      <c r="AZ17" s="21">
        <v>47</v>
      </c>
      <c r="BA17" s="21">
        <v>1</v>
      </c>
      <c r="BB17" s="22">
        <v>35.6</v>
      </c>
      <c r="BC17" s="22">
        <v>1</v>
      </c>
      <c r="BD17" s="21">
        <v>2520</v>
      </c>
      <c r="BE17" s="21">
        <v>0</v>
      </c>
      <c r="BF17" s="21">
        <v>1</v>
      </c>
      <c r="BG17" s="21">
        <v>0</v>
      </c>
      <c r="BH17" s="21">
        <v>0</v>
      </c>
      <c r="BI17" s="21">
        <v>0</v>
      </c>
      <c r="BJ17" s="20">
        <v>1</v>
      </c>
      <c r="BK17" s="31"/>
      <c r="BL17" s="25">
        <v>0</v>
      </c>
      <c r="BM17" s="25">
        <v>1</v>
      </c>
    </row>
    <row r="18" ht="14.25" hidden="1" spans="1:65">
      <c r="A18" s="11">
        <v>17</v>
      </c>
      <c r="B18" s="11">
        <v>1087969</v>
      </c>
      <c r="C18" s="39" t="s">
        <v>32</v>
      </c>
      <c r="F18" s="11">
        <v>0.5</v>
      </c>
      <c r="G18" s="11">
        <f t="shared" si="0"/>
        <v>5</v>
      </c>
      <c r="H18" s="11">
        <f t="shared" si="12"/>
        <v>0</v>
      </c>
      <c r="I18" s="11">
        <f t="shared" si="1"/>
        <v>8</v>
      </c>
      <c r="J18" s="11">
        <f t="shared" si="2"/>
        <v>2</v>
      </c>
      <c r="K18" s="11">
        <f t="shared" si="3"/>
        <v>2</v>
      </c>
      <c r="L18" s="11">
        <f t="shared" si="4"/>
        <v>17</v>
      </c>
      <c r="M18" s="11">
        <f t="shared" si="5"/>
        <v>0</v>
      </c>
      <c r="N18" s="11">
        <f t="shared" si="6"/>
        <v>0</v>
      </c>
      <c r="O18" s="11">
        <f t="shared" si="7"/>
        <v>0</v>
      </c>
      <c r="P18" s="11">
        <f t="shared" si="8"/>
        <v>0</v>
      </c>
      <c r="Q18" s="11">
        <f t="shared" si="9"/>
        <v>0</v>
      </c>
      <c r="R18" s="11">
        <v>0</v>
      </c>
      <c r="S18" s="11">
        <f t="shared" si="10"/>
        <v>2</v>
      </c>
      <c r="T18" s="11">
        <f t="shared" si="11"/>
        <v>1</v>
      </c>
      <c r="V18"/>
      <c r="W18" s="11">
        <v>17</v>
      </c>
      <c r="X18" s="11">
        <v>1087969</v>
      </c>
      <c r="Y18" s="39" t="s">
        <v>32</v>
      </c>
      <c r="Z18" s="11">
        <v>0.5</v>
      </c>
      <c r="AA18" s="11" t="s">
        <v>8</v>
      </c>
      <c r="AB18" s="11"/>
      <c r="AC18" t="s">
        <v>13</v>
      </c>
      <c r="AD18" t="s">
        <v>13</v>
      </c>
      <c r="AE18" t="s">
        <v>10</v>
      </c>
      <c r="AF18" t="s">
        <v>9</v>
      </c>
      <c r="AG18" t="s">
        <v>10</v>
      </c>
      <c r="AH18" t="s">
        <v>11</v>
      </c>
      <c r="AI18" t="s">
        <v>9</v>
      </c>
      <c r="AJ18" t="s">
        <v>12</v>
      </c>
      <c r="AK18" t="s">
        <v>12</v>
      </c>
      <c r="AL18" t="s">
        <v>12</v>
      </c>
      <c r="AM18" t="s">
        <v>12</v>
      </c>
      <c r="AN18" t="s">
        <v>14</v>
      </c>
      <c r="AO18" t="s">
        <v>9</v>
      </c>
      <c r="AP18" t="s">
        <v>9</v>
      </c>
      <c r="AQ18" t="s">
        <v>14</v>
      </c>
      <c r="AR18" t="s">
        <v>12</v>
      </c>
      <c r="AS18" t="s">
        <v>9</v>
      </c>
      <c r="AT18" t="s">
        <v>9</v>
      </c>
      <c r="AU18" t="s">
        <v>9</v>
      </c>
      <c r="AV18" t="s">
        <v>9</v>
      </c>
      <c r="AY18" s="26">
        <v>2</v>
      </c>
      <c r="AZ18" s="21">
        <v>46</v>
      </c>
      <c r="BA18" s="21">
        <v>1</v>
      </c>
      <c r="BB18" s="22">
        <v>35.8</v>
      </c>
      <c r="BC18" s="22">
        <v>1</v>
      </c>
      <c r="BD18" s="21">
        <v>2420</v>
      </c>
      <c r="BE18" s="21">
        <v>1</v>
      </c>
      <c r="BF18" s="21">
        <v>2</v>
      </c>
      <c r="BG18" s="21">
        <v>0</v>
      </c>
      <c r="BH18" s="21">
        <v>0</v>
      </c>
      <c r="BI18" s="21">
        <v>0</v>
      </c>
      <c r="BJ18" s="20">
        <v>1</v>
      </c>
      <c r="BK18" s="30">
        <v>3</v>
      </c>
      <c r="BL18" s="25">
        <v>1</v>
      </c>
      <c r="BM18" s="25">
        <v>1</v>
      </c>
    </row>
    <row r="19" ht="14.25" hidden="1" spans="1:65">
      <c r="A19" s="11">
        <v>18</v>
      </c>
      <c r="B19" s="11">
        <v>1112920</v>
      </c>
      <c r="C19" s="39" t="s">
        <v>33</v>
      </c>
      <c r="F19" s="11">
        <v>0.5</v>
      </c>
      <c r="G19" s="11">
        <f t="shared" ref="G19:G82" si="13">COUNTIF(AC19:AV19,"Pure A-line")</f>
        <v>8</v>
      </c>
      <c r="H19" s="11">
        <f t="shared" ref="H19:H82" si="14">COUNTIF(AC19:AV19,H17)</f>
        <v>0</v>
      </c>
      <c r="I19" s="11">
        <f t="shared" ref="I19:I82" si="15">COUNTIF(AC19:AV19,"small amounts of DB")</f>
        <v>9</v>
      </c>
      <c r="J19" s="11">
        <f t="shared" ref="J19:J82" si="16">COUNTIF(AC19:AV19,"Moderate amounts of DB")</f>
        <v>0</v>
      </c>
      <c r="K19" s="11">
        <f t="shared" ref="K19:K82" si="17">COUNTIF(AC19:AV19,"large amounts of DB")</f>
        <v>0</v>
      </c>
      <c r="L19" s="11">
        <f t="shared" si="4"/>
        <v>17</v>
      </c>
      <c r="M19" s="11">
        <f t="shared" si="5"/>
        <v>0</v>
      </c>
      <c r="N19" s="11">
        <f t="shared" ref="N19:N82" si="18">COUNTIF(AC19:AV19,"Dense B-line")</f>
        <v>0</v>
      </c>
      <c r="O19" s="11">
        <f t="shared" ref="O19:O82" si="19">COUNTIF(AC19:AV19,"compact B-line")</f>
        <v>0</v>
      </c>
      <c r="P19" s="11">
        <f t="shared" ref="P19:P82" si="20">COUNTIF(AC19:AV19,"irregular shape consolidation with DB")</f>
        <v>0</v>
      </c>
      <c r="Q19" s="11">
        <f t="shared" ref="Q19:Q82" si="21">COUNTIF(AC19:AV19,"consolidation with air bronchograms")</f>
        <v>0</v>
      </c>
      <c r="R19" s="11">
        <v>0</v>
      </c>
      <c r="S19" s="11">
        <f t="shared" ref="S19:S82" si="22">COUNTIF(AC19:AV19,"thymus")</f>
        <v>2</v>
      </c>
      <c r="T19" s="11">
        <f t="shared" ref="T19:T82" si="23">COUNTIF(AC19:AV19,"cardioid")</f>
        <v>1</v>
      </c>
      <c r="V19"/>
      <c r="W19" s="11">
        <v>18</v>
      </c>
      <c r="X19" s="11">
        <v>1112920</v>
      </c>
      <c r="Y19" s="39" t="s">
        <v>33</v>
      </c>
      <c r="Z19" s="11">
        <v>0.5</v>
      </c>
      <c r="AA19" s="11" t="s">
        <v>8</v>
      </c>
      <c r="AB19" s="11"/>
      <c r="AC19" t="s">
        <v>9</v>
      </c>
      <c r="AD19" t="s">
        <v>9</v>
      </c>
      <c r="AE19" t="s">
        <v>10</v>
      </c>
      <c r="AF19" t="s">
        <v>9</v>
      </c>
      <c r="AG19" t="s">
        <v>10</v>
      </c>
      <c r="AH19" t="s">
        <v>11</v>
      </c>
      <c r="AI19" t="s">
        <v>9</v>
      </c>
      <c r="AJ19" t="s">
        <v>12</v>
      </c>
      <c r="AK19" t="s">
        <v>12</v>
      </c>
      <c r="AL19" t="s">
        <v>9</v>
      </c>
      <c r="AM19" t="s">
        <v>12</v>
      </c>
      <c r="AN19" t="s">
        <v>12</v>
      </c>
      <c r="AO19" t="s">
        <v>9</v>
      </c>
      <c r="AP19" t="s">
        <v>9</v>
      </c>
      <c r="AQ19" t="s">
        <v>9</v>
      </c>
      <c r="AR19" t="s">
        <v>12</v>
      </c>
      <c r="AS19" t="s">
        <v>12</v>
      </c>
      <c r="AT19" t="s">
        <v>12</v>
      </c>
      <c r="AU19" t="s">
        <v>9</v>
      </c>
      <c r="AV19" t="s">
        <v>12</v>
      </c>
      <c r="AY19" s="20">
        <v>1</v>
      </c>
      <c r="AZ19" s="21">
        <v>37</v>
      </c>
      <c r="BA19" s="21">
        <v>1</v>
      </c>
      <c r="BB19" s="22">
        <v>36</v>
      </c>
      <c r="BC19" s="22">
        <v>1</v>
      </c>
      <c r="BD19" s="21">
        <v>2700</v>
      </c>
      <c r="BE19" s="21">
        <v>0</v>
      </c>
      <c r="BF19" s="21">
        <v>1</v>
      </c>
      <c r="BG19" s="21">
        <v>0</v>
      </c>
      <c r="BH19" s="21">
        <v>2</v>
      </c>
      <c r="BI19" s="21">
        <v>1</v>
      </c>
      <c r="BJ19" s="20">
        <v>0</v>
      </c>
      <c r="BK19" s="30">
        <v>1</v>
      </c>
      <c r="BL19" s="25">
        <v>0</v>
      </c>
      <c r="BM19" s="25">
        <v>0</v>
      </c>
    </row>
    <row r="20" ht="14.25" hidden="1" spans="1:65">
      <c r="A20" s="11">
        <v>19</v>
      </c>
      <c r="B20" s="11">
        <v>1112921</v>
      </c>
      <c r="C20" s="39" t="s">
        <v>34</v>
      </c>
      <c r="F20" s="11">
        <v>1</v>
      </c>
      <c r="G20" s="11">
        <f t="shared" si="13"/>
        <v>7</v>
      </c>
      <c r="H20" s="11">
        <f t="shared" si="14"/>
        <v>0</v>
      </c>
      <c r="I20" s="11">
        <f t="shared" si="15"/>
        <v>6</v>
      </c>
      <c r="J20" s="11">
        <f t="shared" si="16"/>
        <v>1</v>
      </c>
      <c r="K20" s="11">
        <f t="shared" si="17"/>
        <v>3</v>
      </c>
      <c r="L20" s="11">
        <f t="shared" si="4"/>
        <v>17</v>
      </c>
      <c r="M20" s="11">
        <f t="shared" si="5"/>
        <v>1</v>
      </c>
      <c r="N20" s="11">
        <f t="shared" si="18"/>
        <v>0</v>
      </c>
      <c r="O20" s="11">
        <f t="shared" si="19"/>
        <v>0</v>
      </c>
      <c r="P20" s="11">
        <f t="shared" si="20"/>
        <v>0</v>
      </c>
      <c r="Q20" s="11">
        <f t="shared" si="21"/>
        <v>0</v>
      </c>
      <c r="R20" s="11">
        <v>1</v>
      </c>
      <c r="S20" s="11">
        <f t="shared" si="22"/>
        <v>2</v>
      </c>
      <c r="T20" s="11">
        <f t="shared" si="23"/>
        <v>1</v>
      </c>
      <c r="V20"/>
      <c r="W20" s="11">
        <v>19</v>
      </c>
      <c r="X20" s="11">
        <v>1112921</v>
      </c>
      <c r="Y20" s="39" t="s">
        <v>34</v>
      </c>
      <c r="Z20" s="11">
        <v>1</v>
      </c>
      <c r="AA20" s="11" t="s">
        <v>8</v>
      </c>
      <c r="AB20" s="11"/>
      <c r="AC20" t="s">
        <v>12</v>
      </c>
      <c r="AD20" t="s">
        <v>13</v>
      </c>
      <c r="AE20" t="s">
        <v>10</v>
      </c>
      <c r="AF20" t="s">
        <v>12</v>
      </c>
      <c r="AG20" t="s">
        <v>10</v>
      </c>
      <c r="AH20" t="s">
        <v>11</v>
      </c>
      <c r="AI20" t="s">
        <v>12</v>
      </c>
      <c r="AJ20" t="s">
        <v>9</v>
      </c>
      <c r="AK20" t="s">
        <v>9</v>
      </c>
      <c r="AL20" t="s">
        <v>9</v>
      </c>
      <c r="AM20" t="s">
        <v>12</v>
      </c>
      <c r="AN20" t="s">
        <v>12</v>
      </c>
      <c r="AO20" t="s">
        <v>9</v>
      </c>
      <c r="AP20" t="s">
        <v>12</v>
      </c>
      <c r="AQ20" t="s">
        <v>9</v>
      </c>
      <c r="AR20" t="s">
        <v>14</v>
      </c>
      <c r="AS20" t="s">
        <v>9</v>
      </c>
      <c r="AT20" t="s">
        <v>12</v>
      </c>
      <c r="AU20" t="s">
        <v>13</v>
      </c>
      <c r="AV20" t="s">
        <v>13</v>
      </c>
      <c r="AY20" s="20">
        <v>1</v>
      </c>
      <c r="AZ20" s="21">
        <v>38</v>
      </c>
      <c r="BA20" s="21">
        <v>1</v>
      </c>
      <c r="BB20" s="22">
        <v>36</v>
      </c>
      <c r="BC20" s="22">
        <v>1</v>
      </c>
      <c r="BD20" s="21">
        <v>3290</v>
      </c>
      <c r="BE20" s="21">
        <v>0</v>
      </c>
      <c r="BF20" s="21">
        <v>1</v>
      </c>
      <c r="BG20" s="21">
        <v>0</v>
      </c>
      <c r="BH20" s="21">
        <v>0</v>
      </c>
      <c r="BI20" s="21">
        <v>2</v>
      </c>
      <c r="BJ20" s="20">
        <v>0</v>
      </c>
      <c r="BK20" s="30">
        <v>1</v>
      </c>
      <c r="BL20" s="25">
        <v>0</v>
      </c>
      <c r="BM20" s="25">
        <v>0</v>
      </c>
    </row>
    <row r="21" ht="14.25" hidden="1" spans="1:65">
      <c r="A21" s="11">
        <v>20</v>
      </c>
      <c r="B21" s="11">
        <v>1107446</v>
      </c>
      <c r="C21" s="39" t="s">
        <v>35</v>
      </c>
      <c r="F21" s="11">
        <v>4</v>
      </c>
      <c r="G21" s="11">
        <f t="shared" si="13"/>
        <v>8</v>
      </c>
      <c r="H21" s="11">
        <f t="shared" si="14"/>
        <v>0</v>
      </c>
      <c r="I21" s="11">
        <f t="shared" si="15"/>
        <v>4</v>
      </c>
      <c r="J21" s="11">
        <f t="shared" si="16"/>
        <v>3</v>
      </c>
      <c r="K21" s="11">
        <f t="shared" si="17"/>
        <v>0</v>
      </c>
      <c r="L21" s="11">
        <f t="shared" si="4"/>
        <v>15</v>
      </c>
      <c r="M21" s="11">
        <f t="shared" si="5"/>
        <v>4</v>
      </c>
      <c r="N21" s="11">
        <f t="shared" si="18"/>
        <v>0</v>
      </c>
      <c r="O21" s="11">
        <f t="shared" si="19"/>
        <v>0</v>
      </c>
      <c r="P21" s="11">
        <f t="shared" si="20"/>
        <v>3</v>
      </c>
      <c r="Q21" s="11">
        <f t="shared" si="21"/>
        <v>0</v>
      </c>
      <c r="R21" s="11">
        <v>1</v>
      </c>
      <c r="S21" s="11">
        <f t="shared" si="22"/>
        <v>1</v>
      </c>
      <c r="T21" s="11">
        <f t="shared" si="23"/>
        <v>1</v>
      </c>
      <c r="V21"/>
      <c r="W21" s="11">
        <v>20</v>
      </c>
      <c r="X21" s="11">
        <v>1107446</v>
      </c>
      <c r="Y21" s="39" t="s">
        <v>35</v>
      </c>
      <c r="Z21" s="11">
        <v>4</v>
      </c>
      <c r="AA21" s="11" t="s">
        <v>8</v>
      </c>
      <c r="AB21" s="11"/>
      <c r="AC21" t="s">
        <v>12</v>
      </c>
      <c r="AD21" t="s">
        <v>12</v>
      </c>
      <c r="AE21" t="s">
        <v>12</v>
      </c>
      <c r="AF21" t="s">
        <v>12</v>
      </c>
      <c r="AG21" t="s">
        <v>10</v>
      </c>
      <c r="AH21" t="s">
        <v>11</v>
      </c>
      <c r="AI21" t="s">
        <v>12</v>
      </c>
      <c r="AJ21" t="s">
        <v>14</v>
      </c>
      <c r="AK21" t="s">
        <v>9</v>
      </c>
      <c r="AL21" t="s">
        <v>12</v>
      </c>
      <c r="AM21" t="s">
        <v>14</v>
      </c>
      <c r="AN21" t="s">
        <v>12</v>
      </c>
      <c r="AO21" t="s">
        <v>16</v>
      </c>
      <c r="AP21" t="s">
        <v>16</v>
      </c>
      <c r="AQ21" t="s">
        <v>12</v>
      </c>
      <c r="AR21" t="s">
        <v>9</v>
      </c>
      <c r="AS21" t="s">
        <v>14</v>
      </c>
      <c r="AT21" t="s">
        <v>9</v>
      </c>
      <c r="AU21" t="s">
        <v>9</v>
      </c>
      <c r="AV21" t="s">
        <v>16</v>
      </c>
      <c r="AY21" s="20">
        <v>1</v>
      </c>
      <c r="AZ21" s="21">
        <v>38</v>
      </c>
      <c r="BA21" s="21">
        <v>1</v>
      </c>
      <c r="BB21" s="22">
        <v>36</v>
      </c>
      <c r="BC21" s="22">
        <v>1</v>
      </c>
      <c r="BD21" s="21">
        <v>3422</v>
      </c>
      <c r="BE21" s="21">
        <v>0</v>
      </c>
      <c r="BF21" s="21">
        <v>1</v>
      </c>
      <c r="BG21" s="21"/>
      <c r="BH21" s="21">
        <v>0</v>
      </c>
      <c r="BI21" s="21"/>
      <c r="BJ21" s="20">
        <v>1</v>
      </c>
      <c r="BK21" s="30"/>
      <c r="BL21" s="25">
        <v>0</v>
      </c>
      <c r="BM21" s="25">
        <v>1</v>
      </c>
    </row>
    <row r="22" ht="14.25" hidden="1" spans="1:65">
      <c r="A22" s="11">
        <v>21</v>
      </c>
      <c r="B22" s="11">
        <v>1079443</v>
      </c>
      <c r="C22" s="39" t="s">
        <v>36</v>
      </c>
      <c r="F22" s="11">
        <v>0.5</v>
      </c>
      <c r="G22" s="11">
        <f t="shared" si="13"/>
        <v>7</v>
      </c>
      <c r="H22" s="11">
        <f t="shared" si="14"/>
        <v>0</v>
      </c>
      <c r="I22" s="11">
        <f t="shared" si="15"/>
        <v>5</v>
      </c>
      <c r="J22" s="11">
        <f t="shared" si="16"/>
        <v>2</v>
      </c>
      <c r="K22" s="11">
        <f t="shared" si="17"/>
        <v>1</v>
      </c>
      <c r="L22" s="11">
        <f t="shared" si="4"/>
        <v>15</v>
      </c>
      <c r="M22" s="11">
        <f t="shared" si="5"/>
        <v>1</v>
      </c>
      <c r="N22" s="11">
        <f t="shared" si="18"/>
        <v>1</v>
      </c>
      <c r="O22" s="11">
        <f t="shared" si="19"/>
        <v>0</v>
      </c>
      <c r="P22" s="11">
        <f t="shared" si="20"/>
        <v>0</v>
      </c>
      <c r="Q22" s="11">
        <f t="shared" si="21"/>
        <v>0</v>
      </c>
      <c r="R22" s="11">
        <v>0</v>
      </c>
      <c r="S22" s="11">
        <f t="shared" si="22"/>
        <v>2</v>
      </c>
      <c r="T22" s="11">
        <f t="shared" si="23"/>
        <v>2</v>
      </c>
      <c r="V22"/>
      <c r="W22" s="11">
        <v>21</v>
      </c>
      <c r="X22" s="11">
        <v>1079443</v>
      </c>
      <c r="Y22" s="39" t="s">
        <v>36</v>
      </c>
      <c r="Z22" s="11">
        <v>0.5</v>
      </c>
      <c r="AA22" s="11" t="s">
        <v>8</v>
      </c>
      <c r="AB22" s="11"/>
      <c r="AC22" t="s">
        <v>12</v>
      </c>
      <c r="AD22" t="s">
        <v>9</v>
      </c>
      <c r="AE22" t="s">
        <v>10</v>
      </c>
      <c r="AF22" t="s">
        <v>9</v>
      </c>
      <c r="AG22" t="s">
        <v>10</v>
      </c>
      <c r="AH22" t="s">
        <v>11</v>
      </c>
      <c r="AI22" t="s">
        <v>9</v>
      </c>
      <c r="AJ22" t="s">
        <v>11</v>
      </c>
      <c r="AK22" t="s">
        <v>12</v>
      </c>
      <c r="AL22" t="s">
        <v>12</v>
      </c>
      <c r="AM22" t="s">
        <v>9</v>
      </c>
      <c r="AN22" t="s">
        <v>9</v>
      </c>
      <c r="AO22" t="s">
        <v>14</v>
      </c>
      <c r="AP22" t="s">
        <v>12</v>
      </c>
      <c r="AQ22" t="s">
        <v>13</v>
      </c>
      <c r="AR22" t="s">
        <v>12</v>
      </c>
      <c r="AS22" t="s">
        <v>12</v>
      </c>
      <c r="AT22" t="s">
        <v>12</v>
      </c>
      <c r="AU22" t="s">
        <v>14</v>
      </c>
      <c r="AV22" t="s">
        <v>18</v>
      </c>
      <c r="AY22" s="26">
        <v>2</v>
      </c>
      <c r="AZ22" s="21">
        <v>44</v>
      </c>
      <c r="BA22" s="21">
        <v>1</v>
      </c>
      <c r="BB22" s="22">
        <v>36</v>
      </c>
      <c r="BC22" s="22">
        <v>1</v>
      </c>
      <c r="BD22" s="21">
        <v>3290</v>
      </c>
      <c r="BE22" s="21">
        <v>0</v>
      </c>
      <c r="BF22" s="21">
        <v>2</v>
      </c>
      <c r="BG22" s="21">
        <v>0</v>
      </c>
      <c r="BH22" s="21">
        <v>0</v>
      </c>
      <c r="BI22" s="21">
        <v>2</v>
      </c>
      <c r="BJ22" s="20">
        <v>0</v>
      </c>
      <c r="BK22" s="30">
        <v>1</v>
      </c>
      <c r="BL22" s="25">
        <v>0</v>
      </c>
      <c r="BM22" s="25">
        <v>0</v>
      </c>
    </row>
    <row r="23" ht="14.25" hidden="1" spans="1:65">
      <c r="A23" s="11">
        <v>22</v>
      </c>
      <c r="B23" s="11">
        <v>1001335</v>
      </c>
      <c r="C23" s="39" t="s">
        <v>37</v>
      </c>
      <c r="F23" s="11">
        <v>4</v>
      </c>
      <c r="G23" s="11">
        <f t="shared" si="13"/>
        <v>6</v>
      </c>
      <c r="H23" s="11">
        <f t="shared" si="14"/>
        <v>0</v>
      </c>
      <c r="I23" s="11">
        <f t="shared" si="15"/>
        <v>5</v>
      </c>
      <c r="J23" s="11">
        <f t="shared" si="16"/>
        <v>1</v>
      </c>
      <c r="K23" s="11">
        <f t="shared" si="17"/>
        <v>1</v>
      </c>
      <c r="L23" s="11">
        <f t="shared" si="4"/>
        <v>13</v>
      </c>
      <c r="M23" s="11">
        <f t="shared" si="5"/>
        <v>3</v>
      </c>
      <c r="N23" s="11">
        <f t="shared" si="18"/>
        <v>0</v>
      </c>
      <c r="O23" s="11">
        <f t="shared" si="19"/>
        <v>0</v>
      </c>
      <c r="P23" s="11">
        <f t="shared" si="20"/>
        <v>2</v>
      </c>
      <c r="Q23" s="11">
        <f t="shared" si="21"/>
        <v>0</v>
      </c>
      <c r="R23" s="11">
        <v>1</v>
      </c>
      <c r="S23" s="11">
        <f t="shared" si="22"/>
        <v>2</v>
      </c>
      <c r="T23" s="11">
        <f t="shared" si="23"/>
        <v>2</v>
      </c>
      <c r="V23"/>
      <c r="W23" s="11">
        <v>22</v>
      </c>
      <c r="X23" s="11">
        <v>1001335</v>
      </c>
      <c r="Y23" s="39" t="s">
        <v>37</v>
      </c>
      <c r="Z23" s="11">
        <v>4</v>
      </c>
      <c r="AA23" s="11" t="s">
        <v>8</v>
      </c>
      <c r="AB23" s="11"/>
      <c r="AC23" t="s">
        <v>12</v>
      </c>
      <c r="AD23" t="s">
        <v>12</v>
      </c>
      <c r="AE23" t="s">
        <v>10</v>
      </c>
      <c r="AF23" t="s">
        <v>11</v>
      </c>
      <c r="AG23" t="s">
        <v>10</v>
      </c>
      <c r="AH23" t="s">
        <v>11</v>
      </c>
      <c r="AI23" t="s">
        <v>12</v>
      </c>
      <c r="AJ23" t="s">
        <v>9</v>
      </c>
      <c r="AK23" t="s">
        <v>9</v>
      </c>
      <c r="AL23" t="s">
        <v>12</v>
      </c>
      <c r="AM23" t="s">
        <v>14</v>
      </c>
      <c r="AN23" t="s">
        <v>12</v>
      </c>
      <c r="AO23" t="s">
        <v>16</v>
      </c>
      <c r="AP23" t="s">
        <v>16</v>
      </c>
      <c r="AQ23" t="s">
        <v>9</v>
      </c>
      <c r="AR23" t="s">
        <v>9</v>
      </c>
      <c r="AS23" t="s">
        <v>9</v>
      </c>
      <c r="AT23" t="s">
        <v>12</v>
      </c>
      <c r="AU23" t="s">
        <v>38</v>
      </c>
      <c r="AV23" t="s">
        <v>13</v>
      </c>
      <c r="AY23" s="20">
        <v>1</v>
      </c>
      <c r="AZ23" s="21">
        <v>47</v>
      </c>
      <c r="BA23" s="21">
        <v>1</v>
      </c>
      <c r="BB23" s="22">
        <v>36</v>
      </c>
      <c r="BC23" s="22">
        <v>1</v>
      </c>
      <c r="BD23" s="21">
        <v>3523</v>
      </c>
      <c r="BE23" s="21">
        <v>0</v>
      </c>
      <c r="BF23" s="21">
        <v>1</v>
      </c>
      <c r="BG23" s="21"/>
      <c r="BH23" s="21">
        <v>0</v>
      </c>
      <c r="BI23" s="21"/>
      <c r="BJ23" s="20">
        <v>0</v>
      </c>
      <c r="BK23" s="31">
        <v>1</v>
      </c>
      <c r="BL23" s="25">
        <v>0</v>
      </c>
      <c r="BM23" s="25">
        <v>0</v>
      </c>
    </row>
    <row r="24" ht="14.25" hidden="1" spans="1:65">
      <c r="A24" s="11">
        <v>23</v>
      </c>
      <c r="B24" s="11">
        <v>1113820</v>
      </c>
      <c r="C24" s="39" t="s">
        <v>39</v>
      </c>
      <c r="F24" s="11">
        <v>1</v>
      </c>
      <c r="G24" s="11">
        <f t="shared" si="13"/>
        <v>10</v>
      </c>
      <c r="H24" s="11">
        <f t="shared" si="14"/>
        <v>0</v>
      </c>
      <c r="I24" s="11">
        <f t="shared" si="15"/>
        <v>7</v>
      </c>
      <c r="J24" s="11">
        <f t="shared" si="16"/>
        <v>0</v>
      </c>
      <c r="K24" s="11">
        <f t="shared" si="17"/>
        <v>0</v>
      </c>
      <c r="L24" s="11">
        <f t="shared" si="4"/>
        <v>17</v>
      </c>
      <c r="M24" s="11">
        <f t="shared" si="5"/>
        <v>0</v>
      </c>
      <c r="N24" s="11">
        <f t="shared" si="18"/>
        <v>0</v>
      </c>
      <c r="O24" s="11">
        <f t="shared" si="19"/>
        <v>0</v>
      </c>
      <c r="P24" s="11">
        <f t="shared" si="20"/>
        <v>0</v>
      </c>
      <c r="Q24" s="11">
        <f t="shared" si="21"/>
        <v>0</v>
      </c>
      <c r="R24" s="11">
        <v>0</v>
      </c>
      <c r="S24" s="11">
        <f t="shared" si="22"/>
        <v>2</v>
      </c>
      <c r="T24" s="11">
        <f t="shared" si="23"/>
        <v>1</v>
      </c>
      <c r="V24"/>
      <c r="W24" s="11">
        <v>23</v>
      </c>
      <c r="X24" s="11">
        <v>1113820</v>
      </c>
      <c r="Y24" s="39" t="s">
        <v>39</v>
      </c>
      <c r="Z24" s="11">
        <v>1</v>
      </c>
      <c r="AA24" s="11" t="s">
        <v>8</v>
      </c>
      <c r="AB24" s="11"/>
      <c r="AC24" t="s">
        <v>12</v>
      </c>
      <c r="AD24" t="s">
        <v>12</v>
      </c>
      <c r="AE24" t="s">
        <v>10</v>
      </c>
      <c r="AF24" t="s">
        <v>12</v>
      </c>
      <c r="AG24" t="s">
        <v>10</v>
      </c>
      <c r="AH24" t="s">
        <v>11</v>
      </c>
      <c r="AI24" t="s">
        <v>12</v>
      </c>
      <c r="AJ24" t="s">
        <v>12</v>
      </c>
      <c r="AK24" t="s">
        <v>12</v>
      </c>
      <c r="AL24" t="s">
        <v>9</v>
      </c>
      <c r="AM24" t="s">
        <v>12</v>
      </c>
      <c r="AN24" t="s">
        <v>9</v>
      </c>
      <c r="AO24" t="s">
        <v>9</v>
      </c>
      <c r="AP24" t="s">
        <v>9</v>
      </c>
      <c r="AQ24" t="s">
        <v>9</v>
      </c>
      <c r="AR24" t="s">
        <v>9</v>
      </c>
      <c r="AS24" t="s">
        <v>12</v>
      </c>
      <c r="AT24" t="s">
        <v>12</v>
      </c>
      <c r="AU24" t="s">
        <v>9</v>
      </c>
      <c r="AV24" t="s">
        <v>12</v>
      </c>
      <c r="AY24" s="26">
        <v>2</v>
      </c>
      <c r="AZ24" s="21">
        <v>36</v>
      </c>
      <c r="BA24" s="21">
        <v>1</v>
      </c>
      <c r="BB24" s="22">
        <v>36.2</v>
      </c>
      <c r="BC24" s="22">
        <v>1</v>
      </c>
      <c r="BD24" s="21">
        <v>2810</v>
      </c>
      <c r="BE24" s="21">
        <v>0</v>
      </c>
      <c r="BF24" s="21">
        <v>2</v>
      </c>
      <c r="BG24" s="21">
        <v>0</v>
      </c>
      <c r="BH24" s="21">
        <v>1</v>
      </c>
      <c r="BI24" s="21">
        <v>2</v>
      </c>
      <c r="BJ24" s="20">
        <v>0</v>
      </c>
      <c r="BK24" s="30">
        <v>2</v>
      </c>
      <c r="BL24" s="25">
        <v>1</v>
      </c>
      <c r="BM24" s="25">
        <v>1</v>
      </c>
    </row>
    <row r="25" ht="14.25" hidden="1" spans="1:65">
      <c r="A25" s="11">
        <v>24</v>
      </c>
      <c r="B25" s="11">
        <v>1113780</v>
      </c>
      <c r="C25" s="39" t="s">
        <v>40</v>
      </c>
      <c r="F25" s="11">
        <v>0.5</v>
      </c>
      <c r="G25" s="11">
        <f t="shared" si="13"/>
        <v>9</v>
      </c>
      <c r="H25" s="11">
        <f t="shared" si="14"/>
        <v>0</v>
      </c>
      <c r="I25" s="11">
        <f t="shared" si="15"/>
        <v>7</v>
      </c>
      <c r="J25" s="11">
        <f t="shared" si="16"/>
        <v>1</v>
      </c>
      <c r="K25" s="11">
        <f t="shared" si="17"/>
        <v>0</v>
      </c>
      <c r="L25" s="11">
        <f t="shared" si="4"/>
        <v>17</v>
      </c>
      <c r="M25" s="11">
        <f t="shared" si="5"/>
        <v>0</v>
      </c>
      <c r="N25" s="11">
        <f t="shared" si="18"/>
        <v>0</v>
      </c>
      <c r="O25" s="11">
        <f t="shared" si="19"/>
        <v>0</v>
      </c>
      <c r="P25" s="11">
        <f t="shared" si="20"/>
        <v>0</v>
      </c>
      <c r="Q25" s="11">
        <f t="shared" si="21"/>
        <v>0</v>
      </c>
      <c r="R25" s="11">
        <v>0</v>
      </c>
      <c r="S25" s="11">
        <f t="shared" si="22"/>
        <v>2</v>
      </c>
      <c r="T25" s="11">
        <f t="shared" si="23"/>
        <v>1</v>
      </c>
      <c r="V25"/>
      <c r="W25" s="11">
        <v>24</v>
      </c>
      <c r="X25" s="11">
        <v>1113780</v>
      </c>
      <c r="Y25" s="39" t="s">
        <v>40</v>
      </c>
      <c r="Z25" s="11">
        <v>0.5</v>
      </c>
      <c r="AA25" s="11" t="s">
        <v>8</v>
      </c>
      <c r="AB25" s="11"/>
      <c r="AC25" t="s">
        <v>9</v>
      </c>
      <c r="AD25" t="s">
        <v>9</v>
      </c>
      <c r="AE25" t="s">
        <v>10</v>
      </c>
      <c r="AF25" t="s">
        <v>12</v>
      </c>
      <c r="AG25" t="s">
        <v>10</v>
      </c>
      <c r="AH25" t="s">
        <v>11</v>
      </c>
      <c r="AI25" t="s">
        <v>9</v>
      </c>
      <c r="AJ25" t="s">
        <v>9</v>
      </c>
      <c r="AK25" t="s">
        <v>12</v>
      </c>
      <c r="AL25" t="s">
        <v>12</v>
      </c>
      <c r="AM25" t="s">
        <v>9</v>
      </c>
      <c r="AN25" t="s">
        <v>12</v>
      </c>
      <c r="AO25" t="s">
        <v>14</v>
      </c>
      <c r="AP25" t="s">
        <v>9</v>
      </c>
      <c r="AQ25" t="s">
        <v>12</v>
      </c>
      <c r="AR25" t="s">
        <v>12</v>
      </c>
      <c r="AS25" t="s">
        <v>12</v>
      </c>
      <c r="AT25" t="s">
        <v>12</v>
      </c>
      <c r="AU25" t="s">
        <v>9</v>
      </c>
      <c r="AV25" t="s">
        <v>12</v>
      </c>
      <c r="AY25" s="20">
        <v>1</v>
      </c>
      <c r="AZ25" s="21">
        <v>30</v>
      </c>
      <c r="BA25" s="21">
        <v>0</v>
      </c>
      <c r="BB25" s="22">
        <v>36.3</v>
      </c>
      <c r="BC25" s="22">
        <v>1</v>
      </c>
      <c r="BD25" s="21">
        <v>2520</v>
      </c>
      <c r="BE25" s="21">
        <v>0</v>
      </c>
      <c r="BF25" s="21">
        <v>2</v>
      </c>
      <c r="BG25" s="21">
        <v>0</v>
      </c>
      <c r="BH25" s="21">
        <v>2</v>
      </c>
      <c r="BI25" s="21">
        <v>1</v>
      </c>
      <c r="BJ25" s="20">
        <v>0</v>
      </c>
      <c r="BK25" s="30">
        <v>1</v>
      </c>
      <c r="BL25" s="25">
        <v>0</v>
      </c>
      <c r="BM25" s="25">
        <v>0</v>
      </c>
    </row>
    <row r="26" ht="14.25" hidden="1" spans="1:65">
      <c r="A26" s="11">
        <v>25</v>
      </c>
      <c r="B26" s="11">
        <v>1113948</v>
      </c>
      <c r="C26" s="39" t="s">
        <v>41</v>
      </c>
      <c r="F26" s="11">
        <v>2</v>
      </c>
      <c r="G26" s="11">
        <f t="shared" si="13"/>
        <v>6</v>
      </c>
      <c r="H26" s="11">
        <f t="shared" si="14"/>
        <v>0</v>
      </c>
      <c r="I26" s="11">
        <f t="shared" si="15"/>
        <v>5</v>
      </c>
      <c r="J26" s="11">
        <f t="shared" si="16"/>
        <v>3</v>
      </c>
      <c r="K26" s="11">
        <f t="shared" si="17"/>
        <v>1</v>
      </c>
      <c r="L26" s="11">
        <f t="shared" si="4"/>
        <v>15</v>
      </c>
      <c r="M26" s="11">
        <f t="shared" si="5"/>
        <v>2</v>
      </c>
      <c r="N26" s="11">
        <f t="shared" si="18"/>
        <v>1</v>
      </c>
      <c r="O26" s="11">
        <f t="shared" si="19"/>
        <v>0</v>
      </c>
      <c r="P26" s="11">
        <f t="shared" si="20"/>
        <v>1</v>
      </c>
      <c r="Q26" s="11">
        <f t="shared" si="21"/>
        <v>0</v>
      </c>
      <c r="R26" s="11">
        <v>0</v>
      </c>
      <c r="S26" s="11">
        <f t="shared" si="22"/>
        <v>2</v>
      </c>
      <c r="T26" s="11">
        <f t="shared" si="23"/>
        <v>1</v>
      </c>
      <c r="V26"/>
      <c r="W26" s="11">
        <v>25</v>
      </c>
      <c r="X26" s="11">
        <v>1113948</v>
      </c>
      <c r="Y26" s="39" t="s">
        <v>41</v>
      </c>
      <c r="Z26" s="11">
        <v>2</v>
      </c>
      <c r="AA26" s="11" t="s">
        <v>8</v>
      </c>
      <c r="AB26" s="11"/>
      <c r="AC26" t="s">
        <v>12</v>
      </c>
      <c r="AD26" t="s">
        <v>16</v>
      </c>
      <c r="AE26" t="s">
        <v>10</v>
      </c>
      <c r="AF26" t="s">
        <v>18</v>
      </c>
      <c r="AG26" t="s">
        <v>10</v>
      </c>
      <c r="AH26" t="s">
        <v>11</v>
      </c>
      <c r="AI26" t="s">
        <v>12</v>
      </c>
      <c r="AJ26" t="s">
        <v>14</v>
      </c>
      <c r="AK26" t="s">
        <v>9</v>
      </c>
      <c r="AL26" t="s">
        <v>9</v>
      </c>
      <c r="AM26" t="s">
        <v>12</v>
      </c>
      <c r="AN26" t="s">
        <v>12</v>
      </c>
      <c r="AO26" t="s">
        <v>9</v>
      </c>
      <c r="AP26" t="s">
        <v>12</v>
      </c>
      <c r="AQ26" t="s">
        <v>9</v>
      </c>
      <c r="AR26" t="s">
        <v>14</v>
      </c>
      <c r="AS26" t="s">
        <v>12</v>
      </c>
      <c r="AT26" t="s">
        <v>9</v>
      </c>
      <c r="AU26" t="s">
        <v>14</v>
      </c>
      <c r="AV26" t="s">
        <v>13</v>
      </c>
      <c r="AY26" s="20">
        <v>1</v>
      </c>
      <c r="AZ26" s="21">
        <v>42</v>
      </c>
      <c r="BA26" s="21">
        <v>1</v>
      </c>
      <c r="BB26" s="22">
        <v>36.3</v>
      </c>
      <c r="BC26" s="22">
        <v>1</v>
      </c>
      <c r="BD26" s="21">
        <v>2460</v>
      </c>
      <c r="BE26" s="21">
        <v>1</v>
      </c>
      <c r="BF26" s="21">
        <v>1</v>
      </c>
      <c r="BG26" s="25"/>
      <c r="BH26" s="21">
        <v>0</v>
      </c>
      <c r="BI26" s="21">
        <v>1</v>
      </c>
      <c r="BJ26" s="20">
        <v>0</v>
      </c>
      <c r="BK26" s="30">
        <v>1</v>
      </c>
      <c r="BL26" s="25">
        <v>0</v>
      </c>
      <c r="BM26" s="25">
        <v>0</v>
      </c>
    </row>
    <row r="27" ht="14.25" hidden="1" spans="1:65">
      <c r="A27" s="11">
        <v>26</v>
      </c>
      <c r="B27" s="11">
        <v>1113767</v>
      </c>
      <c r="C27" s="39" t="s">
        <v>42</v>
      </c>
      <c r="F27" s="11">
        <v>4</v>
      </c>
      <c r="G27" s="11">
        <f t="shared" si="13"/>
        <v>5</v>
      </c>
      <c r="H27" s="11">
        <f t="shared" si="14"/>
        <v>0</v>
      </c>
      <c r="I27" s="11">
        <f t="shared" si="15"/>
        <v>7</v>
      </c>
      <c r="J27" s="11">
        <f t="shared" si="16"/>
        <v>3</v>
      </c>
      <c r="K27" s="11">
        <f t="shared" si="17"/>
        <v>1</v>
      </c>
      <c r="L27" s="11">
        <f t="shared" si="4"/>
        <v>16</v>
      </c>
      <c r="M27" s="11">
        <f t="shared" si="5"/>
        <v>2</v>
      </c>
      <c r="N27" s="11">
        <f t="shared" si="18"/>
        <v>0</v>
      </c>
      <c r="O27" s="11">
        <f t="shared" si="19"/>
        <v>0</v>
      </c>
      <c r="P27" s="11">
        <f t="shared" si="20"/>
        <v>1</v>
      </c>
      <c r="Q27" s="11">
        <f t="shared" si="21"/>
        <v>0</v>
      </c>
      <c r="R27" s="11">
        <v>1</v>
      </c>
      <c r="S27" s="11">
        <f t="shared" si="22"/>
        <v>2</v>
      </c>
      <c r="T27" s="11">
        <f t="shared" si="23"/>
        <v>1</v>
      </c>
      <c r="V27"/>
      <c r="W27" s="11">
        <v>26</v>
      </c>
      <c r="X27" s="11">
        <v>1113767</v>
      </c>
      <c r="Y27" s="39" t="s">
        <v>42</v>
      </c>
      <c r="Z27" s="11">
        <v>4</v>
      </c>
      <c r="AA27" s="11" t="s">
        <v>8</v>
      </c>
      <c r="AB27" s="11"/>
      <c r="AC27" t="s">
        <v>9</v>
      </c>
      <c r="AD27" t="s">
        <v>9</v>
      </c>
      <c r="AE27" t="s">
        <v>10</v>
      </c>
      <c r="AF27" t="s">
        <v>12</v>
      </c>
      <c r="AG27" t="s">
        <v>10</v>
      </c>
      <c r="AH27" t="s">
        <v>11</v>
      </c>
      <c r="AI27" t="s">
        <v>14</v>
      </c>
      <c r="AJ27" t="s">
        <v>9</v>
      </c>
      <c r="AK27" t="s">
        <v>9</v>
      </c>
      <c r="AL27" t="s">
        <v>9</v>
      </c>
      <c r="AM27" t="s">
        <v>14</v>
      </c>
      <c r="AN27" t="s">
        <v>12</v>
      </c>
      <c r="AO27" t="s">
        <v>16</v>
      </c>
      <c r="AP27" t="s">
        <v>12</v>
      </c>
      <c r="AQ27" t="s">
        <v>14</v>
      </c>
      <c r="AR27" t="s">
        <v>12</v>
      </c>
      <c r="AS27" t="s">
        <v>9</v>
      </c>
      <c r="AT27" t="s">
        <v>12</v>
      </c>
      <c r="AU27" t="s">
        <v>13</v>
      </c>
      <c r="AV27" t="s">
        <v>9</v>
      </c>
      <c r="AY27" s="20">
        <v>1</v>
      </c>
      <c r="AZ27" s="21">
        <v>39</v>
      </c>
      <c r="BA27" s="21">
        <v>1</v>
      </c>
      <c r="BB27" s="22">
        <v>36.3</v>
      </c>
      <c r="BC27" s="22">
        <v>1</v>
      </c>
      <c r="BD27" s="21">
        <v>2600</v>
      </c>
      <c r="BE27" s="21">
        <v>0</v>
      </c>
      <c r="BF27" s="21">
        <v>1</v>
      </c>
      <c r="BG27" s="21">
        <v>0</v>
      </c>
      <c r="BH27" s="21">
        <v>0</v>
      </c>
      <c r="BI27" s="21">
        <v>2</v>
      </c>
      <c r="BJ27" s="20">
        <v>0</v>
      </c>
      <c r="BK27" s="30">
        <v>1</v>
      </c>
      <c r="BL27" s="25">
        <v>0</v>
      </c>
      <c r="BM27" s="25">
        <v>0</v>
      </c>
    </row>
    <row r="28" ht="14.25" hidden="1" spans="1:65">
      <c r="A28" s="11">
        <v>27</v>
      </c>
      <c r="B28" s="11">
        <v>1111391</v>
      </c>
      <c r="C28" s="39" t="s">
        <v>43</v>
      </c>
      <c r="F28" s="11">
        <v>1</v>
      </c>
      <c r="G28" s="11">
        <f t="shared" si="13"/>
        <v>8</v>
      </c>
      <c r="H28" s="11">
        <f t="shared" si="14"/>
        <v>0</v>
      </c>
      <c r="I28" s="11">
        <f t="shared" si="15"/>
        <v>5</v>
      </c>
      <c r="J28" s="11">
        <f t="shared" si="16"/>
        <v>4</v>
      </c>
      <c r="K28" s="11">
        <f t="shared" si="17"/>
        <v>0</v>
      </c>
      <c r="L28" s="11">
        <f t="shared" si="4"/>
        <v>17</v>
      </c>
      <c r="M28" s="11">
        <f t="shared" si="5"/>
        <v>0</v>
      </c>
      <c r="N28" s="11">
        <f t="shared" si="18"/>
        <v>0</v>
      </c>
      <c r="O28" s="11">
        <f t="shared" si="19"/>
        <v>0</v>
      </c>
      <c r="P28" s="11">
        <f t="shared" si="20"/>
        <v>0</v>
      </c>
      <c r="Q28" s="11">
        <f t="shared" si="21"/>
        <v>0</v>
      </c>
      <c r="R28" s="11">
        <v>0</v>
      </c>
      <c r="S28" s="11">
        <f t="shared" si="22"/>
        <v>2</v>
      </c>
      <c r="T28" s="11">
        <f t="shared" si="23"/>
        <v>1</v>
      </c>
      <c r="V28"/>
      <c r="W28" s="11">
        <v>27</v>
      </c>
      <c r="X28" s="11">
        <v>1111391</v>
      </c>
      <c r="Y28" s="39" t="s">
        <v>43</v>
      </c>
      <c r="Z28" s="11">
        <v>1</v>
      </c>
      <c r="AA28" s="11" t="s">
        <v>8</v>
      </c>
      <c r="AB28" s="11"/>
      <c r="AC28" t="s">
        <v>12</v>
      </c>
      <c r="AD28" t="s">
        <v>14</v>
      </c>
      <c r="AE28" t="s">
        <v>10</v>
      </c>
      <c r="AF28" t="s">
        <v>9</v>
      </c>
      <c r="AG28" t="s">
        <v>10</v>
      </c>
      <c r="AH28" t="s">
        <v>11</v>
      </c>
      <c r="AI28" t="s">
        <v>9</v>
      </c>
      <c r="AJ28" t="s">
        <v>14</v>
      </c>
      <c r="AK28" t="s">
        <v>9</v>
      </c>
      <c r="AL28" t="s">
        <v>12</v>
      </c>
      <c r="AM28" t="s">
        <v>12</v>
      </c>
      <c r="AN28" t="s">
        <v>12</v>
      </c>
      <c r="AO28" t="s">
        <v>14</v>
      </c>
      <c r="AP28" t="s">
        <v>12</v>
      </c>
      <c r="AQ28" t="s">
        <v>12</v>
      </c>
      <c r="AR28" t="s">
        <v>12</v>
      </c>
      <c r="AS28" t="s">
        <v>9</v>
      </c>
      <c r="AT28" t="s">
        <v>12</v>
      </c>
      <c r="AU28" t="s">
        <v>14</v>
      </c>
      <c r="AV28" t="s">
        <v>9</v>
      </c>
      <c r="AY28" s="20">
        <v>1</v>
      </c>
      <c r="AZ28" s="21">
        <v>30</v>
      </c>
      <c r="BA28" s="21">
        <v>0</v>
      </c>
      <c r="BB28" s="22">
        <v>36.3</v>
      </c>
      <c r="BC28" s="22">
        <v>1</v>
      </c>
      <c r="BD28" s="21">
        <v>2690</v>
      </c>
      <c r="BE28" s="21">
        <v>0</v>
      </c>
      <c r="BF28" s="21">
        <v>1</v>
      </c>
      <c r="BG28" s="21">
        <v>0</v>
      </c>
      <c r="BH28" s="21">
        <v>2</v>
      </c>
      <c r="BI28" s="21">
        <v>1</v>
      </c>
      <c r="BJ28" s="20">
        <v>0</v>
      </c>
      <c r="BK28" s="30">
        <v>1</v>
      </c>
      <c r="BL28" s="25">
        <v>0</v>
      </c>
      <c r="BM28" s="25">
        <v>0</v>
      </c>
    </row>
    <row r="29" ht="14.25" hidden="1" spans="1:65">
      <c r="A29" s="11">
        <v>28</v>
      </c>
      <c r="B29" s="11">
        <v>1111391</v>
      </c>
      <c r="C29" s="39" t="s">
        <v>44</v>
      </c>
      <c r="F29" s="11">
        <v>1</v>
      </c>
      <c r="G29" s="11">
        <f t="shared" si="13"/>
        <v>10</v>
      </c>
      <c r="H29" s="11">
        <f t="shared" si="14"/>
        <v>0</v>
      </c>
      <c r="I29" s="11">
        <f t="shared" si="15"/>
        <v>6</v>
      </c>
      <c r="J29" s="11">
        <f t="shared" si="16"/>
        <v>0</v>
      </c>
      <c r="K29" s="11">
        <f t="shared" si="17"/>
        <v>0</v>
      </c>
      <c r="L29" s="11">
        <f t="shared" si="4"/>
        <v>16</v>
      </c>
      <c r="M29" s="11">
        <f t="shared" si="5"/>
        <v>0</v>
      </c>
      <c r="N29" s="11">
        <f t="shared" si="18"/>
        <v>0</v>
      </c>
      <c r="O29" s="11">
        <f t="shared" si="19"/>
        <v>0</v>
      </c>
      <c r="P29" s="11">
        <f t="shared" si="20"/>
        <v>0</v>
      </c>
      <c r="Q29" s="11">
        <f t="shared" si="21"/>
        <v>0</v>
      </c>
      <c r="R29" s="11">
        <v>0</v>
      </c>
      <c r="S29" s="11">
        <f t="shared" si="22"/>
        <v>3</v>
      </c>
      <c r="T29" s="11">
        <f t="shared" si="23"/>
        <v>1</v>
      </c>
      <c r="V29"/>
      <c r="W29" s="11">
        <v>28</v>
      </c>
      <c r="X29" s="11">
        <v>1111391</v>
      </c>
      <c r="Y29" s="39" t="s">
        <v>44</v>
      </c>
      <c r="Z29" s="11">
        <v>1</v>
      </c>
      <c r="AA29" s="11" t="s">
        <v>8</v>
      </c>
      <c r="AB29" s="11"/>
      <c r="AC29" t="s">
        <v>12</v>
      </c>
      <c r="AD29" t="s">
        <v>12</v>
      </c>
      <c r="AE29" t="s">
        <v>10</v>
      </c>
      <c r="AF29" t="s">
        <v>12</v>
      </c>
      <c r="AG29" t="s">
        <v>10</v>
      </c>
      <c r="AH29" t="s">
        <v>11</v>
      </c>
      <c r="AI29" t="s">
        <v>10</v>
      </c>
      <c r="AJ29" t="s">
        <v>12</v>
      </c>
      <c r="AK29" t="s">
        <v>12</v>
      </c>
      <c r="AL29" t="s">
        <v>12</v>
      </c>
      <c r="AM29" t="s">
        <v>12</v>
      </c>
      <c r="AN29" t="s">
        <v>9</v>
      </c>
      <c r="AO29" t="s">
        <v>12</v>
      </c>
      <c r="AP29" t="s">
        <v>12</v>
      </c>
      <c r="AQ29" t="s">
        <v>9</v>
      </c>
      <c r="AR29" t="s">
        <v>9</v>
      </c>
      <c r="AS29" t="s">
        <v>9</v>
      </c>
      <c r="AT29" t="s">
        <v>9</v>
      </c>
      <c r="AU29" t="s">
        <v>9</v>
      </c>
      <c r="AV29" t="s">
        <v>12</v>
      </c>
      <c r="AY29" s="20">
        <v>1</v>
      </c>
      <c r="AZ29" s="21">
        <v>44</v>
      </c>
      <c r="BA29" s="21">
        <v>1</v>
      </c>
      <c r="BB29" s="22">
        <v>36.3</v>
      </c>
      <c r="BC29" s="22">
        <v>1</v>
      </c>
      <c r="BD29" s="21">
        <v>2690</v>
      </c>
      <c r="BE29" s="21">
        <v>0</v>
      </c>
      <c r="BF29" s="21">
        <v>1</v>
      </c>
      <c r="BG29" s="21">
        <v>0</v>
      </c>
      <c r="BH29" s="21">
        <v>2</v>
      </c>
      <c r="BI29" s="21">
        <v>1</v>
      </c>
      <c r="BJ29" s="20">
        <v>1</v>
      </c>
      <c r="BK29" s="30">
        <v>3</v>
      </c>
      <c r="BL29" s="25">
        <v>1</v>
      </c>
      <c r="BM29" s="25">
        <v>1</v>
      </c>
    </row>
    <row r="30" ht="14.25" hidden="1" spans="1:65">
      <c r="A30" s="11">
        <v>29</v>
      </c>
      <c r="B30" s="11">
        <v>1113945</v>
      </c>
      <c r="C30" s="39" t="s">
        <v>45</v>
      </c>
      <c r="F30" s="11">
        <v>1</v>
      </c>
      <c r="G30" s="11">
        <f t="shared" si="13"/>
        <v>5</v>
      </c>
      <c r="H30" s="11">
        <f t="shared" si="14"/>
        <v>0</v>
      </c>
      <c r="I30" s="11">
        <f t="shared" si="15"/>
        <v>7</v>
      </c>
      <c r="J30" s="11">
        <f t="shared" si="16"/>
        <v>3</v>
      </c>
      <c r="K30" s="11">
        <f t="shared" si="17"/>
        <v>1</v>
      </c>
      <c r="L30" s="11">
        <f t="shared" si="4"/>
        <v>16</v>
      </c>
      <c r="M30" s="11">
        <f t="shared" si="5"/>
        <v>2</v>
      </c>
      <c r="N30" s="11">
        <f t="shared" si="18"/>
        <v>0</v>
      </c>
      <c r="O30" s="11">
        <f t="shared" si="19"/>
        <v>0</v>
      </c>
      <c r="P30" s="11">
        <f t="shared" si="20"/>
        <v>1</v>
      </c>
      <c r="Q30" s="11">
        <f t="shared" si="21"/>
        <v>0</v>
      </c>
      <c r="R30" s="11">
        <v>1</v>
      </c>
      <c r="S30" s="11">
        <f t="shared" si="22"/>
        <v>2</v>
      </c>
      <c r="T30" s="11">
        <f t="shared" si="23"/>
        <v>1</v>
      </c>
      <c r="V30"/>
      <c r="W30" s="11">
        <v>29</v>
      </c>
      <c r="X30" s="11">
        <v>1113945</v>
      </c>
      <c r="Y30" s="39" t="s">
        <v>45</v>
      </c>
      <c r="Z30" s="11">
        <v>1</v>
      </c>
      <c r="AA30" s="11" t="s">
        <v>8</v>
      </c>
      <c r="AB30" s="11"/>
      <c r="AC30" t="s">
        <v>13</v>
      </c>
      <c r="AD30" t="s">
        <v>14</v>
      </c>
      <c r="AE30" t="s">
        <v>10</v>
      </c>
      <c r="AF30" t="s">
        <v>12</v>
      </c>
      <c r="AG30" t="s">
        <v>10</v>
      </c>
      <c r="AH30" t="s">
        <v>11</v>
      </c>
      <c r="AI30" t="s">
        <v>9</v>
      </c>
      <c r="AJ30" t="s">
        <v>9</v>
      </c>
      <c r="AK30" t="s">
        <v>12</v>
      </c>
      <c r="AL30" t="s">
        <v>9</v>
      </c>
      <c r="AM30" t="s">
        <v>9</v>
      </c>
      <c r="AN30" t="s">
        <v>12</v>
      </c>
      <c r="AO30" t="s">
        <v>16</v>
      </c>
      <c r="AP30" t="s">
        <v>12</v>
      </c>
      <c r="AQ30" t="s">
        <v>9</v>
      </c>
      <c r="AR30" t="s">
        <v>12</v>
      </c>
      <c r="AS30" t="s">
        <v>9</v>
      </c>
      <c r="AT30" t="s">
        <v>9</v>
      </c>
      <c r="AU30" t="s">
        <v>14</v>
      </c>
      <c r="AV30" t="s">
        <v>14</v>
      </c>
      <c r="AY30" s="20">
        <v>1</v>
      </c>
      <c r="AZ30" s="21">
        <v>46</v>
      </c>
      <c r="BA30" s="21">
        <v>1</v>
      </c>
      <c r="BB30" s="22">
        <v>36.4</v>
      </c>
      <c r="BC30" s="22">
        <v>1</v>
      </c>
      <c r="BD30" s="21">
        <v>2760</v>
      </c>
      <c r="BE30" s="21">
        <v>0</v>
      </c>
      <c r="BF30" s="21">
        <v>1</v>
      </c>
      <c r="BG30" s="21">
        <v>0</v>
      </c>
      <c r="BH30" s="21">
        <v>0</v>
      </c>
      <c r="BI30" s="21">
        <v>2</v>
      </c>
      <c r="BJ30" s="20">
        <v>0</v>
      </c>
      <c r="BK30" s="30">
        <v>2</v>
      </c>
      <c r="BL30" s="25">
        <v>0</v>
      </c>
      <c r="BM30" s="25">
        <v>0</v>
      </c>
    </row>
    <row r="31" ht="14.25" hidden="1" spans="1:65">
      <c r="A31" s="11">
        <v>30</v>
      </c>
      <c r="B31" s="11">
        <v>1113517</v>
      </c>
      <c r="C31" s="39" t="s">
        <v>46</v>
      </c>
      <c r="F31" s="11">
        <v>1</v>
      </c>
      <c r="G31" s="11">
        <f t="shared" si="13"/>
        <v>10</v>
      </c>
      <c r="H31" s="11">
        <f t="shared" si="14"/>
        <v>0</v>
      </c>
      <c r="I31" s="11">
        <f t="shared" si="15"/>
        <v>4</v>
      </c>
      <c r="J31" s="11">
        <f t="shared" si="16"/>
        <v>3</v>
      </c>
      <c r="K31" s="11">
        <f t="shared" si="17"/>
        <v>0</v>
      </c>
      <c r="L31" s="11">
        <f t="shared" si="4"/>
        <v>17</v>
      </c>
      <c r="M31" s="11">
        <f t="shared" si="5"/>
        <v>0</v>
      </c>
      <c r="N31" s="11">
        <f t="shared" si="18"/>
        <v>0</v>
      </c>
      <c r="O31" s="11">
        <f t="shared" si="19"/>
        <v>0</v>
      </c>
      <c r="P31" s="11">
        <f t="shared" si="20"/>
        <v>0</v>
      </c>
      <c r="Q31" s="11">
        <f t="shared" si="21"/>
        <v>0</v>
      </c>
      <c r="R31" s="11">
        <v>0</v>
      </c>
      <c r="S31" s="11">
        <f t="shared" si="22"/>
        <v>2</v>
      </c>
      <c r="T31" s="11">
        <f t="shared" si="23"/>
        <v>1</v>
      </c>
      <c r="V31"/>
      <c r="W31" s="11">
        <v>30</v>
      </c>
      <c r="X31" s="11">
        <v>1113517</v>
      </c>
      <c r="Y31" s="39" t="s">
        <v>46</v>
      </c>
      <c r="Z31" s="11">
        <v>1</v>
      </c>
      <c r="AA31" s="11" t="s">
        <v>8</v>
      </c>
      <c r="AB31" s="11"/>
      <c r="AC31" t="s">
        <v>12</v>
      </c>
      <c r="AD31" t="s">
        <v>9</v>
      </c>
      <c r="AE31" t="s">
        <v>10</v>
      </c>
      <c r="AF31" t="s">
        <v>12</v>
      </c>
      <c r="AG31" t="s">
        <v>10</v>
      </c>
      <c r="AH31" t="s">
        <v>11</v>
      </c>
      <c r="AI31" t="s">
        <v>12</v>
      </c>
      <c r="AJ31" t="s">
        <v>9</v>
      </c>
      <c r="AK31" t="s">
        <v>12</v>
      </c>
      <c r="AL31" t="s">
        <v>12</v>
      </c>
      <c r="AM31" t="s">
        <v>14</v>
      </c>
      <c r="AN31" t="s">
        <v>12</v>
      </c>
      <c r="AO31" t="s">
        <v>14</v>
      </c>
      <c r="AP31" t="s">
        <v>12</v>
      </c>
      <c r="AQ31" t="s">
        <v>12</v>
      </c>
      <c r="AR31" t="s">
        <v>12</v>
      </c>
      <c r="AS31" t="s">
        <v>9</v>
      </c>
      <c r="AT31" t="s">
        <v>9</v>
      </c>
      <c r="AU31" t="s">
        <v>14</v>
      </c>
      <c r="AV31" t="s">
        <v>12</v>
      </c>
      <c r="AY31" s="20">
        <v>1</v>
      </c>
      <c r="AZ31" s="21">
        <v>45</v>
      </c>
      <c r="BA31" s="21">
        <v>1</v>
      </c>
      <c r="BB31" s="22">
        <v>36.4</v>
      </c>
      <c r="BC31" s="22">
        <v>1</v>
      </c>
      <c r="BD31" s="21">
        <v>3220</v>
      </c>
      <c r="BE31" s="21">
        <v>0</v>
      </c>
      <c r="BF31" s="21">
        <v>1</v>
      </c>
      <c r="BG31" s="21">
        <v>0</v>
      </c>
      <c r="BH31" s="21">
        <v>2</v>
      </c>
      <c r="BI31" s="21">
        <v>3</v>
      </c>
      <c r="BJ31" s="20">
        <v>0</v>
      </c>
      <c r="BK31" s="30">
        <v>2</v>
      </c>
      <c r="BL31" s="25">
        <v>0</v>
      </c>
      <c r="BM31" s="25">
        <v>0</v>
      </c>
    </row>
    <row r="32" ht="14.25" hidden="1" spans="1:65">
      <c r="A32" s="11">
        <v>31</v>
      </c>
      <c r="B32" s="11">
        <v>1113882</v>
      </c>
      <c r="C32" s="39" t="s">
        <v>47</v>
      </c>
      <c r="F32" s="11">
        <v>0.5</v>
      </c>
      <c r="G32" s="11">
        <f t="shared" si="13"/>
        <v>8</v>
      </c>
      <c r="H32" s="11">
        <f t="shared" si="14"/>
        <v>0</v>
      </c>
      <c r="I32" s="11">
        <f t="shared" si="15"/>
        <v>8</v>
      </c>
      <c r="J32" s="11">
        <f t="shared" si="16"/>
        <v>1</v>
      </c>
      <c r="K32" s="11">
        <f t="shared" si="17"/>
        <v>0</v>
      </c>
      <c r="L32" s="11">
        <f t="shared" si="4"/>
        <v>17</v>
      </c>
      <c r="M32" s="11">
        <f t="shared" si="5"/>
        <v>3</v>
      </c>
      <c r="N32" s="11">
        <f t="shared" si="18"/>
        <v>1</v>
      </c>
      <c r="O32" s="11">
        <f t="shared" si="19"/>
        <v>1</v>
      </c>
      <c r="P32" s="11">
        <f t="shared" si="20"/>
        <v>0</v>
      </c>
      <c r="Q32" s="11">
        <f t="shared" si="21"/>
        <v>0</v>
      </c>
      <c r="R32" s="11">
        <v>1</v>
      </c>
      <c r="S32" s="11">
        <f t="shared" si="22"/>
        <v>0</v>
      </c>
      <c r="T32" s="11">
        <f t="shared" si="23"/>
        <v>1</v>
      </c>
      <c r="V32"/>
      <c r="W32" s="11">
        <v>31</v>
      </c>
      <c r="X32" s="11">
        <v>1113882</v>
      </c>
      <c r="Y32" s="39" t="s">
        <v>47</v>
      </c>
      <c r="Z32" s="11">
        <v>0.5</v>
      </c>
      <c r="AA32" s="11" t="s">
        <v>8</v>
      </c>
      <c r="AB32" s="11"/>
      <c r="AC32" t="s">
        <v>14</v>
      </c>
      <c r="AD32" t="s">
        <v>18</v>
      </c>
      <c r="AE32" t="s">
        <v>9</v>
      </c>
      <c r="AF32" t="s">
        <v>48</v>
      </c>
      <c r="AG32" t="s">
        <v>9</v>
      </c>
      <c r="AH32" t="s">
        <v>11</v>
      </c>
      <c r="AI32" t="s">
        <v>12</v>
      </c>
      <c r="AJ32" t="s">
        <v>12</v>
      </c>
      <c r="AK32" t="s">
        <v>12</v>
      </c>
      <c r="AL32" t="s">
        <v>12</v>
      </c>
      <c r="AM32" t="s">
        <v>12</v>
      </c>
      <c r="AN32" t="s">
        <v>12</v>
      </c>
      <c r="AO32" t="s">
        <v>12</v>
      </c>
      <c r="AP32" t="s">
        <v>9</v>
      </c>
      <c r="AQ32" t="s">
        <v>9</v>
      </c>
      <c r="AR32" t="s">
        <v>9</v>
      </c>
      <c r="AS32" t="s">
        <v>12</v>
      </c>
      <c r="AT32" t="s">
        <v>9</v>
      </c>
      <c r="AU32" t="s">
        <v>9</v>
      </c>
      <c r="AV32" t="s">
        <v>9</v>
      </c>
      <c r="AY32" s="20">
        <v>1</v>
      </c>
      <c r="AZ32" s="21">
        <v>45</v>
      </c>
      <c r="BA32" s="21">
        <v>1</v>
      </c>
      <c r="BB32" s="22">
        <v>36.4</v>
      </c>
      <c r="BC32" s="22">
        <v>1</v>
      </c>
      <c r="BD32" s="21">
        <v>3400</v>
      </c>
      <c r="BE32" s="21">
        <v>0</v>
      </c>
      <c r="BF32" s="21">
        <v>2</v>
      </c>
      <c r="BG32" s="21">
        <v>0</v>
      </c>
      <c r="BH32" s="21">
        <v>0</v>
      </c>
      <c r="BI32" s="21">
        <v>1</v>
      </c>
      <c r="BJ32" s="20">
        <v>0</v>
      </c>
      <c r="BK32" s="30">
        <v>1</v>
      </c>
      <c r="BL32" s="25">
        <v>0</v>
      </c>
      <c r="BM32" s="25">
        <v>0</v>
      </c>
    </row>
    <row r="33" ht="14.25" hidden="1" spans="1:65">
      <c r="A33" s="11">
        <v>32</v>
      </c>
      <c r="B33" s="11">
        <v>1114310</v>
      </c>
      <c r="C33" s="39" t="s">
        <v>49</v>
      </c>
      <c r="F33" s="11">
        <v>1</v>
      </c>
      <c r="G33" s="11">
        <f t="shared" si="13"/>
        <v>12</v>
      </c>
      <c r="H33" s="11">
        <f t="shared" si="14"/>
        <v>0</v>
      </c>
      <c r="I33" s="11">
        <f t="shared" si="15"/>
        <v>5</v>
      </c>
      <c r="J33" s="11">
        <f t="shared" si="16"/>
        <v>0</v>
      </c>
      <c r="K33" s="11">
        <f t="shared" si="17"/>
        <v>0</v>
      </c>
      <c r="L33" s="11">
        <f t="shared" si="4"/>
        <v>17</v>
      </c>
      <c r="M33" s="11">
        <f t="shared" si="5"/>
        <v>0</v>
      </c>
      <c r="N33" s="11">
        <f t="shared" si="18"/>
        <v>0</v>
      </c>
      <c r="O33" s="11">
        <f t="shared" si="19"/>
        <v>0</v>
      </c>
      <c r="P33" s="11">
        <f t="shared" si="20"/>
        <v>0</v>
      </c>
      <c r="Q33" s="11">
        <f t="shared" si="21"/>
        <v>0</v>
      </c>
      <c r="R33" s="11">
        <v>0</v>
      </c>
      <c r="S33" s="11">
        <f t="shared" si="22"/>
        <v>2</v>
      </c>
      <c r="T33" s="11">
        <f t="shared" si="23"/>
        <v>1</v>
      </c>
      <c r="V33"/>
      <c r="W33" s="11">
        <v>32</v>
      </c>
      <c r="X33" s="11">
        <v>1114310</v>
      </c>
      <c r="Y33" s="39" t="s">
        <v>49</v>
      </c>
      <c r="Z33" s="11">
        <v>1</v>
      </c>
      <c r="AA33" s="11" t="s">
        <v>8</v>
      </c>
      <c r="AB33" s="11"/>
      <c r="AC33" t="s">
        <v>12</v>
      </c>
      <c r="AD33" t="s">
        <v>12</v>
      </c>
      <c r="AE33" t="s">
        <v>10</v>
      </c>
      <c r="AF33" t="s">
        <v>9</v>
      </c>
      <c r="AG33" t="s">
        <v>10</v>
      </c>
      <c r="AH33" t="s">
        <v>11</v>
      </c>
      <c r="AI33" t="s">
        <v>12</v>
      </c>
      <c r="AJ33" t="s">
        <v>9</v>
      </c>
      <c r="AK33" t="s">
        <v>12</v>
      </c>
      <c r="AL33" t="s">
        <v>12</v>
      </c>
      <c r="AM33" t="s">
        <v>12</v>
      </c>
      <c r="AN33" t="s">
        <v>12</v>
      </c>
      <c r="AO33" t="s">
        <v>12</v>
      </c>
      <c r="AP33" t="s">
        <v>9</v>
      </c>
      <c r="AQ33" t="s">
        <v>9</v>
      </c>
      <c r="AR33" t="s">
        <v>12</v>
      </c>
      <c r="AS33" t="s">
        <v>12</v>
      </c>
      <c r="AT33" t="s">
        <v>9</v>
      </c>
      <c r="AU33" t="s">
        <v>12</v>
      </c>
      <c r="AV33" t="s">
        <v>12</v>
      </c>
      <c r="AY33" s="20">
        <v>1</v>
      </c>
      <c r="AZ33" s="21">
        <v>40</v>
      </c>
      <c r="BA33" s="21">
        <v>1</v>
      </c>
      <c r="BB33" s="22">
        <v>36.4</v>
      </c>
      <c r="BC33" s="22">
        <v>1</v>
      </c>
      <c r="BD33" s="21">
        <v>2580</v>
      </c>
      <c r="BE33" s="21">
        <v>0</v>
      </c>
      <c r="BF33" s="21">
        <v>1</v>
      </c>
      <c r="BG33" s="25"/>
      <c r="BH33" s="21">
        <v>2</v>
      </c>
      <c r="BI33" s="21">
        <v>1</v>
      </c>
      <c r="BJ33" s="20">
        <v>1</v>
      </c>
      <c r="BK33" s="30">
        <v>3</v>
      </c>
      <c r="BL33" s="25">
        <v>1</v>
      </c>
      <c r="BM33" s="25">
        <v>1</v>
      </c>
    </row>
    <row r="34" ht="14.25" hidden="1" spans="1:65">
      <c r="A34" s="11">
        <v>33</v>
      </c>
      <c r="B34" s="11">
        <v>882192</v>
      </c>
      <c r="C34" s="39" t="s">
        <v>50</v>
      </c>
      <c r="F34" s="11">
        <v>2</v>
      </c>
      <c r="G34" s="11">
        <f t="shared" si="13"/>
        <v>4</v>
      </c>
      <c r="H34" s="11">
        <f t="shared" si="14"/>
        <v>0</v>
      </c>
      <c r="I34" s="11">
        <f t="shared" si="15"/>
        <v>8</v>
      </c>
      <c r="J34" s="11">
        <f t="shared" si="16"/>
        <v>2</v>
      </c>
      <c r="K34" s="11">
        <f t="shared" si="17"/>
        <v>0</v>
      </c>
      <c r="L34" s="11">
        <f t="shared" si="4"/>
        <v>14</v>
      </c>
      <c r="M34" s="11">
        <f t="shared" si="5"/>
        <v>4</v>
      </c>
      <c r="N34" s="11">
        <f t="shared" si="18"/>
        <v>0</v>
      </c>
      <c r="O34" s="11">
        <f t="shared" si="19"/>
        <v>0</v>
      </c>
      <c r="P34" s="11">
        <f t="shared" si="20"/>
        <v>3</v>
      </c>
      <c r="Q34" s="11">
        <f t="shared" si="21"/>
        <v>0</v>
      </c>
      <c r="R34" s="11">
        <v>1</v>
      </c>
      <c r="S34" s="11">
        <f t="shared" si="22"/>
        <v>2</v>
      </c>
      <c r="T34" s="11">
        <f t="shared" si="23"/>
        <v>1</v>
      </c>
      <c r="V34"/>
      <c r="W34" s="11">
        <v>33</v>
      </c>
      <c r="X34" s="11">
        <v>882192</v>
      </c>
      <c r="Y34" s="39" t="s">
        <v>50</v>
      </c>
      <c r="Z34" s="11">
        <v>2</v>
      </c>
      <c r="AA34" s="11" t="s">
        <v>8</v>
      </c>
      <c r="AB34" s="11"/>
      <c r="AC34" t="s">
        <v>14</v>
      </c>
      <c r="AD34" t="s">
        <v>9</v>
      </c>
      <c r="AE34" t="s">
        <v>10</v>
      </c>
      <c r="AF34" t="s">
        <v>9</v>
      </c>
      <c r="AG34" t="s">
        <v>10</v>
      </c>
      <c r="AH34" t="s">
        <v>11</v>
      </c>
      <c r="AI34" t="s">
        <v>9</v>
      </c>
      <c r="AJ34" t="s">
        <v>9</v>
      </c>
      <c r="AK34" t="s">
        <v>12</v>
      </c>
      <c r="AL34" t="s">
        <v>9</v>
      </c>
      <c r="AM34" t="s">
        <v>16</v>
      </c>
      <c r="AN34" t="s">
        <v>12</v>
      </c>
      <c r="AO34" t="s">
        <v>16</v>
      </c>
      <c r="AP34" t="s">
        <v>9</v>
      </c>
      <c r="AQ34" t="s">
        <v>14</v>
      </c>
      <c r="AR34" t="s">
        <v>9</v>
      </c>
      <c r="AS34" t="s">
        <v>9</v>
      </c>
      <c r="AT34" t="s">
        <v>12</v>
      </c>
      <c r="AU34" t="s">
        <v>16</v>
      </c>
      <c r="AV34" t="s">
        <v>12</v>
      </c>
      <c r="AY34" s="26">
        <v>2</v>
      </c>
      <c r="AZ34" s="21">
        <v>33</v>
      </c>
      <c r="BA34" s="21">
        <v>0</v>
      </c>
      <c r="BB34" s="22">
        <v>36.5</v>
      </c>
      <c r="BC34" s="22">
        <v>1</v>
      </c>
      <c r="BD34" s="21">
        <v>2560</v>
      </c>
      <c r="BE34" s="21">
        <v>0</v>
      </c>
      <c r="BF34" s="21">
        <v>2</v>
      </c>
      <c r="BG34" s="21">
        <v>0</v>
      </c>
      <c r="BH34" s="21">
        <v>0</v>
      </c>
      <c r="BI34" s="21">
        <v>0</v>
      </c>
      <c r="BJ34" s="26">
        <v>1</v>
      </c>
      <c r="BK34" s="30">
        <v>3</v>
      </c>
      <c r="BL34" s="25">
        <v>1</v>
      </c>
      <c r="BM34" s="25">
        <v>1</v>
      </c>
    </row>
    <row r="35" ht="14.25" hidden="1" spans="1:65">
      <c r="A35" s="11">
        <v>34</v>
      </c>
      <c r="B35" s="11">
        <v>1115131</v>
      </c>
      <c r="C35" s="39" t="s">
        <v>51</v>
      </c>
      <c r="F35" s="11">
        <v>1</v>
      </c>
      <c r="G35" s="11">
        <f t="shared" si="13"/>
        <v>2</v>
      </c>
      <c r="H35" s="11">
        <f t="shared" si="14"/>
        <v>0</v>
      </c>
      <c r="I35" s="11">
        <f t="shared" si="15"/>
        <v>6</v>
      </c>
      <c r="J35" s="11">
        <f t="shared" si="16"/>
        <v>3</v>
      </c>
      <c r="K35" s="11">
        <f t="shared" si="17"/>
        <v>0</v>
      </c>
      <c r="L35" s="11">
        <f t="shared" si="4"/>
        <v>11</v>
      </c>
      <c r="M35" s="11">
        <f t="shared" ref="M35:M66" si="24">N35+O35+P35+Q35+R35</f>
        <v>5</v>
      </c>
      <c r="N35" s="11">
        <f t="shared" si="18"/>
        <v>1</v>
      </c>
      <c r="O35" s="11">
        <f t="shared" si="19"/>
        <v>0</v>
      </c>
      <c r="P35" s="11">
        <f t="shared" si="20"/>
        <v>3</v>
      </c>
      <c r="Q35" s="11">
        <f t="shared" si="21"/>
        <v>0</v>
      </c>
      <c r="R35" s="11">
        <v>1</v>
      </c>
      <c r="S35" s="11">
        <f t="shared" si="22"/>
        <v>1</v>
      </c>
      <c r="T35" s="11">
        <f t="shared" si="23"/>
        <v>1</v>
      </c>
      <c r="V35"/>
      <c r="W35" s="11">
        <v>34</v>
      </c>
      <c r="X35" s="11">
        <v>1115131</v>
      </c>
      <c r="Y35" s="39" t="s">
        <v>51</v>
      </c>
      <c r="Z35" s="11">
        <v>1</v>
      </c>
      <c r="AA35" s="11" t="s">
        <v>8</v>
      </c>
      <c r="AB35" s="11"/>
      <c r="AC35" t="s">
        <v>52</v>
      </c>
      <c r="AD35" t="s">
        <v>14</v>
      </c>
      <c r="AE35" t="s">
        <v>9</v>
      </c>
      <c r="AF35" t="s">
        <v>18</v>
      </c>
      <c r="AG35" t="s">
        <v>10</v>
      </c>
      <c r="AH35" t="s">
        <v>11</v>
      </c>
      <c r="AI35" t="s">
        <v>12</v>
      </c>
      <c r="AJ35" t="s">
        <v>14</v>
      </c>
      <c r="AK35" t="s">
        <v>52</v>
      </c>
      <c r="AL35" t="s">
        <v>14</v>
      </c>
      <c r="AM35" t="s">
        <v>16</v>
      </c>
      <c r="AN35" t="s">
        <v>12</v>
      </c>
      <c r="AO35" t="s">
        <v>38</v>
      </c>
      <c r="AP35" t="s">
        <v>9</v>
      </c>
      <c r="AQ35" t="s">
        <v>9</v>
      </c>
      <c r="AR35" t="s">
        <v>9</v>
      </c>
      <c r="AS35" t="s">
        <v>16</v>
      </c>
      <c r="AT35" t="s">
        <v>9</v>
      </c>
      <c r="AU35" t="s">
        <v>16</v>
      </c>
      <c r="AV35" t="s">
        <v>9</v>
      </c>
      <c r="AY35" s="20">
        <v>1</v>
      </c>
      <c r="AZ35" s="21">
        <v>42</v>
      </c>
      <c r="BA35" s="21">
        <v>1</v>
      </c>
      <c r="BB35" s="22">
        <v>36.6</v>
      </c>
      <c r="BC35" s="22">
        <v>1</v>
      </c>
      <c r="BD35" s="21">
        <v>2730</v>
      </c>
      <c r="BE35" s="21">
        <v>0</v>
      </c>
      <c r="BF35" s="21">
        <v>2</v>
      </c>
      <c r="BG35" s="21">
        <v>0</v>
      </c>
      <c r="BH35" s="21">
        <v>0</v>
      </c>
      <c r="BI35" s="21">
        <v>2</v>
      </c>
      <c r="BJ35" s="20">
        <v>0</v>
      </c>
      <c r="BK35" s="30">
        <v>1</v>
      </c>
      <c r="BL35" s="25">
        <v>0</v>
      </c>
      <c r="BM35" s="25">
        <v>0</v>
      </c>
    </row>
    <row r="36" ht="14.25" hidden="1" spans="1:65">
      <c r="A36" s="11">
        <v>35</v>
      </c>
      <c r="B36" s="11">
        <v>1114529</v>
      </c>
      <c r="C36" s="39" t="s">
        <v>53</v>
      </c>
      <c r="F36" s="11">
        <v>0.5</v>
      </c>
      <c r="G36" s="11">
        <f t="shared" si="13"/>
        <v>17</v>
      </c>
      <c r="H36" s="11">
        <f t="shared" si="14"/>
        <v>0</v>
      </c>
      <c r="I36" s="11">
        <f t="shared" si="15"/>
        <v>1</v>
      </c>
      <c r="J36" s="11">
        <f t="shared" si="16"/>
        <v>0</v>
      </c>
      <c r="K36" s="11">
        <f t="shared" si="17"/>
        <v>0</v>
      </c>
      <c r="L36" s="11">
        <f t="shared" si="4"/>
        <v>18</v>
      </c>
      <c r="M36" s="11">
        <f t="shared" si="24"/>
        <v>0</v>
      </c>
      <c r="N36" s="11">
        <f t="shared" si="18"/>
        <v>0</v>
      </c>
      <c r="O36" s="11">
        <f t="shared" si="19"/>
        <v>0</v>
      </c>
      <c r="P36" s="11">
        <f t="shared" si="20"/>
        <v>0</v>
      </c>
      <c r="Q36" s="11">
        <f t="shared" si="21"/>
        <v>0</v>
      </c>
      <c r="R36" s="11">
        <v>0</v>
      </c>
      <c r="S36" s="11">
        <f t="shared" si="22"/>
        <v>1</v>
      </c>
      <c r="T36" s="11">
        <f t="shared" si="23"/>
        <v>1</v>
      </c>
      <c r="V36"/>
      <c r="W36" s="11">
        <v>35</v>
      </c>
      <c r="X36" s="11">
        <v>1114529</v>
      </c>
      <c r="Y36" s="39" t="s">
        <v>53</v>
      </c>
      <c r="Z36" s="11">
        <v>0.5</v>
      </c>
      <c r="AA36" s="11" t="s">
        <v>8</v>
      </c>
      <c r="AB36" s="11"/>
      <c r="AC36" t="s">
        <v>12</v>
      </c>
      <c r="AD36" t="s">
        <v>12</v>
      </c>
      <c r="AE36" t="s">
        <v>12</v>
      </c>
      <c r="AF36" t="s">
        <v>12</v>
      </c>
      <c r="AG36" t="s">
        <v>10</v>
      </c>
      <c r="AH36" t="s">
        <v>11</v>
      </c>
      <c r="AI36" t="s">
        <v>12</v>
      </c>
      <c r="AJ36" t="s">
        <v>12</v>
      </c>
      <c r="AK36" t="s">
        <v>12</v>
      </c>
      <c r="AL36" t="s">
        <v>12</v>
      </c>
      <c r="AM36" t="s">
        <v>12</v>
      </c>
      <c r="AN36" t="s">
        <v>12</v>
      </c>
      <c r="AO36" t="s">
        <v>12</v>
      </c>
      <c r="AP36" t="s">
        <v>12</v>
      </c>
      <c r="AQ36" t="s">
        <v>12</v>
      </c>
      <c r="AR36" t="s">
        <v>12</v>
      </c>
      <c r="AS36" t="s">
        <v>12</v>
      </c>
      <c r="AT36" t="s">
        <v>12</v>
      </c>
      <c r="AU36" t="s">
        <v>9</v>
      </c>
      <c r="AV36" t="s">
        <v>12</v>
      </c>
      <c r="AY36" s="20">
        <v>1</v>
      </c>
      <c r="AZ36" s="21">
        <v>41</v>
      </c>
      <c r="BA36" s="21">
        <v>1</v>
      </c>
      <c r="BB36" s="22">
        <v>36.6</v>
      </c>
      <c r="BC36" s="22">
        <v>1</v>
      </c>
      <c r="BD36" s="21">
        <v>2588</v>
      </c>
      <c r="BE36" s="21">
        <v>0</v>
      </c>
      <c r="BF36" s="21">
        <v>2</v>
      </c>
      <c r="BG36" s="21">
        <v>0</v>
      </c>
      <c r="BH36" s="21">
        <v>0</v>
      </c>
      <c r="BI36" s="21">
        <v>2</v>
      </c>
      <c r="BJ36" s="20">
        <v>0</v>
      </c>
      <c r="BK36" s="30">
        <v>1</v>
      </c>
      <c r="BL36" s="25">
        <v>1</v>
      </c>
      <c r="BM36" s="25">
        <v>1</v>
      </c>
    </row>
    <row r="37" s="1" customFormat="1" ht="14.25" spans="1:65">
      <c r="A37" s="1">
        <v>36</v>
      </c>
      <c r="B37" s="1">
        <v>1113601</v>
      </c>
      <c r="C37" s="41" t="s">
        <v>54</v>
      </c>
      <c r="D37" s="1" t="s">
        <v>533</v>
      </c>
      <c r="F37" s="1">
        <v>0.5</v>
      </c>
      <c r="G37" s="1">
        <f t="shared" si="13"/>
        <v>11</v>
      </c>
      <c r="H37" s="1">
        <f t="shared" si="14"/>
        <v>0</v>
      </c>
      <c r="I37" s="1">
        <f t="shared" si="15"/>
        <v>3</v>
      </c>
      <c r="J37" s="1">
        <f t="shared" si="16"/>
        <v>0</v>
      </c>
      <c r="K37" s="1">
        <f t="shared" si="17"/>
        <v>0</v>
      </c>
      <c r="L37" s="11">
        <f t="shared" si="4"/>
        <v>14</v>
      </c>
      <c r="M37" s="11">
        <f t="shared" si="24"/>
        <v>4</v>
      </c>
      <c r="N37" s="1">
        <f t="shared" si="18"/>
        <v>2</v>
      </c>
      <c r="O37" s="1">
        <f t="shared" si="19"/>
        <v>0</v>
      </c>
      <c r="P37" s="1">
        <f t="shared" si="20"/>
        <v>0</v>
      </c>
      <c r="Q37" s="1">
        <f t="shared" si="21"/>
        <v>1</v>
      </c>
      <c r="R37" s="1">
        <v>1</v>
      </c>
      <c r="S37" s="1">
        <f t="shared" si="22"/>
        <v>2</v>
      </c>
      <c r="T37" s="1">
        <f t="shared" si="23"/>
        <v>1</v>
      </c>
      <c r="V37" s="18"/>
      <c r="W37" s="1">
        <v>36</v>
      </c>
      <c r="X37" s="1">
        <v>1113601</v>
      </c>
      <c r="Y37" s="41" t="s">
        <v>54</v>
      </c>
      <c r="Z37" s="1">
        <v>0.5</v>
      </c>
      <c r="AA37" s="1" t="s">
        <v>8</v>
      </c>
      <c r="AB37" s="1" t="s">
        <v>533</v>
      </c>
      <c r="AC37" s="18" t="s">
        <v>12</v>
      </c>
      <c r="AD37" s="18" t="s">
        <v>18</v>
      </c>
      <c r="AE37" s="18" t="s">
        <v>10</v>
      </c>
      <c r="AF37" s="18" t="s">
        <v>55</v>
      </c>
      <c r="AG37" s="18" t="s">
        <v>10</v>
      </c>
      <c r="AH37" s="18" t="s">
        <v>11</v>
      </c>
      <c r="AI37" s="18" t="s">
        <v>12</v>
      </c>
      <c r="AJ37" s="18" t="s">
        <v>18</v>
      </c>
      <c r="AK37" s="18" t="s">
        <v>12</v>
      </c>
      <c r="AL37" s="18" t="s">
        <v>12</v>
      </c>
      <c r="AM37" s="18" t="s">
        <v>12</v>
      </c>
      <c r="AN37" s="18" t="s">
        <v>12</v>
      </c>
      <c r="AO37" s="18" t="s">
        <v>9</v>
      </c>
      <c r="AP37" s="18" t="s">
        <v>12</v>
      </c>
      <c r="AQ37" s="18" t="s">
        <v>12</v>
      </c>
      <c r="AR37" s="18" t="s">
        <v>12</v>
      </c>
      <c r="AS37" s="18" t="s">
        <v>12</v>
      </c>
      <c r="AT37" s="18" t="s">
        <v>9</v>
      </c>
      <c r="AU37" s="18" t="s">
        <v>12</v>
      </c>
      <c r="AV37" s="18" t="s">
        <v>9</v>
      </c>
      <c r="AY37" s="26">
        <v>2</v>
      </c>
      <c r="AZ37" s="21">
        <v>33</v>
      </c>
      <c r="BA37" s="21">
        <v>0</v>
      </c>
      <c r="BB37" s="22">
        <v>36.8</v>
      </c>
      <c r="BC37" s="22">
        <v>1</v>
      </c>
      <c r="BD37" s="21">
        <v>2852</v>
      </c>
      <c r="BE37" s="21">
        <v>0</v>
      </c>
      <c r="BF37" s="21">
        <v>2</v>
      </c>
      <c r="BG37" s="21">
        <v>0</v>
      </c>
      <c r="BH37" s="21">
        <v>0</v>
      </c>
      <c r="BI37" s="21">
        <v>0</v>
      </c>
      <c r="BJ37" s="20">
        <v>1</v>
      </c>
      <c r="BK37" s="30">
        <v>3</v>
      </c>
      <c r="BL37" s="25">
        <v>1</v>
      </c>
      <c r="BM37" s="25">
        <v>1</v>
      </c>
    </row>
    <row r="38" ht="14.25" hidden="1" spans="1:65">
      <c r="A38" s="11">
        <v>37</v>
      </c>
      <c r="B38" s="11">
        <v>888012</v>
      </c>
      <c r="C38" s="39" t="s">
        <v>56</v>
      </c>
      <c r="F38" s="11">
        <v>2</v>
      </c>
      <c r="G38" s="11">
        <f t="shared" si="13"/>
        <v>11</v>
      </c>
      <c r="H38" s="11">
        <f t="shared" si="14"/>
        <v>0</v>
      </c>
      <c r="I38" s="11">
        <f t="shared" si="15"/>
        <v>5</v>
      </c>
      <c r="J38" s="11">
        <f t="shared" si="16"/>
        <v>0</v>
      </c>
      <c r="K38" s="11">
        <f t="shared" si="17"/>
        <v>0</v>
      </c>
      <c r="L38" s="11">
        <f t="shared" si="4"/>
        <v>16</v>
      </c>
      <c r="M38" s="11">
        <f t="shared" si="24"/>
        <v>0</v>
      </c>
      <c r="N38" s="11">
        <f t="shared" si="18"/>
        <v>0</v>
      </c>
      <c r="O38" s="11">
        <f t="shared" si="19"/>
        <v>0</v>
      </c>
      <c r="P38" s="11">
        <f t="shared" si="20"/>
        <v>0</v>
      </c>
      <c r="Q38" s="11">
        <f t="shared" si="21"/>
        <v>0</v>
      </c>
      <c r="R38" s="11">
        <v>0</v>
      </c>
      <c r="S38" s="11">
        <f t="shared" si="22"/>
        <v>2</v>
      </c>
      <c r="T38" s="11">
        <f t="shared" si="23"/>
        <v>1</v>
      </c>
      <c r="V38"/>
      <c r="W38" s="11">
        <v>37</v>
      </c>
      <c r="X38" s="11">
        <v>888012</v>
      </c>
      <c r="Y38" s="39" t="s">
        <v>56</v>
      </c>
      <c r="Z38" s="11">
        <v>2</v>
      </c>
      <c r="AA38" s="11" t="s">
        <v>8</v>
      </c>
      <c r="AB38" s="11"/>
      <c r="AC38" t="s">
        <v>12</v>
      </c>
      <c r="AD38" t="s">
        <v>9</v>
      </c>
      <c r="AE38" t="s">
        <v>10</v>
      </c>
      <c r="AF38" t="s">
        <v>12</v>
      </c>
      <c r="AG38" t="s">
        <v>10</v>
      </c>
      <c r="AH38" t="s">
        <v>11</v>
      </c>
      <c r="AI38" t="s">
        <v>12</v>
      </c>
      <c r="AJ38" t="s">
        <v>12</v>
      </c>
      <c r="AK38" t="s">
        <v>9</v>
      </c>
      <c r="AL38" t="s">
        <v>12</v>
      </c>
      <c r="AM38" t="s">
        <v>12</v>
      </c>
      <c r="AN38" t="s">
        <v>12</v>
      </c>
      <c r="AO38" t="s">
        <v>9</v>
      </c>
      <c r="AP38" t="s">
        <v>52</v>
      </c>
      <c r="AQ38" t="s">
        <v>9</v>
      </c>
      <c r="AR38" t="s">
        <v>12</v>
      </c>
      <c r="AS38" t="s">
        <v>9</v>
      </c>
      <c r="AT38" t="s">
        <v>12</v>
      </c>
      <c r="AU38" t="s">
        <v>12</v>
      </c>
      <c r="AV38" t="s">
        <v>12</v>
      </c>
      <c r="AY38" s="26">
        <v>2</v>
      </c>
      <c r="AZ38" s="21">
        <v>33</v>
      </c>
      <c r="BA38" s="21">
        <v>0</v>
      </c>
      <c r="BB38" s="22">
        <v>36.8</v>
      </c>
      <c r="BC38" s="22">
        <v>1</v>
      </c>
      <c r="BD38" s="21">
        <v>2980</v>
      </c>
      <c r="BE38" s="21">
        <v>0</v>
      </c>
      <c r="BF38" s="21">
        <v>2</v>
      </c>
      <c r="BG38" s="21">
        <v>0</v>
      </c>
      <c r="BH38" s="21">
        <v>0</v>
      </c>
      <c r="BI38" s="21">
        <v>0</v>
      </c>
      <c r="BJ38" s="20">
        <v>0</v>
      </c>
      <c r="BK38" s="31"/>
      <c r="BL38" s="25">
        <v>0</v>
      </c>
      <c r="BM38" s="25">
        <v>0</v>
      </c>
    </row>
    <row r="39" ht="14.25" hidden="1" spans="1:65">
      <c r="A39" s="11">
        <v>38</v>
      </c>
      <c r="B39" s="11">
        <v>1115184</v>
      </c>
      <c r="C39" s="39" t="s">
        <v>57</v>
      </c>
      <c r="F39" s="11">
        <v>1</v>
      </c>
      <c r="G39" s="11">
        <f t="shared" si="13"/>
        <v>7</v>
      </c>
      <c r="H39" s="11">
        <f t="shared" si="14"/>
        <v>0</v>
      </c>
      <c r="I39" s="11">
        <f t="shared" si="15"/>
        <v>8</v>
      </c>
      <c r="J39" s="11">
        <f t="shared" si="16"/>
        <v>2</v>
      </c>
      <c r="K39" s="11">
        <f t="shared" si="17"/>
        <v>0</v>
      </c>
      <c r="L39" s="11">
        <f t="shared" si="4"/>
        <v>17</v>
      </c>
      <c r="M39" s="11">
        <f t="shared" si="24"/>
        <v>1</v>
      </c>
      <c r="N39" s="11">
        <f t="shared" si="18"/>
        <v>1</v>
      </c>
      <c r="O39" s="11">
        <f t="shared" si="19"/>
        <v>0</v>
      </c>
      <c r="P39" s="11">
        <f t="shared" si="20"/>
        <v>0</v>
      </c>
      <c r="Q39" s="11">
        <f t="shared" si="21"/>
        <v>0</v>
      </c>
      <c r="R39" s="11">
        <v>0</v>
      </c>
      <c r="S39" s="11">
        <f t="shared" si="22"/>
        <v>1</v>
      </c>
      <c r="T39" s="11">
        <f t="shared" si="23"/>
        <v>1</v>
      </c>
      <c r="V39"/>
      <c r="W39" s="11">
        <v>38</v>
      </c>
      <c r="X39" s="11">
        <v>1115184</v>
      </c>
      <c r="Y39" s="39" t="s">
        <v>57</v>
      </c>
      <c r="Z39" s="11">
        <v>1</v>
      </c>
      <c r="AA39" s="11" t="s">
        <v>8</v>
      </c>
      <c r="AB39" s="11"/>
      <c r="AC39" t="s">
        <v>9</v>
      </c>
      <c r="AD39" t="s">
        <v>14</v>
      </c>
      <c r="AE39" t="s">
        <v>9</v>
      </c>
      <c r="AF39" t="s">
        <v>18</v>
      </c>
      <c r="AG39" t="s">
        <v>10</v>
      </c>
      <c r="AH39" t="s">
        <v>11</v>
      </c>
      <c r="AI39" t="s">
        <v>12</v>
      </c>
      <c r="AJ39" t="s">
        <v>9</v>
      </c>
      <c r="AK39" t="s">
        <v>12</v>
      </c>
      <c r="AL39" t="s">
        <v>12</v>
      </c>
      <c r="AM39" t="s">
        <v>12</v>
      </c>
      <c r="AN39" t="s">
        <v>9</v>
      </c>
      <c r="AO39" t="s">
        <v>9</v>
      </c>
      <c r="AP39" t="s">
        <v>12</v>
      </c>
      <c r="AQ39" t="s">
        <v>12</v>
      </c>
      <c r="AR39" t="s">
        <v>9</v>
      </c>
      <c r="AS39" t="s">
        <v>9</v>
      </c>
      <c r="AT39" t="s">
        <v>9</v>
      </c>
      <c r="AU39" t="s">
        <v>14</v>
      </c>
      <c r="AV39" t="s">
        <v>12</v>
      </c>
      <c r="AY39" s="26">
        <v>2</v>
      </c>
      <c r="AZ39" s="21">
        <v>33</v>
      </c>
      <c r="BA39" s="21">
        <v>0</v>
      </c>
      <c r="BB39" s="22">
        <v>36.8</v>
      </c>
      <c r="BC39" s="22">
        <v>1</v>
      </c>
      <c r="BD39" s="21">
        <v>2980</v>
      </c>
      <c r="BE39" s="21">
        <v>0</v>
      </c>
      <c r="BF39" s="21">
        <v>2</v>
      </c>
      <c r="BG39" s="26">
        <v>0</v>
      </c>
      <c r="BH39" s="26">
        <v>0</v>
      </c>
      <c r="BI39" s="21">
        <v>0</v>
      </c>
      <c r="BJ39" s="20">
        <v>1</v>
      </c>
      <c r="BK39" s="31"/>
      <c r="BL39" s="26"/>
      <c r="BM39" s="26"/>
    </row>
    <row r="40" ht="14.25" hidden="1" spans="1:65">
      <c r="A40" s="11">
        <v>39</v>
      </c>
      <c r="B40" s="11">
        <v>1114533</v>
      </c>
      <c r="C40" s="39" t="s">
        <v>58</v>
      </c>
      <c r="F40" s="11">
        <v>1</v>
      </c>
      <c r="G40" s="11">
        <f t="shared" si="13"/>
        <v>15</v>
      </c>
      <c r="H40" s="11">
        <f t="shared" si="14"/>
        <v>0</v>
      </c>
      <c r="I40" s="11">
        <f t="shared" si="15"/>
        <v>2</v>
      </c>
      <c r="J40" s="11">
        <f t="shared" si="16"/>
        <v>0</v>
      </c>
      <c r="K40" s="11">
        <f t="shared" si="17"/>
        <v>0</v>
      </c>
      <c r="L40" s="11">
        <f t="shared" si="4"/>
        <v>17</v>
      </c>
      <c r="M40" s="11">
        <f t="shared" si="24"/>
        <v>0</v>
      </c>
      <c r="N40" s="11">
        <f t="shared" si="18"/>
        <v>0</v>
      </c>
      <c r="O40" s="11">
        <f t="shared" si="19"/>
        <v>0</v>
      </c>
      <c r="P40" s="11">
        <f t="shared" si="20"/>
        <v>0</v>
      </c>
      <c r="Q40" s="11">
        <f t="shared" si="21"/>
        <v>0</v>
      </c>
      <c r="R40" s="11">
        <v>0</v>
      </c>
      <c r="S40" s="11">
        <f t="shared" si="22"/>
        <v>2</v>
      </c>
      <c r="T40" s="11">
        <f t="shared" si="23"/>
        <v>1</v>
      </c>
      <c r="V40"/>
      <c r="W40" s="11">
        <v>39</v>
      </c>
      <c r="X40" s="11">
        <v>1114533</v>
      </c>
      <c r="Y40" s="39" t="s">
        <v>58</v>
      </c>
      <c r="Z40" s="11">
        <v>1</v>
      </c>
      <c r="AA40" s="11" t="s">
        <v>8</v>
      </c>
      <c r="AB40" s="11"/>
      <c r="AC40" t="s">
        <v>12</v>
      </c>
      <c r="AD40" t="s">
        <v>12</v>
      </c>
      <c r="AE40" t="s">
        <v>10</v>
      </c>
      <c r="AF40" t="s">
        <v>12</v>
      </c>
      <c r="AG40" t="s">
        <v>10</v>
      </c>
      <c r="AH40" t="s">
        <v>11</v>
      </c>
      <c r="AI40" t="s">
        <v>12</v>
      </c>
      <c r="AJ40" t="s">
        <v>12</v>
      </c>
      <c r="AK40" t="s">
        <v>12</v>
      </c>
      <c r="AL40" t="s">
        <v>12</v>
      </c>
      <c r="AM40" t="s">
        <v>12</v>
      </c>
      <c r="AN40" t="s">
        <v>12</v>
      </c>
      <c r="AO40" t="s">
        <v>12</v>
      </c>
      <c r="AP40" t="s">
        <v>12</v>
      </c>
      <c r="AQ40" t="s">
        <v>12</v>
      </c>
      <c r="AR40" t="s">
        <v>12</v>
      </c>
      <c r="AS40" t="s">
        <v>12</v>
      </c>
      <c r="AT40" t="s">
        <v>12</v>
      </c>
      <c r="AU40" t="s">
        <v>9</v>
      </c>
      <c r="AV40" t="s">
        <v>9</v>
      </c>
      <c r="AY40" s="20">
        <v>1</v>
      </c>
      <c r="AZ40" s="21">
        <v>45</v>
      </c>
      <c r="BA40" s="21">
        <v>1</v>
      </c>
      <c r="BB40" s="22">
        <v>37</v>
      </c>
      <c r="BC40" s="22">
        <v>1</v>
      </c>
      <c r="BD40" s="21">
        <v>1990</v>
      </c>
      <c r="BE40" s="21">
        <v>1</v>
      </c>
      <c r="BF40" s="21">
        <v>2</v>
      </c>
      <c r="BG40" s="26"/>
      <c r="BH40" s="21">
        <v>0</v>
      </c>
      <c r="BI40" s="21">
        <v>2</v>
      </c>
      <c r="BJ40" s="20">
        <v>0</v>
      </c>
      <c r="BK40" s="30">
        <v>1</v>
      </c>
      <c r="BL40" s="25">
        <v>0</v>
      </c>
      <c r="BM40" s="25">
        <v>0</v>
      </c>
    </row>
    <row r="41" ht="14.25" hidden="1" spans="1:65">
      <c r="A41" s="11">
        <v>40</v>
      </c>
      <c r="B41" s="11">
        <v>1115110</v>
      </c>
      <c r="C41" s="39" t="s">
        <v>59</v>
      </c>
      <c r="F41" s="11">
        <v>0.5</v>
      </c>
      <c r="G41" s="11">
        <f t="shared" si="13"/>
        <v>15</v>
      </c>
      <c r="H41" s="11">
        <f t="shared" si="14"/>
        <v>0</v>
      </c>
      <c r="I41" s="11">
        <f t="shared" si="15"/>
        <v>2</v>
      </c>
      <c r="J41" s="11">
        <f t="shared" si="16"/>
        <v>0</v>
      </c>
      <c r="K41" s="11">
        <f t="shared" si="17"/>
        <v>0</v>
      </c>
      <c r="L41" s="11">
        <f t="shared" si="4"/>
        <v>17</v>
      </c>
      <c r="M41" s="11">
        <f t="shared" si="24"/>
        <v>0</v>
      </c>
      <c r="N41" s="11">
        <f t="shared" si="18"/>
        <v>0</v>
      </c>
      <c r="O41" s="11">
        <f t="shared" si="19"/>
        <v>0</v>
      </c>
      <c r="P41" s="11">
        <f t="shared" si="20"/>
        <v>0</v>
      </c>
      <c r="Q41" s="11">
        <f t="shared" si="21"/>
        <v>0</v>
      </c>
      <c r="R41" s="11">
        <v>0</v>
      </c>
      <c r="S41" s="11">
        <f t="shared" si="22"/>
        <v>2</v>
      </c>
      <c r="T41" s="11">
        <f t="shared" si="23"/>
        <v>1</v>
      </c>
      <c r="V41"/>
      <c r="W41" s="11">
        <v>40</v>
      </c>
      <c r="X41" s="11">
        <v>1115110</v>
      </c>
      <c r="Y41" s="39" t="s">
        <v>59</v>
      </c>
      <c r="Z41" s="11">
        <v>0.5</v>
      </c>
      <c r="AA41" s="11" t="s">
        <v>8</v>
      </c>
      <c r="AB41" s="11"/>
      <c r="AC41" t="s">
        <v>12</v>
      </c>
      <c r="AD41" t="s">
        <v>12</v>
      </c>
      <c r="AE41" t="s">
        <v>10</v>
      </c>
      <c r="AF41" t="s">
        <v>12</v>
      </c>
      <c r="AG41" t="s">
        <v>10</v>
      </c>
      <c r="AH41" t="s">
        <v>11</v>
      </c>
      <c r="AI41" t="s">
        <v>12</v>
      </c>
      <c r="AJ41" t="s">
        <v>12</v>
      </c>
      <c r="AK41" t="s">
        <v>12</v>
      </c>
      <c r="AL41" t="s">
        <v>12</v>
      </c>
      <c r="AM41" t="s">
        <v>12</v>
      </c>
      <c r="AN41" t="s">
        <v>12</v>
      </c>
      <c r="AO41" t="s">
        <v>12</v>
      </c>
      <c r="AP41" t="s">
        <v>12</v>
      </c>
      <c r="AQ41" t="s">
        <v>12</v>
      </c>
      <c r="AR41" t="s">
        <v>12</v>
      </c>
      <c r="AS41" t="s">
        <v>12</v>
      </c>
      <c r="AT41" t="s">
        <v>12</v>
      </c>
      <c r="AU41" t="s">
        <v>9</v>
      </c>
      <c r="AV41" t="s">
        <v>9</v>
      </c>
      <c r="AY41" s="20">
        <v>1</v>
      </c>
      <c r="AZ41" s="21">
        <v>33</v>
      </c>
      <c r="BA41" s="21">
        <v>0</v>
      </c>
      <c r="BB41" s="22">
        <v>37.1</v>
      </c>
      <c r="BC41" s="22">
        <v>0</v>
      </c>
      <c r="BD41" s="21">
        <v>3230</v>
      </c>
      <c r="BE41" s="21">
        <v>0</v>
      </c>
      <c r="BF41" s="21">
        <v>1</v>
      </c>
      <c r="BG41" s="21">
        <v>0</v>
      </c>
      <c r="BH41" s="21">
        <v>0</v>
      </c>
      <c r="BI41" s="21">
        <v>2</v>
      </c>
      <c r="BJ41" s="20">
        <v>0</v>
      </c>
      <c r="BK41" s="30">
        <v>2</v>
      </c>
      <c r="BL41" s="25">
        <v>0</v>
      </c>
      <c r="BM41" s="25">
        <v>0</v>
      </c>
    </row>
    <row r="42" ht="14.25" hidden="1" spans="1:65">
      <c r="A42" s="11">
        <v>41</v>
      </c>
      <c r="B42" s="11">
        <v>1115962</v>
      </c>
      <c r="C42" s="39" t="s">
        <v>60</v>
      </c>
      <c r="F42" s="11">
        <v>2</v>
      </c>
      <c r="G42" s="11">
        <f t="shared" si="13"/>
        <v>0</v>
      </c>
      <c r="H42" s="11">
        <f t="shared" si="14"/>
        <v>0</v>
      </c>
      <c r="I42" s="11">
        <f t="shared" si="15"/>
        <v>10</v>
      </c>
      <c r="J42" s="11">
        <f t="shared" si="16"/>
        <v>4</v>
      </c>
      <c r="K42" s="11">
        <f t="shared" si="17"/>
        <v>0</v>
      </c>
      <c r="L42" s="11">
        <f t="shared" si="4"/>
        <v>14</v>
      </c>
      <c r="M42" s="11">
        <f t="shared" si="24"/>
        <v>3</v>
      </c>
      <c r="N42" s="11">
        <f t="shared" si="18"/>
        <v>0</v>
      </c>
      <c r="O42" s="11">
        <f t="shared" si="19"/>
        <v>0</v>
      </c>
      <c r="P42" s="11">
        <f t="shared" si="20"/>
        <v>3</v>
      </c>
      <c r="Q42" s="11">
        <f t="shared" si="21"/>
        <v>0</v>
      </c>
      <c r="R42" s="11">
        <v>0</v>
      </c>
      <c r="S42" s="11">
        <f t="shared" si="22"/>
        <v>2</v>
      </c>
      <c r="T42" s="11">
        <f t="shared" si="23"/>
        <v>1</v>
      </c>
      <c r="V42"/>
      <c r="W42" s="11">
        <v>41</v>
      </c>
      <c r="X42" s="11">
        <v>1115962</v>
      </c>
      <c r="Y42" s="39" t="s">
        <v>60</v>
      </c>
      <c r="Z42" s="11">
        <v>2</v>
      </c>
      <c r="AA42" s="11" t="s">
        <v>8</v>
      </c>
      <c r="AB42" s="11"/>
      <c r="AC42" t="s">
        <v>9</v>
      </c>
      <c r="AD42" t="s">
        <v>14</v>
      </c>
      <c r="AE42" t="s">
        <v>10</v>
      </c>
      <c r="AF42" t="s">
        <v>9</v>
      </c>
      <c r="AG42" t="s">
        <v>10</v>
      </c>
      <c r="AH42" t="s">
        <v>11</v>
      </c>
      <c r="AI42" t="s">
        <v>14</v>
      </c>
      <c r="AJ42" t="s">
        <v>14</v>
      </c>
      <c r="AK42" t="s">
        <v>9</v>
      </c>
      <c r="AL42" t="s">
        <v>14</v>
      </c>
      <c r="AM42" t="s">
        <v>16</v>
      </c>
      <c r="AN42" t="s">
        <v>9</v>
      </c>
      <c r="AO42" t="s">
        <v>16</v>
      </c>
      <c r="AP42" t="s">
        <v>9</v>
      </c>
      <c r="AQ42" t="s">
        <v>9</v>
      </c>
      <c r="AR42" t="s">
        <v>9</v>
      </c>
      <c r="AS42" t="s">
        <v>9</v>
      </c>
      <c r="AT42" t="s">
        <v>9</v>
      </c>
      <c r="AU42" t="s">
        <v>16</v>
      </c>
      <c r="AV42" t="s">
        <v>9</v>
      </c>
      <c r="AY42" s="20">
        <v>1</v>
      </c>
      <c r="AZ42" s="21">
        <v>46</v>
      </c>
      <c r="BA42" s="21">
        <v>1</v>
      </c>
      <c r="BB42" s="22">
        <v>37.1</v>
      </c>
      <c r="BC42" s="22">
        <v>0</v>
      </c>
      <c r="BD42" s="21">
        <v>2570</v>
      </c>
      <c r="BE42" s="21">
        <v>0</v>
      </c>
      <c r="BF42" s="21">
        <v>2</v>
      </c>
      <c r="BG42" s="21">
        <v>0</v>
      </c>
      <c r="BH42" s="21">
        <v>0</v>
      </c>
      <c r="BI42" s="21">
        <v>2</v>
      </c>
      <c r="BJ42" s="20">
        <v>0</v>
      </c>
      <c r="BK42" s="30">
        <v>2</v>
      </c>
      <c r="BL42" s="25">
        <v>0</v>
      </c>
      <c r="BM42" s="25">
        <v>0</v>
      </c>
    </row>
    <row r="43" ht="14.25" hidden="1" spans="1:65">
      <c r="A43" s="11">
        <v>42</v>
      </c>
      <c r="B43" s="11" t="s">
        <v>61</v>
      </c>
      <c r="C43" s="39" t="s">
        <v>62</v>
      </c>
      <c r="F43" s="11">
        <v>4</v>
      </c>
      <c r="G43" s="11">
        <f t="shared" si="13"/>
        <v>15</v>
      </c>
      <c r="H43" s="11">
        <f t="shared" si="14"/>
        <v>0</v>
      </c>
      <c r="I43" s="11">
        <f t="shared" si="15"/>
        <v>3</v>
      </c>
      <c r="J43" s="11">
        <f t="shared" si="16"/>
        <v>0</v>
      </c>
      <c r="K43" s="11">
        <f t="shared" si="17"/>
        <v>0</v>
      </c>
      <c r="L43" s="11">
        <f t="shared" si="4"/>
        <v>18</v>
      </c>
      <c r="M43" s="11">
        <f t="shared" si="24"/>
        <v>0</v>
      </c>
      <c r="N43" s="11">
        <f t="shared" si="18"/>
        <v>0</v>
      </c>
      <c r="O43" s="11">
        <f t="shared" si="19"/>
        <v>0</v>
      </c>
      <c r="P43" s="11">
        <f t="shared" si="20"/>
        <v>0</v>
      </c>
      <c r="Q43" s="11">
        <f t="shared" si="21"/>
        <v>0</v>
      </c>
      <c r="R43" s="11">
        <v>0</v>
      </c>
      <c r="S43" s="11">
        <f t="shared" si="22"/>
        <v>1</v>
      </c>
      <c r="T43" s="11">
        <f t="shared" si="23"/>
        <v>1</v>
      </c>
      <c r="V43"/>
      <c r="W43" s="11">
        <v>42</v>
      </c>
      <c r="X43" s="11" t="s">
        <v>61</v>
      </c>
      <c r="Y43" s="39" t="s">
        <v>62</v>
      </c>
      <c r="Z43" s="11">
        <v>4</v>
      </c>
      <c r="AA43" s="11" t="s">
        <v>8</v>
      </c>
      <c r="AB43" s="11"/>
      <c r="AC43" t="s">
        <v>12</v>
      </c>
      <c r="AD43" t="s">
        <v>12</v>
      </c>
      <c r="AE43" t="s">
        <v>12</v>
      </c>
      <c r="AF43" t="s">
        <v>12</v>
      </c>
      <c r="AG43" t="s">
        <v>10</v>
      </c>
      <c r="AH43" t="s">
        <v>11</v>
      </c>
      <c r="AI43" t="s">
        <v>12</v>
      </c>
      <c r="AJ43" t="s">
        <v>12</v>
      </c>
      <c r="AK43" t="s">
        <v>12</v>
      </c>
      <c r="AL43" t="s">
        <v>12</v>
      </c>
      <c r="AM43" t="s">
        <v>12</v>
      </c>
      <c r="AN43" t="s">
        <v>12</v>
      </c>
      <c r="AO43" t="s">
        <v>9</v>
      </c>
      <c r="AP43" t="s">
        <v>9</v>
      </c>
      <c r="AQ43" t="s">
        <v>12</v>
      </c>
      <c r="AR43" t="s">
        <v>12</v>
      </c>
      <c r="AS43" t="s">
        <v>12</v>
      </c>
      <c r="AT43" t="s">
        <v>12</v>
      </c>
      <c r="AU43" t="s">
        <v>9</v>
      </c>
      <c r="AV43" t="s">
        <v>12</v>
      </c>
      <c r="AY43" s="20">
        <v>1</v>
      </c>
      <c r="AZ43" s="21">
        <v>43</v>
      </c>
      <c r="BA43" s="21">
        <v>1</v>
      </c>
      <c r="BB43" s="22">
        <v>37.1</v>
      </c>
      <c r="BC43" s="22">
        <v>0</v>
      </c>
      <c r="BD43" s="21">
        <v>2850</v>
      </c>
      <c r="BE43" s="21">
        <v>0</v>
      </c>
      <c r="BF43" s="21">
        <v>1</v>
      </c>
      <c r="BG43" s="21">
        <v>0</v>
      </c>
      <c r="BH43" s="21">
        <v>0</v>
      </c>
      <c r="BI43" s="21">
        <v>2</v>
      </c>
      <c r="BJ43" s="20">
        <v>0</v>
      </c>
      <c r="BK43" s="30">
        <v>2</v>
      </c>
      <c r="BL43" s="25">
        <v>0</v>
      </c>
      <c r="BM43" s="25">
        <v>0</v>
      </c>
    </row>
    <row r="44" ht="14.25" hidden="1" spans="1:65">
      <c r="A44" s="11">
        <v>43</v>
      </c>
      <c r="B44" s="11" t="s">
        <v>63</v>
      </c>
      <c r="C44" s="39" t="s">
        <v>64</v>
      </c>
      <c r="F44" s="11">
        <v>4</v>
      </c>
      <c r="G44" s="11">
        <f t="shared" si="13"/>
        <v>15</v>
      </c>
      <c r="H44" s="11">
        <f t="shared" si="14"/>
        <v>0</v>
      </c>
      <c r="I44" s="11">
        <f t="shared" si="15"/>
        <v>1</v>
      </c>
      <c r="J44" s="11">
        <f t="shared" si="16"/>
        <v>1</v>
      </c>
      <c r="K44" s="11">
        <f t="shared" si="17"/>
        <v>0</v>
      </c>
      <c r="L44" s="11">
        <f t="shared" si="4"/>
        <v>17</v>
      </c>
      <c r="M44" s="11">
        <f t="shared" si="24"/>
        <v>0</v>
      </c>
      <c r="N44" s="11">
        <f t="shared" si="18"/>
        <v>0</v>
      </c>
      <c r="O44" s="11">
        <f t="shared" si="19"/>
        <v>0</v>
      </c>
      <c r="P44" s="11">
        <f t="shared" si="20"/>
        <v>0</v>
      </c>
      <c r="Q44" s="11">
        <f t="shared" si="21"/>
        <v>0</v>
      </c>
      <c r="R44" s="11">
        <v>0</v>
      </c>
      <c r="S44" s="11">
        <f t="shared" si="22"/>
        <v>2</v>
      </c>
      <c r="T44" s="11">
        <f t="shared" si="23"/>
        <v>1</v>
      </c>
      <c r="V44"/>
      <c r="W44" s="11">
        <v>43</v>
      </c>
      <c r="X44" s="11" t="s">
        <v>63</v>
      </c>
      <c r="Y44" s="39" t="s">
        <v>64</v>
      </c>
      <c r="Z44" s="11">
        <v>4</v>
      </c>
      <c r="AA44" s="11" t="s">
        <v>8</v>
      </c>
      <c r="AB44" s="11"/>
      <c r="AC44" t="s">
        <v>12</v>
      </c>
      <c r="AD44" t="s">
        <v>12</v>
      </c>
      <c r="AE44" t="s">
        <v>10</v>
      </c>
      <c r="AF44" t="s">
        <v>12</v>
      </c>
      <c r="AG44" t="s">
        <v>10</v>
      </c>
      <c r="AH44" t="s">
        <v>11</v>
      </c>
      <c r="AI44" t="s">
        <v>12</v>
      </c>
      <c r="AJ44" t="s">
        <v>12</v>
      </c>
      <c r="AK44" t="s">
        <v>12</v>
      </c>
      <c r="AL44" t="s">
        <v>12</v>
      </c>
      <c r="AM44" t="s">
        <v>12</v>
      </c>
      <c r="AN44" t="s">
        <v>12</v>
      </c>
      <c r="AO44" t="s">
        <v>9</v>
      </c>
      <c r="AP44" t="s">
        <v>12</v>
      </c>
      <c r="AQ44" t="s">
        <v>12</v>
      </c>
      <c r="AR44" t="s">
        <v>12</v>
      </c>
      <c r="AS44" t="s">
        <v>12</v>
      </c>
      <c r="AT44" t="s">
        <v>12</v>
      </c>
      <c r="AU44" t="s">
        <v>14</v>
      </c>
      <c r="AV44" t="s">
        <v>12</v>
      </c>
      <c r="AY44" s="20">
        <v>1</v>
      </c>
      <c r="AZ44" s="21">
        <v>30</v>
      </c>
      <c r="BA44" s="21">
        <v>0</v>
      </c>
      <c r="BB44" s="22">
        <v>37.1</v>
      </c>
      <c r="BC44" s="22">
        <v>0</v>
      </c>
      <c r="BD44" s="21">
        <v>3210</v>
      </c>
      <c r="BE44" s="21">
        <v>0</v>
      </c>
      <c r="BF44" s="21">
        <v>1</v>
      </c>
      <c r="BG44" s="21">
        <v>0</v>
      </c>
      <c r="BH44" s="21">
        <v>0</v>
      </c>
      <c r="BI44" s="21">
        <v>1</v>
      </c>
      <c r="BJ44" s="20">
        <v>0</v>
      </c>
      <c r="BK44" s="30">
        <v>2</v>
      </c>
      <c r="BL44" s="25">
        <v>0</v>
      </c>
      <c r="BM44" s="25">
        <v>0</v>
      </c>
    </row>
    <row r="45" ht="14.25" hidden="1" spans="1:65">
      <c r="A45" s="11">
        <v>44</v>
      </c>
      <c r="B45" s="11">
        <v>1115196</v>
      </c>
      <c r="C45" s="39" t="s">
        <v>65</v>
      </c>
      <c r="F45" s="11">
        <v>0.5</v>
      </c>
      <c r="G45" s="11">
        <f t="shared" si="13"/>
        <v>9</v>
      </c>
      <c r="H45" s="11">
        <f t="shared" si="14"/>
        <v>0</v>
      </c>
      <c r="I45" s="11">
        <f t="shared" si="15"/>
        <v>4</v>
      </c>
      <c r="J45" s="11">
        <f t="shared" si="16"/>
        <v>3</v>
      </c>
      <c r="K45" s="11">
        <f t="shared" si="17"/>
        <v>0</v>
      </c>
      <c r="L45" s="11">
        <f t="shared" si="4"/>
        <v>16</v>
      </c>
      <c r="M45" s="11">
        <f t="shared" si="24"/>
        <v>1</v>
      </c>
      <c r="N45" s="11">
        <f t="shared" si="18"/>
        <v>1</v>
      </c>
      <c r="O45" s="11">
        <f t="shared" si="19"/>
        <v>0</v>
      </c>
      <c r="P45" s="11">
        <f t="shared" si="20"/>
        <v>0</v>
      </c>
      <c r="Q45" s="11">
        <f t="shared" si="21"/>
        <v>0</v>
      </c>
      <c r="R45" s="11">
        <v>0</v>
      </c>
      <c r="S45" s="11">
        <f t="shared" si="22"/>
        <v>2</v>
      </c>
      <c r="T45" s="11">
        <f t="shared" si="23"/>
        <v>1</v>
      </c>
      <c r="V45"/>
      <c r="W45" s="11">
        <v>44</v>
      </c>
      <c r="X45" s="11">
        <v>1115196</v>
      </c>
      <c r="Y45" s="39" t="s">
        <v>65</v>
      </c>
      <c r="Z45" s="11">
        <v>0.5</v>
      </c>
      <c r="AA45" s="11" t="s">
        <v>8</v>
      </c>
      <c r="AB45" s="11"/>
      <c r="AC45" t="s">
        <v>12</v>
      </c>
      <c r="AD45" t="s">
        <v>9</v>
      </c>
      <c r="AE45" t="s">
        <v>10</v>
      </c>
      <c r="AF45" t="s">
        <v>18</v>
      </c>
      <c r="AG45" t="s">
        <v>10</v>
      </c>
      <c r="AH45" t="s">
        <v>11</v>
      </c>
      <c r="AI45" t="s">
        <v>12</v>
      </c>
      <c r="AJ45" t="s">
        <v>14</v>
      </c>
      <c r="AK45" t="s">
        <v>12</v>
      </c>
      <c r="AL45" t="s">
        <v>12</v>
      </c>
      <c r="AM45" t="s">
        <v>12</v>
      </c>
      <c r="AN45" t="s">
        <v>12</v>
      </c>
      <c r="AO45" t="s">
        <v>12</v>
      </c>
      <c r="AP45" t="s">
        <v>9</v>
      </c>
      <c r="AQ45" t="s">
        <v>12</v>
      </c>
      <c r="AR45" t="s">
        <v>9</v>
      </c>
      <c r="AS45" t="s">
        <v>12</v>
      </c>
      <c r="AT45" t="s">
        <v>9</v>
      </c>
      <c r="AU45" t="s">
        <v>14</v>
      </c>
      <c r="AV45" t="s">
        <v>14</v>
      </c>
      <c r="AY45" s="20">
        <v>1</v>
      </c>
      <c r="AZ45" s="21">
        <v>31</v>
      </c>
      <c r="BA45" s="21">
        <v>0</v>
      </c>
      <c r="BB45" s="22">
        <v>37.1</v>
      </c>
      <c r="BC45" s="22">
        <v>0</v>
      </c>
      <c r="BD45" s="21">
        <v>2730</v>
      </c>
      <c r="BE45" s="21">
        <v>0</v>
      </c>
      <c r="BF45" s="21">
        <v>1</v>
      </c>
      <c r="BG45" s="21">
        <v>0</v>
      </c>
      <c r="BH45" s="21">
        <v>2</v>
      </c>
      <c r="BI45" s="21">
        <v>1</v>
      </c>
      <c r="BJ45" s="20">
        <v>0</v>
      </c>
      <c r="BK45" s="30">
        <v>1</v>
      </c>
      <c r="BL45" s="25">
        <v>0</v>
      </c>
      <c r="BM45" s="25">
        <v>0</v>
      </c>
    </row>
    <row r="46" ht="14.25" hidden="1" spans="1:65">
      <c r="A46" s="11">
        <v>45</v>
      </c>
      <c r="B46" s="11">
        <v>1115482</v>
      </c>
      <c r="C46" s="39" t="s">
        <v>66</v>
      </c>
      <c r="F46" s="11">
        <v>2</v>
      </c>
      <c r="G46" s="11">
        <f t="shared" si="13"/>
        <v>9</v>
      </c>
      <c r="H46" s="11">
        <f t="shared" si="14"/>
        <v>0</v>
      </c>
      <c r="I46" s="11">
        <f t="shared" si="15"/>
        <v>4</v>
      </c>
      <c r="J46" s="11">
        <f t="shared" si="16"/>
        <v>2</v>
      </c>
      <c r="K46" s="11">
        <f t="shared" si="17"/>
        <v>1</v>
      </c>
      <c r="L46" s="11">
        <f t="shared" si="4"/>
        <v>16</v>
      </c>
      <c r="M46" s="11">
        <f t="shared" si="24"/>
        <v>2</v>
      </c>
      <c r="N46" s="11">
        <f t="shared" si="18"/>
        <v>0</v>
      </c>
      <c r="O46" s="11">
        <f t="shared" si="19"/>
        <v>0</v>
      </c>
      <c r="P46" s="11">
        <f t="shared" si="20"/>
        <v>1</v>
      </c>
      <c r="Q46" s="11">
        <f t="shared" si="21"/>
        <v>0</v>
      </c>
      <c r="R46" s="11">
        <v>1</v>
      </c>
      <c r="S46" s="11">
        <f t="shared" si="22"/>
        <v>2</v>
      </c>
      <c r="T46" s="11">
        <f t="shared" si="23"/>
        <v>1</v>
      </c>
      <c r="V46"/>
      <c r="W46" s="11">
        <v>45</v>
      </c>
      <c r="X46" s="11">
        <v>1115482</v>
      </c>
      <c r="Y46" s="39" t="s">
        <v>66</v>
      </c>
      <c r="Z46" s="11">
        <v>2</v>
      </c>
      <c r="AA46" s="11" t="s">
        <v>8</v>
      </c>
      <c r="AB46" s="11"/>
      <c r="AC46" t="s">
        <v>12</v>
      </c>
      <c r="AD46" t="s">
        <v>9</v>
      </c>
      <c r="AE46" t="s">
        <v>10</v>
      </c>
      <c r="AF46" t="s">
        <v>9</v>
      </c>
      <c r="AG46" t="s">
        <v>10</v>
      </c>
      <c r="AH46" t="s">
        <v>11</v>
      </c>
      <c r="AI46" t="s">
        <v>12</v>
      </c>
      <c r="AJ46" t="s">
        <v>12</v>
      </c>
      <c r="AK46" t="s">
        <v>12</v>
      </c>
      <c r="AL46" t="s">
        <v>12</v>
      </c>
      <c r="AM46" t="s">
        <v>14</v>
      </c>
      <c r="AN46" t="s">
        <v>12</v>
      </c>
      <c r="AO46" t="s">
        <v>9</v>
      </c>
      <c r="AP46" t="s">
        <v>9</v>
      </c>
      <c r="AQ46" t="s">
        <v>12</v>
      </c>
      <c r="AR46" t="s">
        <v>12</v>
      </c>
      <c r="AS46" t="s">
        <v>14</v>
      </c>
      <c r="AT46" t="s">
        <v>12</v>
      </c>
      <c r="AU46" t="s">
        <v>16</v>
      </c>
      <c r="AV46" t="s">
        <v>13</v>
      </c>
      <c r="AY46" s="20">
        <v>1</v>
      </c>
      <c r="AZ46" s="21">
        <v>39</v>
      </c>
      <c r="BA46" s="21">
        <v>1</v>
      </c>
      <c r="BB46" s="22">
        <v>37.2</v>
      </c>
      <c r="BC46" s="22">
        <v>0</v>
      </c>
      <c r="BD46" s="21">
        <v>2560</v>
      </c>
      <c r="BE46" s="21">
        <v>0</v>
      </c>
      <c r="BF46" s="21">
        <v>2</v>
      </c>
      <c r="BG46" s="21">
        <v>0</v>
      </c>
      <c r="BH46" s="21">
        <v>0</v>
      </c>
      <c r="BI46" s="21">
        <v>1</v>
      </c>
      <c r="BJ46" s="20">
        <v>0</v>
      </c>
      <c r="BK46" s="30">
        <v>1</v>
      </c>
      <c r="BL46" s="25">
        <v>0</v>
      </c>
      <c r="BM46" s="25">
        <v>0</v>
      </c>
    </row>
    <row r="47" ht="14.25" hidden="1" spans="1:65">
      <c r="A47" s="11">
        <v>46</v>
      </c>
      <c r="B47" s="11">
        <v>1111867</v>
      </c>
      <c r="C47" s="39" t="s">
        <v>67</v>
      </c>
      <c r="F47" s="11">
        <v>0.5</v>
      </c>
      <c r="G47" s="11">
        <f t="shared" si="13"/>
        <v>0</v>
      </c>
      <c r="H47" s="11">
        <f t="shared" si="14"/>
        <v>0</v>
      </c>
      <c r="I47" s="11">
        <f t="shared" si="15"/>
        <v>9</v>
      </c>
      <c r="J47" s="11">
        <f t="shared" si="16"/>
        <v>4</v>
      </c>
      <c r="K47" s="11">
        <f t="shared" si="17"/>
        <v>4</v>
      </c>
      <c r="L47" s="11">
        <f t="shared" si="4"/>
        <v>17</v>
      </c>
      <c r="M47" s="11">
        <f t="shared" si="24"/>
        <v>2</v>
      </c>
      <c r="N47" s="11">
        <f t="shared" si="18"/>
        <v>1</v>
      </c>
      <c r="O47" s="11">
        <f t="shared" si="19"/>
        <v>0</v>
      </c>
      <c r="P47" s="11">
        <f t="shared" si="20"/>
        <v>0</v>
      </c>
      <c r="Q47" s="11">
        <f t="shared" si="21"/>
        <v>0</v>
      </c>
      <c r="R47" s="11">
        <v>1</v>
      </c>
      <c r="S47" s="11">
        <f t="shared" si="22"/>
        <v>1</v>
      </c>
      <c r="T47" s="11">
        <f t="shared" si="23"/>
        <v>1</v>
      </c>
      <c r="V47"/>
      <c r="W47" s="11">
        <v>46</v>
      </c>
      <c r="X47" s="11">
        <v>1111867</v>
      </c>
      <c r="Y47" s="39" t="s">
        <v>67</v>
      </c>
      <c r="Z47" s="11">
        <v>0.5</v>
      </c>
      <c r="AA47" s="11" t="s">
        <v>8</v>
      </c>
      <c r="AB47" s="11"/>
      <c r="AC47" t="s">
        <v>9</v>
      </c>
      <c r="AD47" t="s">
        <v>14</v>
      </c>
      <c r="AE47" t="s">
        <v>14</v>
      </c>
      <c r="AF47" t="s">
        <v>13</v>
      </c>
      <c r="AG47" t="s">
        <v>10</v>
      </c>
      <c r="AH47" t="s">
        <v>11</v>
      </c>
      <c r="AI47" t="s">
        <v>9</v>
      </c>
      <c r="AJ47" t="s">
        <v>9</v>
      </c>
      <c r="AK47" t="s">
        <v>9</v>
      </c>
      <c r="AL47" t="s">
        <v>18</v>
      </c>
      <c r="AM47" t="s">
        <v>14</v>
      </c>
      <c r="AN47" t="s">
        <v>14</v>
      </c>
      <c r="AO47" t="s">
        <v>9</v>
      </c>
      <c r="AP47" t="s">
        <v>9</v>
      </c>
      <c r="AQ47" t="s">
        <v>9</v>
      </c>
      <c r="AR47" t="s">
        <v>9</v>
      </c>
      <c r="AS47" t="s">
        <v>13</v>
      </c>
      <c r="AT47" t="s">
        <v>13</v>
      </c>
      <c r="AU47" t="s">
        <v>13</v>
      </c>
      <c r="AV47" t="s">
        <v>9</v>
      </c>
      <c r="AY47" s="20">
        <v>1</v>
      </c>
      <c r="AZ47" s="21">
        <v>32</v>
      </c>
      <c r="BA47" s="21">
        <v>0</v>
      </c>
      <c r="BB47" s="22">
        <v>37.2</v>
      </c>
      <c r="BC47" s="22">
        <v>0</v>
      </c>
      <c r="BD47" s="21">
        <v>3260</v>
      </c>
      <c r="BE47" s="21">
        <v>0</v>
      </c>
      <c r="BF47" s="21">
        <v>2</v>
      </c>
      <c r="BG47" s="21">
        <v>0</v>
      </c>
      <c r="BH47" s="21">
        <v>0</v>
      </c>
      <c r="BI47" s="21">
        <v>1</v>
      </c>
      <c r="BJ47" s="20">
        <v>0</v>
      </c>
      <c r="BK47" s="30">
        <v>1</v>
      </c>
      <c r="BL47" s="25">
        <v>0</v>
      </c>
      <c r="BM47" s="25">
        <v>0</v>
      </c>
    </row>
    <row r="48" ht="14.25" hidden="1" spans="1:65">
      <c r="A48" s="11">
        <v>47</v>
      </c>
      <c r="B48" s="11">
        <v>1116070</v>
      </c>
      <c r="C48" s="39" t="s">
        <v>68</v>
      </c>
      <c r="F48" s="11">
        <v>2</v>
      </c>
      <c r="G48" s="11">
        <f t="shared" si="13"/>
        <v>12</v>
      </c>
      <c r="H48" s="11">
        <f t="shared" si="14"/>
        <v>0</v>
      </c>
      <c r="I48" s="11">
        <f t="shared" si="15"/>
        <v>2</v>
      </c>
      <c r="J48" s="11">
        <f t="shared" si="16"/>
        <v>2</v>
      </c>
      <c r="K48" s="11">
        <f t="shared" si="17"/>
        <v>1</v>
      </c>
      <c r="L48" s="11">
        <f t="shared" si="4"/>
        <v>17</v>
      </c>
      <c r="M48" s="11">
        <f t="shared" si="24"/>
        <v>0</v>
      </c>
      <c r="N48" s="11">
        <f t="shared" si="18"/>
        <v>0</v>
      </c>
      <c r="O48" s="11">
        <f t="shared" si="19"/>
        <v>0</v>
      </c>
      <c r="P48" s="11">
        <f t="shared" si="20"/>
        <v>0</v>
      </c>
      <c r="Q48" s="11">
        <f t="shared" si="21"/>
        <v>0</v>
      </c>
      <c r="R48" s="11">
        <v>0</v>
      </c>
      <c r="S48" s="11">
        <f t="shared" si="22"/>
        <v>2</v>
      </c>
      <c r="T48" s="11">
        <f t="shared" si="23"/>
        <v>1</v>
      </c>
      <c r="V48"/>
      <c r="W48" s="11">
        <v>47</v>
      </c>
      <c r="X48" s="11">
        <v>1116070</v>
      </c>
      <c r="Y48" s="39" t="s">
        <v>68</v>
      </c>
      <c r="Z48" s="11">
        <v>2</v>
      </c>
      <c r="AA48" s="11" t="s">
        <v>8</v>
      </c>
      <c r="AB48" s="11"/>
      <c r="AC48" t="s">
        <v>12</v>
      </c>
      <c r="AD48" t="s">
        <v>9</v>
      </c>
      <c r="AE48" t="s">
        <v>10</v>
      </c>
      <c r="AF48" t="s">
        <v>12</v>
      </c>
      <c r="AG48" t="s">
        <v>10</v>
      </c>
      <c r="AH48" t="s">
        <v>11</v>
      </c>
      <c r="AI48" t="s">
        <v>12</v>
      </c>
      <c r="AJ48" t="s">
        <v>9</v>
      </c>
      <c r="AK48" t="s">
        <v>12</v>
      </c>
      <c r="AL48" t="s">
        <v>12</v>
      </c>
      <c r="AM48" t="s">
        <v>12</v>
      </c>
      <c r="AN48" t="s">
        <v>13</v>
      </c>
      <c r="AO48" t="s">
        <v>14</v>
      </c>
      <c r="AP48" t="s">
        <v>14</v>
      </c>
      <c r="AQ48" t="s">
        <v>12</v>
      </c>
      <c r="AR48" t="s">
        <v>12</v>
      </c>
      <c r="AS48" t="s">
        <v>12</v>
      </c>
      <c r="AT48" t="s">
        <v>12</v>
      </c>
      <c r="AU48" t="s">
        <v>12</v>
      </c>
      <c r="AV48" t="s">
        <v>12</v>
      </c>
      <c r="AY48" s="26">
        <v>2</v>
      </c>
      <c r="AZ48" s="21">
        <v>46</v>
      </c>
      <c r="BA48" s="21">
        <v>1</v>
      </c>
      <c r="BB48" s="22">
        <v>37.2</v>
      </c>
      <c r="BC48" s="22">
        <v>0</v>
      </c>
      <c r="BD48" s="21">
        <v>3350</v>
      </c>
      <c r="BE48" s="21">
        <v>0</v>
      </c>
      <c r="BF48" s="21">
        <v>1</v>
      </c>
      <c r="BG48" s="20">
        <v>0</v>
      </c>
      <c r="BH48" s="21">
        <v>0</v>
      </c>
      <c r="BI48" s="21">
        <v>2</v>
      </c>
      <c r="BJ48" s="20">
        <v>1</v>
      </c>
      <c r="BK48" s="30">
        <v>3</v>
      </c>
      <c r="BL48" s="25">
        <v>1</v>
      </c>
      <c r="BM48" s="25">
        <v>1</v>
      </c>
    </row>
    <row r="49" ht="14.25" hidden="1" spans="1:65">
      <c r="A49" s="11">
        <v>48</v>
      </c>
      <c r="B49" s="11">
        <v>1116305</v>
      </c>
      <c r="C49" s="39" t="s">
        <v>69</v>
      </c>
      <c r="F49" s="11">
        <v>0.5</v>
      </c>
      <c r="G49" s="11">
        <f t="shared" si="13"/>
        <v>16</v>
      </c>
      <c r="H49" s="11">
        <f t="shared" si="14"/>
        <v>0</v>
      </c>
      <c r="I49" s="11">
        <f t="shared" si="15"/>
        <v>1</v>
      </c>
      <c r="J49" s="11">
        <f t="shared" si="16"/>
        <v>0</v>
      </c>
      <c r="K49" s="11">
        <f t="shared" si="17"/>
        <v>0</v>
      </c>
      <c r="L49" s="11">
        <f t="shared" si="4"/>
        <v>17</v>
      </c>
      <c r="M49" s="11">
        <f t="shared" si="24"/>
        <v>0</v>
      </c>
      <c r="N49" s="11">
        <f t="shared" si="18"/>
        <v>0</v>
      </c>
      <c r="O49" s="11">
        <f t="shared" si="19"/>
        <v>0</v>
      </c>
      <c r="P49" s="11">
        <f t="shared" si="20"/>
        <v>0</v>
      </c>
      <c r="Q49" s="11">
        <f t="shared" si="21"/>
        <v>0</v>
      </c>
      <c r="R49" s="11">
        <v>0</v>
      </c>
      <c r="S49" s="11">
        <f t="shared" si="22"/>
        <v>2</v>
      </c>
      <c r="T49" s="11">
        <f t="shared" si="23"/>
        <v>1</v>
      </c>
      <c r="V49"/>
      <c r="W49" s="11">
        <v>48</v>
      </c>
      <c r="X49" s="11">
        <v>1116305</v>
      </c>
      <c r="Y49" s="39" t="s">
        <v>69</v>
      </c>
      <c r="Z49" s="11">
        <v>0.5</v>
      </c>
      <c r="AA49" s="11" t="s">
        <v>8</v>
      </c>
      <c r="AB49" s="11"/>
      <c r="AC49" t="s">
        <v>12</v>
      </c>
      <c r="AD49" t="s">
        <v>12</v>
      </c>
      <c r="AE49" t="s">
        <v>10</v>
      </c>
      <c r="AF49" t="s">
        <v>12</v>
      </c>
      <c r="AG49" t="s">
        <v>10</v>
      </c>
      <c r="AH49" t="s">
        <v>11</v>
      </c>
      <c r="AI49" t="s">
        <v>12</v>
      </c>
      <c r="AJ49" t="s">
        <v>9</v>
      </c>
      <c r="AK49" t="s">
        <v>12</v>
      </c>
      <c r="AL49" t="s">
        <v>12</v>
      </c>
      <c r="AM49" t="s">
        <v>12</v>
      </c>
      <c r="AN49" t="s">
        <v>12</v>
      </c>
      <c r="AO49" t="s">
        <v>12</v>
      </c>
      <c r="AP49" t="s">
        <v>12</v>
      </c>
      <c r="AQ49" t="s">
        <v>12</v>
      </c>
      <c r="AR49" t="s">
        <v>12</v>
      </c>
      <c r="AS49" t="s">
        <v>12</v>
      </c>
      <c r="AT49" t="s">
        <v>12</v>
      </c>
      <c r="AU49" t="s">
        <v>12</v>
      </c>
      <c r="AV49" t="s">
        <v>12</v>
      </c>
      <c r="AY49" s="20">
        <v>1</v>
      </c>
      <c r="AZ49" s="21">
        <v>35</v>
      </c>
      <c r="BA49" s="21">
        <v>1</v>
      </c>
      <c r="BB49" s="22">
        <v>37.2</v>
      </c>
      <c r="BC49" s="22">
        <v>0</v>
      </c>
      <c r="BD49" s="21">
        <v>3050</v>
      </c>
      <c r="BE49" s="21">
        <v>0</v>
      </c>
      <c r="BF49" s="21">
        <v>2</v>
      </c>
      <c r="BG49" s="21">
        <v>0</v>
      </c>
      <c r="BH49" s="21">
        <v>2</v>
      </c>
      <c r="BI49" s="21">
        <v>1</v>
      </c>
      <c r="BJ49" s="20">
        <v>0</v>
      </c>
      <c r="BK49" s="30">
        <v>1</v>
      </c>
      <c r="BL49" s="25">
        <v>0</v>
      </c>
      <c r="BM49" s="25">
        <v>0</v>
      </c>
    </row>
    <row r="50" ht="14.25" hidden="1" spans="1:65">
      <c r="A50" s="11">
        <v>49</v>
      </c>
      <c r="B50" s="11">
        <v>1115484</v>
      </c>
      <c r="C50" s="39" t="s">
        <v>70</v>
      </c>
      <c r="F50" s="11">
        <v>1</v>
      </c>
      <c r="G50" s="11">
        <f t="shared" si="13"/>
        <v>5</v>
      </c>
      <c r="H50" s="11">
        <f t="shared" si="14"/>
        <v>0</v>
      </c>
      <c r="I50" s="11">
        <f t="shared" si="15"/>
        <v>8</v>
      </c>
      <c r="J50" s="11">
        <f t="shared" si="16"/>
        <v>3</v>
      </c>
      <c r="K50" s="11">
        <f t="shared" si="17"/>
        <v>0</v>
      </c>
      <c r="L50" s="11">
        <f t="shared" si="4"/>
        <v>16</v>
      </c>
      <c r="M50" s="11">
        <f t="shared" si="24"/>
        <v>1</v>
      </c>
      <c r="N50" s="11">
        <f t="shared" si="18"/>
        <v>1</v>
      </c>
      <c r="O50" s="11">
        <f t="shared" si="19"/>
        <v>0</v>
      </c>
      <c r="P50" s="11">
        <f t="shared" si="20"/>
        <v>0</v>
      </c>
      <c r="Q50" s="11">
        <f t="shared" si="21"/>
        <v>0</v>
      </c>
      <c r="R50" s="11">
        <v>0</v>
      </c>
      <c r="S50" s="11">
        <f t="shared" si="22"/>
        <v>2</v>
      </c>
      <c r="T50" s="11">
        <f t="shared" si="23"/>
        <v>1</v>
      </c>
      <c r="V50"/>
      <c r="W50" s="11">
        <v>49</v>
      </c>
      <c r="X50" s="11">
        <v>1115484</v>
      </c>
      <c r="Y50" s="39" t="s">
        <v>70</v>
      </c>
      <c r="Z50" s="11">
        <v>1</v>
      </c>
      <c r="AA50" s="11" t="s">
        <v>8</v>
      </c>
      <c r="AB50" s="11"/>
      <c r="AC50" t="s">
        <v>12</v>
      </c>
      <c r="AD50" t="s">
        <v>9</v>
      </c>
      <c r="AE50" t="s">
        <v>10</v>
      </c>
      <c r="AF50" t="s">
        <v>18</v>
      </c>
      <c r="AG50" t="s">
        <v>10</v>
      </c>
      <c r="AH50" t="s">
        <v>11</v>
      </c>
      <c r="AI50" t="s">
        <v>12</v>
      </c>
      <c r="AJ50" t="s">
        <v>12</v>
      </c>
      <c r="AK50" t="s">
        <v>12</v>
      </c>
      <c r="AL50" t="s">
        <v>12</v>
      </c>
      <c r="AM50" t="s">
        <v>14</v>
      </c>
      <c r="AN50" t="s">
        <v>9</v>
      </c>
      <c r="AO50" t="s">
        <v>14</v>
      </c>
      <c r="AP50" t="s">
        <v>9</v>
      </c>
      <c r="AQ50" t="s">
        <v>9</v>
      </c>
      <c r="AR50" t="s">
        <v>9</v>
      </c>
      <c r="AS50" t="s">
        <v>9</v>
      </c>
      <c r="AT50" t="s">
        <v>9</v>
      </c>
      <c r="AU50" t="s">
        <v>14</v>
      </c>
      <c r="AV50" t="s">
        <v>9</v>
      </c>
      <c r="AY50" s="20">
        <v>1</v>
      </c>
      <c r="AZ50" s="21">
        <v>43</v>
      </c>
      <c r="BA50" s="21">
        <v>1</v>
      </c>
      <c r="BB50" s="22">
        <v>37.2</v>
      </c>
      <c r="BC50" s="22">
        <v>0</v>
      </c>
      <c r="BD50" s="21">
        <v>2880</v>
      </c>
      <c r="BE50" s="21">
        <v>0</v>
      </c>
      <c r="BF50" s="21">
        <v>2</v>
      </c>
      <c r="BG50" s="21">
        <v>0</v>
      </c>
      <c r="BH50" s="21">
        <v>2</v>
      </c>
      <c r="BI50" s="21">
        <v>1</v>
      </c>
      <c r="BJ50" s="20">
        <v>1</v>
      </c>
      <c r="BK50" s="30">
        <v>3</v>
      </c>
      <c r="BL50" s="25">
        <v>1</v>
      </c>
      <c r="BM50" s="25">
        <v>1</v>
      </c>
    </row>
    <row r="51" ht="14.25" hidden="1" spans="1:65">
      <c r="A51" s="11">
        <v>50</v>
      </c>
      <c r="B51" s="11">
        <v>1115311</v>
      </c>
      <c r="C51" s="39" t="s">
        <v>71</v>
      </c>
      <c r="F51" s="11">
        <v>0.5</v>
      </c>
      <c r="G51" s="11">
        <f t="shared" si="13"/>
        <v>9</v>
      </c>
      <c r="H51" s="11">
        <f t="shared" si="14"/>
        <v>0</v>
      </c>
      <c r="I51" s="11">
        <f t="shared" si="15"/>
        <v>8</v>
      </c>
      <c r="J51" s="11">
        <f t="shared" si="16"/>
        <v>0</v>
      </c>
      <c r="K51" s="11">
        <f t="shared" si="17"/>
        <v>0</v>
      </c>
      <c r="L51" s="11">
        <f t="shared" si="4"/>
        <v>17</v>
      </c>
      <c r="M51" s="11">
        <f t="shared" si="24"/>
        <v>0</v>
      </c>
      <c r="N51" s="11">
        <f t="shared" si="18"/>
        <v>0</v>
      </c>
      <c r="O51" s="11">
        <f t="shared" si="19"/>
        <v>0</v>
      </c>
      <c r="P51" s="11">
        <f t="shared" si="20"/>
        <v>0</v>
      </c>
      <c r="Q51" s="11">
        <f t="shared" si="21"/>
        <v>0</v>
      </c>
      <c r="R51" s="11">
        <v>0</v>
      </c>
      <c r="S51" s="11">
        <f t="shared" si="22"/>
        <v>2</v>
      </c>
      <c r="T51" s="11">
        <f t="shared" si="23"/>
        <v>1</v>
      </c>
      <c r="V51"/>
      <c r="W51" s="11">
        <v>50</v>
      </c>
      <c r="X51" s="11">
        <v>1115311</v>
      </c>
      <c r="Y51" s="39" t="s">
        <v>71</v>
      </c>
      <c r="Z51" s="11">
        <v>0.5</v>
      </c>
      <c r="AA51" s="11" t="s">
        <v>8</v>
      </c>
      <c r="AB51" s="11"/>
      <c r="AC51" t="s">
        <v>12</v>
      </c>
      <c r="AD51" t="s">
        <v>9</v>
      </c>
      <c r="AE51" t="s">
        <v>10</v>
      </c>
      <c r="AF51" t="s">
        <v>12</v>
      </c>
      <c r="AG51" t="s">
        <v>10</v>
      </c>
      <c r="AH51" t="s">
        <v>11</v>
      </c>
      <c r="AI51" t="s">
        <v>12</v>
      </c>
      <c r="AJ51" t="s">
        <v>12</v>
      </c>
      <c r="AK51" t="s">
        <v>9</v>
      </c>
      <c r="AL51" t="s">
        <v>9</v>
      </c>
      <c r="AM51" t="s">
        <v>9</v>
      </c>
      <c r="AN51" t="s">
        <v>12</v>
      </c>
      <c r="AO51" t="s">
        <v>9</v>
      </c>
      <c r="AP51" t="s">
        <v>9</v>
      </c>
      <c r="AQ51" t="s">
        <v>12</v>
      </c>
      <c r="AR51" t="s">
        <v>12</v>
      </c>
      <c r="AS51" t="s">
        <v>9</v>
      </c>
      <c r="AT51" t="s">
        <v>12</v>
      </c>
      <c r="AU51" t="s">
        <v>9</v>
      </c>
      <c r="AV51" t="s">
        <v>12</v>
      </c>
      <c r="AY51" s="20">
        <v>1</v>
      </c>
      <c r="AZ51" s="21">
        <v>38</v>
      </c>
      <c r="BA51" s="21">
        <v>1</v>
      </c>
      <c r="BB51" s="24">
        <v>37.3</v>
      </c>
      <c r="BC51" s="22">
        <v>0</v>
      </c>
      <c r="BD51" s="23">
        <v>3400</v>
      </c>
      <c r="BE51" s="21">
        <v>0</v>
      </c>
      <c r="BF51" s="23">
        <v>2</v>
      </c>
      <c r="BG51" s="23">
        <v>0</v>
      </c>
      <c r="BH51" s="21">
        <v>0</v>
      </c>
      <c r="BI51" s="23">
        <v>2</v>
      </c>
      <c r="BJ51" s="20">
        <v>1</v>
      </c>
      <c r="BK51" s="30">
        <v>3</v>
      </c>
      <c r="BL51" s="25">
        <v>0</v>
      </c>
      <c r="BM51" s="25">
        <v>0</v>
      </c>
    </row>
    <row r="52" ht="14.25" hidden="1" spans="1:65">
      <c r="A52" s="11">
        <v>51</v>
      </c>
      <c r="B52" s="11">
        <v>1115873</v>
      </c>
      <c r="C52" s="39" t="s">
        <v>72</v>
      </c>
      <c r="F52" s="11">
        <v>1</v>
      </c>
      <c r="G52" s="11">
        <f t="shared" si="13"/>
        <v>12</v>
      </c>
      <c r="H52" s="11">
        <f t="shared" si="14"/>
        <v>0</v>
      </c>
      <c r="I52" s="11">
        <f t="shared" si="15"/>
        <v>5</v>
      </c>
      <c r="J52" s="11">
        <f t="shared" si="16"/>
        <v>0</v>
      </c>
      <c r="K52" s="11">
        <f t="shared" si="17"/>
        <v>0</v>
      </c>
      <c r="L52" s="11">
        <f t="shared" si="4"/>
        <v>17</v>
      </c>
      <c r="M52" s="11">
        <f t="shared" si="24"/>
        <v>0</v>
      </c>
      <c r="N52" s="11">
        <f t="shared" si="18"/>
        <v>0</v>
      </c>
      <c r="O52" s="11">
        <f t="shared" si="19"/>
        <v>0</v>
      </c>
      <c r="P52" s="11">
        <f t="shared" si="20"/>
        <v>0</v>
      </c>
      <c r="Q52" s="11">
        <f t="shared" si="21"/>
        <v>0</v>
      </c>
      <c r="R52" s="11">
        <v>0</v>
      </c>
      <c r="S52" s="11">
        <f t="shared" si="22"/>
        <v>2</v>
      </c>
      <c r="T52" s="11">
        <f t="shared" si="23"/>
        <v>1</v>
      </c>
      <c r="V52"/>
      <c r="W52" s="11">
        <v>51</v>
      </c>
      <c r="X52" s="11">
        <v>1115873</v>
      </c>
      <c r="Y52" s="39" t="s">
        <v>72</v>
      </c>
      <c r="Z52" s="11">
        <v>1</v>
      </c>
      <c r="AA52" s="11" t="s">
        <v>8</v>
      </c>
      <c r="AB52" s="11"/>
      <c r="AC52" t="s">
        <v>12</v>
      </c>
      <c r="AD52" t="s">
        <v>9</v>
      </c>
      <c r="AE52" t="s">
        <v>10</v>
      </c>
      <c r="AF52" t="s">
        <v>12</v>
      </c>
      <c r="AG52" t="s">
        <v>10</v>
      </c>
      <c r="AH52" t="s">
        <v>11</v>
      </c>
      <c r="AI52" t="s">
        <v>12</v>
      </c>
      <c r="AJ52" t="s">
        <v>12</v>
      </c>
      <c r="AK52" t="s">
        <v>12</v>
      </c>
      <c r="AL52" t="s">
        <v>9</v>
      </c>
      <c r="AM52" t="s">
        <v>12</v>
      </c>
      <c r="AN52" t="s">
        <v>12</v>
      </c>
      <c r="AO52" t="s">
        <v>9</v>
      </c>
      <c r="AP52" t="s">
        <v>12</v>
      </c>
      <c r="AQ52" t="s">
        <v>9</v>
      </c>
      <c r="AR52" t="s">
        <v>12</v>
      </c>
      <c r="AS52" t="s">
        <v>9</v>
      </c>
      <c r="AT52" t="s">
        <v>12</v>
      </c>
      <c r="AU52" t="s">
        <v>12</v>
      </c>
      <c r="AV52" t="s">
        <v>12</v>
      </c>
      <c r="AY52" s="20">
        <v>1</v>
      </c>
      <c r="AZ52" s="21">
        <v>47</v>
      </c>
      <c r="BA52" s="21">
        <v>1</v>
      </c>
      <c r="BB52" s="22">
        <v>37.3</v>
      </c>
      <c r="BC52" s="22">
        <v>0</v>
      </c>
      <c r="BD52" s="21">
        <v>3550</v>
      </c>
      <c r="BE52" s="21">
        <v>0</v>
      </c>
      <c r="BF52" s="21">
        <v>1</v>
      </c>
      <c r="BG52" s="21">
        <v>0</v>
      </c>
      <c r="BH52" s="21">
        <v>2</v>
      </c>
      <c r="BI52" s="21">
        <v>1</v>
      </c>
      <c r="BJ52" s="20">
        <v>1</v>
      </c>
      <c r="BK52" s="30">
        <v>3</v>
      </c>
      <c r="BL52" s="25">
        <v>1</v>
      </c>
      <c r="BM52" s="25">
        <v>1</v>
      </c>
    </row>
    <row r="53" ht="14.25" hidden="1" spans="1:65">
      <c r="A53" s="11">
        <v>52</v>
      </c>
      <c r="B53" s="11">
        <v>1117088</v>
      </c>
      <c r="C53" s="39" t="s">
        <v>73</v>
      </c>
      <c r="F53" s="11">
        <v>1</v>
      </c>
      <c r="G53" s="11">
        <f t="shared" si="13"/>
        <v>17</v>
      </c>
      <c r="H53" s="11">
        <f t="shared" si="14"/>
        <v>0</v>
      </c>
      <c r="I53" s="11">
        <f t="shared" si="15"/>
        <v>0</v>
      </c>
      <c r="J53" s="11">
        <f t="shared" si="16"/>
        <v>0</v>
      </c>
      <c r="K53" s="11">
        <f t="shared" si="17"/>
        <v>0</v>
      </c>
      <c r="L53" s="11">
        <f t="shared" si="4"/>
        <v>17</v>
      </c>
      <c r="M53" s="11">
        <f t="shared" si="24"/>
        <v>0</v>
      </c>
      <c r="N53" s="11">
        <f t="shared" si="18"/>
        <v>0</v>
      </c>
      <c r="O53" s="11">
        <f t="shared" si="19"/>
        <v>0</v>
      </c>
      <c r="P53" s="11">
        <f t="shared" si="20"/>
        <v>0</v>
      </c>
      <c r="Q53" s="11">
        <f t="shared" si="21"/>
        <v>0</v>
      </c>
      <c r="R53" s="11">
        <v>0</v>
      </c>
      <c r="S53" s="11">
        <f t="shared" si="22"/>
        <v>2</v>
      </c>
      <c r="T53" s="11">
        <f t="shared" si="23"/>
        <v>1</v>
      </c>
      <c r="V53"/>
      <c r="W53" s="11">
        <v>52</v>
      </c>
      <c r="X53" s="11">
        <v>1117088</v>
      </c>
      <c r="Y53" s="39" t="s">
        <v>73</v>
      </c>
      <c r="Z53" s="11">
        <v>1</v>
      </c>
      <c r="AA53" s="11" t="s">
        <v>8</v>
      </c>
      <c r="AB53" s="11"/>
      <c r="AC53" t="s">
        <v>12</v>
      </c>
      <c r="AD53" t="s">
        <v>12</v>
      </c>
      <c r="AE53" t="s">
        <v>10</v>
      </c>
      <c r="AF53" t="s">
        <v>12</v>
      </c>
      <c r="AG53" t="s">
        <v>10</v>
      </c>
      <c r="AH53" t="s">
        <v>11</v>
      </c>
      <c r="AI53" t="s">
        <v>12</v>
      </c>
      <c r="AJ53" t="s">
        <v>12</v>
      </c>
      <c r="AK53" t="s">
        <v>12</v>
      </c>
      <c r="AL53" t="s">
        <v>12</v>
      </c>
      <c r="AM53" t="s">
        <v>12</v>
      </c>
      <c r="AN53" t="s">
        <v>12</v>
      </c>
      <c r="AO53" t="s">
        <v>12</v>
      </c>
      <c r="AP53" t="s">
        <v>12</v>
      </c>
      <c r="AQ53" t="s">
        <v>12</v>
      </c>
      <c r="AR53" t="s">
        <v>12</v>
      </c>
      <c r="AS53" t="s">
        <v>12</v>
      </c>
      <c r="AT53" t="s">
        <v>12</v>
      </c>
      <c r="AU53" t="s">
        <v>12</v>
      </c>
      <c r="AV53" t="s">
        <v>12</v>
      </c>
      <c r="AY53" s="20">
        <v>1</v>
      </c>
      <c r="AZ53" s="21">
        <v>45</v>
      </c>
      <c r="BA53" s="21">
        <v>1</v>
      </c>
      <c r="BB53" s="22">
        <v>37.3</v>
      </c>
      <c r="BC53" s="22">
        <v>0</v>
      </c>
      <c r="BD53" s="21">
        <v>3230</v>
      </c>
      <c r="BE53" s="21">
        <v>0</v>
      </c>
      <c r="BF53" s="21">
        <v>1</v>
      </c>
      <c r="BG53" s="21">
        <v>0</v>
      </c>
      <c r="BH53" s="21">
        <v>0</v>
      </c>
      <c r="BI53" s="21">
        <v>2</v>
      </c>
      <c r="BJ53" s="20">
        <v>0</v>
      </c>
      <c r="BK53" s="30">
        <v>1</v>
      </c>
      <c r="BL53" s="25">
        <v>0</v>
      </c>
      <c r="BM53" s="25">
        <v>0</v>
      </c>
    </row>
    <row r="54" ht="14.25" hidden="1" spans="1:65">
      <c r="A54" s="11">
        <v>53</v>
      </c>
      <c r="B54" s="11">
        <v>1116335</v>
      </c>
      <c r="C54" s="39" t="s">
        <v>74</v>
      </c>
      <c r="F54" s="11">
        <v>0.5</v>
      </c>
      <c r="G54" s="11">
        <f t="shared" si="13"/>
        <v>12</v>
      </c>
      <c r="H54" s="11">
        <f t="shared" si="14"/>
        <v>0</v>
      </c>
      <c r="I54" s="11">
        <f t="shared" si="15"/>
        <v>6</v>
      </c>
      <c r="J54" s="11">
        <f t="shared" si="16"/>
        <v>0</v>
      </c>
      <c r="K54" s="11">
        <f t="shared" si="17"/>
        <v>1</v>
      </c>
      <c r="L54" s="11">
        <f t="shared" si="4"/>
        <v>19</v>
      </c>
      <c r="M54" s="11">
        <f t="shared" si="24"/>
        <v>0</v>
      </c>
      <c r="N54" s="11">
        <f t="shared" si="18"/>
        <v>0</v>
      </c>
      <c r="O54" s="11">
        <f t="shared" si="19"/>
        <v>0</v>
      </c>
      <c r="P54" s="11">
        <f t="shared" si="20"/>
        <v>0</v>
      </c>
      <c r="Q54" s="11">
        <f t="shared" si="21"/>
        <v>0</v>
      </c>
      <c r="R54" s="11">
        <v>0</v>
      </c>
      <c r="S54" s="11">
        <f t="shared" si="22"/>
        <v>1</v>
      </c>
      <c r="T54" s="11">
        <f t="shared" si="23"/>
        <v>0</v>
      </c>
      <c r="V54"/>
      <c r="W54" s="11">
        <v>53</v>
      </c>
      <c r="X54" s="11">
        <v>1116335</v>
      </c>
      <c r="Y54" s="39" t="s">
        <v>74</v>
      </c>
      <c r="Z54" s="11">
        <v>0.5</v>
      </c>
      <c r="AA54" s="11" t="s">
        <v>8</v>
      </c>
      <c r="AB54" s="11"/>
      <c r="AC54" t="s">
        <v>12</v>
      </c>
      <c r="AD54" t="s">
        <v>9</v>
      </c>
      <c r="AE54" t="s">
        <v>10</v>
      </c>
      <c r="AF54" t="s">
        <v>12</v>
      </c>
      <c r="AG54" t="s">
        <v>12</v>
      </c>
      <c r="AH54" t="s">
        <v>13</v>
      </c>
      <c r="AI54" t="s">
        <v>12</v>
      </c>
      <c r="AJ54" t="s">
        <v>12</v>
      </c>
      <c r="AK54" t="s">
        <v>12</v>
      </c>
      <c r="AL54" t="s">
        <v>12</v>
      </c>
      <c r="AM54" t="s">
        <v>9</v>
      </c>
      <c r="AN54" t="s">
        <v>12</v>
      </c>
      <c r="AO54" t="s">
        <v>12</v>
      </c>
      <c r="AP54" t="s">
        <v>9</v>
      </c>
      <c r="AQ54" t="s">
        <v>9</v>
      </c>
      <c r="AR54" t="s">
        <v>9</v>
      </c>
      <c r="AS54" t="s">
        <v>12</v>
      </c>
      <c r="AT54" t="s">
        <v>12</v>
      </c>
      <c r="AU54" t="s">
        <v>12</v>
      </c>
      <c r="AV54" t="s">
        <v>9</v>
      </c>
      <c r="AY54" s="20">
        <v>1</v>
      </c>
      <c r="AZ54" s="21">
        <v>42</v>
      </c>
      <c r="BA54" s="21">
        <v>1</v>
      </c>
      <c r="BB54" s="22">
        <v>37.3</v>
      </c>
      <c r="BC54" s="22">
        <v>0</v>
      </c>
      <c r="BD54" s="21">
        <v>3240</v>
      </c>
      <c r="BE54" s="21">
        <v>0</v>
      </c>
      <c r="BF54" s="21">
        <v>2</v>
      </c>
      <c r="BG54" s="21">
        <v>0</v>
      </c>
      <c r="BH54" s="21">
        <v>0</v>
      </c>
      <c r="BI54" s="21">
        <v>1</v>
      </c>
      <c r="BJ54" s="20">
        <v>0</v>
      </c>
      <c r="BK54" s="30">
        <v>1</v>
      </c>
      <c r="BL54" s="25">
        <v>0</v>
      </c>
      <c r="BM54" s="25">
        <v>0</v>
      </c>
    </row>
    <row r="55" ht="14.25" hidden="1" spans="1:65">
      <c r="A55" s="11">
        <v>54</v>
      </c>
      <c r="B55" s="11">
        <v>1116282</v>
      </c>
      <c r="C55" s="39" t="s">
        <v>75</v>
      </c>
      <c r="F55" s="11">
        <v>0.5</v>
      </c>
      <c r="G55" s="11">
        <f t="shared" si="13"/>
        <v>8</v>
      </c>
      <c r="H55" s="11">
        <f t="shared" si="14"/>
        <v>0</v>
      </c>
      <c r="I55" s="11">
        <f t="shared" si="15"/>
        <v>7</v>
      </c>
      <c r="J55" s="11">
        <f t="shared" si="16"/>
        <v>1</v>
      </c>
      <c r="K55" s="11">
        <f t="shared" si="17"/>
        <v>0</v>
      </c>
      <c r="L55" s="11">
        <f t="shared" si="4"/>
        <v>16</v>
      </c>
      <c r="M55" s="11">
        <f t="shared" si="24"/>
        <v>2</v>
      </c>
      <c r="N55" s="11">
        <f t="shared" si="18"/>
        <v>2</v>
      </c>
      <c r="O55" s="11">
        <f t="shared" si="19"/>
        <v>0</v>
      </c>
      <c r="P55" s="11">
        <f t="shared" si="20"/>
        <v>0</v>
      </c>
      <c r="Q55" s="11">
        <f t="shared" si="21"/>
        <v>0</v>
      </c>
      <c r="R55" s="11">
        <v>0</v>
      </c>
      <c r="S55" s="11">
        <f t="shared" si="22"/>
        <v>1</v>
      </c>
      <c r="T55" s="11">
        <f t="shared" si="23"/>
        <v>1</v>
      </c>
      <c r="V55"/>
      <c r="W55" s="11">
        <v>54</v>
      </c>
      <c r="X55" s="11">
        <v>1116282</v>
      </c>
      <c r="Y55" s="39" t="s">
        <v>75</v>
      </c>
      <c r="Z55" s="11">
        <v>0.5</v>
      </c>
      <c r="AA55" s="11" t="s">
        <v>8</v>
      </c>
      <c r="AB55" s="11"/>
      <c r="AC55" t="s">
        <v>12</v>
      </c>
      <c r="AD55" t="s">
        <v>12</v>
      </c>
      <c r="AE55" t="s">
        <v>14</v>
      </c>
      <c r="AF55" t="s">
        <v>9</v>
      </c>
      <c r="AG55" t="s">
        <v>10</v>
      </c>
      <c r="AH55" t="s">
        <v>11</v>
      </c>
      <c r="AI55" t="s">
        <v>12</v>
      </c>
      <c r="AJ55" t="s">
        <v>18</v>
      </c>
      <c r="AK55" t="s">
        <v>12</v>
      </c>
      <c r="AL55" t="s">
        <v>12</v>
      </c>
      <c r="AM55" t="s">
        <v>9</v>
      </c>
      <c r="AN55" t="s">
        <v>9</v>
      </c>
      <c r="AO55" t="s">
        <v>9</v>
      </c>
      <c r="AP55" t="s">
        <v>9</v>
      </c>
      <c r="AQ55" t="s">
        <v>9</v>
      </c>
      <c r="AR55" t="s">
        <v>18</v>
      </c>
      <c r="AS55" t="s">
        <v>12</v>
      </c>
      <c r="AT55" t="s">
        <v>12</v>
      </c>
      <c r="AU55" t="s">
        <v>12</v>
      </c>
      <c r="AV55" t="s">
        <v>9</v>
      </c>
      <c r="AY55" s="20">
        <v>1</v>
      </c>
      <c r="AZ55" s="21">
        <v>37</v>
      </c>
      <c r="BA55" s="21">
        <v>1</v>
      </c>
      <c r="BB55" s="22">
        <v>37.3</v>
      </c>
      <c r="BC55" s="22">
        <v>0</v>
      </c>
      <c r="BD55" s="21">
        <v>3200</v>
      </c>
      <c r="BE55" s="21">
        <v>0</v>
      </c>
      <c r="BF55" s="21">
        <v>1</v>
      </c>
      <c r="BG55" s="21">
        <v>0</v>
      </c>
      <c r="BH55" s="21">
        <v>0</v>
      </c>
      <c r="BI55" s="21">
        <v>1</v>
      </c>
      <c r="BJ55" s="20">
        <v>0</v>
      </c>
      <c r="BK55" s="30">
        <v>1</v>
      </c>
      <c r="BL55" s="25">
        <v>0</v>
      </c>
      <c r="BM55" s="25">
        <v>0</v>
      </c>
    </row>
    <row r="56" ht="14.25" hidden="1" spans="1:65">
      <c r="A56" s="11">
        <v>55</v>
      </c>
      <c r="B56" s="11">
        <v>1115504</v>
      </c>
      <c r="C56" s="39" t="s">
        <v>76</v>
      </c>
      <c r="F56" s="11">
        <v>1</v>
      </c>
      <c r="G56" s="11">
        <f t="shared" si="13"/>
        <v>8</v>
      </c>
      <c r="H56" s="11">
        <f t="shared" si="14"/>
        <v>0</v>
      </c>
      <c r="I56" s="11">
        <f t="shared" si="15"/>
        <v>6</v>
      </c>
      <c r="J56" s="11">
        <f t="shared" si="16"/>
        <v>2</v>
      </c>
      <c r="K56" s="11">
        <f t="shared" si="17"/>
        <v>0</v>
      </c>
      <c r="L56" s="11">
        <f t="shared" si="4"/>
        <v>16</v>
      </c>
      <c r="M56" s="11">
        <f t="shared" si="24"/>
        <v>1</v>
      </c>
      <c r="N56" s="11">
        <f t="shared" si="18"/>
        <v>1</v>
      </c>
      <c r="O56" s="11">
        <f t="shared" si="19"/>
        <v>0</v>
      </c>
      <c r="P56" s="11">
        <f t="shared" si="20"/>
        <v>0</v>
      </c>
      <c r="Q56" s="11">
        <f t="shared" si="21"/>
        <v>0</v>
      </c>
      <c r="R56" s="11">
        <v>0</v>
      </c>
      <c r="S56" s="11">
        <f t="shared" si="22"/>
        <v>2</v>
      </c>
      <c r="T56" s="11">
        <f t="shared" si="23"/>
        <v>1</v>
      </c>
      <c r="V56"/>
      <c r="W56" s="11">
        <v>55</v>
      </c>
      <c r="X56" s="11">
        <v>1115504</v>
      </c>
      <c r="Y56" s="39" t="s">
        <v>76</v>
      </c>
      <c r="Z56" s="11">
        <v>1</v>
      </c>
      <c r="AA56" s="11" t="s">
        <v>8</v>
      </c>
      <c r="AB56" s="11"/>
      <c r="AC56" t="s">
        <v>12</v>
      </c>
      <c r="AD56" t="s">
        <v>12</v>
      </c>
      <c r="AE56" t="s">
        <v>10</v>
      </c>
      <c r="AF56" t="s">
        <v>18</v>
      </c>
      <c r="AG56" t="s">
        <v>10</v>
      </c>
      <c r="AH56" t="s">
        <v>11</v>
      </c>
      <c r="AI56" t="s">
        <v>9</v>
      </c>
      <c r="AJ56" t="s">
        <v>12</v>
      </c>
      <c r="AK56" t="s">
        <v>12</v>
      </c>
      <c r="AL56" t="s">
        <v>9</v>
      </c>
      <c r="AM56" t="s">
        <v>9</v>
      </c>
      <c r="AN56" t="s">
        <v>12</v>
      </c>
      <c r="AO56" t="s">
        <v>14</v>
      </c>
      <c r="AP56" t="s">
        <v>12</v>
      </c>
      <c r="AQ56" t="s">
        <v>14</v>
      </c>
      <c r="AR56" t="s">
        <v>9</v>
      </c>
      <c r="AS56" t="s">
        <v>12</v>
      </c>
      <c r="AT56" t="s">
        <v>12</v>
      </c>
      <c r="AU56" t="s">
        <v>9</v>
      </c>
      <c r="AV56" t="s">
        <v>9</v>
      </c>
      <c r="AY56" s="20">
        <v>1</v>
      </c>
      <c r="AZ56" s="21">
        <v>39</v>
      </c>
      <c r="BA56" s="21">
        <v>1</v>
      </c>
      <c r="BB56" s="22">
        <v>37.3</v>
      </c>
      <c r="BC56" s="22">
        <v>0</v>
      </c>
      <c r="BD56" s="21">
        <v>2920</v>
      </c>
      <c r="BE56" s="21">
        <v>0</v>
      </c>
      <c r="BF56" s="21">
        <v>1</v>
      </c>
      <c r="BG56" s="25"/>
      <c r="BH56" s="21">
        <v>0</v>
      </c>
      <c r="BI56" s="21">
        <v>2</v>
      </c>
      <c r="BJ56" s="20">
        <v>0</v>
      </c>
      <c r="BK56" s="30">
        <v>1</v>
      </c>
      <c r="BL56" s="25">
        <v>0</v>
      </c>
      <c r="BM56" s="25">
        <v>0</v>
      </c>
    </row>
    <row r="57" ht="14.25" hidden="1" spans="1:65">
      <c r="A57" s="11">
        <v>56</v>
      </c>
      <c r="B57" s="11">
        <v>1116486</v>
      </c>
      <c r="C57" s="39" t="s">
        <v>77</v>
      </c>
      <c r="F57" s="11">
        <v>1</v>
      </c>
      <c r="G57" s="11">
        <f t="shared" si="13"/>
        <v>7</v>
      </c>
      <c r="H57" s="11">
        <f t="shared" si="14"/>
        <v>0</v>
      </c>
      <c r="I57" s="11">
        <f t="shared" si="15"/>
        <v>4</v>
      </c>
      <c r="J57" s="11">
        <f t="shared" si="16"/>
        <v>1</v>
      </c>
      <c r="K57" s="11">
        <f t="shared" si="17"/>
        <v>4</v>
      </c>
      <c r="L57" s="11">
        <f t="shared" si="4"/>
        <v>16</v>
      </c>
      <c r="M57" s="11">
        <f t="shared" si="24"/>
        <v>2</v>
      </c>
      <c r="N57" s="11">
        <f t="shared" si="18"/>
        <v>1</v>
      </c>
      <c r="O57" s="11">
        <f t="shared" si="19"/>
        <v>0</v>
      </c>
      <c r="P57" s="11">
        <f t="shared" si="20"/>
        <v>0</v>
      </c>
      <c r="Q57" s="11">
        <f t="shared" si="21"/>
        <v>0</v>
      </c>
      <c r="R57" s="11">
        <v>1</v>
      </c>
      <c r="S57" s="11">
        <f t="shared" si="22"/>
        <v>2</v>
      </c>
      <c r="T57" s="11">
        <f t="shared" si="23"/>
        <v>1</v>
      </c>
      <c r="V57"/>
      <c r="W57" s="11">
        <v>56</v>
      </c>
      <c r="X57" s="11">
        <v>1116486</v>
      </c>
      <c r="Y57" s="39" t="s">
        <v>77</v>
      </c>
      <c r="Z57" s="11">
        <v>1</v>
      </c>
      <c r="AA57" s="11" t="s">
        <v>8</v>
      </c>
      <c r="AB57" s="11"/>
      <c r="AC57" t="s">
        <v>12</v>
      </c>
      <c r="AD57" t="s">
        <v>13</v>
      </c>
      <c r="AE57" t="s">
        <v>10</v>
      </c>
      <c r="AF57" t="s">
        <v>13</v>
      </c>
      <c r="AG57" t="s">
        <v>10</v>
      </c>
      <c r="AH57" t="s">
        <v>11</v>
      </c>
      <c r="AI57" t="s">
        <v>12</v>
      </c>
      <c r="AJ57" t="s">
        <v>9</v>
      </c>
      <c r="AK57" t="s">
        <v>12</v>
      </c>
      <c r="AL57" t="s">
        <v>9</v>
      </c>
      <c r="AM57" t="s">
        <v>14</v>
      </c>
      <c r="AN57" t="s">
        <v>12</v>
      </c>
      <c r="AO57" t="s">
        <v>13</v>
      </c>
      <c r="AP57" t="s">
        <v>12</v>
      </c>
      <c r="AQ57" t="s">
        <v>12</v>
      </c>
      <c r="AR57" t="s">
        <v>9</v>
      </c>
      <c r="AS57" t="s">
        <v>9</v>
      </c>
      <c r="AT57" t="s">
        <v>12</v>
      </c>
      <c r="AU57" t="s">
        <v>18</v>
      </c>
      <c r="AV57" t="s">
        <v>13</v>
      </c>
      <c r="AY57" s="26">
        <v>2</v>
      </c>
      <c r="AZ57" s="21">
        <v>38</v>
      </c>
      <c r="BA57" s="21">
        <v>1</v>
      </c>
      <c r="BB57" s="22">
        <v>37.4</v>
      </c>
      <c r="BC57" s="22">
        <v>0</v>
      </c>
      <c r="BD57" s="21">
        <v>2650</v>
      </c>
      <c r="BE57" s="21">
        <v>0</v>
      </c>
      <c r="BF57" s="21">
        <v>2</v>
      </c>
      <c r="BG57" s="21">
        <v>0</v>
      </c>
      <c r="BH57" s="21">
        <v>0</v>
      </c>
      <c r="BI57" s="21">
        <v>2</v>
      </c>
      <c r="BJ57" s="26">
        <v>1</v>
      </c>
      <c r="BK57" s="30">
        <v>3</v>
      </c>
      <c r="BL57" s="25">
        <v>1</v>
      </c>
      <c r="BM57" s="25">
        <v>1</v>
      </c>
    </row>
    <row r="58" ht="14.25" hidden="1" spans="1:65">
      <c r="A58" s="11">
        <v>57</v>
      </c>
      <c r="B58" s="11">
        <v>1116737</v>
      </c>
      <c r="C58" s="39" t="s">
        <v>78</v>
      </c>
      <c r="F58" s="11">
        <v>2</v>
      </c>
      <c r="G58" s="11">
        <f t="shared" si="13"/>
        <v>7</v>
      </c>
      <c r="H58" s="11">
        <f t="shared" si="14"/>
        <v>0</v>
      </c>
      <c r="I58" s="11">
        <f t="shared" si="15"/>
        <v>7</v>
      </c>
      <c r="J58" s="11">
        <f t="shared" si="16"/>
        <v>0</v>
      </c>
      <c r="K58" s="11">
        <f t="shared" si="17"/>
        <v>0</v>
      </c>
      <c r="L58" s="11">
        <f t="shared" si="4"/>
        <v>14</v>
      </c>
      <c r="M58" s="11">
        <f t="shared" si="24"/>
        <v>2</v>
      </c>
      <c r="N58" s="11">
        <f t="shared" si="18"/>
        <v>0</v>
      </c>
      <c r="O58" s="11">
        <f t="shared" si="19"/>
        <v>0</v>
      </c>
      <c r="P58" s="11">
        <f t="shared" si="20"/>
        <v>1</v>
      </c>
      <c r="Q58" s="11">
        <f t="shared" si="21"/>
        <v>0</v>
      </c>
      <c r="R58" s="11">
        <v>1</v>
      </c>
      <c r="S58" s="11">
        <f t="shared" si="22"/>
        <v>2</v>
      </c>
      <c r="T58" s="11">
        <f t="shared" si="23"/>
        <v>1</v>
      </c>
      <c r="V58"/>
      <c r="W58" s="11">
        <v>57</v>
      </c>
      <c r="X58" s="11">
        <v>1116737</v>
      </c>
      <c r="Y58" s="39" t="s">
        <v>78</v>
      </c>
      <c r="Z58" s="11">
        <v>2</v>
      </c>
      <c r="AA58" s="11" t="s">
        <v>8</v>
      </c>
      <c r="AB58" s="11"/>
      <c r="AC58" t="s">
        <v>9</v>
      </c>
      <c r="AD58" t="s">
        <v>9</v>
      </c>
      <c r="AE58" t="s">
        <v>10</v>
      </c>
      <c r="AF58" t="s">
        <v>12</v>
      </c>
      <c r="AG58" t="s">
        <v>10</v>
      </c>
      <c r="AH58" t="s">
        <v>11</v>
      </c>
      <c r="AI58" t="s">
        <v>12</v>
      </c>
      <c r="AJ58" t="s">
        <v>9</v>
      </c>
      <c r="AK58" t="s">
        <v>12</v>
      </c>
      <c r="AL58" t="s">
        <v>9</v>
      </c>
      <c r="AM58" t="s">
        <v>9</v>
      </c>
      <c r="AN58" t="s">
        <v>12</v>
      </c>
      <c r="AO58" t="s">
        <v>38</v>
      </c>
      <c r="AP58" t="s">
        <v>12</v>
      </c>
      <c r="AQ58" t="s">
        <v>9</v>
      </c>
      <c r="AR58" t="s">
        <v>9</v>
      </c>
      <c r="AS58" t="s">
        <v>16</v>
      </c>
      <c r="AT58" t="s">
        <v>12</v>
      </c>
      <c r="AU58" t="s">
        <v>38</v>
      </c>
      <c r="AV58" t="s">
        <v>12</v>
      </c>
      <c r="AY58" s="20">
        <v>1</v>
      </c>
      <c r="AZ58" s="21">
        <v>34</v>
      </c>
      <c r="BA58" s="21">
        <v>0</v>
      </c>
      <c r="BB58" s="22">
        <v>37.4</v>
      </c>
      <c r="BC58" s="22">
        <v>0</v>
      </c>
      <c r="BD58" s="21">
        <v>3170</v>
      </c>
      <c r="BE58" s="21">
        <v>0</v>
      </c>
      <c r="BF58" s="21">
        <v>1</v>
      </c>
      <c r="BG58" s="21">
        <v>0</v>
      </c>
      <c r="BH58" s="21">
        <v>0</v>
      </c>
      <c r="BI58" s="21">
        <v>2</v>
      </c>
      <c r="BJ58" s="20">
        <v>0</v>
      </c>
      <c r="BK58" s="30">
        <v>1</v>
      </c>
      <c r="BL58" s="25">
        <v>0</v>
      </c>
      <c r="BM58" s="25">
        <v>0</v>
      </c>
    </row>
    <row r="59" ht="14.25" hidden="1" spans="1:65">
      <c r="A59" s="11">
        <v>58</v>
      </c>
      <c r="B59" s="11">
        <v>1119787</v>
      </c>
      <c r="C59" s="39" t="s">
        <v>79</v>
      </c>
      <c r="F59" s="11">
        <v>2</v>
      </c>
      <c r="G59" s="11">
        <f t="shared" si="13"/>
        <v>2</v>
      </c>
      <c r="H59" s="11">
        <f t="shared" si="14"/>
        <v>0</v>
      </c>
      <c r="I59" s="11">
        <f t="shared" si="15"/>
        <v>14</v>
      </c>
      <c r="J59" s="11">
        <f t="shared" si="16"/>
        <v>0</v>
      </c>
      <c r="K59" s="11">
        <f t="shared" si="17"/>
        <v>0</v>
      </c>
      <c r="L59" s="11">
        <f t="shared" si="4"/>
        <v>16</v>
      </c>
      <c r="M59" s="11">
        <f t="shared" si="24"/>
        <v>2</v>
      </c>
      <c r="N59" s="11">
        <f t="shared" si="18"/>
        <v>1</v>
      </c>
      <c r="O59" s="11">
        <f t="shared" si="19"/>
        <v>0</v>
      </c>
      <c r="P59" s="11">
        <f t="shared" si="20"/>
        <v>1</v>
      </c>
      <c r="Q59" s="11">
        <f t="shared" si="21"/>
        <v>0</v>
      </c>
      <c r="R59" s="11">
        <v>0</v>
      </c>
      <c r="S59" s="11">
        <f t="shared" si="22"/>
        <v>1</v>
      </c>
      <c r="T59" s="11">
        <f t="shared" si="23"/>
        <v>1</v>
      </c>
      <c r="V59"/>
      <c r="W59" s="11">
        <v>58</v>
      </c>
      <c r="X59" s="11">
        <v>1119787</v>
      </c>
      <c r="Y59" s="39" t="s">
        <v>79</v>
      </c>
      <c r="Z59" s="11">
        <v>2</v>
      </c>
      <c r="AA59" s="11" t="s">
        <v>80</v>
      </c>
      <c r="AB59" s="11"/>
      <c r="AC59" t="s">
        <v>9</v>
      </c>
      <c r="AD59" t="s">
        <v>9</v>
      </c>
      <c r="AE59" t="s">
        <v>9</v>
      </c>
      <c r="AF59" t="s">
        <v>16</v>
      </c>
      <c r="AG59" t="s">
        <v>10</v>
      </c>
      <c r="AH59" t="s">
        <v>11</v>
      </c>
      <c r="AI59" t="s">
        <v>9</v>
      </c>
      <c r="AJ59" t="s">
        <v>18</v>
      </c>
      <c r="AK59" t="s">
        <v>9</v>
      </c>
      <c r="AL59" t="s">
        <v>9</v>
      </c>
      <c r="AM59" t="s">
        <v>9</v>
      </c>
      <c r="AN59" t="s">
        <v>9</v>
      </c>
      <c r="AO59" t="s">
        <v>9</v>
      </c>
      <c r="AP59" t="s">
        <v>9</v>
      </c>
      <c r="AQ59" t="s">
        <v>12</v>
      </c>
      <c r="AR59" t="s">
        <v>12</v>
      </c>
      <c r="AS59" t="s">
        <v>9</v>
      </c>
      <c r="AT59" t="s">
        <v>9</v>
      </c>
      <c r="AU59" t="s">
        <v>9</v>
      </c>
      <c r="AV59" t="s">
        <v>9</v>
      </c>
      <c r="AY59" s="20">
        <v>1</v>
      </c>
      <c r="AZ59" s="21">
        <v>47</v>
      </c>
      <c r="BA59" s="21">
        <v>1</v>
      </c>
      <c r="BB59" s="22">
        <v>37.4</v>
      </c>
      <c r="BC59" s="22">
        <v>0</v>
      </c>
      <c r="BD59" s="21">
        <v>3340</v>
      </c>
      <c r="BE59" s="21">
        <v>0</v>
      </c>
      <c r="BF59" s="21">
        <v>1</v>
      </c>
      <c r="BG59" s="21">
        <v>0</v>
      </c>
      <c r="BH59" s="21">
        <v>0</v>
      </c>
      <c r="BI59" s="21">
        <v>2</v>
      </c>
      <c r="BJ59" s="20">
        <v>0</v>
      </c>
      <c r="BK59" s="30">
        <v>2</v>
      </c>
      <c r="BL59" s="25">
        <v>0</v>
      </c>
      <c r="BM59" s="25">
        <v>0</v>
      </c>
    </row>
    <row r="60" ht="14.25" hidden="1" spans="1:65">
      <c r="A60" s="11">
        <v>59</v>
      </c>
      <c r="B60" s="11">
        <v>1114280</v>
      </c>
      <c r="C60" s="39" t="s">
        <v>81</v>
      </c>
      <c r="F60" s="11">
        <v>0.5</v>
      </c>
      <c r="G60" s="11">
        <f t="shared" si="13"/>
        <v>9</v>
      </c>
      <c r="H60" s="11">
        <f t="shared" si="14"/>
        <v>0</v>
      </c>
      <c r="I60" s="11">
        <f t="shared" si="15"/>
        <v>8</v>
      </c>
      <c r="J60" s="11">
        <f t="shared" si="16"/>
        <v>0</v>
      </c>
      <c r="K60" s="11">
        <f t="shared" si="17"/>
        <v>0</v>
      </c>
      <c r="L60" s="11">
        <f t="shared" si="4"/>
        <v>17</v>
      </c>
      <c r="M60" s="11">
        <f t="shared" si="24"/>
        <v>1</v>
      </c>
      <c r="N60" s="11">
        <f t="shared" si="18"/>
        <v>1</v>
      </c>
      <c r="O60" s="11">
        <f t="shared" si="19"/>
        <v>0</v>
      </c>
      <c r="P60" s="11">
        <f t="shared" si="20"/>
        <v>0</v>
      </c>
      <c r="Q60" s="11">
        <f t="shared" si="21"/>
        <v>0</v>
      </c>
      <c r="R60" s="11">
        <v>0</v>
      </c>
      <c r="S60" s="11">
        <f t="shared" si="22"/>
        <v>1</v>
      </c>
      <c r="T60" s="11">
        <f t="shared" si="23"/>
        <v>1</v>
      </c>
      <c r="V60"/>
      <c r="W60" s="11">
        <v>59</v>
      </c>
      <c r="X60" s="11">
        <v>1114280</v>
      </c>
      <c r="Y60" s="39" t="s">
        <v>81</v>
      </c>
      <c r="Z60" s="11">
        <v>0.5</v>
      </c>
      <c r="AA60" s="11" t="s">
        <v>8</v>
      </c>
      <c r="AB60" s="11"/>
      <c r="AC60" t="s">
        <v>9</v>
      </c>
      <c r="AD60" t="s">
        <v>12</v>
      </c>
      <c r="AE60" t="s">
        <v>12</v>
      </c>
      <c r="AF60" t="s">
        <v>18</v>
      </c>
      <c r="AG60" t="s">
        <v>10</v>
      </c>
      <c r="AH60" t="s">
        <v>11</v>
      </c>
      <c r="AI60" t="s">
        <v>12</v>
      </c>
      <c r="AJ60" t="s">
        <v>9</v>
      </c>
      <c r="AK60" t="s">
        <v>12</v>
      </c>
      <c r="AL60" t="s">
        <v>12</v>
      </c>
      <c r="AM60" t="s">
        <v>9</v>
      </c>
      <c r="AN60" t="s">
        <v>12</v>
      </c>
      <c r="AO60" t="s">
        <v>12</v>
      </c>
      <c r="AP60" t="s">
        <v>12</v>
      </c>
      <c r="AQ60" t="s">
        <v>9</v>
      </c>
      <c r="AR60" t="s">
        <v>9</v>
      </c>
      <c r="AS60" t="s">
        <v>12</v>
      </c>
      <c r="AT60" t="s">
        <v>9</v>
      </c>
      <c r="AU60" t="s">
        <v>9</v>
      </c>
      <c r="AV60" t="s">
        <v>9</v>
      </c>
      <c r="AY60" s="20">
        <v>1</v>
      </c>
      <c r="AZ60" s="21">
        <v>39</v>
      </c>
      <c r="BA60" s="21">
        <v>1</v>
      </c>
      <c r="BB60" s="22">
        <v>37.4</v>
      </c>
      <c r="BC60" s="22">
        <v>0</v>
      </c>
      <c r="BD60" s="21">
        <v>3140</v>
      </c>
      <c r="BE60" s="21">
        <v>0</v>
      </c>
      <c r="BF60" s="21">
        <v>1</v>
      </c>
      <c r="BG60" s="21">
        <v>0</v>
      </c>
      <c r="BH60" s="21">
        <v>2</v>
      </c>
      <c r="BI60" s="21">
        <v>1</v>
      </c>
      <c r="BJ60" s="20">
        <v>0</v>
      </c>
      <c r="BK60" s="30">
        <v>1</v>
      </c>
      <c r="BL60" s="25">
        <v>0</v>
      </c>
      <c r="BM60" s="25">
        <v>0</v>
      </c>
    </row>
    <row r="61" ht="14.25" hidden="1" spans="1:65">
      <c r="A61" s="11">
        <v>60</v>
      </c>
      <c r="B61" s="11">
        <v>1117347</v>
      </c>
      <c r="C61" s="39" t="s">
        <v>82</v>
      </c>
      <c r="F61" s="11">
        <v>2</v>
      </c>
      <c r="G61" s="11">
        <f t="shared" si="13"/>
        <v>4</v>
      </c>
      <c r="H61" s="11">
        <f t="shared" si="14"/>
        <v>0</v>
      </c>
      <c r="I61" s="11">
        <f t="shared" si="15"/>
        <v>9</v>
      </c>
      <c r="J61" s="11">
        <f t="shared" si="16"/>
        <v>3</v>
      </c>
      <c r="K61" s="11">
        <f t="shared" si="17"/>
        <v>0</v>
      </c>
      <c r="L61" s="11">
        <f t="shared" si="4"/>
        <v>16</v>
      </c>
      <c r="M61" s="11">
        <f t="shared" si="24"/>
        <v>3</v>
      </c>
      <c r="N61" s="11">
        <f t="shared" si="18"/>
        <v>0</v>
      </c>
      <c r="O61" s="11">
        <f t="shared" si="19"/>
        <v>0</v>
      </c>
      <c r="P61" s="11">
        <f t="shared" si="20"/>
        <v>2</v>
      </c>
      <c r="Q61" s="11">
        <f t="shared" si="21"/>
        <v>0</v>
      </c>
      <c r="R61" s="11">
        <v>1</v>
      </c>
      <c r="S61" s="11">
        <f t="shared" si="22"/>
        <v>1</v>
      </c>
      <c r="T61" s="11">
        <f t="shared" si="23"/>
        <v>1</v>
      </c>
      <c r="V61"/>
      <c r="W61" s="11">
        <v>60</v>
      </c>
      <c r="X61" s="11">
        <v>1117347</v>
      </c>
      <c r="Y61" s="39" t="s">
        <v>82</v>
      </c>
      <c r="Z61" s="11">
        <v>2</v>
      </c>
      <c r="AA61" s="11" t="s">
        <v>8</v>
      </c>
      <c r="AB61" s="11"/>
      <c r="AC61" t="s">
        <v>12</v>
      </c>
      <c r="AD61" t="s">
        <v>9</v>
      </c>
      <c r="AE61" t="s">
        <v>9</v>
      </c>
      <c r="AF61" t="s">
        <v>9</v>
      </c>
      <c r="AG61" t="s">
        <v>10</v>
      </c>
      <c r="AH61" t="s">
        <v>11</v>
      </c>
      <c r="AI61" t="s">
        <v>14</v>
      </c>
      <c r="AJ61" t="s">
        <v>14</v>
      </c>
      <c r="AK61" t="s">
        <v>9</v>
      </c>
      <c r="AL61" t="s">
        <v>9</v>
      </c>
      <c r="AM61" t="s">
        <v>16</v>
      </c>
      <c r="AN61" t="s">
        <v>9</v>
      </c>
      <c r="AO61" t="s">
        <v>16</v>
      </c>
      <c r="AP61" t="s">
        <v>12</v>
      </c>
      <c r="AQ61" t="s">
        <v>12</v>
      </c>
      <c r="AR61" t="s">
        <v>12</v>
      </c>
      <c r="AS61" t="s">
        <v>9</v>
      </c>
      <c r="AT61" t="s">
        <v>9</v>
      </c>
      <c r="AU61" t="s">
        <v>14</v>
      </c>
      <c r="AV61" t="s">
        <v>9</v>
      </c>
      <c r="AY61" s="20">
        <v>1</v>
      </c>
      <c r="AZ61" s="21">
        <v>32</v>
      </c>
      <c r="BA61" s="21">
        <v>0</v>
      </c>
      <c r="BB61" s="22">
        <v>37.4</v>
      </c>
      <c r="BC61" s="22">
        <v>0</v>
      </c>
      <c r="BD61" s="21">
        <v>2590</v>
      </c>
      <c r="BE61" s="21">
        <v>0</v>
      </c>
      <c r="BF61" s="21">
        <v>1</v>
      </c>
      <c r="BG61" s="20"/>
      <c r="BH61" s="21">
        <v>0</v>
      </c>
      <c r="BI61" s="21">
        <v>1</v>
      </c>
      <c r="BJ61" s="20">
        <v>1</v>
      </c>
      <c r="BK61" s="30">
        <v>3</v>
      </c>
      <c r="BL61" s="25">
        <v>1</v>
      </c>
      <c r="BM61" s="25">
        <v>1</v>
      </c>
    </row>
    <row r="62" ht="14.25" hidden="1" spans="1:65">
      <c r="A62" s="11">
        <v>61</v>
      </c>
      <c r="B62" s="11">
        <v>741020</v>
      </c>
      <c r="C62" s="39" t="s">
        <v>83</v>
      </c>
      <c r="F62" s="11">
        <v>0.5</v>
      </c>
      <c r="G62" s="11">
        <f t="shared" si="13"/>
        <v>6</v>
      </c>
      <c r="H62" s="11">
        <f t="shared" si="14"/>
        <v>0</v>
      </c>
      <c r="I62" s="11">
        <f t="shared" si="15"/>
        <v>10</v>
      </c>
      <c r="J62" s="11">
        <f t="shared" si="16"/>
        <v>1</v>
      </c>
      <c r="K62" s="11">
        <f t="shared" si="17"/>
        <v>0</v>
      </c>
      <c r="L62" s="11">
        <f t="shared" si="4"/>
        <v>17</v>
      </c>
      <c r="M62" s="11">
        <f t="shared" si="24"/>
        <v>0</v>
      </c>
      <c r="N62" s="11">
        <f t="shared" si="18"/>
        <v>0</v>
      </c>
      <c r="O62" s="11">
        <f t="shared" si="19"/>
        <v>0</v>
      </c>
      <c r="P62" s="11">
        <f t="shared" si="20"/>
        <v>0</v>
      </c>
      <c r="Q62" s="11">
        <f t="shared" si="21"/>
        <v>0</v>
      </c>
      <c r="R62" s="11">
        <v>0</v>
      </c>
      <c r="S62" s="11">
        <f t="shared" si="22"/>
        <v>2</v>
      </c>
      <c r="T62" s="11">
        <f t="shared" si="23"/>
        <v>1</v>
      </c>
      <c r="V62"/>
      <c r="W62" s="11">
        <v>61</v>
      </c>
      <c r="X62" s="11">
        <v>741020</v>
      </c>
      <c r="Y62" s="39" t="s">
        <v>83</v>
      </c>
      <c r="Z62" s="11">
        <v>0.5</v>
      </c>
      <c r="AA62" s="11" t="s">
        <v>8</v>
      </c>
      <c r="AB62" s="11"/>
      <c r="AC62" t="s">
        <v>9</v>
      </c>
      <c r="AD62" t="s">
        <v>12</v>
      </c>
      <c r="AE62" t="s">
        <v>10</v>
      </c>
      <c r="AF62" t="s">
        <v>9</v>
      </c>
      <c r="AG62" t="s">
        <v>10</v>
      </c>
      <c r="AH62" t="s">
        <v>11</v>
      </c>
      <c r="AI62" t="s">
        <v>9</v>
      </c>
      <c r="AJ62" t="s">
        <v>9</v>
      </c>
      <c r="AK62" t="s">
        <v>12</v>
      </c>
      <c r="AL62" t="s">
        <v>12</v>
      </c>
      <c r="AM62" t="s">
        <v>14</v>
      </c>
      <c r="AN62" t="s">
        <v>9</v>
      </c>
      <c r="AO62" t="s">
        <v>9</v>
      </c>
      <c r="AP62" t="s">
        <v>9</v>
      </c>
      <c r="AQ62" t="s">
        <v>9</v>
      </c>
      <c r="AR62" t="s">
        <v>12</v>
      </c>
      <c r="AS62" t="s">
        <v>12</v>
      </c>
      <c r="AT62" t="s">
        <v>12</v>
      </c>
      <c r="AU62" t="s">
        <v>9</v>
      </c>
      <c r="AV62" t="s">
        <v>9</v>
      </c>
      <c r="AY62" s="20">
        <v>1</v>
      </c>
      <c r="AZ62" s="21">
        <v>36</v>
      </c>
      <c r="BA62" s="21">
        <v>1</v>
      </c>
      <c r="BB62" s="22">
        <v>37.4</v>
      </c>
      <c r="BC62" s="22">
        <v>0</v>
      </c>
      <c r="BD62" s="21">
        <v>3350</v>
      </c>
      <c r="BE62" s="21">
        <v>0</v>
      </c>
      <c r="BF62" s="21">
        <v>1</v>
      </c>
      <c r="BG62" s="21">
        <v>0</v>
      </c>
      <c r="BH62" s="21">
        <v>0</v>
      </c>
      <c r="BI62" s="21">
        <v>2</v>
      </c>
      <c r="BJ62" s="20">
        <v>0</v>
      </c>
      <c r="BK62" s="30">
        <v>3</v>
      </c>
      <c r="BL62" s="25">
        <v>0</v>
      </c>
      <c r="BM62" s="25">
        <v>0</v>
      </c>
    </row>
    <row r="63" ht="14.25" hidden="1" spans="1:65">
      <c r="A63" s="11">
        <v>62</v>
      </c>
      <c r="B63" s="11">
        <v>721694</v>
      </c>
      <c r="C63" s="39" t="s">
        <v>84</v>
      </c>
      <c r="F63" s="11">
        <v>1</v>
      </c>
      <c r="G63" s="11">
        <f t="shared" si="13"/>
        <v>11</v>
      </c>
      <c r="H63" s="11">
        <f t="shared" si="14"/>
        <v>0</v>
      </c>
      <c r="I63" s="11">
        <f t="shared" si="15"/>
        <v>6</v>
      </c>
      <c r="J63" s="11">
        <f t="shared" si="16"/>
        <v>0</v>
      </c>
      <c r="K63" s="11">
        <f t="shared" si="17"/>
        <v>0</v>
      </c>
      <c r="L63" s="11">
        <f t="shared" si="4"/>
        <v>17</v>
      </c>
      <c r="M63" s="11">
        <f t="shared" si="24"/>
        <v>1</v>
      </c>
      <c r="N63" s="11">
        <f t="shared" si="18"/>
        <v>1</v>
      </c>
      <c r="O63" s="11">
        <f t="shared" si="19"/>
        <v>0</v>
      </c>
      <c r="P63" s="11">
        <f t="shared" si="20"/>
        <v>0</v>
      </c>
      <c r="Q63" s="11">
        <f t="shared" si="21"/>
        <v>0</v>
      </c>
      <c r="R63" s="11">
        <v>0</v>
      </c>
      <c r="S63" s="11">
        <f t="shared" si="22"/>
        <v>1</v>
      </c>
      <c r="T63" s="11">
        <f t="shared" si="23"/>
        <v>1</v>
      </c>
      <c r="V63"/>
      <c r="W63" s="11">
        <v>62</v>
      </c>
      <c r="X63" s="11">
        <v>721694</v>
      </c>
      <c r="Y63" s="39" t="s">
        <v>84</v>
      </c>
      <c r="Z63" s="11">
        <v>1</v>
      </c>
      <c r="AA63" s="11" t="s">
        <v>8</v>
      </c>
      <c r="AB63" s="11"/>
      <c r="AC63" t="s">
        <v>9</v>
      </c>
      <c r="AD63" t="s">
        <v>12</v>
      </c>
      <c r="AE63" t="s">
        <v>12</v>
      </c>
      <c r="AF63" t="s">
        <v>18</v>
      </c>
      <c r="AG63" t="s">
        <v>10</v>
      </c>
      <c r="AH63" t="s">
        <v>11</v>
      </c>
      <c r="AI63" t="s">
        <v>12</v>
      </c>
      <c r="AJ63" t="s">
        <v>12</v>
      </c>
      <c r="AK63" t="s">
        <v>9</v>
      </c>
      <c r="AL63" t="s">
        <v>9</v>
      </c>
      <c r="AM63" t="s">
        <v>12</v>
      </c>
      <c r="AN63" t="s">
        <v>12</v>
      </c>
      <c r="AO63" t="s">
        <v>9</v>
      </c>
      <c r="AP63" t="s">
        <v>9</v>
      </c>
      <c r="AQ63" t="s">
        <v>12</v>
      </c>
      <c r="AR63" t="s">
        <v>12</v>
      </c>
      <c r="AS63" t="s">
        <v>12</v>
      </c>
      <c r="AT63" t="s">
        <v>12</v>
      </c>
      <c r="AU63" t="s">
        <v>9</v>
      </c>
      <c r="AV63" t="s">
        <v>12</v>
      </c>
      <c r="AY63" s="20">
        <v>1</v>
      </c>
      <c r="AZ63" s="21">
        <v>31</v>
      </c>
      <c r="BA63" s="21">
        <v>0</v>
      </c>
      <c r="BB63" s="22">
        <v>37.4</v>
      </c>
      <c r="BC63" s="22">
        <v>0</v>
      </c>
      <c r="BD63" s="21">
        <v>2860</v>
      </c>
      <c r="BE63" s="21">
        <v>0</v>
      </c>
      <c r="BF63" s="21">
        <v>1</v>
      </c>
      <c r="BG63" s="21">
        <v>0</v>
      </c>
      <c r="BH63" s="21">
        <v>0</v>
      </c>
      <c r="BI63" s="21">
        <v>1</v>
      </c>
      <c r="BJ63" s="20">
        <v>0</v>
      </c>
      <c r="BK63" s="30">
        <v>1</v>
      </c>
      <c r="BL63" s="25">
        <v>0</v>
      </c>
      <c r="BM63" s="25">
        <v>0</v>
      </c>
    </row>
    <row r="64" ht="14.25" hidden="1" spans="1:65">
      <c r="A64" s="11">
        <v>63</v>
      </c>
      <c r="B64" s="11">
        <v>1117194</v>
      </c>
      <c r="C64" s="39" t="s">
        <v>85</v>
      </c>
      <c r="F64" s="11">
        <v>2</v>
      </c>
      <c r="G64" s="11">
        <f t="shared" si="13"/>
        <v>1</v>
      </c>
      <c r="H64" s="11">
        <f t="shared" si="14"/>
        <v>0</v>
      </c>
      <c r="I64" s="11">
        <f t="shared" si="15"/>
        <v>6</v>
      </c>
      <c r="J64" s="11">
        <f t="shared" si="16"/>
        <v>5</v>
      </c>
      <c r="K64" s="11">
        <f t="shared" si="17"/>
        <v>1</v>
      </c>
      <c r="L64" s="11">
        <f t="shared" si="4"/>
        <v>13</v>
      </c>
      <c r="M64" s="11">
        <f t="shared" si="24"/>
        <v>6</v>
      </c>
      <c r="N64" s="11">
        <f t="shared" si="18"/>
        <v>1</v>
      </c>
      <c r="O64" s="11">
        <f t="shared" si="19"/>
        <v>0</v>
      </c>
      <c r="P64" s="11">
        <f t="shared" si="20"/>
        <v>4</v>
      </c>
      <c r="Q64" s="11">
        <f t="shared" si="21"/>
        <v>0</v>
      </c>
      <c r="R64" s="11">
        <v>1</v>
      </c>
      <c r="S64" s="11">
        <f t="shared" si="22"/>
        <v>1</v>
      </c>
      <c r="T64" s="11">
        <f t="shared" si="23"/>
        <v>1</v>
      </c>
      <c r="V64"/>
      <c r="W64" s="11">
        <v>63</v>
      </c>
      <c r="X64" s="11">
        <v>1117194</v>
      </c>
      <c r="Y64" s="39" t="s">
        <v>85</v>
      </c>
      <c r="Z64" s="11">
        <v>2</v>
      </c>
      <c r="AA64" s="11" t="s">
        <v>8</v>
      </c>
      <c r="AB64" s="11"/>
      <c r="AC64" t="s">
        <v>14</v>
      </c>
      <c r="AD64" t="s">
        <v>18</v>
      </c>
      <c r="AE64" t="s">
        <v>14</v>
      </c>
      <c r="AF64" t="s">
        <v>13</v>
      </c>
      <c r="AG64" t="s">
        <v>10</v>
      </c>
      <c r="AH64" t="s">
        <v>11</v>
      </c>
      <c r="AI64" t="s">
        <v>16</v>
      </c>
      <c r="AJ64" t="s">
        <v>9</v>
      </c>
      <c r="AK64" t="s">
        <v>9</v>
      </c>
      <c r="AL64" t="s">
        <v>9</v>
      </c>
      <c r="AM64" t="s">
        <v>16</v>
      </c>
      <c r="AN64" t="s">
        <v>12</v>
      </c>
      <c r="AO64" t="s">
        <v>16</v>
      </c>
      <c r="AP64" t="s">
        <v>9</v>
      </c>
      <c r="AQ64" t="s">
        <v>14</v>
      </c>
      <c r="AR64" t="s">
        <v>14</v>
      </c>
      <c r="AS64" t="s">
        <v>14</v>
      </c>
      <c r="AT64" t="s">
        <v>9</v>
      </c>
      <c r="AU64" t="s">
        <v>16</v>
      </c>
      <c r="AV64" t="s">
        <v>9</v>
      </c>
      <c r="AY64" s="20">
        <v>1</v>
      </c>
      <c r="AZ64" s="21">
        <v>35</v>
      </c>
      <c r="BA64" s="21">
        <v>1</v>
      </c>
      <c r="BB64" s="22">
        <v>37.4</v>
      </c>
      <c r="BC64" s="22">
        <v>0</v>
      </c>
      <c r="BD64" s="21">
        <v>2610</v>
      </c>
      <c r="BE64" s="21">
        <v>0</v>
      </c>
      <c r="BF64" s="21">
        <v>2</v>
      </c>
      <c r="BG64" s="21">
        <v>0</v>
      </c>
      <c r="BH64" s="21">
        <v>0</v>
      </c>
      <c r="BI64" s="21">
        <v>2</v>
      </c>
      <c r="BJ64" s="20">
        <v>1</v>
      </c>
      <c r="BK64" s="30">
        <v>3</v>
      </c>
      <c r="BL64" s="25">
        <v>1</v>
      </c>
      <c r="BM64" s="25">
        <v>1</v>
      </c>
    </row>
    <row r="65" ht="14.25" hidden="1" spans="1:65">
      <c r="A65" s="11">
        <v>64</v>
      </c>
      <c r="B65" s="11">
        <v>1081232</v>
      </c>
      <c r="C65" s="39" t="s">
        <v>86</v>
      </c>
      <c r="F65" s="11">
        <v>0.5</v>
      </c>
      <c r="G65" s="11">
        <f t="shared" si="13"/>
        <v>11</v>
      </c>
      <c r="H65" s="11">
        <f t="shared" si="14"/>
        <v>0</v>
      </c>
      <c r="I65" s="11">
        <f t="shared" si="15"/>
        <v>6</v>
      </c>
      <c r="J65" s="11">
        <f t="shared" si="16"/>
        <v>0</v>
      </c>
      <c r="K65" s="11">
        <f t="shared" si="17"/>
        <v>0</v>
      </c>
      <c r="L65" s="11">
        <f t="shared" si="4"/>
        <v>17</v>
      </c>
      <c r="M65" s="11">
        <f t="shared" si="24"/>
        <v>0</v>
      </c>
      <c r="N65" s="11">
        <f t="shared" si="18"/>
        <v>0</v>
      </c>
      <c r="O65" s="11">
        <f t="shared" si="19"/>
        <v>0</v>
      </c>
      <c r="P65" s="11">
        <f t="shared" si="20"/>
        <v>0</v>
      </c>
      <c r="Q65" s="11">
        <f t="shared" si="21"/>
        <v>0</v>
      </c>
      <c r="R65" s="11">
        <v>0</v>
      </c>
      <c r="S65" s="11">
        <f t="shared" si="22"/>
        <v>2</v>
      </c>
      <c r="T65" s="11">
        <f t="shared" si="23"/>
        <v>1</v>
      </c>
      <c r="V65"/>
      <c r="W65" s="11">
        <v>64</v>
      </c>
      <c r="X65" s="11">
        <v>1081232</v>
      </c>
      <c r="Y65" s="39" t="s">
        <v>86</v>
      </c>
      <c r="Z65" s="11">
        <v>0.5</v>
      </c>
      <c r="AA65" s="11" t="s">
        <v>8</v>
      </c>
      <c r="AB65" s="11"/>
      <c r="AC65" t="s">
        <v>9</v>
      </c>
      <c r="AD65" t="s">
        <v>9</v>
      </c>
      <c r="AE65" t="s">
        <v>10</v>
      </c>
      <c r="AF65" t="s">
        <v>9</v>
      </c>
      <c r="AG65" t="s">
        <v>10</v>
      </c>
      <c r="AH65" t="s">
        <v>11</v>
      </c>
      <c r="AI65" t="s">
        <v>12</v>
      </c>
      <c r="AJ65" t="s">
        <v>12</v>
      </c>
      <c r="AK65" t="s">
        <v>12</v>
      </c>
      <c r="AL65" t="s">
        <v>12</v>
      </c>
      <c r="AM65" t="s">
        <v>9</v>
      </c>
      <c r="AN65" t="s">
        <v>12</v>
      </c>
      <c r="AO65" t="s">
        <v>12</v>
      </c>
      <c r="AP65" t="s">
        <v>12</v>
      </c>
      <c r="AQ65" t="s">
        <v>9</v>
      </c>
      <c r="AR65" t="s">
        <v>9</v>
      </c>
      <c r="AS65" t="s">
        <v>12</v>
      </c>
      <c r="AT65" t="s">
        <v>12</v>
      </c>
      <c r="AU65" t="s">
        <v>12</v>
      </c>
      <c r="AV65" t="s">
        <v>12</v>
      </c>
      <c r="AY65" s="25"/>
      <c r="AZ65" s="21">
        <v>37</v>
      </c>
      <c r="BA65" s="21">
        <v>1</v>
      </c>
      <c r="BB65" s="22">
        <v>37.4</v>
      </c>
      <c r="BC65" s="22">
        <v>0</v>
      </c>
      <c r="BD65" s="21">
        <v>3990</v>
      </c>
      <c r="BE65" s="21">
        <v>0</v>
      </c>
      <c r="BF65" s="21"/>
      <c r="BG65" s="21">
        <v>0</v>
      </c>
      <c r="BH65" s="21">
        <v>0</v>
      </c>
      <c r="BI65" s="21">
        <v>1</v>
      </c>
      <c r="BJ65" s="20">
        <v>0</v>
      </c>
      <c r="BK65" s="30">
        <v>1</v>
      </c>
      <c r="BL65" s="25">
        <v>0</v>
      </c>
      <c r="BM65" s="25">
        <v>0</v>
      </c>
    </row>
    <row r="66" s="1" customFormat="1" ht="14.25" spans="1:65">
      <c r="A66" s="1">
        <v>65</v>
      </c>
      <c r="B66" s="1">
        <v>1116073</v>
      </c>
      <c r="C66" s="41" t="s">
        <v>87</v>
      </c>
      <c r="D66" s="1" t="s">
        <v>533</v>
      </c>
      <c r="F66" s="1">
        <v>1</v>
      </c>
      <c r="G66" s="1">
        <f t="shared" si="13"/>
        <v>4</v>
      </c>
      <c r="H66" s="1">
        <f t="shared" si="14"/>
        <v>0</v>
      </c>
      <c r="I66" s="1">
        <f t="shared" si="15"/>
        <v>4</v>
      </c>
      <c r="J66" s="1">
        <f t="shared" si="16"/>
        <v>0</v>
      </c>
      <c r="K66" s="1">
        <f t="shared" si="17"/>
        <v>0</v>
      </c>
      <c r="L66" s="11">
        <f t="shared" si="4"/>
        <v>8</v>
      </c>
      <c r="M66" s="11">
        <f t="shared" si="24"/>
        <v>11</v>
      </c>
      <c r="N66" s="1">
        <f t="shared" si="18"/>
        <v>5</v>
      </c>
      <c r="O66" s="1">
        <f t="shared" si="19"/>
        <v>1</v>
      </c>
      <c r="P66" s="1">
        <f t="shared" si="20"/>
        <v>2</v>
      </c>
      <c r="Q66" s="1">
        <f t="shared" si="21"/>
        <v>2</v>
      </c>
      <c r="R66" s="11">
        <v>1</v>
      </c>
      <c r="S66" s="1">
        <f t="shared" si="22"/>
        <v>1</v>
      </c>
      <c r="T66" s="1">
        <f t="shared" si="23"/>
        <v>1</v>
      </c>
      <c r="V66" s="18"/>
      <c r="W66" s="1">
        <v>65</v>
      </c>
      <c r="X66" s="1">
        <v>1116073</v>
      </c>
      <c r="Y66" s="41" t="s">
        <v>87</v>
      </c>
      <c r="Z66" s="1">
        <v>1</v>
      </c>
      <c r="AA66" s="1" t="s">
        <v>8</v>
      </c>
      <c r="AB66" s="1" t="s">
        <v>533</v>
      </c>
      <c r="AC66" s="18" t="s">
        <v>12</v>
      </c>
      <c r="AD66" s="18" t="s">
        <v>9</v>
      </c>
      <c r="AE66" s="18" t="s">
        <v>9</v>
      </c>
      <c r="AF66" s="18" t="s">
        <v>48</v>
      </c>
      <c r="AG66" s="18" t="s">
        <v>10</v>
      </c>
      <c r="AH66" s="18" t="s">
        <v>11</v>
      </c>
      <c r="AI66" s="18" t="s">
        <v>9</v>
      </c>
      <c r="AJ66" s="18" t="s">
        <v>18</v>
      </c>
      <c r="AK66" s="18" t="s">
        <v>18</v>
      </c>
      <c r="AL66" s="18" t="s">
        <v>12</v>
      </c>
      <c r="AM66" s="18" t="s">
        <v>9</v>
      </c>
      <c r="AN66" s="18" t="s">
        <v>55</v>
      </c>
      <c r="AO66" s="18" t="s">
        <v>16</v>
      </c>
      <c r="AP66" s="18" t="s">
        <v>18</v>
      </c>
      <c r="AQ66" s="18" t="s">
        <v>12</v>
      </c>
      <c r="AR66" s="18" t="s">
        <v>55</v>
      </c>
      <c r="AS66" s="18" t="s">
        <v>18</v>
      </c>
      <c r="AT66" s="18" t="s">
        <v>12</v>
      </c>
      <c r="AU66" s="18" t="s">
        <v>16</v>
      </c>
      <c r="AV66" s="18" t="s">
        <v>18</v>
      </c>
      <c r="AY66" s="20">
        <v>1</v>
      </c>
      <c r="AZ66" s="21">
        <v>47</v>
      </c>
      <c r="BA66" s="21">
        <v>1</v>
      </c>
      <c r="BB66" s="22">
        <v>37.5</v>
      </c>
      <c r="BC66" s="22">
        <v>0</v>
      </c>
      <c r="BD66" s="21">
        <v>2820</v>
      </c>
      <c r="BE66" s="21">
        <v>0</v>
      </c>
      <c r="BF66" s="21">
        <v>2</v>
      </c>
      <c r="BG66" s="21">
        <v>0</v>
      </c>
      <c r="BH66" s="21">
        <v>1</v>
      </c>
      <c r="BI66" s="21">
        <v>2</v>
      </c>
      <c r="BJ66" s="20">
        <v>1</v>
      </c>
      <c r="BK66" s="30">
        <v>3</v>
      </c>
      <c r="BL66" s="25">
        <v>1</v>
      </c>
      <c r="BM66" s="25">
        <v>1</v>
      </c>
    </row>
    <row r="67" ht="14.25" hidden="1" spans="1:65">
      <c r="A67" s="11">
        <v>66</v>
      </c>
      <c r="B67" s="11">
        <v>1106484</v>
      </c>
      <c r="C67" s="39" t="s">
        <v>88</v>
      </c>
      <c r="F67" s="11">
        <v>1</v>
      </c>
      <c r="G67" s="11">
        <f t="shared" si="13"/>
        <v>7</v>
      </c>
      <c r="H67" s="11">
        <f t="shared" si="14"/>
        <v>0</v>
      </c>
      <c r="I67" s="11">
        <f t="shared" si="15"/>
        <v>6</v>
      </c>
      <c r="J67" s="11">
        <f t="shared" si="16"/>
        <v>3</v>
      </c>
      <c r="K67" s="11">
        <f t="shared" si="17"/>
        <v>0</v>
      </c>
      <c r="L67" s="11">
        <f t="shared" ref="L67:L130" si="25">K67+J67+I67+G67</f>
        <v>16</v>
      </c>
      <c r="M67" s="11">
        <f t="shared" ref="M67:M94" si="26">N67+O67+P67+Q67+R67</f>
        <v>1</v>
      </c>
      <c r="N67" s="11">
        <f t="shared" si="18"/>
        <v>1</v>
      </c>
      <c r="O67" s="11">
        <f t="shared" si="19"/>
        <v>0</v>
      </c>
      <c r="P67" s="11">
        <f t="shared" si="20"/>
        <v>0</v>
      </c>
      <c r="Q67" s="11">
        <f t="shared" si="21"/>
        <v>0</v>
      </c>
      <c r="R67" s="11">
        <v>0</v>
      </c>
      <c r="S67" s="11">
        <f t="shared" si="22"/>
        <v>2</v>
      </c>
      <c r="T67" s="11">
        <f t="shared" si="23"/>
        <v>1</v>
      </c>
      <c r="V67"/>
      <c r="W67" s="11">
        <v>66</v>
      </c>
      <c r="X67" s="11">
        <v>1106484</v>
      </c>
      <c r="Y67" s="39" t="s">
        <v>88</v>
      </c>
      <c r="Z67" s="11">
        <v>1</v>
      </c>
      <c r="AA67" s="11" t="s">
        <v>8</v>
      </c>
      <c r="AB67" s="11"/>
      <c r="AC67" t="s">
        <v>9</v>
      </c>
      <c r="AD67" t="s">
        <v>9</v>
      </c>
      <c r="AE67" t="s">
        <v>10</v>
      </c>
      <c r="AF67" t="s">
        <v>18</v>
      </c>
      <c r="AG67" t="s">
        <v>10</v>
      </c>
      <c r="AH67" t="s">
        <v>11</v>
      </c>
      <c r="AI67" t="s">
        <v>12</v>
      </c>
      <c r="AJ67" t="s">
        <v>12</v>
      </c>
      <c r="AK67" t="s">
        <v>9</v>
      </c>
      <c r="AL67" t="s">
        <v>12</v>
      </c>
      <c r="AM67" t="s">
        <v>9</v>
      </c>
      <c r="AN67" t="s">
        <v>12</v>
      </c>
      <c r="AO67" t="s">
        <v>14</v>
      </c>
      <c r="AP67" t="s">
        <v>12</v>
      </c>
      <c r="AQ67" t="s">
        <v>9</v>
      </c>
      <c r="AR67" t="s">
        <v>9</v>
      </c>
      <c r="AS67" t="s">
        <v>14</v>
      </c>
      <c r="AT67" t="s">
        <v>12</v>
      </c>
      <c r="AU67" t="s">
        <v>14</v>
      </c>
      <c r="AV67" t="s">
        <v>12</v>
      </c>
      <c r="AY67" s="20">
        <v>1</v>
      </c>
      <c r="AZ67" s="21">
        <v>36</v>
      </c>
      <c r="BA67" s="21">
        <v>1</v>
      </c>
      <c r="BB67" s="22">
        <v>37.5</v>
      </c>
      <c r="BC67" s="22">
        <v>0</v>
      </c>
      <c r="BD67" s="21">
        <v>3720</v>
      </c>
      <c r="BE67" s="21">
        <v>0</v>
      </c>
      <c r="BF67" s="21">
        <v>2</v>
      </c>
      <c r="BG67" s="21">
        <v>0</v>
      </c>
      <c r="BH67" s="21">
        <v>0</v>
      </c>
      <c r="BI67" s="21">
        <v>2</v>
      </c>
      <c r="BJ67" s="20">
        <v>0</v>
      </c>
      <c r="BK67" s="30">
        <v>1</v>
      </c>
      <c r="BL67" s="25">
        <v>0</v>
      </c>
      <c r="BM67" s="25">
        <v>0</v>
      </c>
    </row>
    <row r="68" ht="14.25" hidden="1" spans="1:65">
      <c r="A68" s="11">
        <v>67</v>
      </c>
      <c r="B68" s="11">
        <v>1119818</v>
      </c>
      <c r="C68" s="39" t="s">
        <v>89</v>
      </c>
      <c r="F68" s="11">
        <v>4</v>
      </c>
      <c r="G68" s="11">
        <f t="shared" si="13"/>
        <v>15</v>
      </c>
      <c r="H68" s="11">
        <f t="shared" si="14"/>
        <v>0</v>
      </c>
      <c r="I68" s="11">
        <f t="shared" si="15"/>
        <v>2</v>
      </c>
      <c r="J68" s="11">
        <f t="shared" si="16"/>
        <v>1</v>
      </c>
      <c r="K68" s="11">
        <f t="shared" si="17"/>
        <v>0</v>
      </c>
      <c r="L68" s="11">
        <f t="shared" si="25"/>
        <v>18</v>
      </c>
      <c r="M68" s="11">
        <f t="shared" si="26"/>
        <v>0</v>
      </c>
      <c r="N68" s="11">
        <f t="shared" si="18"/>
        <v>0</v>
      </c>
      <c r="O68" s="11">
        <f t="shared" si="19"/>
        <v>0</v>
      </c>
      <c r="P68" s="11">
        <f t="shared" si="20"/>
        <v>0</v>
      </c>
      <c r="Q68" s="11">
        <f t="shared" si="21"/>
        <v>0</v>
      </c>
      <c r="R68" s="11">
        <v>0</v>
      </c>
      <c r="S68" s="11">
        <f t="shared" si="22"/>
        <v>1</v>
      </c>
      <c r="T68" s="11">
        <f t="shared" si="23"/>
        <v>1</v>
      </c>
      <c r="V68"/>
      <c r="W68" s="11">
        <v>67</v>
      </c>
      <c r="X68" s="11">
        <v>1119818</v>
      </c>
      <c r="Y68" s="39" t="s">
        <v>89</v>
      </c>
      <c r="Z68" s="11">
        <v>4</v>
      </c>
      <c r="AA68" s="11" t="s">
        <v>80</v>
      </c>
      <c r="AB68" s="11"/>
      <c r="AC68" t="s">
        <v>12</v>
      </c>
      <c r="AD68" t="s">
        <v>12</v>
      </c>
      <c r="AE68" t="s">
        <v>12</v>
      </c>
      <c r="AF68" t="s">
        <v>9</v>
      </c>
      <c r="AG68" t="s">
        <v>10</v>
      </c>
      <c r="AH68" t="s">
        <v>11</v>
      </c>
      <c r="AI68" t="s">
        <v>12</v>
      </c>
      <c r="AJ68" t="s">
        <v>12</v>
      </c>
      <c r="AK68" t="s">
        <v>12</v>
      </c>
      <c r="AL68" t="s">
        <v>12</v>
      </c>
      <c r="AM68" t="s">
        <v>14</v>
      </c>
      <c r="AN68" t="s">
        <v>12</v>
      </c>
      <c r="AO68" t="s">
        <v>9</v>
      </c>
      <c r="AP68" t="s">
        <v>12</v>
      </c>
      <c r="AQ68" t="s">
        <v>12</v>
      </c>
      <c r="AR68" t="s">
        <v>12</v>
      </c>
      <c r="AS68" t="s">
        <v>12</v>
      </c>
      <c r="AT68" t="s">
        <v>12</v>
      </c>
      <c r="AU68" t="s">
        <v>12</v>
      </c>
      <c r="AV68" t="s">
        <v>12</v>
      </c>
      <c r="AY68" s="20">
        <v>1</v>
      </c>
      <c r="AZ68" s="21">
        <v>47</v>
      </c>
      <c r="BA68" s="21">
        <v>1</v>
      </c>
      <c r="BB68" s="22">
        <v>37.5</v>
      </c>
      <c r="BC68" s="22">
        <v>0</v>
      </c>
      <c r="BD68" s="21">
        <v>2200</v>
      </c>
      <c r="BE68" s="21">
        <v>1</v>
      </c>
      <c r="BF68" s="21">
        <v>2</v>
      </c>
      <c r="BG68" s="21">
        <v>0</v>
      </c>
      <c r="BH68" s="21">
        <v>0</v>
      </c>
      <c r="BI68" s="21">
        <v>1</v>
      </c>
      <c r="BJ68" s="20">
        <v>0</v>
      </c>
      <c r="BK68" s="30">
        <v>2</v>
      </c>
      <c r="BL68" s="25">
        <v>0</v>
      </c>
      <c r="BM68" s="25">
        <v>0</v>
      </c>
    </row>
    <row r="69" s="1" customFormat="1" ht="14.25" hidden="1" spans="1:65">
      <c r="A69" s="1">
        <v>68</v>
      </c>
      <c r="B69" s="1">
        <v>1083651</v>
      </c>
      <c r="C69" s="41" t="s">
        <v>90</v>
      </c>
      <c r="F69" s="1">
        <v>4</v>
      </c>
      <c r="G69" s="1">
        <f t="shared" si="13"/>
        <v>2</v>
      </c>
      <c r="H69" s="1">
        <f t="shared" si="14"/>
        <v>0</v>
      </c>
      <c r="I69" s="1">
        <f t="shared" si="15"/>
        <v>12</v>
      </c>
      <c r="J69" s="1">
        <f t="shared" si="16"/>
        <v>1</v>
      </c>
      <c r="K69" s="1">
        <f t="shared" si="17"/>
        <v>0</v>
      </c>
      <c r="L69" s="11">
        <f t="shared" si="25"/>
        <v>15</v>
      </c>
      <c r="M69" s="11">
        <f t="shared" si="26"/>
        <v>4</v>
      </c>
      <c r="N69" s="1">
        <f t="shared" si="18"/>
        <v>1</v>
      </c>
      <c r="O69" s="1">
        <f t="shared" si="19"/>
        <v>0</v>
      </c>
      <c r="P69" s="1">
        <f t="shared" si="20"/>
        <v>0</v>
      </c>
      <c r="Q69" s="1">
        <f t="shared" si="21"/>
        <v>2</v>
      </c>
      <c r="R69" s="1">
        <v>1</v>
      </c>
      <c r="S69" s="1">
        <f t="shared" si="22"/>
        <v>1</v>
      </c>
      <c r="T69" s="1">
        <f t="shared" si="23"/>
        <v>1</v>
      </c>
      <c r="V69" s="18"/>
      <c r="W69" s="1">
        <v>68</v>
      </c>
      <c r="X69" s="1">
        <v>1083651</v>
      </c>
      <c r="Y69" s="41" t="s">
        <v>90</v>
      </c>
      <c r="Z69" s="1">
        <v>4</v>
      </c>
      <c r="AA69" s="1" t="s">
        <v>8</v>
      </c>
      <c r="AC69" s="18" t="s">
        <v>9</v>
      </c>
      <c r="AD69" s="18" t="s">
        <v>9</v>
      </c>
      <c r="AE69" s="18" t="s">
        <v>9</v>
      </c>
      <c r="AF69" s="18" t="s">
        <v>18</v>
      </c>
      <c r="AG69" s="18" t="s">
        <v>10</v>
      </c>
      <c r="AH69" s="18" t="s">
        <v>11</v>
      </c>
      <c r="AI69" s="18" t="s">
        <v>9</v>
      </c>
      <c r="AJ69" s="18" t="s">
        <v>9</v>
      </c>
      <c r="AK69" s="18" t="s">
        <v>12</v>
      </c>
      <c r="AL69" s="18" t="s">
        <v>9</v>
      </c>
      <c r="AM69" s="18" t="s">
        <v>14</v>
      </c>
      <c r="AN69" s="18" t="s">
        <v>55</v>
      </c>
      <c r="AO69" s="18" t="s">
        <v>9</v>
      </c>
      <c r="AP69" s="18" t="s">
        <v>55</v>
      </c>
      <c r="AQ69" s="18" t="s">
        <v>12</v>
      </c>
      <c r="AR69" s="18" t="s">
        <v>9</v>
      </c>
      <c r="AS69" s="18" t="s">
        <v>9</v>
      </c>
      <c r="AT69" s="18" t="s">
        <v>9</v>
      </c>
      <c r="AU69" s="18" t="s">
        <v>9</v>
      </c>
      <c r="AV69" s="18" t="s">
        <v>9</v>
      </c>
      <c r="AY69" s="26">
        <v>2</v>
      </c>
      <c r="AZ69" s="21">
        <v>47</v>
      </c>
      <c r="BA69" s="21">
        <v>1</v>
      </c>
      <c r="BB69" s="22">
        <v>37.5</v>
      </c>
      <c r="BC69" s="22">
        <v>0</v>
      </c>
      <c r="BD69" s="21">
        <v>2380</v>
      </c>
      <c r="BE69" s="21">
        <v>1</v>
      </c>
      <c r="BF69" s="21">
        <v>2</v>
      </c>
      <c r="BG69" s="21">
        <v>0</v>
      </c>
      <c r="BH69" s="21">
        <v>0</v>
      </c>
      <c r="BI69" s="21">
        <v>1</v>
      </c>
      <c r="BJ69" s="20">
        <v>0</v>
      </c>
      <c r="BK69" s="30">
        <v>2</v>
      </c>
      <c r="BL69" s="25">
        <v>1</v>
      </c>
      <c r="BM69" s="25">
        <v>1</v>
      </c>
    </row>
    <row r="70" ht="14.25" hidden="1" spans="1:65">
      <c r="A70" s="11">
        <v>69</v>
      </c>
      <c r="B70" s="11">
        <v>1119139</v>
      </c>
      <c r="C70" s="39" t="s">
        <v>91</v>
      </c>
      <c r="F70" s="11">
        <v>2</v>
      </c>
      <c r="G70" s="11">
        <f t="shared" si="13"/>
        <v>15</v>
      </c>
      <c r="H70" s="11">
        <f t="shared" si="14"/>
        <v>0</v>
      </c>
      <c r="I70" s="11">
        <f t="shared" si="15"/>
        <v>2</v>
      </c>
      <c r="J70" s="11">
        <f t="shared" si="16"/>
        <v>0</v>
      </c>
      <c r="K70" s="11">
        <f t="shared" si="17"/>
        <v>0</v>
      </c>
      <c r="L70" s="11">
        <f t="shared" si="25"/>
        <v>17</v>
      </c>
      <c r="M70" s="11">
        <f t="shared" si="26"/>
        <v>0</v>
      </c>
      <c r="N70" s="11">
        <f t="shared" si="18"/>
        <v>0</v>
      </c>
      <c r="O70" s="11">
        <f t="shared" si="19"/>
        <v>0</v>
      </c>
      <c r="P70" s="11">
        <f t="shared" si="20"/>
        <v>0</v>
      </c>
      <c r="Q70" s="11">
        <f t="shared" si="21"/>
        <v>0</v>
      </c>
      <c r="R70" s="11">
        <v>0</v>
      </c>
      <c r="S70" s="11">
        <f t="shared" si="22"/>
        <v>2</v>
      </c>
      <c r="T70" s="11">
        <f t="shared" si="23"/>
        <v>1</v>
      </c>
      <c r="V70"/>
      <c r="W70" s="11">
        <v>69</v>
      </c>
      <c r="X70" s="11">
        <v>1119139</v>
      </c>
      <c r="Y70" s="39" t="s">
        <v>91</v>
      </c>
      <c r="Z70" s="11">
        <v>2</v>
      </c>
      <c r="AA70" s="11" t="s">
        <v>8</v>
      </c>
      <c r="AB70" s="11"/>
      <c r="AC70" t="s">
        <v>12</v>
      </c>
      <c r="AD70" t="s">
        <v>12</v>
      </c>
      <c r="AE70" t="s">
        <v>10</v>
      </c>
      <c r="AF70" t="s">
        <v>9</v>
      </c>
      <c r="AG70" t="s">
        <v>10</v>
      </c>
      <c r="AH70" t="s">
        <v>11</v>
      </c>
      <c r="AI70" t="s">
        <v>12</v>
      </c>
      <c r="AJ70" t="s">
        <v>12</v>
      </c>
      <c r="AK70" t="s">
        <v>12</v>
      </c>
      <c r="AL70" t="s">
        <v>12</v>
      </c>
      <c r="AM70" t="s">
        <v>12</v>
      </c>
      <c r="AN70" t="s">
        <v>12</v>
      </c>
      <c r="AO70" t="s">
        <v>12</v>
      </c>
      <c r="AP70" t="s">
        <v>12</v>
      </c>
      <c r="AQ70" t="s">
        <v>12</v>
      </c>
      <c r="AR70" t="s">
        <v>12</v>
      </c>
      <c r="AS70" t="s">
        <v>12</v>
      </c>
      <c r="AT70" t="s">
        <v>12</v>
      </c>
      <c r="AU70" t="s">
        <v>9</v>
      </c>
      <c r="AV70" t="s">
        <v>12</v>
      </c>
      <c r="AY70" s="20">
        <v>1</v>
      </c>
      <c r="AZ70" s="21">
        <v>38</v>
      </c>
      <c r="BA70" s="21">
        <v>1</v>
      </c>
      <c r="BB70" s="22">
        <v>37.5</v>
      </c>
      <c r="BC70" s="22">
        <v>0</v>
      </c>
      <c r="BD70" s="21">
        <v>3480</v>
      </c>
      <c r="BE70" s="21">
        <v>0</v>
      </c>
      <c r="BF70" s="21">
        <v>1</v>
      </c>
      <c r="BG70" s="21">
        <v>0</v>
      </c>
      <c r="BH70" s="21">
        <v>0</v>
      </c>
      <c r="BI70" s="21">
        <v>1</v>
      </c>
      <c r="BJ70" s="20">
        <v>0</v>
      </c>
      <c r="BK70" s="30">
        <v>1</v>
      </c>
      <c r="BL70" s="25">
        <v>0</v>
      </c>
      <c r="BM70" s="25">
        <v>0</v>
      </c>
    </row>
    <row r="71" ht="14.25" hidden="1" spans="1:65">
      <c r="A71" s="11">
        <v>70</v>
      </c>
      <c r="B71" s="11">
        <v>1119872</v>
      </c>
      <c r="C71" s="39" t="s">
        <v>92</v>
      </c>
      <c r="F71" s="11">
        <v>1</v>
      </c>
      <c r="G71" s="11">
        <f t="shared" si="13"/>
        <v>8</v>
      </c>
      <c r="H71" s="11">
        <f t="shared" si="14"/>
        <v>0</v>
      </c>
      <c r="I71" s="11">
        <f t="shared" si="15"/>
        <v>9</v>
      </c>
      <c r="J71" s="11">
        <f t="shared" si="16"/>
        <v>0</v>
      </c>
      <c r="K71" s="11">
        <f t="shared" si="17"/>
        <v>0</v>
      </c>
      <c r="L71" s="11">
        <f t="shared" si="25"/>
        <v>17</v>
      </c>
      <c r="M71" s="11">
        <f t="shared" si="26"/>
        <v>0</v>
      </c>
      <c r="N71" s="11">
        <f t="shared" si="18"/>
        <v>0</v>
      </c>
      <c r="O71" s="11">
        <f t="shared" si="19"/>
        <v>0</v>
      </c>
      <c r="P71" s="11">
        <f t="shared" si="20"/>
        <v>0</v>
      </c>
      <c r="Q71" s="11">
        <f t="shared" si="21"/>
        <v>0</v>
      </c>
      <c r="R71" s="11">
        <v>0</v>
      </c>
      <c r="S71" s="11">
        <f t="shared" si="22"/>
        <v>2</v>
      </c>
      <c r="T71" s="11">
        <f t="shared" si="23"/>
        <v>1</v>
      </c>
      <c r="V71"/>
      <c r="W71" s="11">
        <v>70</v>
      </c>
      <c r="X71" s="11">
        <v>1119872</v>
      </c>
      <c r="Y71" s="39" t="s">
        <v>92</v>
      </c>
      <c r="Z71" s="11">
        <v>1</v>
      </c>
      <c r="AA71" s="11" t="s">
        <v>8</v>
      </c>
      <c r="AB71" s="11"/>
      <c r="AC71" t="s">
        <v>9</v>
      </c>
      <c r="AD71" t="s">
        <v>9</v>
      </c>
      <c r="AE71" t="s">
        <v>10</v>
      </c>
      <c r="AF71" t="s">
        <v>9</v>
      </c>
      <c r="AG71" t="s">
        <v>10</v>
      </c>
      <c r="AH71" t="s">
        <v>11</v>
      </c>
      <c r="AI71" t="s">
        <v>12</v>
      </c>
      <c r="AJ71" t="s">
        <v>9</v>
      </c>
      <c r="AK71" t="s">
        <v>12</v>
      </c>
      <c r="AL71" t="s">
        <v>12</v>
      </c>
      <c r="AM71" t="s">
        <v>9</v>
      </c>
      <c r="AN71" t="s">
        <v>12</v>
      </c>
      <c r="AO71" t="s">
        <v>9</v>
      </c>
      <c r="AP71" t="s">
        <v>12</v>
      </c>
      <c r="AQ71" t="s">
        <v>12</v>
      </c>
      <c r="AR71" t="s">
        <v>12</v>
      </c>
      <c r="AS71" t="s">
        <v>9</v>
      </c>
      <c r="AT71" t="s">
        <v>12</v>
      </c>
      <c r="AU71" t="s">
        <v>9</v>
      </c>
      <c r="AV71" t="s">
        <v>9</v>
      </c>
      <c r="AY71" s="20">
        <v>1</v>
      </c>
      <c r="AZ71" s="21">
        <v>41</v>
      </c>
      <c r="BA71" s="21">
        <v>1</v>
      </c>
      <c r="BB71" s="22">
        <v>37.5</v>
      </c>
      <c r="BC71" s="22">
        <v>0</v>
      </c>
      <c r="BD71" s="21">
        <v>3110</v>
      </c>
      <c r="BE71" s="21">
        <v>0</v>
      </c>
      <c r="BF71" s="21">
        <v>2</v>
      </c>
      <c r="BG71" s="21">
        <v>0</v>
      </c>
      <c r="BH71" s="21">
        <v>2</v>
      </c>
      <c r="BI71" s="21">
        <v>1</v>
      </c>
      <c r="BJ71" s="20">
        <v>1</v>
      </c>
      <c r="BK71" s="30">
        <v>3</v>
      </c>
      <c r="BL71" s="25">
        <v>1</v>
      </c>
      <c r="BM71" s="25">
        <v>1</v>
      </c>
    </row>
    <row r="72" ht="14.25" hidden="1" spans="1:65">
      <c r="A72" s="11">
        <v>71</v>
      </c>
      <c r="B72" s="11">
        <v>1119758</v>
      </c>
      <c r="C72" s="39" t="s">
        <v>93</v>
      </c>
      <c r="F72" s="11">
        <v>2</v>
      </c>
      <c r="G72" s="11">
        <f t="shared" si="13"/>
        <v>13</v>
      </c>
      <c r="H72" s="11">
        <f t="shared" si="14"/>
        <v>0</v>
      </c>
      <c r="I72" s="11">
        <f t="shared" si="15"/>
        <v>5</v>
      </c>
      <c r="J72" s="11">
        <f t="shared" si="16"/>
        <v>0</v>
      </c>
      <c r="K72" s="11">
        <f t="shared" si="17"/>
        <v>0</v>
      </c>
      <c r="L72" s="11">
        <f t="shared" si="25"/>
        <v>18</v>
      </c>
      <c r="M72" s="11">
        <f t="shared" si="26"/>
        <v>0</v>
      </c>
      <c r="N72" s="11">
        <f t="shared" si="18"/>
        <v>0</v>
      </c>
      <c r="O72" s="11">
        <f t="shared" si="19"/>
        <v>0</v>
      </c>
      <c r="P72" s="11">
        <f t="shared" si="20"/>
        <v>0</v>
      </c>
      <c r="Q72" s="11">
        <f t="shared" si="21"/>
        <v>0</v>
      </c>
      <c r="R72" s="11">
        <v>0</v>
      </c>
      <c r="S72" s="11">
        <f t="shared" si="22"/>
        <v>1</v>
      </c>
      <c r="T72" s="11">
        <f t="shared" si="23"/>
        <v>1</v>
      </c>
      <c r="V72"/>
      <c r="W72" s="11">
        <v>71</v>
      </c>
      <c r="X72" s="11">
        <v>1119758</v>
      </c>
      <c r="Y72" s="39" t="s">
        <v>93</v>
      </c>
      <c r="Z72" s="11">
        <v>2</v>
      </c>
      <c r="AA72" s="11" t="s">
        <v>8</v>
      </c>
      <c r="AB72" s="11"/>
      <c r="AC72" t="s">
        <v>12</v>
      </c>
      <c r="AD72" t="s">
        <v>12</v>
      </c>
      <c r="AE72" t="s">
        <v>12</v>
      </c>
      <c r="AF72" t="s">
        <v>12</v>
      </c>
      <c r="AG72" t="s">
        <v>10</v>
      </c>
      <c r="AH72" t="s">
        <v>11</v>
      </c>
      <c r="AI72" t="s">
        <v>9</v>
      </c>
      <c r="AJ72" t="s">
        <v>9</v>
      </c>
      <c r="AK72" t="s">
        <v>12</v>
      </c>
      <c r="AL72" t="s">
        <v>9</v>
      </c>
      <c r="AM72" t="s">
        <v>12</v>
      </c>
      <c r="AN72" t="s">
        <v>9</v>
      </c>
      <c r="AO72" t="s">
        <v>12</v>
      </c>
      <c r="AP72" t="s">
        <v>12</v>
      </c>
      <c r="AQ72" t="s">
        <v>12</v>
      </c>
      <c r="AR72" t="s">
        <v>9</v>
      </c>
      <c r="AS72" t="s">
        <v>12</v>
      </c>
      <c r="AT72" t="s">
        <v>12</v>
      </c>
      <c r="AU72" t="s">
        <v>12</v>
      </c>
      <c r="AV72" t="s">
        <v>12</v>
      </c>
      <c r="AY72" s="20">
        <v>1</v>
      </c>
      <c r="AZ72" s="21">
        <v>33</v>
      </c>
      <c r="BA72" s="21">
        <v>0</v>
      </c>
      <c r="BB72" s="22">
        <v>37.5</v>
      </c>
      <c r="BC72" s="22">
        <v>0</v>
      </c>
      <c r="BD72" s="21">
        <v>2740</v>
      </c>
      <c r="BE72" s="21">
        <v>0</v>
      </c>
      <c r="BF72" s="21">
        <v>1</v>
      </c>
      <c r="BG72" s="21">
        <v>0</v>
      </c>
      <c r="BH72" s="21">
        <v>0</v>
      </c>
      <c r="BI72" s="21">
        <v>1</v>
      </c>
      <c r="BJ72" s="20">
        <v>0</v>
      </c>
      <c r="BK72" s="30">
        <v>1</v>
      </c>
      <c r="BL72" s="25">
        <v>0</v>
      </c>
      <c r="BM72" s="25">
        <v>0</v>
      </c>
    </row>
    <row r="73" ht="14.25" hidden="1" spans="1:65">
      <c r="A73" s="11">
        <v>72</v>
      </c>
      <c r="B73" s="11">
        <v>1116408</v>
      </c>
      <c r="C73" s="39" t="s">
        <v>94</v>
      </c>
      <c r="F73" s="11">
        <v>2</v>
      </c>
      <c r="G73" s="11">
        <f t="shared" si="13"/>
        <v>8</v>
      </c>
      <c r="H73" s="11">
        <f t="shared" si="14"/>
        <v>0</v>
      </c>
      <c r="I73" s="11">
        <f t="shared" si="15"/>
        <v>9</v>
      </c>
      <c r="J73" s="11">
        <f t="shared" si="16"/>
        <v>0</v>
      </c>
      <c r="K73" s="11">
        <f t="shared" si="17"/>
        <v>1</v>
      </c>
      <c r="L73" s="11">
        <f t="shared" si="25"/>
        <v>18</v>
      </c>
      <c r="M73" s="11">
        <f t="shared" si="26"/>
        <v>0</v>
      </c>
      <c r="N73" s="11">
        <f t="shared" si="18"/>
        <v>0</v>
      </c>
      <c r="O73" s="11">
        <f t="shared" si="19"/>
        <v>0</v>
      </c>
      <c r="P73" s="11">
        <f t="shared" si="20"/>
        <v>0</v>
      </c>
      <c r="Q73" s="11">
        <f t="shared" si="21"/>
        <v>0</v>
      </c>
      <c r="R73" s="11">
        <v>0</v>
      </c>
      <c r="S73" s="11">
        <f t="shared" si="22"/>
        <v>1</v>
      </c>
      <c r="T73" s="11">
        <f t="shared" si="23"/>
        <v>1</v>
      </c>
      <c r="V73"/>
      <c r="W73" s="11">
        <v>72</v>
      </c>
      <c r="X73" s="11">
        <v>1116408</v>
      </c>
      <c r="Y73" s="39" t="s">
        <v>94</v>
      </c>
      <c r="Z73" s="11">
        <v>2</v>
      </c>
      <c r="AA73" s="11" t="s">
        <v>8</v>
      </c>
      <c r="AB73" s="11"/>
      <c r="AC73" t="s">
        <v>9</v>
      </c>
      <c r="AD73" t="s">
        <v>9</v>
      </c>
      <c r="AE73" t="s">
        <v>9</v>
      </c>
      <c r="AF73" t="s">
        <v>13</v>
      </c>
      <c r="AG73" t="s">
        <v>10</v>
      </c>
      <c r="AH73" t="s">
        <v>11</v>
      </c>
      <c r="AI73" t="s">
        <v>9</v>
      </c>
      <c r="AJ73" t="s">
        <v>9</v>
      </c>
      <c r="AK73" t="s">
        <v>9</v>
      </c>
      <c r="AL73" t="s">
        <v>9</v>
      </c>
      <c r="AM73" t="s">
        <v>12</v>
      </c>
      <c r="AN73" t="s">
        <v>12</v>
      </c>
      <c r="AO73" t="s">
        <v>12</v>
      </c>
      <c r="AP73" t="s">
        <v>12</v>
      </c>
      <c r="AQ73" t="s">
        <v>12</v>
      </c>
      <c r="AR73" t="s">
        <v>9</v>
      </c>
      <c r="AS73" t="s">
        <v>12</v>
      </c>
      <c r="AT73" t="s">
        <v>12</v>
      </c>
      <c r="AU73" t="s">
        <v>9</v>
      </c>
      <c r="AV73" t="s">
        <v>12</v>
      </c>
      <c r="AY73" s="20">
        <v>1</v>
      </c>
      <c r="AZ73" s="21">
        <v>39</v>
      </c>
      <c r="BA73" s="21">
        <v>1</v>
      </c>
      <c r="BB73" s="22">
        <v>37.5</v>
      </c>
      <c r="BC73" s="22">
        <v>0</v>
      </c>
      <c r="BD73" s="21">
        <v>3522</v>
      </c>
      <c r="BE73" s="21">
        <v>0</v>
      </c>
      <c r="BF73" s="21">
        <v>1</v>
      </c>
      <c r="BG73" s="21"/>
      <c r="BH73" s="21">
        <v>0</v>
      </c>
      <c r="BI73" s="21"/>
      <c r="BJ73" s="20">
        <v>0</v>
      </c>
      <c r="BK73" s="30">
        <v>1</v>
      </c>
      <c r="BL73" s="25">
        <v>0</v>
      </c>
      <c r="BM73" s="25">
        <v>0</v>
      </c>
    </row>
    <row r="74" ht="14.25" hidden="1" spans="1:65">
      <c r="A74" s="11">
        <v>73</v>
      </c>
      <c r="B74" s="11">
        <v>1120364</v>
      </c>
      <c r="C74" s="39" t="s">
        <v>95</v>
      </c>
      <c r="F74" s="11">
        <v>1</v>
      </c>
      <c r="G74" s="11">
        <f t="shared" si="13"/>
        <v>5</v>
      </c>
      <c r="H74" s="11">
        <f t="shared" si="14"/>
        <v>0</v>
      </c>
      <c r="I74" s="11">
        <f t="shared" si="15"/>
        <v>9</v>
      </c>
      <c r="J74" s="11">
        <f t="shared" si="16"/>
        <v>3</v>
      </c>
      <c r="K74" s="11">
        <f t="shared" si="17"/>
        <v>0</v>
      </c>
      <c r="L74" s="11">
        <f t="shared" si="25"/>
        <v>17</v>
      </c>
      <c r="M74" s="11">
        <f t="shared" si="26"/>
        <v>0</v>
      </c>
      <c r="N74" s="11">
        <f t="shared" si="18"/>
        <v>0</v>
      </c>
      <c r="O74" s="11">
        <f t="shared" si="19"/>
        <v>0</v>
      </c>
      <c r="P74" s="11">
        <f t="shared" si="20"/>
        <v>0</v>
      </c>
      <c r="Q74" s="11">
        <f t="shared" si="21"/>
        <v>0</v>
      </c>
      <c r="R74" s="11">
        <v>0</v>
      </c>
      <c r="S74" s="11">
        <f t="shared" si="22"/>
        <v>2</v>
      </c>
      <c r="T74" s="11">
        <f t="shared" si="23"/>
        <v>1</v>
      </c>
      <c r="V74"/>
      <c r="W74" s="11">
        <v>73</v>
      </c>
      <c r="X74" s="11">
        <v>1120364</v>
      </c>
      <c r="Y74" s="39" t="s">
        <v>95</v>
      </c>
      <c r="Z74" s="11">
        <v>1</v>
      </c>
      <c r="AA74" s="11" t="s">
        <v>80</v>
      </c>
      <c r="AB74" s="11"/>
      <c r="AC74" t="s">
        <v>10</v>
      </c>
      <c r="AD74" t="s">
        <v>9</v>
      </c>
      <c r="AE74" t="s">
        <v>9</v>
      </c>
      <c r="AF74" t="s">
        <v>12</v>
      </c>
      <c r="AG74" t="s">
        <v>10</v>
      </c>
      <c r="AH74" t="s">
        <v>11</v>
      </c>
      <c r="AI74" t="s">
        <v>12</v>
      </c>
      <c r="AJ74" t="s">
        <v>9</v>
      </c>
      <c r="AK74" t="s">
        <v>12</v>
      </c>
      <c r="AL74" t="s">
        <v>12</v>
      </c>
      <c r="AM74" t="s">
        <v>14</v>
      </c>
      <c r="AN74" t="s">
        <v>9</v>
      </c>
      <c r="AO74" t="s">
        <v>9</v>
      </c>
      <c r="AP74" t="s">
        <v>9</v>
      </c>
      <c r="AQ74" t="s">
        <v>9</v>
      </c>
      <c r="AR74" t="s">
        <v>9</v>
      </c>
      <c r="AS74" t="s">
        <v>14</v>
      </c>
      <c r="AT74" t="s">
        <v>12</v>
      </c>
      <c r="AU74" t="s">
        <v>14</v>
      </c>
      <c r="AV74" t="s">
        <v>9</v>
      </c>
      <c r="AY74" s="20">
        <v>1</v>
      </c>
      <c r="AZ74" s="21">
        <v>44</v>
      </c>
      <c r="BA74" s="21">
        <v>1</v>
      </c>
      <c r="BB74" s="22">
        <v>37.5</v>
      </c>
      <c r="BC74" s="22">
        <v>0</v>
      </c>
      <c r="BD74" s="21">
        <v>2910</v>
      </c>
      <c r="BE74" s="21">
        <v>0</v>
      </c>
      <c r="BF74" s="21">
        <v>2</v>
      </c>
      <c r="BG74" s="21">
        <v>0</v>
      </c>
      <c r="BH74" s="21">
        <v>2</v>
      </c>
      <c r="BI74" s="21">
        <v>1</v>
      </c>
      <c r="BJ74" s="20">
        <v>0</v>
      </c>
      <c r="BK74" s="30">
        <v>1</v>
      </c>
      <c r="BL74" s="25">
        <v>0</v>
      </c>
      <c r="BM74" s="25">
        <v>0</v>
      </c>
    </row>
    <row r="75" ht="14.25" hidden="1" spans="1:65">
      <c r="A75" s="11">
        <v>74</v>
      </c>
      <c r="B75" s="11">
        <v>1112041</v>
      </c>
      <c r="C75" s="39" t="s">
        <v>96</v>
      </c>
      <c r="F75" s="11">
        <v>2</v>
      </c>
      <c r="G75" s="11">
        <f t="shared" si="13"/>
        <v>5</v>
      </c>
      <c r="H75" s="11">
        <f t="shared" si="14"/>
        <v>0</v>
      </c>
      <c r="I75" s="11">
        <f t="shared" si="15"/>
        <v>11</v>
      </c>
      <c r="J75" s="11">
        <f t="shared" si="16"/>
        <v>2</v>
      </c>
      <c r="K75" s="11">
        <f t="shared" si="17"/>
        <v>0</v>
      </c>
      <c r="L75" s="11">
        <f t="shared" si="25"/>
        <v>18</v>
      </c>
      <c r="M75" s="11">
        <f t="shared" si="26"/>
        <v>0</v>
      </c>
      <c r="N75" s="11">
        <f t="shared" si="18"/>
        <v>0</v>
      </c>
      <c r="O75" s="11">
        <f t="shared" si="19"/>
        <v>0</v>
      </c>
      <c r="P75" s="11">
        <f t="shared" si="20"/>
        <v>0</v>
      </c>
      <c r="Q75" s="11">
        <f t="shared" si="21"/>
        <v>0</v>
      </c>
      <c r="R75" s="11">
        <v>0</v>
      </c>
      <c r="S75" s="11">
        <f t="shared" si="22"/>
        <v>1</v>
      </c>
      <c r="T75" s="11">
        <f t="shared" si="23"/>
        <v>1</v>
      </c>
      <c r="V75"/>
      <c r="W75" s="11">
        <v>74</v>
      </c>
      <c r="X75" s="11">
        <v>1112041</v>
      </c>
      <c r="Y75" s="39" t="s">
        <v>96</v>
      </c>
      <c r="Z75" s="11">
        <v>2</v>
      </c>
      <c r="AA75" s="11" t="s">
        <v>80</v>
      </c>
      <c r="AB75" s="11"/>
      <c r="AC75" t="s">
        <v>9</v>
      </c>
      <c r="AD75" t="s">
        <v>9</v>
      </c>
      <c r="AE75" t="s">
        <v>12</v>
      </c>
      <c r="AF75" t="s">
        <v>9</v>
      </c>
      <c r="AG75" t="s">
        <v>10</v>
      </c>
      <c r="AH75" t="s">
        <v>11</v>
      </c>
      <c r="AI75" t="s">
        <v>9</v>
      </c>
      <c r="AJ75" t="s">
        <v>14</v>
      </c>
      <c r="AK75" t="s">
        <v>12</v>
      </c>
      <c r="AL75" t="s">
        <v>9</v>
      </c>
      <c r="AM75" t="s">
        <v>9</v>
      </c>
      <c r="AN75" t="s">
        <v>9</v>
      </c>
      <c r="AO75" t="s">
        <v>14</v>
      </c>
      <c r="AP75" t="s">
        <v>12</v>
      </c>
      <c r="AQ75" t="s">
        <v>12</v>
      </c>
      <c r="AR75" t="s">
        <v>9</v>
      </c>
      <c r="AS75" t="s">
        <v>9</v>
      </c>
      <c r="AT75" t="s">
        <v>9</v>
      </c>
      <c r="AU75" t="s">
        <v>9</v>
      </c>
      <c r="AV75" t="s">
        <v>12</v>
      </c>
      <c r="AY75" s="20">
        <v>1</v>
      </c>
      <c r="AZ75" s="21">
        <v>31</v>
      </c>
      <c r="BA75" s="21">
        <v>0</v>
      </c>
      <c r="BB75" s="22">
        <v>37.6</v>
      </c>
      <c r="BC75" s="22">
        <v>0</v>
      </c>
      <c r="BD75" s="21">
        <v>2940</v>
      </c>
      <c r="BE75" s="21">
        <v>0</v>
      </c>
      <c r="BF75" s="21">
        <v>2</v>
      </c>
      <c r="BG75" s="21">
        <v>0</v>
      </c>
      <c r="BH75" s="21">
        <v>0</v>
      </c>
      <c r="BI75" s="21">
        <v>2</v>
      </c>
      <c r="BJ75" s="20">
        <v>0</v>
      </c>
      <c r="BK75" s="30">
        <v>1</v>
      </c>
      <c r="BL75" s="25">
        <v>0</v>
      </c>
      <c r="BM75" s="25">
        <v>0</v>
      </c>
    </row>
    <row r="76" ht="14.25" hidden="1" spans="1:65">
      <c r="A76" s="11">
        <v>75</v>
      </c>
      <c r="B76" s="11">
        <v>1116205</v>
      </c>
      <c r="C76" s="39" t="s">
        <v>97</v>
      </c>
      <c r="F76" s="11">
        <v>2</v>
      </c>
      <c r="G76" s="11">
        <f t="shared" si="13"/>
        <v>7</v>
      </c>
      <c r="H76" s="11">
        <f t="shared" si="14"/>
        <v>0</v>
      </c>
      <c r="I76" s="11">
        <f t="shared" si="15"/>
        <v>7</v>
      </c>
      <c r="J76" s="11">
        <f t="shared" si="16"/>
        <v>2</v>
      </c>
      <c r="K76" s="11">
        <f t="shared" si="17"/>
        <v>0</v>
      </c>
      <c r="L76" s="11">
        <f t="shared" si="25"/>
        <v>16</v>
      </c>
      <c r="M76" s="11">
        <f t="shared" si="26"/>
        <v>2</v>
      </c>
      <c r="N76" s="11">
        <f t="shared" si="18"/>
        <v>0</v>
      </c>
      <c r="O76" s="11">
        <f t="shared" si="19"/>
        <v>0</v>
      </c>
      <c r="P76" s="11">
        <f t="shared" si="20"/>
        <v>1</v>
      </c>
      <c r="Q76" s="11">
        <f t="shared" si="21"/>
        <v>0</v>
      </c>
      <c r="R76" s="11">
        <v>1</v>
      </c>
      <c r="S76" s="11">
        <f t="shared" si="22"/>
        <v>2</v>
      </c>
      <c r="T76" s="11">
        <f t="shared" si="23"/>
        <v>1</v>
      </c>
      <c r="V76"/>
      <c r="W76" s="11">
        <v>75</v>
      </c>
      <c r="X76" s="11">
        <v>1116205</v>
      </c>
      <c r="Y76" s="39" t="s">
        <v>97</v>
      </c>
      <c r="Z76" s="11">
        <v>2</v>
      </c>
      <c r="AA76" s="11" t="s">
        <v>80</v>
      </c>
      <c r="AB76" s="11"/>
      <c r="AC76" t="s">
        <v>9</v>
      </c>
      <c r="AD76" t="s">
        <v>9</v>
      </c>
      <c r="AE76" t="s">
        <v>10</v>
      </c>
      <c r="AF76" t="s">
        <v>9</v>
      </c>
      <c r="AG76" t="s">
        <v>10</v>
      </c>
      <c r="AH76" t="s">
        <v>11</v>
      </c>
      <c r="AI76" t="s">
        <v>12</v>
      </c>
      <c r="AJ76" t="s">
        <v>12</v>
      </c>
      <c r="AK76" t="s">
        <v>12</v>
      </c>
      <c r="AL76" t="s">
        <v>12</v>
      </c>
      <c r="AM76" t="s">
        <v>9</v>
      </c>
      <c r="AN76" t="s">
        <v>9</v>
      </c>
      <c r="AO76" t="s">
        <v>9</v>
      </c>
      <c r="AP76" t="s">
        <v>14</v>
      </c>
      <c r="AQ76" t="s">
        <v>12</v>
      </c>
      <c r="AR76" t="s">
        <v>12</v>
      </c>
      <c r="AS76" t="s">
        <v>9</v>
      </c>
      <c r="AT76" t="s">
        <v>12</v>
      </c>
      <c r="AU76" t="s">
        <v>16</v>
      </c>
      <c r="AV76" t="s">
        <v>14</v>
      </c>
      <c r="AY76" s="26">
        <v>2</v>
      </c>
      <c r="AZ76" s="21">
        <v>33</v>
      </c>
      <c r="BA76" s="21">
        <v>0</v>
      </c>
      <c r="BB76" s="22">
        <v>37.6</v>
      </c>
      <c r="BC76" s="22">
        <v>0</v>
      </c>
      <c r="BD76" s="21">
        <v>3650</v>
      </c>
      <c r="BE76" s="21">
        <v>0</v>
      </c>
      <c r="BF76" s="21">
        <v>2</v>
      </c>
      <c r="BG76" s="21">
        <v>0</v>
      </c>
      <c r="BH76" s="21">
        <v>0</v>
      </c>
      <c r="BI76" s="21">
        <v>2</v>
      </c>
      <c r="BJ76" s="20">
        <v>1</v>
      </c>
      <c r="BK76" s="30">
        <v>3</v>
      </c>
      <c r="BL76" s="25">
        <v>0</v>
      </c>
      <c r="BM76" s="25">
        <v>0</v>
      </c>
    </row>
    <row r="77" ht="14.25" hidden="1" spans="1:65">
      <c r="A77" s="11">
        <v>76</v>
      </c>
      <c r="B77" s="11">
        <v>1110073</v>
      </c>
      <c r="C77" s="39" t="s">
        <v>98</v>
      </c>
      <c r="F77" s="11">
        <v>2</v>
      </c>
      <c r="G77" s="11">
        <f t="shared" si="13"/>
        <v>15</v>
      </c>
      <c r="H77" s="11">
        <f t="shared" si="14"/>
        <v>0</v>
      </c>
      <c r="I77" s="11">
        <f t="shared" si="15"/>
        <v>1</v>
      </c>
      <c r="J77" s="11">
        <f t="shared" si="16"/>
        <v>0</v>
      </c>
      <c r="K77" s="11">
        <f t="shared" si="17"/>
        <v>0</v>
      </c>
      <c r="L77" s="11">
        <f t="shared" si="25"/>
        <v>16</v>
      </c>
      <c r="M77" s="11">
        <f t="shared" si="26"/>
        <v>0</v>
      </c>
      <c r="N77" s="11">
        <f t="shared" si="18"/>
        <v>0</v>
      </c>
      <c r="O77" s="11">
        <f t="shared" si="19"/>
        <v>0</v>
      </c>
      <c r="P77" s="11">
        <f t="shared" si="20"/>
        <v>0</v>
      </c>
      <c r="Q77" s="11">
        <f t="shared" si="21"/>
        <v>0</v>
      </c>
      <c r="R77" s="11">
        <v>0</v>
      </c>
      <c r="S77" s="11">
        <f t="shared" si="22"/>
        <v>3</v>
      </c>
      <c r="T77" s="11">
        <f t="shared" si="23"/>
        <v>1</v>
      </c>
      <c r="V77"/>
      <c r="W77" s="11">
        <v>76</v>
      </c>
      <c r="X77" s="11">
        <v>1110073</v>
      </c>
      <c r="Y77" s="39" t="s">
        <v>98</v>
      </c>
      <c r="Z77" s="11">
        <v>2</v>
      </c>
      <c r="AA77" s="11" t="s">
        <v>80</v>
      </c>
      <c r="AB77" s="11"/>
      <c r="AC77" t="s">
        <v>10</v>
      </c>
      <c r="AD77" t="s">
        <v>12</v>
      </c>
      <c r="AE77" t="s">
        <v>10</v>
      </c>
      <c r="AF77" t="s">
        <v>12</v>
      </c>
      <c r="AG77" t="s">
        <v>10</v>
      </c>
      <c r="AH77" t="s">
        <v>11</v>
      </c>
      <c r="AI77" t="s">
        <v>12</v>
      </c>
      <c r="AJ77" t="s">
        <v>12</v>
      </c>
      <c r="AK77" t="s">
        <v>12</v>
      </c>
      <c r="AL77" t="s">
        <v>9</v>
      </c>
      <c r="AM77" t="s">
        <v>12</v>
      </c>
      <c r="AN77" t="s">
        <v>12</v>
      </c>
      <c r="AO77" t="s">
        <v>12</v>
      </c>
      <c r="AP77" t="s">
        <v>12</v>
      </c>
      <c r="AQ77" t="s">
        <v>12</v>
      </c>
      <c r="AR77" t="s">
        <v>12</v>
      </c>
      <c r="AS77" t="s">
        <v>12</v>
      </c>
      <c r="AT77" t="s">
        <v>12</v>
      </c>
      <c r="AU77" t="s">
        <v>12</v>
      </c>
      <c r="AV77" t="s">
        <v>12</v>
      </c>
      <c r="AY77" s="20">
        <v>1</v>
      </c>
      <c r="AZ77" s="21">
        <v>41</v>
      </c>
      <c r="BA77" s="21">
        <v>1</v>
      </c>
      <c r="BB77" s="22">
        <v>37.6</v>
      </c>
      <c r="BC77" s="22">
        <v>0</v>
      </c>
      <c r="BD77" s="21">
        <v>2950</v>
      </c>
      <c r="BE77" s="21">
        <v>0</v>
      </c>
      <c r="BF77" s="21">
        <v>2</v>
      </c>
      <c r="BG77" s="21">
        <v>0</v>
      </c>
      <c r="BH77" s="21">
        <v>0</v>
      </c>
      <c r="BI77" s="21">
        <v>1</v>
      </c>
      <c r="BJ77" s="20">
        <v>0</v>
      </c>
      <c r="BK77" s="30">
        <v>1</v>
      </c>
      <c r="BL77" s="25">
        <v>0</v>
      </c>
      <c r="BM77" s="25">
        <v>0</v>
      </c>
    </row>
    <row r="78" ht="14.25" hidden="1" spans="1:65">
      <c r="A78" s="11">
        <v>77</v>
      </c>
      <c r="B78" s="11">
        <v>1107214</v>
      </c>
      <c r="C78" s="39" t="s">
        <v>99</v>
      </c>
      <c r="F78" s="11">
        <v>1</v>
      </c>
      <c r="G78" s="11">
        <f t="shared" si="13"/>
        <v>3</v>
      </c>
      <c r="H78" s="11">
        <f t="shared" si="14"/>
        <v>0</v>
      </c>
      <c r="I78" s="11">
        <f t="shared" si="15"/>
        <v>12</v>
      </c>
      <c r="J78" s="11">
        <f t="shared" si="16"/>
        <v>1</v>
      </c>
      <c r="K78" s="11">
        <f t="shared" si="17"/>
        <v>0</v>
      </c>
      <c r="L78" s="11">
        <f t="shared" si="25"/>
        <v>16</v>
      </c>
      <c r="M78" s="11">
        <f t="shared" si="26"/>
        <v>1</v>
      </c>
      <c r="N78" s="11">
        <f t="shared" si="18"/>
        <v>1</v>
      </c>
      <c r="O78" s="11">
        <f t="shared" si="19"/>
        <v>0</v>
      </c>
      <c r="P78" s="11">
        <f t="shared" si="20"/>
        <v>0</v>
      </c>
      <c r="Q78" s="11">
        <f t="shared" si="21"/>
        <v>0</v>
      </c>
      <c r="R78" s="11">
        <v>0</v>
      </c>
      <c r="S78" s="11">
        <f t="shared" si="22"/>
        <v>2</v>
      </c>
      <c r="T78" s="11">
        <f t="shared" si="23"/>
        <v>1</v>
      </c>
      <c r="V78"/>
      <c r="W78" s="11">
        <v>77</v>
      </c>
      <c r="X78" s="11">
        <v>1107214</v>
      </c>
      <c r="Y78" s="39" t="s">
        <v>99</v>
      </c>
      <c r="Z78" s="11">
        <v>1</v>
      </c>
      <c r="AA78" s="11" t="s">
        <v>80</v>
      </c>
      <c r="AB78" s="11"/>
      <c r="AC78" t="s">
        <v>9</v>
      </c>
      <c r="AD78" t="s">
        <v>14</v>
      </c>
      <c r="AE78" t="s">
        <v>10</v>
      </c>
      <c r="AF78" t="s">
        <v>11</v>
      </c>
      <c r="AG78" t="s">
        <v>10</v>
      </c>
      <c r="AH78" t="s">
        <v>18</v>
      </c>
      <c r="AI78" t="s">
        <v>12</v>
      </c>
      <c r="AJ78" t="s">
        <v>9</v>
      </c>
      <c r="AK78" t="s">
        <v>9</v>
      </c>
      <c r="AL78" t="s">
        <v>9</v>
      </c>
      <c r="AM78" t="s">
        <v>9</v>
      </c>
      <c r="AN78" t="s">
        <v>9</v>
      </c>
      <c r="AO78" t="s">
        <v>9</v>
      </c>
      <c r="AP78" t="s">
        <v>12</v>
      </c>
      <c r="AQ78" t="s">
        <v>9</v>
      </c>
      <c r="AR78" t="s">
        <v>9</v>
      </c>
      <c r="AS78" t="s">
        <v>9</v>
      </c>
      <c r="AT78" t="s">
        <v>9</v>
      </c>
      <c r="AU78" t="s">
        <v>9</v>
      </c>
      <c r="AV78" t="s">
        <v>12</v>
      </c>
      <c r="AY78" s="20">
        <v>1</v>
      </c>
      <c r="AZ78" s="21">
        <v>43</v>
      </c>
      <c r="BA78" s="21">
        <v>1</v>
      </c>
      <c r="BB78" s="22">
        <v>37.6</v>
      </c>
      <c r="BC78" s="22">
        <v>0</v>
      </c>
      <c r="BD78" s="21">
        <v>2960</v>
      </c>
      <c r="BE78" s="21">
        <v>0</v>
      </c>
      <c r="BF78" s="21">
        <v>2</v>
      </c>
      <c r="BG78" s="21">
        <v>0</v>
      </c>
      <c r="BH78" s="21">
        <v>0</v>
      </c>
      <c r="BI78" s="21">
        <v>1</v>
      </c>
      <c r="BJ78" s="20">
        <v>0</v>
      </c>
      <c r="BK78" s="30">
        <v>1</v>
      </c>
      <c r="BL78" s="25">
        <v>0</v>
      </c>
      <c r="BM78" s="25">
        <v>0</v>
      </c>
    </row>
    <row r="79" ht="14.25" hidden="1" spans="1:65">
      <c r="A79" s="11">
        <v>78</v>
      </c>
      <c r="B79" s="11">
        <v>1120279</v>
      </c>
      <c r="C79" s="39" t="s">
        <v>100</v>
      </c>
      <c r="F79" s="11">
        <v>2</v>
      </c>
      <c r="G79" s="11">
        <f t="shared" si="13"/>
        <v>2</v>
      </c>
      <c r="H79" s="11">
        <f t="shared" si="14"/>
        <v>0</v>
      </c>
      <c r="I79" s="11">
        <f t="shared" si="15"/>
        <v>10</v>
      </c>
      <c r="J79" s="11">
        <f t="shared" si="16"/>
        <v>4</v>
      </c>
      <c r="K79" s="11">
        <f t="shared" si="17"/>
        <v>0</v>
      </c>
      <c r="L79" s="11">
        <f t="shared" si="25"/>
        <v>16</v>
      </c>
      <c r="M79" s="11">
        <f t="shared" si="26"/>
        <v>0</v>
      </c>
      <c r="N79" s="11">
        <f t="shared" si="18"/>
        <v>0</v>
      </c>
      <c r="O79" s="11">
        <f t="shared" si="19"/>
        <v>0</v>
      </c>
      <c r="P79" s="11">
        <f t="shared" si="20"/>
        <v>0</v>
      </c>
      <c r="Q79" s="11">
        <f t="shared" si="21"/>
        <v>0</v>
      </c>
      <c r="R79" s="11">
        <v>0</v>
      </c>
      <c r="S79" s="11">
        <f t="shared" si="22"/>
        <v>2</v>
      </c>
      <c r="T79" s="11">
        <f t="shared" si="23"/>
        <v>1</v>
      </c>
      <c r="V79"/>
      <c r="W79" s="11">
        <v>78</v>
      </c>
      <c r="X79" s="11">
        <v>1120279</v>
      </c>
      <c r="Y79" s="39" t="s">
        <v>100</v>
      </c>
      <c r="Z79" s="11">
        <v>2</v>
      </c>
      <c r="AA79" s="11" t="s">
        <v>80</v>
      </c>
      <c r="AB79" s="11"/>
      <c r="AC79" t="s">
        <v>9</v>
      </c>
      <c r="AD79" t="s">
        <v>9</v>
      </c>
      <c r="AE79" t="s">
        <v>10</v>
      </c>
      <c r="AF79" t="s">
        <v>14</v>
      </c>
      <c r="AG79" t="s">
        <v>10</v>
      </c>
      <c r="AH79" t="s">
        <v>11</v>
      </c>
      <c r="AI79" t="s">
        <v>12</v>
      </c>
      <c r="AJ79" t="s">
        <v>9</v>
      </c>
      <c r="AK79" t="s">
        <v>9</v>
      </c>
      <c r="AL79" t="s">
        <v>9</v>
      </c>
      <c r="AM79" t="s">
        <v>14</v>
      </c>
      <c r="AN79" t="s">
        <v>14</v>
      </c>
      <c r="AO79" t="s">
        <v>9</v>
      </c>
      <c r="AP79" t="s">
        <v>9</v>
      </c>
      <c r="AQ79" t="s">
        <v>9</v>
      </c>
      <c r="AR79" t="s">
        <v>9</v>
      </c>
      <c r="AS79" t="s">
        <v>9</v>
      </c>
      <c r="AT79" t="s">
        <v>52</v>
      </c>
      <c r="AU79" t="s">
        <v>14</v>
      </c>
      <c r="AV79" t="s">
        <v>12</v>
      </c>
      <c r="AY79" s="20">
        <v>1</v>
      </c>
      <c r="AZ79" s="21">
        <v>30</v>
      </c>
      <c r="BA79" s="21">
        <v>0</v>
      </c>
      <c r="BB79" s="22">
        <v>37.6</v>
      </c>
      <c r="BC79" s="22">
        <v>0</v>
      </c>
      <c r="BD79" s="21">
        <v>2890</v>
      </c>
      <c r="BE79" s="21">
        <v>0</v>
      </c>
      <c r="BF79" s="21">
        <v>1</v>
      </c>
      <c r="BG79" s="21">
        <v>3</v>
      </c>
      <c r="BH79" s="21">
        <v>0</v>
      </c>
      <c r="BI79" s="21">
        <v>1</v>
      </c>
      <c r="BJ79" s="20">
        <v>0</v>
      </c>
      <c r="BK79" s="30">
        <v>1</v>
      </c>
      <c r="BL79" s="25">
        <v>0</v>
      </c>
      <c r="BM79" s="25">
        <v>0</v>
      </c>
    </row>
    <row r="80" ht="14.25" hidden="1" spans="1:65">
      <c r="A80" s="11">
        <v>79</v>
      </c>
      <c r="B80" s="11">
        <v>1112804</v>
      </c>
      <c r="C80" s="39" t="s">
        <v>101</v>
      </c>
      <c r="F80" s="11">
        <v>1</v>
      </c>
      <c r="G80" s="11">
        <f t="shared" si="13"/>
        <v>1</v>
      </c>
      <c r="H80" s="11">
        <f t="shared" si="14"/>
        <v>0</v>
      </c>
      <c r="I80" s="11">
        <f t="shared" si="15"/>
        <v>9</v>
      </c>
      <c r="J80" s="11">
        <f t="shared" si="16"/>
        <v>4</v>
      </c>
      <c r="K80" s="11">
        <f t="shared" si="17"/>
        <v>2</v>
      </c>
      <c r="L80" s="11">
        <f t="shared" si="25"/>
        <v>16</v>
      </c>
      <c r="M80" s="11">
        <f t="shared" si="26"/>
        <v>2</v>
      </c>
      <c r="N80" s="11">
        <f t="shared" si="18"/>
        <v>2</v>
      </c>
      <c r="O80" s="11">
        <f t="shared" si="19"/>
        <v>0</v>
      </c>
      <c r="P80" s="11">
        <f t="shared" si="20"/>
        <v>0</v>
      </c>
      <c r="Q80" s="11">
        <f t="shared" si="21"/>
        <v>0</v>
      </c>
      <c r="R80" s="11">
        <v>0</v>
      </c>
      <c r="S80" s="11">
        <f t="shared" si="22"/>
        <v>1</v>
      </c>
      <c r="T80" s="11">
        <f t="shared" si="23"/>
        <v>1</v>
      </c>
      <c r="V80"/>
      <c r="W80" s="11">
        <v>79</v>
      </c>
      <c r="X80" s="11">
        <v>1112804</v>
      </c>
      <c r="Y80" s="39" t="s">
        <v>101</v>
      </c>
      <c r="Z80" s="11">
        <v>1</v>
      </c>
      <c r="AA80" s="11" t="s">
        <v>80</v>
      </c>
      <c r="AB80" s="11"/>
      <c r="AC80" t="s">
        <v>9</v>
      </c>
      <c r="AD80" t="s">
        <v>9</v>
      </c>
      <c r="AE80" t="s">
        <v>18</v>
      </c>
      <c r="AF80" t="s">
        <v>18</v>
      </c>
      <c r="AG80" t="s">
        <v>10</v>
      </c>
      <c r="AH80" t="s">
        <v>11</v>
      </c>
      <c r="AI80" t="s">
        <v>9</v>
      </c>
      <c r="AJ80" t="s">
        <v>9</v>
      </c>
      <c r="AK80" t="s">
        <v>9</v>
      </c>
      <c r="AL80" t="s">
        <v>12</v>
      </c>
      <c r="AM80" t="s">
        <v>14</v>
      </c>
      <c r="AN80" t="s">
        <v>9</v>
      </c>
      <c r="AO80" t="s">
        <v>13</v>
      </c>
      <c r="AP80" t="s">
        <v>13</v>
      </c>
      <c r="AQ80" t="s">
        <v>14</v>
      </c>
      <c r="AR80" t="s">
        <v>9</v>
      </c>
      <c r="AS80" t="s">
        <v>9</v>
      </c>
      <c r="AT80" t="s">
        <v>9</v>
      </c>
      <c r="AU80" t="s">
        <v>14</v>
      </c>
      <c r="AV80" t="s">
        <v>14</v>
      </c>
      <c r="AY80" s="20">
        <v>1</v>
      </c>
      <c r="AZ80" s="21">
        <v>44</v>
      </c>
      <c r="BA80" s="21">
        <v>1</v>
      </c>
      <c r="BB80" s="22">
        <v>37.6</v>
      </c>
      <c r="BC80" s="22">
        <v>0</v>
      </c>
      <c r="BD80" s="21">
        <v>3700</v>
      </c>
      <c r="BE80" s="21">
        <v>0</v>
      </c>
      <c r="BF80" s="21">
        <v>2</v>
      </c>
      <c r="BG80" s="21">
        <v>0</v>
      </c>
      <c r="BH80" s="21">
        <v>0</v>
      </c>
      <c r="BI80" s="21">
        <v>2</v>
      </c>
      <c r="BJ80" s="20">
        <v>0</v>
      </c>
      <c r="BK80" s="30">
        <v>2</v>
      </c>
      <c r="BL80" s="25">
        <v>0</v>
      </c>
      <c r="BM80" s="25">
        <v>0</v>
      </c>
    </row>
    <row r="81" ht="14.25" hidden="1" spans="1:65">
      <c r="A81" s="11">
        <v>80</v>
      </c>
      <c r="B81" s="11">
        <v>1120236</v>
      </c>
      <c r="C81" s="39" t="s">
        <v>102</v>
      </c>
      <c r="F81" s="11">
        <v>2</v>
      </c>
      <c r="G81" s="11">
        <f t="shared" si="13"/>
        <v>4</v>
      </c>
      <c r="H81" s="11">
        <f t="shared" si="14"/>
        <v>0</v>
      </c>
      <c r="I81" s="11">
        <f t="shared" si="15"/>
        <v>9</v>
      </c>
      <c r="J81" s="11">
        <f t="shared" si="16"/>
        <v>2</v>
      </c>
      <c r="K81" s="11">
        <f t="shared" si="17"/>
        <v>0</v>
      </c>
      <c r="L81" s="11">
        <f t="shared" si="25"/>
        <v>15</v>
      </c>
      <c r="M81" s="11">
        <f t="shared" si="26"/>
        <v>2</v>
      </c>
      <c r="N81" s="11">
        <f t="shared" si="18"/>
        <v>0</v>
      </c>
      <c r="O81" s="11">
        <f t="shared" si="19"/>
        <v>0</v>
      </c>
      <c r="P81" s="11">
        <f t="shared" si="20"/>
        <v>1</v>
      </c>
      <c r="Q81" s="11">
        <f t="shared" si="21"/>
        <v>0</v>
      </c>
      <c r="R81" s="11">
        <v>1</v>
      </c>
      <c r="S81" s="11">
        <f t="shared" si="22"/>
        <v>3</v>
      </c>
      <c r="T81" s="11">
        <f t="shared" si="23"/>
        <v>1</v>
      </c>
      <c r="V81"/>
      <c r="W81" s="11">
        <v>80</v>
      </c>
      <c r="X81" s="11">
        <v>1120236</v>
      </c>
      <c r="Y81" s="39" t="s">
        <v>102</v>
      </c>
      <c r="Z81" s="11">
        <v>2</v>
      </c>
      <c r="AA81" s="11" t="s">
        <v>80</v>
      </c>
      <c r="AB81" s="11"/>
      <c r="AC81" t="s">
        <v>10</v>
      </c>
      <c r="AD81" t="s">
        <v>14</v>
      </c>
      <c r="AE81" t="s">
        <v>10</v>
      </c>
      <c r="AF81" t="s">
        <v>16</v>
      </c>
      <c r="AG81" t="s">
        <v>10</v>
      </c>
      <c r="AH81" t="s">
        <v>11</v>
      </c>
      <c r="AI81" t="s">
        <v>9</v>
      </c>
      <c r="AJ81" t="s">
        <v>9</v>
      </c>
      <c r="AK81" t="s">
        <v>9</v>
      </c>
      <c r="AL81" t="s">
        <v>9</v>
      </c>
      <c r="AM81" t="s">
        <v>12</v>
      </c>
      <c r="AN81" t="s">
        <v>12</v>
      </c>
      <c r="AO81" t="s">
        <v>12</v>
      </c>
      <c r="AP81" t="s">
        <v>14</v>
      </c>
      <c r="AQ81" t="s">
        <v>9</v>
      </c>
      <c r="AR81" t="s">
        <v>9</v>
      </c>
      <c r="AS81" t="s">
        <v>9</v>
      </c>
      <c r="AT81" t="s">
        <v>12</v>
      </c>
      <c r="AU81" t="s">
        <v>9</v>
      </c>
      <c r="AV81" t="s">
        <v>9</v>
      </c>
      <c r="AY81" s="20">
        <v>1</v>
      </c>
      <c r="AZ81" s="21">
        <v>43</v>
      </c>
      <c r="BA81" s="21">
        <v>1</v>
      </c>
      <c r="BB81" s="22">
        <v>37.6</v>
      </c>
      <c r="BC81" s="22">
        <v>0</v>
      </c>
      <c r="BD81" s="21">
        <v>2390</v>
      </c>
      <c r="BE81" s="21">
        <v>1</v>
      </c>
      <c r="BF81" s="21">
        <v>2</v>
      </c>
      <c r="BG81" s="21">
        <v>0</v>
      </c>
      <c r="BH81" s="21">
        <v>0</v>
      </c>
      <c r="BI81" s="21">
        <v>2</v>
      </c>
      <c r="BJ81" s="20">
        <v>0</v>
      </c>
      <c r="BK81" s="30">
        <v>2</v>
      </c>
      <c r="BL81" s="25">
        <v>0</v>
      </c>
      <c r="BM81" s="25">
        <v>0</v>
      </c>
    </row>
    <row r="82" ht="14.25" hidden="1" spans="1:65">
      <c r="A82" s="11">
        <v>81</v>
      </c>
      <c r="B82" s="11">
        <v>1120567</v>
      </c>
      <c r="C82" s="39" t="s">
        <v>103</v>
      </c>
      <c r="F82" s="11">
        <v>4</v>
      </c>
      <c r="G82" s="11">
        <f t="shared" si="13"/>
        <v>9</v>
      </c>
      <c r="H82" s="11">
        <f t="shared" si="14"/>
        <v>0</v>
      </c>
      <c r="I82" s="11">
        <f t="shared" si="15"/>
        <v>5</v>
      </c>
      <c r="J82" s="11">
        <f t="shared" si="16"/>
        <v>1</v>
      </c>
      <c r="K82" s="11">
        <f t="shared" si="17"/>
        <v>0</v>
      </c>
      <c r="L82" s="11">
        <f t="shared" si="25"/>
        <v>15</v>
      </c>
      <c r="M82" s="11">
        <f t="shared" si="26"/>
        <v>2</v>
      </c>
      <c r="N82" s="11">
        <f t="shared" si="18"/>
        <v>0</v>
      </c>
      <c r="O82" s="11">
        <f t="shared" si="19"/>
        <v>0</v>
      </c>
      <c r="P82" s="11">
        <f t="shared" si="20"/>
        <v>1</v>
      </c>
      <c r="Q82" s="11">
        <f t="shared" si="21"/>
        <v>0</v>
      </c>
      <c r="R82" s="11">
        <v>1</v>
      </c>
      <c r="S82" s="11">
        <f t="shared" si="22"/>
        <v>2</v>
      </c>
      <c r="T82" s="11">
        <f t="shared" si="23"/>
        <v>2</v>
      </c>
      <c r="V82"/>
      <c r="W82" s="11">
        <v>81</v>
      </c>
      <c r="X82" s="11">
        <v>1120567</v>
      </c>
      <c r="Y82" s="39" t="s">
        <v>103</v>
      </c>
      <c r="Z82" s="11">
        <v>4</v>
      </c>
      <c r="AA82" s="11" t="s">
        <v>80</v>
      </c>
      <c r="AB82" s="11"/>
      <c r="AC82" t="s">
        <v>9</v>
      </c>
      <c r="AD82" t="s">
        <v>9</v>
      </c>
      <c r="AE82" t="s">
        <v>10</v>
      </c>
      <c r="AF82" t="s">
        <v>11</v>
      </c>
      <c r="AG82" t="s">
        <v>10</v>
      </c>
      <c r="AH82" t="s">
        <v>11</v>
      </c>
      <c r="AI82" t="s">
        <v>12</v>
      </c>
      <c r="AJ82" t="s">
        <v>12</v>
      </c>
      <c r="AK82" t="s">
        <v>12</v>
      </c>
      <c r="AL82" t="s">
        <v>12</v>
      </c>
      <c r="AM82" t="s">
        <v>12</v>
      </c>
      <c r="AN82" t="s">
        <v>12</v>
      </c>
      <c r="AO82" t="s">
        <v>16</v>
      </c>
      <c r="AP82" t="s">
        <v>12</v>
      </c>
      <c r="AQ82" t="s">
        <v>14</v>
      </c>
      <c r="AR82" t="s">
        <v>9</v>
      </c>
      <c r="AS82" t="s">
        <v>9</v>
      </c>
      <c r="AT82" t="s">
        <v>12</v>
      </c>
      <c r="AU82" t="s">
        <v>9</v>
      </c>
      <c r="AV82" t="s">
        <v>12</v>
      </c>
      <c r="AY82" s="20">
        <v>1</v>
      </c>
      <c r="AZ82" s="21">
        <v>36</v>
      </c>
      <c r="BA82" s="21">
        <v>1</v>
      </c>
      <c r="BB82" s="22">
        <v>37.6</v>
      </c>
      <c r="BC82" s="22">
        <v>0</v>
      </c>
      <c r="BD82" s="21">
        <v>2600</v>
      </c>
      <c r="BE82" s="21">
        <v>0</v>
      </c>
      <c r="BF82" s="21">
        <v>2</v>
      </c>
      <c r="BG82" s="21">
        <v>0</v>
      </c>
      <c r="BH82" s="21">
        <v>0</v>
      </c>
      <c r="BI82" s="21">
        <v>2</v>
      </c>
      <c r="BJ82" s="20">
        <v>0</v>
      </c>
      <c r="BK82" s="30">
        <v>2</v>
      </c>
      <c r="BL82" s="25">
        <v>0</v>
      </c>
      <c r="BM82" s="25">
        <v>0</v>
      </c>
    </row>
    <row r="83" ht="14.25" hidden="1" spans="1:65">
      <c r="A83" s="11">
        <v>82</v>
      </c>
      <c r="B83" s="11">
        <v>1120737</v>
      </c>
      <c r="C83" s="39" t="s">
        <v>104</v>
      </c>
      <c r="F83" s="11">
        <v>1</v>
      </c>
      <c r="G83" s="11">
        <f t="shared" ref="G83:G146" si="27">COUNTIF(AC83:AV83,"Pure A-line")</f>
        <v>0</v>
      </c>
      <c r="H83" s="11">
        <f t="shared" ref="H83:H146" si="28">COUNTIF(AC83:AV83,H81)</f>
        <v>0</v>
      </c>
      <c r="I83" s="11">
        <f t="shared" ref="I83:I146" si="29">COUNTIF(AC83:AV83,"small amounts of DB")</f>
        <v>15</v>
      </c>
      <c r="J83" s="11">
        <f t="shared" ref="J83:J146" si="30">COUNTIF(AC83:AV83,"Moderate amounts of DB")</f>
        <v>1</v>
      </c>
      <c r="K83" s="11">
        <f t="shared" ref="K83:K146" si="31">COUNTIF(AC83:AV83,"large amounts of DB")</f>
        <v>0</v>
      </c>
      <c r="L83" s="11">
        <f t="shared" si="25"/>
        <v>16</v>
      </c>
      <c r="M83" s="11">
        <f t="shared" si="26"/>
        <v>1</v>
      </c>
      <c r="N83" s="11">
        <f t="shared" ref="N83:N146" si="32">COUNTIF(AC83:AV83,"Dense B-line")</f>
        <v>1</v>
      </c>
      <c r="O83" s="11">
        <f t="shared" ref="O83:O146" si="33">COUNTIF(AC83:AV83,"compact B-line")</f>
        <v>0</v>
      </c>
      <c r="P83" s="11">
        <f t="shared" ref="P83:P146" si="34">COUNTIF(AC83:AV83,"irregular shape consolidation with DB")</f>
        <v>0</v>
      </c>
      <c r="Q83" s="11">
        <f t="shared" ref="Q83:Q146" si="35">COUNTIF(AC83:AV83,"consolidation with air bronchograms")</f>
        <v>0</v>
      </c>
      <c r="R83" s="11">
        <v>0</v>
      </c>
      <c r="S83" s="11">
        <f t="shared" ref="S83:S146" si="36">COUNTIF(AC83:AV83,"thymus")</f>
        <v>2</v>
      </c>
      <c r="T83" s="11">
        <f t="shared" ref="T83:T146" si="37">COUNTIF(AC83:AV83,"cardioid")</f>
        <v>1</v>
      </c>
      <c r="V83"/>
      <c r="W83" s="11">
        <v>82</v>
      </c>
      <c r="X83" s="11">
        <v>1120737</v>
      </c>
      <c r="Y83" s="39" t="s">
        <v>104</v>
      </c>
      <c r="Z83" s="11">
        <v>1</v>
      </c>
      <c r="AA83" s="11" t="s">
        <v>8</v>
      </c>
      <c r="AB83" s="11"/>
      <c r="AC83" t="s">
        <v>9</v>
      </c>
      <c r="AD83" t="s">
        <v>9</v>
      </c>
      <c r="AE83" t="s">
        <v>10</v>
      </c>
      <c r="AF83" t="s">
        <v>9</v>
      </c>
      <c r="AG83" t="s">
        <v>10</v>
      </c>
      <c r="AH83" t="s">
        <v>11</v>
      </c>
      <c r="AI83" t="s">
        <v>9</v>
      </c>
      <c r="AJ83" t="s">
        <v>18</v>
      </c>
      <c r="AK83" t="s">
        <v>9</v>
      </c>
      <c r="AL83" t="s">
        <v>9</v>
      </c>
      <c r="AM83" t="s">
        <v>9</v>
      </c>
      <c r="AN83" t="s">
        <v>9</v>
      </c>
      <c r="AO83" t="s">
        <v>9</v>
      </c>
      <c r="AP83" t="s">
        <v>9</v>
      </c>
      <c r="AQ83" t="s">
        <v>14</v>
      </c>
      <c r="AR83" t="s">
        <v>9</v>
      </c>
      <c r="AS83" t="s">
        <v>9</v>
      </c>
      <c r="AT83" t="s">
        <v>9</v>
      </c>
      <c r="AU83" t="s">
        <v>9</v>
      </c>
      <c r="AV83" t="s">
        <v>9</v>
      </c>
      <c r="AY83" s="20">
        <v>1</v>
      </c>
      <c r="AZ83" s="21">
        <v>34</v>
      </c>
      <c r="BA83" s="21">
        <v>0</v>
      </c>
      <c r="BB83" s="22">
        <v>37.6</v>
      </c>
      <c r="BC83" s="22">
        <v>0</v>
      </c>
      <c r="BD83" s="21">
        <v>3030</v>
      </c>
      <c r="BE83" s="21">
        <v>0</v>
      </c>
      <c r="BF83" s="21">
        <v>1</v>
      </c>
      <c r="BG83" s="21">
        <v>0</v>
      </c>
      <c r="BH83" s="21">
        <v>0</v>
      </c>
      <c r="BI83" s="21">
        <v>1</v>
      </c>
      <c r="BJ83" s="20">
        <v>0</v>
      </c>
      <c r="BK83" s="30">
        <v>1</v>
      </c>
      <c r="BL83" s="25">
        <v>0</v>
      </c>
      <c r="BM83" s="25">
        <v>0</v>
      </c>
    </row>
    <row r="84" ht="14.25" hidden="1" spans="1:65">
      <c r="A84" s="11">
        <v>83</v>
      </c>
      <c r="B84" s="11">
        <v>1120832</v>
      </c>
      <c r="C84" s="39" t="s">
        <v>105</v>
      </c>
      <c r="F84" s="11">
        <v>2</v>
      </c>
      <c r="G84" s="11">
        <f t="shared" si="27"/>
        <v>2</v>
      </c>
      <c r="H84" s="11">
        <f t="shared" si="28"/>
        <v>0</v>
      </c>
      <c r="I84" s="11">
        <f t="shared" si="29"/>
        <v>11</v>
      </c>
      <c r="J84" s="11">
        <f t="shared" si="30"/>
        <v>1</v>
      </c>
      <c r="K84" s="11">
        <f t="shared" si="31"/>
        <v>1</v>
      </c>
      <c r="L84" s="11">
        <f t="shared" si="25"/>
        <v>15</v>
      </c>
      <c r="M84" s="11">
        <f t="shared" si="26"/>
        <v>2</v>
      </c>
      <c r="N84" s="11">
        <f t="shared" si="32"/>
        <v>1</v>
      </c>
      <c r="O84" s="11">
        <f t="shared" si="33"/>
        <v>0</v>
      </c>
      <c r="P84" s="11">
        <f t="shared" si="34"/>
        <v>1</v>
      </c>
      <c r="Q84" s="11">
        <f t="shared" si="35"/>
        <v>0</v>
      </c>
      <c r="R84" s="11">
        <v>0</v>
      </c>
      <c r="S84" s="11">
        <f t="shared" si="36"/>
        <v>2</v>
      </c>
      <c r="T84" s="11">
        <f t="shared" si="37"/>
        <v>1</v>
      </c>
      <c r="V84"/>
      <c r="W84" s="11">
        <v>83</v>
      </c>
      <c r="X84" s="11">
        <v>1120832</v>
      </c>
      <c r="Y84" s="39" t="s">
        <v>105</v>
      </c>
      <c r="Z84" s="11">
        <v>2</v>
      </c>
      <c r="AA84" s="11" t="s">
        <v>8</v>
      </c>
      <c r="AB84" s="11"/>
      <c r="AC84" t="s">
        <v>13</v>
      </c>
      <c r="AD84" t="s">
        <v>16</v>
      </c>
      <c r="AE84" t="s">
        <v>10</v>
      </c>
      <c r="AF84" t="s">
        <v>18</v>
      </c>
      <c r="AG84" t="s">
        <v>10</v>
      </c>
      <c r="AH84" t="s">
        <v>11</v>
      </c>
      <c r="AI84" t="s">
        <v>12</v>
      </c>
      <c r="AJ84" t="s">
        <v>9</v>
      </c>
      <c r="AK84" t="s">
        <v>12</v>
      </c>
      <c r="AL84" t="s">
        <v>9</v>
      </c>
      <c r="AM84" t="s">
        <v>9</v>
      </c>
      <c r="AN84" t="s">
        <v>9</v>
      </c>
      <c r="AO84" t="s">
        <v>9</v>
      </c>
      <c r="AP84" t="s">
        <v>9</v>
      </c>
      <c r="AQ84" t="s">
        <v>9</v>
      </c>
      <c r="AR84" t="s">
        <v>9</v>
      </c>
      <c r="AS84" t="s">
        <v>9</v>
      </c>
      <c r="AT84" t="s">
        <v>9</v>
      </c>
      <c r="AU84" t="s">
        <v>14</v>
      </c>
      <c r="AV84" t="s">
        <v>9</v>
      </c>
      <c r="AY84" s="20">
        <v>1</v>
      </c>
      <c r="AZ84" s="21">
        <v>30</v>
      </c>
      <c r="BA84" s="21">
        <v>0</v>
      </c>
      <c r="BB84" s="22">
        <v>37.6</v>
      </c>
      <c r="BC84" s="22">
        <v>0</v>
      </c>
      <c r="BD84" s="21">
        <v>3120</v>
      </c>
      <c r="BE84" s="21">
        <v>0</v>
      </c>
      <c r="BF84" s="21">
        <v>2</v>
      </c>
      <c r="BG84" s="21">
        <v>0</v>
      </c>
      <c r="BH84" s="21">
        <v>0</v>
      </c>
      <c r="BI84" s="21">
        <v>1</v>
      </c>
      <c r="BJ84" s="20">
        <v>0</v>
      </c>
      <c r="BK84" s="30">
        <v>1</v>
      </c>
      <c r="BL84" s="25">
        <v>0</v>
      </c>
      <c r="BM84" s="25">
        <v>0</v>
      </c>
    </row>
    <row r="85" ht="14.25" hidden="1" spans="1:65">
      <c r="A85" s="11">
        <v>84</v>
      </c>
      <c r="B85" s="11">
        <v>1120505</v>
      </c>
      <c r="C85" s="39" t="s">
        <v>106</v>
      </c>
      <c r="F85" s="11">
        <v>2</v>
      </c>
      <c r="G85" s="11">
        <f t="shared" si="27"/>
        <v>4</v>
      </c>
      <c r="H85" s="11">
        <f t="shared" si="28"/>
        <v>0</v>
      </c>
      <c r="I85" s="11">
        <f t="shared" si="29"/>
        <v>9</v>
      </c>
      <c r="J85" s="11">
        <f t="shared" si="30"/>
        <v>2</v>
      </c>
      <c r="K85" s="11">
        <f t="shared" si="31"/>
        <v>0</v>
      </c>
      <c r="L85" s="11">
        <f t="shared" si="25"/>
        <v>15</v>
      </c>
      <c r="M85" s="11">
        <f t="shared" si="26"/>
        <v>2</v>
      </c>
      <c r="N85" s="11">
        <f t="shared" si="32"/>
        <v>0</v>
      </c>
      <c r="O85" s="11">
        <f t="shared" si="33"/>
        <v>0</v>
      </c>
      <c r="P85" s="11">
        <f t="shared" si="34"/>
        <v>2</v>
      </c>
      <c r="Q85" s="11">
        <f t="shared" si="35"/>
        <v>0</v>
      </c>
      <c r="R85" s="11">
        <v>0</v>
      </c>
      <c r="S85" s="11">
        <f t="shared" si="36"/>
        <v>2</v>
      </c>
      <c r="T85" s="11">
        <f t="shared" si="37"/>
        <v>1</v>
      </c>
      <c r="V85"/>
      <c r="W85" s="11">
        <v>84</v>
      </c>
      <c r="X85" s="11">
        <v>1120505</v>
      </c>
      <c r="Y85" s="39" t="s">
        <v>106</v>
      </c>
      <c r="Z85" s="11">
        <v>2</v>
      </c>
      <c r="AA85" s="11" t="s">
        <v>8</v>
      </c>
      <c r="AB85" s="11"/>
      <c r="AC85" t="s">
        <v>14</v>
      </c>
      <c r="AD85" t="s">
        <v>14</v>
      </c>
      <c r="AE85" t="s">
        <v>10</v>
      </c>
      <c r="AF85" t="s">
        <v>9</v>
      </c>
      <c r="AG85" t="s">
        <v>10</v>
      </c>
      <c r="AH85" t="s">
        <v>11</v>
      </c>
      <c r="AI85" t="s">
        <v>9</v>
      </c>
      <c r="AJ85" t="s">
        <v>9</v>
      </c>
      <c r="AK85" t="s">
        <v>12</v>
      </c>
      <c r="AL85" t="s">
        <v>9</v>
      </c>
      <c r="AM85" t="s">
        <v>12</v>
      </c>
      <c r="AN85" t="s">
        <v>16</v>
      </c>
      <c r="AO85" t="s">
        <v>9</v>
      </c>
      <c r="AP85" t="s">
        <v>9</v>
      </c>
      <c r="AQ85" t="s">
        <v>9</v>
      </c>
      <c r="AR85" t="s">
        <v>9</v>
      </c>
      <c r="AS85" t="s">
        <v>9</v>
      </c>
      <c r="AT85" t="s">
        <v>16</v>
      </c>
      <c r="AU85" t="s">
        <v>12</v>
      </c>
      <c r="AV85" t="s">
        <v>12</v>
      </c>
      <c r="AY85" s="20">
        <v>1</v>
      </c>
      <c r="AZ85" s="21">
        <v>35</v>
      </c>
      <c r="BA85" s="21">
        <v>1</v>
      </c>
      <c r="BB85" s="22">
        <v>37.6</v>
      </c>
      <c r="BC85" s="22">
        <v>0</v>
      </c>
      <c r="BD85" s="21">
        <v>2650</v>
      </c>
      <c r="BE85" s="21">
        <v>0</v>
      </c>
      <c r="BF85" s="21">
        <v>1</v>
      </c>
      <c r="BG85" s="21">
        <v>0</v>
      </c>
      <c r="BH85" s="21">
        <v>0</v>
      </c>
      <c r="BI85" s="21">
        <v>1</v>
      </c>
      <c r="BJ85" s="20">
        <v>0</v>
      </c>
      <c r="BK85" s="30">
        <v>1</v>
      </c>
      <c r="BL85" s="25">
        <v>0</v>
      </c>
      <c r="BM85" s="25">
        <v>0</v>
      </c>
    </row>
    <row r="86" ht="14.25" hidden="1" spans="1:65">
      <c r="A86" s="11">
        <v>85</v>
      </c>
      <c r="B86" s="11">
        <v>1117019</v>
      </c>
      <c r="C86" s="39" t="s">
        <v>107</v>
      </c>
      <c r="F86" s="11">
        <v>2</v>
      </c>
      <c r="G86" s="11">
        <f t="shared" si="27"/>
        <v>10</v>
      </c>
      <c r="H86" s="11">
        <f t="shared" si="28"/>
        <v>0</v>
      </c>
      <c r="I86" s="11">
        <f t="shared" si="29"/>
        <v>4</v>
      </c>
      <c r="J86" s="11">
        <f t="shared" si="30"/>
        <v>2</v>
      </c>
      <c r="K86" s="11">
        <f t="shared" si="31"/>
        <v>0</v>
      </c>
      <c r="L86" s="11">
        <f t="shared" si="25"/>
        <v>16</v>
      </c>
      <c r="M86" s="11">
        <f t="shared" si="26"/>
        <v>1</v>
      </c>
      <c r="N86" s="11">
        <f t="shared" si="32"/>
        <v>1</v>
      </c>
      <c r="O86" s="11">
        <f t="shared" si="33"/>
        <v>0</v>
      </c>
      <c r="P86" s="11">
        <f t="shared" si="34"/>
        <v>0</v>
      </c>
      <c r="Q86" s="11">
        <f t="shared" si="35"/>
        <v>0</v>
      </c>
      <c r="R86" s="11">
        <v>0</v>
      </c>
      <c r="S86" s="11">
        <f t="shared" si="36"/>
        <v>2</v>
      </c>
      <c r="T86" s="11">
        <f t="shared" si="37"/>
        <v>1</v>
      </c>
      <c r="V86"/>
      <c r="W86" s="11">
        <v>85</v>
      </c>
      <c r="X86" s="11">
        <v>1117019</v>
      </c>
      <c r="Y86" s="39" t="s">
        <v>107</v>
      </c>
      <c r="Z86" s="11">
        <v>2</v>
      </c>
      <c r="AA86" s="11" t="s">
        <v>8</v>
      </c>
      <c r="AB86" s="11"/>
      <c r="AC86" t="s">
        <v>9</v>
      </c>
      <c r="AD86" t="s">
        <v>9</v>
      </c>
      <c r="AE86" t="s">
        <v>10</v>
      </c>
      <c r="AF86" t="s">
        <v>18</v>
      </c>
      <c r="AG86" t="s">
        <v>10</v>
      </c>
      <c r="AH86" t="s">
        <v>11</v>
      </c>
      <c r="AI86" t="s">
        <v>12</v>
      </c>
      <c r="AJ86" t="s">
        <v>12</v>
      </c>
      <c r="AK86" t="s">
        <v>14</v>
      </c>
      <c r="AL86" t="s">
        <v>9</v>
      </c>
      <c r="AM86" t="s">
        <v>12</v>
      </c>
      <c r="AN86" t="s">
        <v>12</v>
      </c>
      <c r="AO86" t="s">
        <v>12</v>
      </c>
      <c r="AP86" t="s">
        <v>12</v>
      </c>
      <c r="AQ86" t="s">
        <v>14</v>
      </c>
      <c r="AR86" t="s">
        <v>12</v>
      </c>
      <c r="AS86" t="s">
        <v>12</v>
      </c>
      <c r="AT86" t="s">
        <v>12</v>
      </c>
      <c r="AU86" t="s">
        <v>9</v>
      </c>
      <c r="AV86" t="s">
        <v>12</v>
      </c>
      <c r="AY86" s="20">
        <v>1</v>
      </c>
      <c r="AZ86" s="21">
        <v>47</v>
      </c>
      <c r="BA86" s="21">
        <v>1</v>
      </c>
      <c r="BB86" s="22">
        <v>37.6</v>
      </c>
      <c r="BC86" s="22">
        <v>0</v>
      </c>
      <c r="BD86" s="21">
        <v>2390</v>
      </c>
      <c r="BE86" s="21">
        <v>1</v>
      </c>
      <c r="BF86" s="21">
        <v>2</v>
      </c>
      <c r="BG86" s="21">
        <v>0</v>
      </c>
      <c r="BH86" s="21">
        <v>0</v>
      </c>
      <c r="BI86" s="21">
        <v>2</v>
      </c>
      <c r="BJ86" s="20">
        <v>0</v>
      </c>
      <c r="BK86" s="30">
        <v>1</v>
      </c>
      <c r="BL86" s="25">
        <v>0</v>
      </c>
      <c r="BM86" s="25">
        <v>0</v>
      </c>
    </row>
    <row r="87" ht="14.25" hidden="1" spans="1:65">
      <c r="A87" s="11">
        <v>86</v>
      </c>
      <c r="B87" s="11">
        <v>1120913</v>
      </c>
      <c r="C87" s="39" t="s">
        <v>108</v>
      </c>
      <c r="F87" s="11">
        <v>2</v>
      </c>
      <c r="G87" s="11">
        <f t="shared" si="27"/>
        <v>3</v>
      </c>
      <c r="H87" s="11">
        <f t="shared" si="28"/>
        <v>0</v>
      </c>
      <c r="I87" s="11">
        <f t="shared" si="29"/>
        <v>9</v>
      </c>
      <c r="J87" s="11">
        <f t="shared" si="30"/>
        <v>2</v>
      </c>
      <c r="K87" s="11">
        <f t="shared" si="31"/>
        <v>0</v>
      </c>
      <c r="L87" s="11">
        <f t="shared" si="25"/>
        <v>14</v>
      </c>
      <c r="M87" s="11">
        <f t="shared" si="26"/>
        <v>1</v>
      </c>
      <c r="N87" s="11">
        <f t="shared" si="32"/>
        <v>1</v>
      </c>
      <c r="O87" s="11">
        <f t="shared" si="33"/>
        <v>0</v>
      </c>
      <c r="P87" s="11">
        <f t="shared" si="34"/>
        <v>0</v>
      </c>
      <c r="Q87" s="11">
        <f t="shared" si="35"/>
        <v>0</v>
      </c>
      <c r="R87" s="11">
        <v>0</v>
      </c>
      <c r="S87" s="11">
        <f t="shared" si="36"/>
        <v>3</v>
      </c>
      <c r="T87" s="11">
        <f t="shared" si="37"/>
        <v>2</v>
      </c>
      <c r="V87"/>
      <c r="W87" s="11">
        <v>86</v>
      </c>
      <c r="X87" s="11">
        <v>1120913</v>
      </c>
      <c r="Y87" s="39" t="s">
        <v>108</v>
      </c>
      <c r="Z87" s="11">
        <v>2</v>
      </c>
      <c r="AA87" s="11" t="s">
        <v>8</v>
      </c>
      <c r="AB87" s="11"/>
      <c r="AC87" t="s">
        <v>10</v>
      </c>
      <c r="AD87" t="s">
        <v>18</v>
      </c>
      <c r="AE87" t="s">
        <v>10</v>
      </c>
      <c r="AF87" t="s">
        <v>11</v>
      </c>
      <c r="AG87" t="s">
        <v>10</v>
      </c>
      <c r="AH87" t="s">
        <v>11</v>
      </c>
      <c r="AI87" t="s">
        <v>12</v>
      </c>
      <c r="AJ87" t="s">
        <v>9</v>
      </c>
      <c r="AK87" t="s">
        <v>12</v>
      </c>
      <c r="AL87" t="s">
        <v>9</v>
      </c>
      <c r="AM87" t="s">
        <v>9</v>
      </c>
      <c r="AN87" t="s">
        <v>9</v>
      </c>
      <c r="AO87" t="s">
        <v>9</v>
      </c>
      <c r="AP87" t="s">
        <v>9</v>
      </c>
      <c r="AQ87" t="s">
        <v>9</v>
      </c>
      <c r="AR87" t="s">
        <v>14</v>
      </c>
      <c r="AS87" t="s">
        <v>9</v>
      </c>
      <c r="AT87" t="s">
        <v>12</v>
      </c>
      <c r="AU87" t="s">
        <v>9</v>
      </c>
      <c r="AV87" t="s">
        <v>14</v>
      </c>
      <c r="AY87" s="20">
        <v>1</v>
      </c>
      <c r="AZ87" s="21">
        <v>46</v>
      </c>
      <c r="BA87" s="21">
        <v>1</v>
      </c>
      <c r="BB87" s="22">
        <v>37.6</v>
      </c>
      <c r="BC87" s="22">
        <v>0</v>
      </c>
      <c r="BD87" s="21">
        <v>3100</v>
      </c>
      <c r="BE87" s="21">
        <v>0</v>
      </c>
      <c r="BF87" s="21">
        <v>1</v>
      </c>
      <c r="BG87" s="21">
        <v>0</v>
      </c>
      <c r="BH87" s="21">
        <v>0</v>
      </c>
      <c r="BI87" s="21">
        <v>2</v>
      </c>
      <c r="BJ87" s="20">
        <v>0</v>
      </c>
      <c r="BK87" s="30">
        <v>1</v>
      </c>
      <c r="BL87" s="25">
        <v>0</v>
      </c>
      <c r="BM87" s="25">
        <v>0</v>
      </c>
    </row>
    <row r="88" ht="14.25" hidden="1" spans="1:65">
      <c r="A88" s="11">
        <v>87</v>
      </c>
      <c r="B88" s="11">
        <v>1121387</v>
      </c>
      <c r="C88" s="39" t="s">
        <v>109</v>
      </c>
      <c r="F88" s="11">
        <v>2</v>
      </c>
      <c r="G88" s="11">
        <f t="shared" si="27"/>
        <v>5</v>
      </c>
      <c r="H88" s="11">
        <f t="shared" si="28"/>
        <v>0</v>
      </c>
      <c r="I88" s="11">
        <f t="shared" si="29"/>
        <v>11</v>
      </c>
      <c r="J88" s="11">
        <f t="shared" si="30"/>
        <v>0</v>
      </c>
      <c r="K88" s="11">
        <f t="shared" si="31"/>
        <v>0</v>
      </c>
      <c r="L88" s="11">
        <f t="shared" si="25"/>
        <v>16</v>
      </c>
      <c r="M88" s="11">
        <f t="shared" si="26"/>
        <v>2</v>
      </c>
      <c r="N88" s="11">
        <f t="shared" si="32"/>
        <v>0</v>
      </c>
      <c r="O88" s="11">
        <f t="shared" si="33"/>
        <v>0</v>
      </c>
      <c r="P88" s="11">
        <f t="shared" si="34"/>
        <v>2</v>
      </c>
      <c r="Q88" s="11">
        <f t="shared" si="35"/>
        <v>0</v>
      </c>
      <c r="R88" s="11">
        <v>0</v>
      </c>
      <c r="S88" s="11">
        <f t="shared" si="36"/>
        <v>1</v>
      </c>
      <c r="T88" s="11">
        <f t="shared" si="37"/>
        <v>1</v>
      </c>
      <c r="V88"/>
      <c r="W88" s="11">
        <v>87</v>
      </c>
      <c r="X88" s="11">
        <v>1121387</v>
      </c>
      <c r="Y88" s="39" t="s">
        <v>109</v>
      </c>
      <c r="Z88" s="11">
        <v>2</v>
      </c>
      <c r="AA88" s="11" t="s">
        <v>8</v>
      </c>
      <c r="AB88" s="11"/>
      <c r="AC88" t="s">
        <v>9</v>
      </c>
      <c r="AD88" t="s">
        <v>9</v>
      </c>
      <c r="AE88" t="s">
        <v>9</v>
      </c>
      <c r="AF88" t="s">
        <v>9</v>
      </c>
      <c r="AG88" t="s">
        <v>10</v>
      </c>
      <c r="AH88" t="s">
        <v>11</v>
      </c>
      <c r="AI88" t="s">
        <v>9</v>
      </c>
      <c r="AJ88" t="s">
        <v>9</v>
      </c>
      <c r="AK88" t="s">
        <v>12</v>
      </c>
      <c r="AL88" t="s">
        <v>12</v>
      </c>
      <c r="AM88" t="s">
        <v>9</v>
      </c>
      <c r="AN88" t="s">
        <v>12</v>
      </c>
      <c r="AO88" t="s">
        <v>16</v>
      </c>
      <c r="AP88" t="s">
        <v>12</v>
      </c>
      <c r="AQ88" t="s">
        <v>9</v>
      </c>
      <c r="AR88" t="s">
        <v>9</v>
      </c>
      <c r="AS88" t="s">
        <v>9</v>
      </c>
      <c r="AT88" t="s">
        <v>9</v>
      </c>
      <c r="AU88" t="s">
        <v>16</v>
      </c>
      <c r="AV88" t="s">
        <v>12</v>
      </c>
      <c r="AY88" s="20">
        <v>1</v>
      </c>
      <c r="AZ88" s="21">
        <v>44</v>
      </c>
      <c r="BA88" s="21">
        <v>1</v>
      </c>
      <c r="BB88" s="22">
        <v>37.8</v>
      </c>
      <c r="BC88" s="22">
        <v>0</v>
      </c>
      <c r="BD88" s="21">
        <v>3200</v>
      </c>
      <c r="BE88" s="21">
        <v>0</v>
      </c>
      <c r="BF88" s="21">
        <v>1</v>
      </c>
      <c r="BG88" s="21"/>
      <c r="BH88" s="21">
        <v>0</v>
      </c>
      <c r="BI88" s="21"/>
      <c r="BJ88" s="20">
        <v>0</v>
      </c>
      <c r="BK88" s="30">
        <v>1</v>
      </c>
      <c r="BL88" s="25">
        <v>0</v>
      </c>
      <c r="BM88" s="25">
        <v>0</v>
      </c>
    </row>
    <row r="89" ht="14.25" hidden="1" spans="1:65">
      <c r="A89" s="11">
        <v>88</v>
      </c>
      <c r="B89" s="11">
        <v>734632</v>
      </c>
      <c r="C89" s="39" t="s">
        <v>110</v>
      </c>
      <c r="F89" s="11">
        <v>1</v>
      </c>
      <c r="G89" s="11">
        <f t="shared" si="27"/>
        <v>5</v>
      </c>
      <c r="H89" s="11">
        <f t="shared" si="28"/>
        <v>0</v>
      </c>
      <c r="I89" s="11">
        <f t="shared" si="29"/>
        <v>10</v>
      </c>
      <c r="J89" s="11">
        <f t="shared" si="30"/>
        <v>2</v>
      </c>
      <c r="K89" s="11">
        <f t="shared" si="31"/>
        <v>0</v>
      </c>
      <c r="L89" s="11">
        <f t="shared" si="25"/>
        <v>17</v>
      </c>
      <c r="M89" s="11">
        <f t="shared" si="26"/>
        <v>0</v>
      </c>
      <c r="N89" s="11">
        <f t="shared" si="32"/>
        <v>0</v>
      </c>
      <c r="O89" s="11">
        <f t="shared" si="33"/>
        <v>0</v>
      </c>
      <c r="P89" s="11">
        <f t="shared" si="34"/>
        <v>0</v>
      </c>
      <c r="Q89" s="11">
        <f t="shared" si="35"/>
        <v>0</v>
      </c>
      <c r="R89" s="11">
        <v>0</v>
      </c>
      <c r="S89" s="11">
        <f t="shared" si="36"/>
        <v>2</v>
      </c>
      <c r="T89" s="11">
        <f t="shared" si="37"/>
        <v>1</v>
      </c>
      <c r="V89"/>
      <c r="W89" s="11">
        <v>88</v>
      </c>
      <c r="X89" s="11">
        <v>734632</v>
      </c>
      <c r="Y89" s="39" t="s">
        <v>110</v>
      </c>
      <c r="Z89" s="11">
        <v>1</v>
      </c>
      <c r="AA89" s="11" t="s">
        <v>8</v>
      </c>
      <c r="AB89" s="11"/>
      <c r="AC89" t="s">
        <v>9</v>
      </c>
      <c r="AD89" t="s">
        <v>9</v>
      </c>
      <c r="AE89" t="s">
        <v>10</v>
      </c>
      <c r="AF89" t="s">
        <v>9</v>
      </c>
      <c r="AG89" t="s">
        <v>10</v>
      </c>
      <c r="AH89" t="s">
        <v>11</v>
      </c>
      <c r="AI89" t="s">
        <v>9</v>
      </c>
      <c r="AJ89" t="s">
        <v>12</v>
      </c>
      <c r="AK89" t="s">
        <v>9</v>
      </c>
      <c r="AL89" t="s">
        <v>9</v>
      </c>
      <c r="AM89" t="s">
        <v>12</v>
      </c>
      <c r="AN89" t="s">
        <v>12</v>
      </c>
      <c r="AO89" t="s">
        <v>12</v>
      </c>
      <c r="AP89" t="s">
        <v>9</v>
      </c>
      <c r="AQ89" t="s">
        <v>12</v>
      </c>
      <c r="AR89" t="s">
        <v>9</v>
      </c>
      <c r="AS89" t="s">
        <v>9</v>
      </c>
      <c r="AT89" t="s">
        <v>14</v>
      </c>
      <c r="AU89" t="s">
        <v>14</v>
      </c>
      <c r="AV89" t="s">
        <v>9</v>
      </c>
      <c r="AY89" s="20">
        <v>1</v>
      </c>
      <c r="AZ89" s="21">
        <v>32</v>
      </c>
      <c r="BA89" s="21">
        <v>0</v>
      </c>
      <c r="BB89" s="22">
        <v>37.9</v>
      </c>
      <c r="BC89" s="22">
        <v>0</v>
      </c>
      <c r="BD89" s="21">
        <v>3290</v>
      </c>
      <c r="BE89" s="21">
        <v>0</v>
      </c>
      <c r="BF89" s="21">
        <v>1</v>
      </c>
      <c r="BG89" s="21">
        <v>0</v>
      </c>
      <c r="BH89" s="21">
        <v>0</v>
      </c>
      <c r="BI89" s="21">
        <v>1</v>
      </c>
      <c r="BJ89" s="20">
        <v>0</v>
      </c>
      <c r="BK89" s="30">
        <v>1</v>
      </c>
      <c r="BL89" s="25">
        <v>0</v>
      </c>
      <c r="BM89" s="25">
        <v>0</v>
      </c>
    </row>
    <row r="90" ht="14.25" hidden="1" spans="1:65">
      <c r="A90" s="11">
        <v>89</v>
      </c>
      <c r="B90" s="11">
        <v>1121073</v>
      </c>
      <c r="C90" s="39" t="s">
        <v>111</v>
      </c>
      <c r="F90" s="11">
        <v>0.5</v>
      </c>
      <c r="G90" s="11">
        <f t="shared" si="27"/>
        <v>15</v>
      </c>
      <c r="H90" s="11">
        <f t="shared" si="28"/>
        <v>0</v>
      </c>
      <c r="I90" s="11">
        <f t="shared" si="29"/>
        <v>1</v>
      </c>
      <c r="J90" s="11">
        <f t="shared" si="30"/>
        <v>0</v>
      </c>
      <c r="K90" s="11">
        <f t="shared" si="31"/>
        <v>0</v>
      </c>
      <c r="L90" s="11">
        <f t="shared" si="25"/>
        <v>16</v>
      </c>
      <c r="M90" s="11">
        <f t="shared" si="26"/>
        <v>1</v>
      </c>
      <c r="N90" s="11">
        <f t="shared" si="32"/>
        <v>1</v>
      </c>
      <c r="O90" s="11">
        <f t="shared" si="33"/>
        <v>0</v>
      </c>
      <c r="P90" s="11">
        <f t="shared" si="34"/>
        <v>0</v>
      </c>
      <c r="Q90" s="11">
        <f t="shared" si="35"/>
        <v>0</v>
      </c>
      <c r="R90" s="11">
        <v>0</v>
      </c>
      <c r="S90" s="11">
        <f t="shared" si="36"/>
        <v>2</v>
      </c>
      <c r="T90" s="11">
        <f t="shared" si="37"/>
        <v>1</v>
      </c>
      <c r="V90"/>
      <c r="W90" s="11">
        <v>89</v>
      </c>
      <c r="X90" s="11">
        <v>1121073</v>
      </c>
      <c r="Y90" s="39" t="s">
        <v>111</v>
      </c>
      <c r="Z90" s="11">
        <v>0.5</v>
      </c>
      <c r="AA90" s="11" t="s">
        <v>8</v>
      </c>
      <c r="AB90" s="11"/>
      <c r="AC90" t="s">
        <v>12</v>
      </c>
      <c r="AD90" t="s">
        <v>12</v>
      </c>
      <c r="AE90" t="s">
        <v>10</v>
      </c>
      <c r="AF90" t="s">
        <v>18</v>
      </c>
      <c r="AG90" t="s">
        <v>10</v>
      </c>
      <c r="AH90" t="s">
        <v>11</v>
      </c>
      <c r="AI90" t="s">
        <v>12</v>
      </c>
      <c r="AJ90" t="s">
        <v>12</v>
      </c>
      <c r="AK90" t="s">
        <v>12</v>
      </c>
      <c r="AL90" t="s">
        <v>12</v>
      </c>
      <c r="AM90" t="s">
        <v>12</v>
      </c>
      <c r="AN90" t="s">
        <v>12</v>
      </c>
      <c r="AO90" t="s">
        <v>12</v>
      </c>
      <c r="AP90" t="s">
        <v>9</v>
      </c>
      <c r="AQ90" t="s">
        <v>12</v>
      </c>
      <c r="AR90" t="s">
        <v>12</v>
      </c>
      <c r="AS90" t="s">
        <v>12</v>
      </c>
      <c r="AT90" t="s">
        <v>12</v>
      </c>
      <c r="AU90" t="s">
        <v>12</v>
      </c>
      <c r="AV90" t="s">
        <v>12</v>
      </c>
      <c r="AY90" s="20">
        <v>1</v>
      </c>
      <c r="AZ90" s="21">
        <v>30</v>
      </c>
      <c r="BA90" s="21">
        <v>0</v>
      </c>
      <c r="BB90" s="22">
        <v>38</v>
      </c>
      <c r="BC90" s="22">
        <v>0</v>
      </c>
      <c r="BD90" s="21">
        <v>3170</v>
      </c>
      <c r="BE90" s="21">
        <v>0</v>
      </c>
      <c r="BF90" s="21">
        <v>2</v>
      </c>
      <c r="BG90" s="21">
        <v>0</v>
      </c>
      <c r="BH90" s="21">
        <v>0</v>
      </c>
      <c r="BI90" s="21">
        <v>2</v>
      </c>
      <c r="BJ90" s="20">
        <v>0</v>
      </c>
      <c r="BK90" s="30">
        <v>1</v>
      </c>
      <c r="BL90" s="25">
        <v>0</v>
      </c>
      <c r="BM90" s="25">
        <v>0</v>
      </c>
    </row>
    <row r="91" ht="14.25" hidden="1" spans="1:65">
      <c r="A91" s="11">
        <v>90</v>
      </c>
      <c r="B91" s="11">
        <v>1121172</v>
      </c>
      <c r="C91" s="39" t="s">
        <v>112</v>
      </c>
      <c r="F91" s="11">
        <v>2</v>
      </c>
      <c r="G91" s="11">
        <f t="shared" si="27"/>
        <v>0</v>
      </c>
      <c r="H91" s="11">
        <f t="shared" si="28"/>
        <v>0</v>
      </c>
      <c r="I91" s="11">
        <f t="shared" si="29"/>
        <v>8</v>
      </c>
      <c r="J91" s="11">
        <f t="shared" si="30"/>
        <v>7</v>
      </c>
      <c r="K91" s="11">
        <f t="shared" si="31"/>
        <v>2</v>
      </c>
      <c r="L91" s="11">
        <f t="shared" si="25"/>
        <v>17</v>
      </c>
      <c r="M91" s="11">
        <f t="shared" si="26"/>
        <v>1</v>
      </c>
      <c r="N91" s="11">
        <f t="shared" si="32"/>
        <v>0</v>
      </c>
      <c r="O91" s="11">
        <f t="shared" si="33"/>
        <v>0</v>
      </c>
      <c r="P91" s="11">
        <f t="shared" si="34"/>
        <v>1</v>
      </c>
      <c r="Q91" s="11">
        <f t="shared" si="35"/>
        <v>0</v>
      </c>
      <c r="R91" s="11">
        <v>0</v>
      </c>
      <c r="S91" s="11">
        <f t="shared" si="36"/>
        <v>1</v>
      </c>
      <c r="T91" s="11">
        <f t="shared" si="37"/>
        <v>1</v>
      </c>
      <c r="V91"/>
      <c r="W91" s="11">
        <v>90</v>
      </c>
      <c r="X91" s="11">
        <v>1121172</v>
      </c>
      <c r="Y91" s="39" t="s">
        <v>112</v>
      </c>
      <c r="Z91" s="11">
        <v>2</v>
      </c>
      <c r="AA91" s="11" t="s">
        <v>8</v>
      </c>
      <c r="AB91" s="11"/>
      <c r="AC91" t="s">
        <v>9</v>
      </c>
      <c r="AD91" t="s">
        <v>13</v>
      </c>
      <c r="AE91" t="s">
        <v>10</v>
      </c>
      <c r="AF91" t="s">
        <v>14</v>
      </c>
      <c r="AG91" t="s">
        <v>13</v>
      </c>
      <c r="AH91" t="s">
        <v>11</v>
      </c>
      <c r="AI91" t="s">
        <v>9</v>
      </c>
      <c r="AJ91" t="s">
        <v>16</v>
      </c>
      <c r="AK91" t="s">
        <v>9</v>
      </c>
      <c r="AL91" t="s">
        <v>9</v>
      </c>
      <c r="AM91" t="s">
        <v>14</v>
      </c>
      <c r="AN91" t="s">
        <v>14</v>
      </c>
      <c r="AO91" t="s">
        <v>9</v>
      </c>
      <c r="AP91" t="s">
        <v>9</v>
      </c>
      <c r="AQ91" t="s">
        <v>14</v>
      </c>
      <c r="AR91" t="s">
        <v>9</v>
      </c>
      <c r="AS91" t="s">
        <v>14</v>
      </c>
      <c r="AT91" t="s">
        <v>9</v>
      </c>
      <c r="AU91" t="s">
        <v>14</v>
      </c>
      <c r="AV91" t="s">
        <v>14</v>
      </c>
      <c r="AY91" s="20">
        <v>1</v>
      </c>
      <c r="AZ91" s="21">
        <v>48</v>
      </c>
      <c r="BA91" s="21">
        <v>1</v>
      </c>
      <c r="BB91" s="22">
        <v>38</v>
      </c>
      <c r="BC91" s="22">
        <v>0</v>
      </c>
      <c r="BD91" s="21">
        <v>3300</v>
      </c>
      <c r="BE91" s="21">
        <v>0</v>
      </c>
      <c r="BF91" s="21">
        <v>1</v>
      </c>
      <c r="BG91" s="21">
        <v>0</v>
      </c>
      <c r="BH91" s="21">
        <v>2</v>
      </c>
      <c r="BI91" s="21">
        <v>1</v>
      </c>
      <c r="BJ91" s="20">
        <v>0</v>
      </c>
      <c r="BK91" s="30">
        <v>1</v>
      </c>
      <c r="BL91" s="25">
        <v>0</v>
      </c>
      <c r="BM91" s="25">
        <v>0</v>
      </c>
    </row>
    <row r="92" ht="14.25" hidden="1" spans="1:65">
      <c r="A92" s="11">
        <v>91</v>
      </c>
      <c r="B92" s="11">
        <v>1120371</v>
      </c>
      <c r="C92" s="39" t="s">
        <v>113</v>
      </c>
      <c r="F92" s="11">
        <v>0.5</v>
      </c>
      <c r="G92" s="11">
        <f t="shared" si="27"/>
        <v>1</v>
      </c>
      <c r="H92" s="11">
        <f t="shared" si="28"/>
        <v>0</v>
      </c>
      <c r="I92" s="11">
        <f t="shared" si="29"/>
        <v>14</v>
      </c>
      <c r="J92" s="11">
        <f t="shared" si="30"/>
        <v>1</v>
      </c>
      <c r="K92" s="11">
        <f t="shared" si="31"/>
        <v>0</v>
      </c>
      <c r="L92" s="11">
        <f t="shared" si="25"/>
        <v>16</v>
      </c>
      <c r="M92" s="11">
        <f t="shared" si="26"/>
        <v>0</v>
      </c>
      <c r="N92" s="11">
        <f t="shared" si="32"/>
        <v>0</v>
      </c>
      <c r="O92" s="11">
        <f t="shared" si="33"/>
        <v>0</v>
      </c>
      <c r="P92" s="11">
        <f t="shared" si="34"/>
        <v>0</v>
      </c>
      <c r="Q92" s="11">
        <f t="shared" si="35"/>
        <v>0</v>
      </c>
      <c r="R92" s="11">
        <v>0</v>
      </c>
      <c r="S92" s="11">
        <f t="shared" si="36"/>
        <v>3</v>
      </c>
      <c r="T92" s="11">
        <f t="shared" si="37"/>
        <v>1</v>
      </c>
      <c r="V92"/>
      <c r="W92" s="11">
        <v>91</v>
      </c>
      <c r="X92" s="11">
        <v>1120371</v>
      </c>
      <c r="Y92" s="39" t="s">
        <v>113</v>
      </c>
      <c r="Z92" s="11">
        <v>0.5</v>
      </c>
      <c r="AA92" s="11" t="s">
        <v>8</v>
      </c>
      <c r="AB92" s="11"/>
      <c r="AC92" t="s">
        <v>10</v>
      </c>
      <c r="AD92" t="s">
        <v>12</v>
      </c>
      <c r="AE92" t="s">
        <v>10</v>
      </c>
      <c r="AF92" t="s">
        <v>9</v>
      </c>
      <c r="AG92" t="s">
        <v>10</v>
      </c>
      <c r="AH92" t="s">
        <v>11</v>
      </c>
      <c r="AI92" t="s">
        <v>9</v>
      </c>
      <c r="AJ92" t="s">
        <v>14</v>
      </c>
      <c r="AK92" t="s">
        <v>9</v>
      </c>
      <c r="AL92" t="s">
        <v>9</v>
      </c>
      <c r="AM92" t="s">
        <v>9</v>
      </c>
      <c r="AN92" t="s">
        <v>9</v>
      </c>
      <c r="AO92" t="s">
        <v>9</v>
      </c>
      <c r="AP92" t="s">
        <v>9</v>
      </c>
      <c r="AQ92" t="s">
        <v>9</v>
      </c>
      <c r="AR92" t="s">
        <v>9</v>
      </c>
      <c r="AS92" t="s">
        <v>9</v>
      </c>
      <c r="AT92" t="s">
        <v>9</v>
      </c>
      <c r="AU92" t="s">
        <v>9</v>
      </c>
      <c r="AV92" t="s">
        <v>9</v>
      </c>
      <c r="AY92" s="20">
        <v>1</v>
      </c>
      <c r="AZ92" s="21">
        <v>43</v>
      </c>
      <c r="BA92" s="21">
        <v>1</v>
      </c>
      <c r="BB92" s="22">
        <v>38</v>
      </c>
      <c r="BC92" s="22">
        <v>0</v>
      </c>
      <c r="BD92" s="21">
        <v>4340</v>
      </c>
      <c r="BE92" s="21">
        <v>0</v>
      </c>
      <c r="BF92" s="21">
        <v>1</v>
      </c>
      <c r="BG92" s="21">
        <v>0</v>
      </c>
      <c r="BH92" s="21">
        <v>0</v>
      </c>
      <c r="BI92" s="21">
        <v>2</v>
      </c>
      <c r="BJ92" s="20">
        <v>0</v>
      </c>
      <c r="BK92" s="30">
        <v>2</v>
      </c>
      <c r="BL92" s="25">
        <v>1</v>
      </c>
      <c r="BM92" s="25">
        <v>1</v>
      </c>
    </row>
    <row r="93" ht="14.25" hidden="1" spans="1:65">
      <c r="A93" s="11">
        <v>92</v>
      </c>
      <c r="B93" s="11">
        <v>1117888</v>
      </c>
      <c r="C93" s="39" t="s">
        <v>114</v>
      </c>
      <c r="F93" s="11">
        <v>1</v>
      </c>
      <c r="G93" s="11">
        <f t="shared" si="27"/>
        <v>7</v>
      </c>
      <c r="H93" s="11">
        <f t="shared" si="28"/>
        <v>0</v>
      </c>
      <c r="I93" s="11">
        <f t="shared" si="29"/>
        <v>10</v>
      </c>
      <c r="J93" s="11">
        <f t="shared" si="30"/>
        <v>0</v>
      </c>
      <c r="K93" s="11">
        <f t="shared" si="31"/>
        <v>0</v>
      </c>
      <c r="L93" s="11">
        <f t="shared" si="25"/>
        <v>17</v>
      </c>
      <c r="M93" s="11">
        <f t="shared" si="26"/>
        <v>0</v>
      </c>
      <c r="N93" s="11">
        <f t="shared" si="32"/>
        <v>0</v>
      </c>
      <c r="O93" s="11">
        <f t="shared" si="33"/>
        <v>0</v>
      </c>
      <c r="P93" s="11">
        <f t="shared" si="34"/>
        <v>0</v>
      </c>
      <c r="Q93" s="11">
        <f t="shared" si="35"/>
        <v>0</v>
      </c>
      <c r="R93" s="11">
        <v>0</v>
      </c>
      <c r="S93" s="11">
        <f t="shared" si="36"/>
        <v>2</v>
      </c>
      <c r="T93" s="11">
        <f t="shared" si="37"/>
        <v>1</v>
      </c>
      <c r="V93"/>
      <c r="W93" s="11">
        <v>92</v>
      </c>
      <c r="X93" s="11">
        <v>1117888</v>
      </c>
      <c r="Y93" s="39" t="s">
        <v>114</v>
      </c>
      <c r="Z93" s="11">
        <v>1</v>
      </c>
      <c r="AA93" s="11" t="s">
        <v>8</v>
      </c>
      <c r="AB93" s="11"/>
      <c r="AC93" t="s">
        <v>12</v>
      </c>
      <c r="AD93" t="s">
        <v>9</v>
      </c>
      <c r="AE93" t="s">
        <v>10</v>
      </c>
      <c r="AF93" t="s">
        <v>9</v>
      </c>
      <c r="AG93" t="s">
        <v>10</v>
      </c>
      <c r="AH93" t="s">
        <v>11</v>
      </c>
      <c r="AI93" t="s">
        <v>9</v>
      </c>
      <c r="AJ93" t="s">
        <v>9</v>
      </c>
      <c r="AK93" t="s">
        <v>9</v>
      </c>
      <c r="AL93" t="s">
        <v>9</v>
      </c>
      <c r="AM93" t="s">
        <v>9</v>
      </c>
      <c r="AN93" t="s">
        <v>12</v>
      </c>
      <c r="AO93" t="s">
        <v>12</v>
      </c>
      <c r="AP93" t="s">
        <v>12</v>
      </c>
      <c r="AQ93" t="s">
        <v>12</v>
      </c>
      <c r="AR93" t="s">
        <v>9</v>
      </c>
      <c r="AS93" t="s">
        <v>12</v>
      </c>
      <c r="AT93" t="s">
        <v>9</v>
      </c>
      <c r="AU93" t="s">
        <v>9</v>
      </c>
      <c r="AV93" t="s">
        <v>12</v>
      </c>
      <c r="AY93" s="20">
        <v>1</v>
      </c>
      <c r="AZ93" s="21">
        <v>32</v>
      </c>
      <c r="BA93" s="21">
        <v>0</v>
      </c>
      <c r="BB93" s="22">
        <v>38</v>
      </c>
      <c r="BC93" s="22">
        <v>0</v>
      </c>
      <c r="BD93" s="21">
        <v>2840</v>
      </c>
      <c r="BE93" s="21">
        <v>0</v>
      </c>
      <c r="BF93" s="21">
        <v>2</v>
      </c>
      <c r="BG93" s="21">
        <v>0</v>
      </c>
      <c r="BH93" s="21">
        <v>0</v>
      </c>
      <c r="BI93" s="21">
        <v>1</v>
      </c>
      <c r="BJ93" s="20">
        <v>0</v>
      </c>
      <c r="BK93" s="30">
        <v>2</v>
      </c>
      <c r="BL93" s="25">
        <v>0</v>
      </c>
      <c r="BM93" s="25">
        <v>0</v>
      </c>
    </row>
    <row r="94" ht="14.25" hidden="1" spans="1:65">
      <c r="A94" s="11">
        <v>93</v>
      </c>
      <c r="B94" s="11">
        <v>1121003</v>
      </c>
      <c r="C94" s="39" t="s">
        <v>115</v>
      </c>
      <c r="F94" s="11">
        <v>1</v>
      </c>
      <c r="G94" s="11">
        <f t="shared" si="27"/>
        <v>5</v>
      </c>
      <c r="H94" s="11">
        <f t="shared" si="28"/>
        <v>0</v>
      </c>
      <c r="I94" s="11">
        <f t="shared" si="29"/>
        <v>12</v>
      </c>
      <c r="J94" s="11">
        <f t="shared" si="30"/>
        <v>1</v>
      </c>
      <c r="K94" s="11">
        <f t="shared" si="31"/>
        <v>0</v>
      </c>
      <c r="L94" s="11">
        <f t="shared" si="25"/>
        <v>18</v>
      </c>
      <c r="M94" s="11">
        <f t="shared" si="26"/>
        <v>0</v>
      </c>
      <c r="N94" s="11">
        <f t="shared" si="32"/>
        <v>0</v>
      </c>
      <c r="O94" s="11">
        <f t="shared" si="33"/>
        <v>0</v>
      </c>
      <c r="P94" s="11">
        <f t="shared" si="34"/>
        <v>0</v>
      </c>
      <c r="Q94" s="11">
        <f t="shared" si="35"/>
        <v>0</v>
      </c>
      <c r="R94" s="11">
        <v>0</v>
      </c>
      <c r="S94" s="11">
        <f t="shared" si="36"/>
        <v>1</v>
      </c>
      <c r="T94" s="11">
        <f t="shared" si="37"/>
        <v>1</v>
      </c>
      <c r="V94"/>
      <c r="W94" s="11">
        <v>93</v>
      </c>
      <c r="X94" s="11">
        <v>1121003</v>
      </c>
      <c r="Y94" s="39" t="s">
        <v>115</v>
      </c>
      <c r="Z94" s="11">
        <v>1</v>
      </c>
      <c r="AA94" s="11" t="s">
        <v>8</v>
      </c>
      <c r="AB94" s="11"/>
      <c r="AC94" t="s">
        <v>9</v>
      </c>
      <c r="AD94" t="s">
        <v>9</v>
      </c>
      <c r="AE94" t="s">
        <v>9</v>
      </c>
      <c r="AF94" t="s">
        <v>9</v>
      </c>
      <c r="AG94" t="s">
        <v>10</v>
      </c>
      <c r="AH94" t="s">
        <v>11</v>
      </c>
      <c r="AI94" t="s">
        <v>9</v>
      </c>
      <c r="AJ94" t="s">
        <v>9</v>
      </c>
      <c r="AK94" t="s">
        <v>9</v>
      </c>
      <c r="AL94" t="s">
        <v>9</v>
      </c>
      <c r="AM94" t="s">
        <v>12</v>
      </c>
      <c r="AN94" t="s">
        <v>12</v>
      </c>
      <c r="AO94" t="s">
        <v>9</v>
      </c>
      <c r="AP94" t="s">
        <v>9</v>
      </c>
      <c r="AQ94" t="s">
        <v>9</v>
      </c>
      <c r="AR94" t="s">
        <v>12</v>
      </c>
      <c r="AS94" t="s">
        <v>9</v>
      </c>
      <c r="AT94" t="s">
        <v>12</v>
      </c>
      <c r="AU94" t="s">
        <v>14</v>
      </c>
      <c r="AV94" t="s">
        <v>12</v>
      </c>
      <c r="AY94" s="20">
        <v>1</v>
      </c>
      <c r="AZ94" s="21">
        <v>30</v>
      </c>
      <c r="BA94" s="21">
        <v>0</v>
      </c>
      <c r="BB94" s="22">
        <v>38</v>
      </c>
      <c r="BC94" s="22">
        <v>0</v>
      </c>
      <c r="BD94" s="21">
        <v>3480</v>
      </c>
      <c r="BE94" s="21">
        <v>0</v>
      </c>
      <c r="BF94" s="21">
        <v>1</v>
      </c>
      <c r="BG94" s="21">
        <v>0</v>
      </c>
      <c r="BH94" s="21">
        <v>2</v>
      </c>
      <c r="BI94" s="21">
        <v>1</v>
      </c>
      <c r="BJ94" s="20">
        <v>0</v>
      </c>
      <c r="BK94" s="30">
        <v>2</v>
      </c>
      <c r="BL94" s="25">
        <v>0</v>
      </c>
      <c r="BM94" s="25">
        <v>0</v>
      </c>
    </row>
    <row r="95" ht="14.25" hidden="1" spans="1:65">
      <c r="A95" s="11">
        <v>94</v>
      </c>
      <c r="B95" s="11">
        <v>1121509</v>
      </c>
      <c r="C95" s="39" t="s">
        <v>116</v>
      </c>
      <c r="F95" s="11">
        <v>2</v>
      </c>
      <c r="G95" s="11">
        <f t="shared" si="27"/>
        <v>10</v>
      </c>
      <c r="H95" s="11">
        <f t="shared" si="28"/>
        <v>0</v>
      </c>
      <c r="I95" s="11">
        <f t="shared" si="29"/>
        <v>7</v>
      </c>
      <c r="J95" s="11">
        <f t="shared" si="30"/>
        <v>0</v>
      </c>
      <c r="K95" s="11">
        <f t="shared" si="31"/>
        <v>0</v>
      </c>
      <c r="L95" s="11">
        <f t="shared" si="25"/>
        <v>17</v>
      </c>
      <c r="M95" s="11">
        <f t="shared" ref="M95:M158" si="38">N95+O95+P95+Q95+R95</f>
        <v>0</v>
      </c>
      <c r="N95" s="11">
        <f t="shared" si="32"/>
        <v>0</v>
      </c>
      <c r="O95" s="11">
        <f t="shared" si="33"/>
        <v>0</v>
      </c>
      <c r="P95" s="11">
        <f t="shared" si="34"/>
        <v>0</v>
      </c>
      <c r="Q95" s="11">
        <f t="shared" si="35"/>
        <v>0</v>
      </c>
      <c r="R95" s="11">
        <v>0</v>
      </c>
      <c r="S95" s="11">
        <f t="shared" si="36"/>
        <v>2</v>
      </c>
      <c r="T95" s="11">
        <f t="shared" si="37"/>
        <v>1</v>
      </c>
      <c r="V95"/>
      <c r="W95" s="11">
        <v>94</v>
      </c>
      <c r="X95" s="11">
        <v>1121509</v>
      </c>
      <c r="Y95" s="39" t="s">
        <v>116</v>
      </c>
      <c r="Z95" s="11">
        <v>2</v>
      </c>
      <c r="AA95" s="11" t="s">
        <v>8</v>
      </c>
      <c r="AB95" s="11"/>
      <c r="AC95" t="s">
        <v>12</v>
      </c>
      <c r="AD95" t="s">
        <v>9</v>
      </c>
      <c r="AE95" t="s">
        <v>10</v>
      </c>
      <c r="AF95" t="s">
        <v>9</v>
      </c>
      <c r="AG95" t="s">
        <v>10</v>
      </c>
      <c r="AH95" t="s">
        <v>11</v>
      </c>
      <c r="AI95" t="s">
        <v>9</v>
      </c>
      <c r="AJ95" t="s">
        <v>9</v>
      </c>
      <c r="AK95" t="s">
        <v>9</v>
      </c>
      <c r="AL95" t="s">
        <v>9</v>
      </c>
      <c r="AM95" t="s">
        <v>9</v>
      </c>
      <c r="AN95" t="s">
        <v>12</v>
      </c>
      <c r="AO95" t="s">
        <v>12</v>
      </c>
      <c r="AP95" t="s">
        <v>12</v>
      </c>
      <c r="AQ95" t="s">
        <v>12</v>
      </c>
      <c r="AR95" t="s">
        <v>12</v>
      </c>
      <c r="AS95" t="s">
        <v>12</v>
      </c>
      <c r="AT95" t="s">
        <v>12</v>
      </c>
      <c r="AU95" t="s">
        <v>12</v>
      </c>
      <c r="AV95" t="s">
        <v>12</v>
      </c>
      <c r="AY95" s="20">
        <v>1</v>
      </c>
      <c r="AZ95" s="21">
        <v>45</v>
      </c>
      <c r="BA95" s="21">
        <v>1</v>
      </c>
      <c r="BB95" s="22">
        <v>38</v>
      </c>
      <c r="BC95" s="22">
        <v>0</v>
      </c>
      <c r="BD95" s="21">
        <v>3540</v>
      </c>
      <c r="BE95" s="21">
        <v>0</v>
      </c>
      <c r="BF95" s="21">
        <v>2</v>
      </c>
      <c r="BG95" s="21">
        <v>0</v>
      </c>
      <c r="BH95" s="21">
        <v>0</v>
      </c>
      <c r="BI95" s="21">
        <v>2</v>
      </c>
      <c r="BJ95" s="20">
        <v>0</v>
      </c>
      <c r="BK95" s="30">
        <v>1</v>
      </c>
      <c r="BL95" s="25">
        <v>1</v>
      </c>
      <c r="BM95" s="25">
        <v>1</v>
      </c>
    </row>
    <row r="96" ht="14.25" hidden="1" spans="1:65">
      <c r="A96" s="11">
        <v>95</v>
      </c>
      <c r="B96" s="11">
        <v>1119170</v>
      </c>
      <c r="C96" s="39" t="s">
        <v>117</v>
      </c>
      <c r="F96" s="11">
        <v>0.5</v>
      </c>
      <c r="G96" s="11">
        <f t="shared" si="27"/>
        <v>10</v>
      </c>
      <c r="H96" s="11">
        <f t="shared" si="28"/>
        <v>0</v>
      </c>
      <c r="I96" s="11">
        <f t="shared" si="29"/>
        <v>8</v>
      </c>
      <c r="J96" s="11">
        <f t="shared" si="30"/>
        <v>0</v>
      </c>
      <c r="K96" s="11">
        <f t="shared" si="31"/>
        <v>0</v>
      </c>
      <c r="L96" s="11">
        <f t="shared" si="25"/>
        <v>18</v>
      </c>
      <c r="M96" s="11">
        <f t="shared" si="38"/>
        <v>0</v>
      </c>
      <c r="N96" s="11">
        <f t="shared" si="32"/>
        <v>0</v>
      </c>
      <c r="O96" s="11">
        <f t="shared" si="33"/>
        <v>0</v>
      </c>
      <c r="P96" s="11">
        <f t="shared" si="34"/>
        <v>0</v>
      </c>
      <c r="Q96" s="11">
        <f t="shared" si="35"/>
        <v>0</v>
      </c>
      <c r="R96" s="11">
        <v>0</v>
      </c>
      <c r="S96" s="11">
        <f t="shared" si="36"/>
        <v>1</v>
      </c>
      <c r="T96" s="11">
        <f t="shared" si="37"/>
        <v>1</v>
      </c>
      <c r="V96"/>
      <c r="W96" s="11">
        <v>95</v>
      </c>
      <c r="X96" s="11">
        <v>1119170</v>
      </c>
      <c r="Y96" s="39" t="s">
        <v>117</v>
      </c>
      <c r="Z96" s="11">
        <v>0.5</v>
      </c>
      <c r="AA96" s="11" t="s">
        <v>8</v>
      </c>
      <c r="AB96" s="11"/>
      <c r="AC96" t="s">
        <v>9</v>
      </c>
      <c r="AD96" t="s">
        <v>9</v>
      </c>
      <c r="AE96" t="s">
        <v>9</v>
      </c>
      <c r="AF96" t="s">
        <v>9</v>
      </c>
      <c r="AG96" t="s">
        <v>10</v>
      </c>
      <c r="AH96" t="s">
        <v>11</v>
      </c>
      <c r="AI96" t="s">
        <v>12</v>
      </c>
      <c r="AJ96" t="s">
        <v>9</v>
      </c>
      <c r="AK96" t="s">
        <v>9</v>
      </c>
      <c r="AL96" t="s">
        <v>12</v>
      </c>
      <c r="AM96" t="s">
        <v>12</v>
      </c>
      <c r="AN96" t="s">
        <v>12</v>
      </c>
      <c r="AO96" t="s">
        <v>12</v>
      </c>
      <c r="AP96" t="s">
        <v>12</v>
      </c>
      <c r="AQ96" t="s">
        <v>12</v>
      </c>
      <c r="AR96" t="s">
        <v>9</v>
      </c>
      <c r="AS96" t="s">
        <v>12</v>
      </c>
      <c r="AT96" t="s">
        <v>9</v>
      </c>
      <c r="AU96" t="s">
        <v>12</v>
      </c>
      <c r="AV96" t="s">
        <v>12</v>
      </c>
      <c r="AY96" s="20">
        <v>1</v>
      </c>
      <c r="AZ96" s="21">
        <v>34</v>
      </c>
      <c r="BA96" s="21">
        <v>0</v>
      </c>
      <c r="BB96" s="22">
        <v>38</v>
      </c>
      <c r="BC96" s="22">
        <v>0</v>
      </c>
      <c r="BD96" s="21">
        <v>3330</v>
      </c>
      <c r="BE96" s="21">
        <v>0</v>
      </c>
      <c r="BF96" s="21">
        <v>1</v>
      </c>
      <c r="BG96" s="21">
        <v>0</v>
      </c>
      <c r="BH96" s="21">
        <v>0</v>
      </c>
      <c r="BI96" s="21">
        <v>1</v>
      </c>
      <c r="BJ96" s="20">
        <v>0</v>
      </c>
      <c r="BK96" s="30">
        <v>1</v>
      </c>
      <c r="BL96" s="25">
        <v>0</v>
      </c>
      <c r="BM96" s="25">
        <v>0</v>
      </c>
    </row>
    <row r="97" ht="14.25" hidden="1" spans="1:65">
      <c r="A97" s="11">
        <v>96</v>
      </c>
      <c r="B97" s="11">
        <v>1109983</v>
      </c>
      <c r="C97" s="39" t="s">
        <v>118</v>
      </c>
      <c r="F97" s="11">
        <v>0.5</v>
      </c>
      <c r="G97" s="11">
        <f t="shared" si="27"/>
        <v>4</v>
      </c>
      <c r="H97" s="11">
        <f t="shared" si="28"/>
        <v>0</v>
      </c>
      <c r="I97" s="11">
        <f t="shared" si="29"/>
        <v>6</v>
      </c>
      <c r="J97" s="11">
        <f t="shared" si="30"/>
        <v>4</v>
      </c>
      <c r="K97" s="11">
        <f t="shared" si="31"/>
        <v>0</v>
      </c>
      <c r="L97" s="11">
        <f t="shared" si="25"/>
        <v>14</v>
      </c>
      <c r="M97" s="11">
        <f t="shared" si="38"/>
        <v>3</v>
      </c>
      <c r="N97" s="11">
        <f t="shared" si="32"/>
        <v>0</v>
      </c>
      <c r="O97" s="11">
        <f t="shared" si="33"/>
        <v>0</v>
      </c>
      <c r="P97" s="11">
        <f t="shared" si="34"/>
        <v>3</v>
      </c>
      <c r="Q97" s="11">
        <f t="shared" si="35"/>
        <v>0</v>
      </c>
      <c r="R97" s="11">
        <v>0</v>
      </c>
      <c r="S97" s="11">
        <f t="shared" si="36"/>
        <v>2</v>
      </c>
      <c r="T97" s="11">
        <f t="shared" si="37"/>
        <v>1</v>
      </c>
      <c r="V97"/>
      <c r="W97" s="11">
        <v>96</v>
      </c>
      <c r="X97" s="11">
        <v>1109983</v>
      </c>
      <c r="Y97" s="39" t="s">
        <v>118</v>
      </c>
      <c r="Z97" s="11">
        <v>0.5</v>
      </c>
      <c r="AA97" s="11" t="s">
        <v>8</v>
      </c>
      <c r="AB97" s="11"/>
      <c r="AC97" t="s">
        <v>9</v>
      </c>
      <c r="AD97" t="s">
        <v>9</v>
      </c>
      <c r="AE97" t="s">
        <v>10</v>
      </c>
      <c r="AF97" t="s">
        <v>16</v>
      </c>
      <c r="AG97" t="s">
        <v>10</v>
      </c>
      <c r="AH97" t="s">
        <v>11</v>
      </c>
      <c r="AI97" t="s">
        <v>9</v>
      </c>
      <c r="AJ97" t="s">
        <v>9</v>
      </c>
      <c r="AK97" t="s">
        <v>12</v>
      </c>
      <c r="AL97" t="s">
        <v>12</v>
      </c>
      <c r="AM97" t="s">
        <v>16</v>
      </c>
      <c r="AN97" t="s">
        <v>14</v>
      </c>
      <c r="AO97" t="s">
        <v>16</v>
      </c>
      <c r="AP97" t="s">
        <v>14</v>
      </c>
      <c r="AQ97" t="s">
        <v>12</v>
      </c>
      <c r="AR97" t="s">
        <v>12</v>
      </c>
      <c r="AS97" t="s">
        <v>9</v>
      </c>
      <c r="AT97" t="s">
        <v>9</v>
      </c>
      <c r="AU97" t="s">
        <v>14</v>
      </c>
      <c r="AV97" t="s">
        <v>14</v>
      </c>
      <c r="AY97" s="20">
        <v>1</v>
      </c>
      <c r="AZ97" s="23">
        <v>46</v>
      </c>
      <c r="BA97" s="21">
        <v>1</v>
      </c>
      <c r="BB97" s="24">
        <v>38</v>
      </c>
      <c r="BC97" s="22">
        <v>0</v>
      </c>
      <c r="BD97" s="23">
        <v>3160</v>
      </c>
      <c r="BE97" s="21">
        <v>0</v>
      </c>
      <c r="BF97" s="23">
        <v>1</v>
      </c>
      <c r="BG97" s="23">
        <v>0</v>
      </c>
      <c r="BH97" s="21">
        <v>0</v>
      </c>
      <c r="BI97" s="23">
        <v>2</v>
      </c>
      <c r="BJ97" s="20">
        <v>0</v>
      </c>
      <c r="BK97" s="30">
        <v>1</v>
      </c>
      <c r="BL97" s="25">
        <v>0</v>
      </c>
      <c r="BM97" s="25">
        <v>0</v>
      </c>
    </row>
    <row r="98" ht="14.25" hidden="1" spans="1:65">
      <c r="A98" s="11">
        <v>97</v>
      </c>
      <c r="B98" s="11">
        <v>1121676</v>
      </c>
      <c r="C98" s="39" t="s">
        <v>119</v>
      </c>
      <c r="F98" s="11">
        <v>0.5</v>
      </c>
      <c r="G98" s="11">
        <f t="shared" si="27"/>
        <v>7</v>
      </c>
      <c r="H98" s="11">
        <f t="shared" si="28"/>
        <v>0</v>
      </c>
      <c r="I98" s="11">
        <f t="shared" si="29"/>
        <v>8</v>
      </c>
      <c r="J98" s="11">
        <f t="shared" si="30"/>
        <v>0</v>
      </c>
      <c r="K98" s="11">
        <f t="shared" si="31"/>
        <v>0</v>
      </c>
      <c r="L98" s="11">
        <f t="shared" si="25"/>
        <v>15</v>
      </c>
      <c r="M98" s="11">
        <f t="shared" si="38"/>
        <v>0</v>
      </c>
      <c r="N98" s="11">
        <f t="shared" si="32"/>
        <v>0</v>
      </c>
      <c r="O98" s="11">
        <f t="shared" si="33"/>
        <v>0</v>
      </c>
      <c r="P98" s="11">
        <f t="shared" si="34"/>
        <v>0</v>
      </c>
      <c r="Q98" s="11">
        <f t="shared" si="35"/>
        <v>0</v>
      </c>
      <c r="R98" s="11">
        <v>0</v>
      </c>
      <c r="S98" s="11">
        <f t="shared" si="36"/>
        <v>3</v>
      </c>
      <c r="T98" s="11">
        <f t="shared" si="37"/>
        <v>2</v>
      </c>
      <c r="V98"/>
      <c r="W98" s="11">
        <v>97</v>
      </c>
      <c r="X98" s="11">
        <v>1121676</v>
      </c>
      <c r="Y98" s="39" t="s">
        <v>119</v>
      </c>
      <c r="Z98" s="11">
        <v>0.5</v>
      </c>
      <c r="AA98" s="11" t="s">
        <v>8</v>
      </c>
      <c r="AB98" s="11"/>
      <c r="AC98" t="s">
        <v>9</v>
      </c>
      <c r="AD98" t="s">
        <v>9</v>
      </c>
      <c r="AE98" t="s">
        <v>10</v>
      </c>
      <c r="AF98" t="s">
        <v>9</v>
      </c>
      <c r="AG98" t="s">
        <v>10</v>
      </c>
      <c r="AH98" t="s">
        <v>11</v>
      </c>
      <c r="AI98" t="s">
        <v>10</v>
      </c>
      <c r="AJ98" t="s">
        <v>11</v>
      </c>
      <c r="AK98" t="s">
        <v>12</v>
      </c>
      <c r="AL98" t="s">
        <v>12</v>
      </c>
      <c r="AM98" t="s">
        <v>9</v>
      </c>
      <c r="AN98" t="s">
        <v>9</v>
      </c>
      <c r="AO98" t="s">
        <v>9</v>
      </c>
      <c r="AP98" t="s">
        <v>12</v>
      </c>
      <c r="AQ98" t="s">
        <v>12</v>
      </c>
      <c r="AR98" t="s">
        <v>9</v>
      </c>
      <c r="AS98" t="s">
        <v>12</v>
      </c>
      <c r="AT98" t="s">
        <v>12</v>
      </c>
      <c r="AU98" t="s">
        <v>12</v>
      </c>
      <c r="AV98" t="s">
        <v>9</v>
      </c>
      <c r="AY98" s="20">
        <v>1</v>
      </c>
      <c r="AZ98" s="21">
        <v>44</v>
      </c>
      <c r="BA98" s="21">
        <v>1</v>
      </c>
      <c r="BB98" s="22">
        <v>38</v>
      </c>
      <c r="BC98" s="22">
        <v>0</v>
      </c>
      <c r="BD98" s="21">
        <v>3270</v>
      </c>
      <c r="BE98" s="21">
        <v>0</v>
      </c>
      <c r="BF98" s="21">
        <v>1</v>
      </c>
      <c r="BG98" s="21">
        <v>0</v>
      </c>
      <c r="BH98" s="21">
        <v>0</v>
      </c>
      <c r="BI98" s="21">
        <v>2</v>
      </c>
      <c r="BJ98" s="20">
        <v>0</v>
      </c>
      <c r="BK98" s="30">
        <v>1</v>
      </c>
      <c r="BL98" s="25">
        <v>0</v>
      </c>
      <c r="BM98" s="25">
        <v>0</v>
      </c>
    </row>
    <row r="99" ht="14.25" hidden="1" spans="1:65">
      <c r="A99" s="11">
        <v>98</v>
      </c>
      <c r="B99" s="11">
        <v>1120764</v>
      </c>
      <c r="C99" s="39" t="s">
        <v>120</v>
      </c>
      <c r="F99" s="11">
        <v>1</v>
      </c>
      <c r="G99" s="11">
        <f t="shared" si="27"/>
        <v>8</v>
      </c>
      <c r="H99" s="11">
        <f t="shared" si="28"/>
        <v>0</v>
      </c>
      <c r="I99" s="11">
        <f t="shared" si="29"/>
        <v>7</v>
      </c>
      <c r="J99" s="11">
        <f t="shared" si="30"/>
        <v>1</v>
      </c>
      <c r="K99" s="11">
        <f t="shared" si="31"/>
        <v>0</v>
      </c>
      <c r="L99" s="11">
        <f t="shared" si="25"/>
        <v>16</v>
      </c>
      <c r="M99" s="11">
        <f t="shared" si="38"/>
        <v>1</v>
      </c>
      <c r="N99" s="11">
        <f t="shared" si="32"/>
        <v>0</v>
      </c>
      <c r="O99" s="11">
        <f t="shared" si="33"/>
        <v>0</v>
      </c>
      <c r="P99" s="11">
        <f t="shared" si="34"/>
        <v>1</v>
      </c>
      <c r="Q99" s="11">
        <f t="shared" si="35"/>
        <v>0</v>
      </c>
      <c r="R99" s="11">
        <v>0</v>
      </c>
      <c r="S99" s="11">
        <f t="shared" si="36"/>
        <v>2</v>
      </c>
      <c r="T99" s="11">
        <f t="shared" si="37"/>
        <v>1</v>
      </c>
      <c r="V99"/>
      <c r="W99" s="11">
        <v>98</v>
      </c>
      <c r="X99" s="11">
        <v>1120764</v>
      </c>
      <c r="Y99" s="39" t="s">
        <v>120</v>
      </c>
      <c r="Z99" s="11">
        <v>1</v>
      </c>
      <c r="AA99" s="11" t="s">
        <v>8</v>
      </c>
      <c r="AB99" s="11"/>
      <c r="AC99" t="s">
        <v>9</v>
      </c>
      <c r="AD99" t="s">
        <v>9</v>
      </c>
      <c r="AE99" t="s">
        <v>10</v>
      </c>
      <c r="AF99" t="s">
        <v>16</v>
      </c>
      <c r="AG99" t="s">
        <v>10</v>
      </c>
      <c r="AH99" t="s">
        <v>11</v>
      </c>
      <c r="AI99" t="s">
        <v>9</v>
      </c>
      <c r="AJ99" t="s">
        <v>9</v>
      </c>
      <c r="AK99" t="s">
        <v>12</v>
      </c>
      <c r="AL99" t="s">
        <v>12</v>
      </c>
      <c r="AM99" t="s">
        <v>12</v>
      </c>
      <c r="AN99" t="s">
        <v>12</v>
      </c>
      <c r="AO99" t="s">
        <v>14</v>
      </c>
      <c r="AP99" t="s">
        <v>12</v>
      </c>
      <c r="AQ99" t="s">
        <v>9</v>
      </c>
      <c r="AR99" t="s">
        <v>12</v>
      </c>
      <c r="AS99" t="s">
        <v>12</v>
      </c>
      <c r="AT99" t="s">
        <v>12</v>
      </c>
      <c r="AU99" t="s">
        <v>9</v>
      </c>
      <c r="AV99" t="s">
        <v>9</v>
      </c>
      <c r="AY99" s="20">
        <v>1</v>
      </c>
      <c r="AZ99" s="21">
        <v>41</v>
      </c>
      <c r="BA99" s="21">
        <v>1</v>
      </c>
      <c r="BB99" s="22">
        <v>38</v>
      </c>
      <c r="BC99" s="22">
        <v>0</v>
      </c>
      <c r="BD99" s="21">
        <v>3460</v>
      </c>
      <c r="BE99" s="21">
        <v>0</v>
      </c>
      <c r="BF99" s="21">
        <v>1</v>
      </c>
      <c r="BG99" s="26"/>
      <c r="BH99" s="21">
        <v>0</v>
      </c>
      <c r="BI99" s="21">
        <v>2</v>
      </c>
      <c r="BJ99" s="20">
        <v>0</v>
      </c>
      <c r="BK99" s="30">
        <v>1</v>
      </c>
      <c r="BL99" s="25">
        <v>0</v>
      </c>
      <c r="BM99" s="25">
        <v>0</v>
      </c>
    </row>
    <row r="100" ht="14.25" hidden="1" spans="1:65">
      <c r="A100" s="11">
        <v>99</v>
      </c>
      <c r="B100" s="11">
        <v>1120931</v>
      </c>
      <c r="C100" s="39" t="s">
        <v>121</v>
      </c>
      <c r="F100" s="11">
        <v>0.5</v>
      </c>
      <c r="G100" s="11">
        <f t="shared" si="27"/>
        <v>14</v>
      </c>
      <c r="H100" s="11">
        <f t="shared" si="28"/>
        <v>0</v>
      </c>
      <c r="I100" s="11">
        <f t="shared" si="29"/>
        <v>3</v>
      </c>
      <c r="J100" s="11">
        <f t="shared" si="30"/>
        <v>1</v>
      </c>
      <c r="K100" s="11">
        <f t="shared" si="31"/>
        <v>0</v>
      </c>
      <c r="L100" s="11">
        <f t="shared" si="25"/>
        <v>18</v>
      </c>
      <c r="M100" s="11">
        <f t="shared" si="38"/>
        <v>0</v>
      </c>
      <c r="N100" s="11">
        <f t="shared" si="32"/>
        <v>0</v>
      </c>
      <c r="O100" s="11">
        <f t="shared" si="33"/>
        <v>0</v>
      </c>
      <c r="P100" s="11">
        <f t="shared" si="34"/>
        <v>0</v>
      </c>
      <c r="Q100" s="11">
        <f t="shared" si="35"/>
        <v>0</v>
      </c>
      <c r="R100" s="11">
        <v>0</v>
      </c>
      <c r="S100" s="11">
        <f t="shared" si="36"/>
        <v>1</v>
      </c>
      <c r="T100" s="11">
        <f t="shared" si="37"/>
        <v>1</v>
      </c>
      <c r="V100"/>
      <c r="W100" s="11">
        <v>99</v>
      </c>
      <c r="X100" s="11">
        <v>1120931</v>
      </c>
      <c r="Y100" s="39" t="s">
        <v>121</v>
      </c>
      <c r="Z100" s="11">
        <v>0.5</v>
      </c>
      <c r="AA100" s="11" t="s">
        <v>8</v>
      </c>
      <c r="AB100" s="11"/>
      <c r="AC100" t="s">
        <v>12</v>
      </c>
      <c r="AD100" t="s">
        <v>12</v>
      </c>
      <c r="AE100" t="s">
        <v>9</v>
      </c>
      <c r="AF100" t="s">
        <v>14</v>
      </c>
      <c r="AG100" t="s">
        <v>10</v>
      </c>
      <c r="AH100" t="s">
        <v>11</v>
      </c>
      <c r="AI100" t="s">
        <v>9</v>
      </c>
      <c r="AJ100" t="s">
        <v>12</v>
      </c>
      <c r="AK100" t="s">
        <v>12</v>
      </c>
      <c r="AL100" t="s">
        <v>12</v>
      </c>
      <c r="AM100" t="s">
        <v>12</v>
      </c>
      <c r="AN100" t="s">
        <v>12</v>
      </c>
      <c r="AO100" t="s">
        <v>12</v>
      </c>
      <c r="AP100" t="s">
        <v>12</v>
      </c>
      <c r="AQ100" t="s">
        <v>12</v>
      </c>
      <c r="AR100" t="s">
        <v>12</v>
      </c>
      <c r="AS100" t="s">
        <v>12</v>
      </c>
      <c r="AT100" t="s">
        <v>12</v>
      </c>
      <c r="AU100" t="s">
        <v>12</v>
      </c>
      <c r="AV100" t="s">
        <v>9</v>
      </c>
      <c r="AY100" s="20">
        <v>1</v>
      </c>
      <c r="AZ100" s="21">
        <v>39</v>
      </c>
      <c r="BA100" s="21">
        <v>1</v>
      </c>
      <c r="BB100" s="22">
        <v>38</v>
      </c>
      <c r="BC100" s="22">
        <v>0</v>
      </c>
      <c r="BD100" s="21">
        <v>3422</v>
      </c>
      <c r="BE100" s="21">
        <v>0</v>
      </c>
      <c r="BF100" s="21">
        <v>1</v>
      </c>
      <c r="BG100" s="21"/>
      <c r="BH100" s="21">
        <v>0</v>
      </c>
      <c r="BI100" s="21"/>
      <c r="BJ100" s="20">
        <v>0</v>
      </c>
      <c r="BK100" s="30">
        <v>1</v>
      </c>
      <c r="BL100" s="25">
        <v>0</v>
      </c>
      <c r="BM100" s="25">
        <v>0</v>
      </c>
    </row>
    <row r="101" ht="14.25" hidden="1" spans="1:65">
      <c r="A101" s="11">
        <v>100</v>
      </c>
      <c r="B101" s="11">
        <v>1116379</v>
      </c>
      <c r="C101" s="39" t="s">
        <v>122</v>
      </c>
      <c r="F101" s="11">
        <v>0.5</v>
      </c>
      <c r="G101" s="11">
        <f t="shared" si="27"/>
        <v>10</v>
      </c>
      <c r="H101" s="11">
        <f t="shared" si="28"/>
        <v>0</v>
      </c>
      <c r="I101" s="11">
        <f t="shared" si="29"/>
        <v>7</v>
      </c>
      <c r="J101" s="11">
        <f t="shared" si="30"/>
        <v>0</v>
      </c>
      <c r="K101" s="11">
        <f t="shared" si="31"/>
        <v>0</v>
      </c>
      <c r="L101" s="11">
        <f t="shared" si="25"/>
        <v>17</v>
      </c>
      <c r="M101" s="11">
        <f t="shared" si="38"/>
        <v>0</v>
      </c>
      <c r="N101" s="11">
        <f t="shared" si="32"/>
        <v>0</v>
      </c>
      <c r="O101" s="11">
        <f t="shared" si="33"/>
        <v>0</v>
      </c>
      <c r="P101" s="11">
        <f t="shared" si="34"/>
        <v>0</v>
      </c>
      <c r="Q101" s="11">
        <f t="shared" si="35"/>
        <v>0</v>
      </c>
      <c r="R101" s="11">
        <v>0</v>
      </c>
      <c r="S101" s="11">
        <f t="shared" si="36"/>
        <v>2</v>
      </c>
      <c r="T101" s="11">
        <f t="shared" si="37"/>
        <v>1</v>
      </c>
      <c r="V101"/>
      <c r="W101" s="11">
        <v>100</v>
      </c>
      <c r="X101" s="11">
        <v>1116379</v>
      </c>
      <c r="Y101" s="39" t="s">
        <v>122</v>
      </c>
      <c r="Z101" s="11">
        <v>0.5</v>
      </c>
      <c r="AA101" s="11" t="s">
        <v>8</v>
      </c>
      <c r="AB101" s="11"/>
      <c r="AC101" t="s">
        <v>9</v>
      </c>
      <c r="AD101" t="s">
        <v>9</v>
      </c>
      <c r="AE101" t="s">
        <v>10</v>
      </c>
      <c r="AF101" t="s">
        <v>9</v>
      </c>
      <c r="AG101" t="s">
        <v>10</v>
      </c>
      <c r="AH101" t="s">
        <v>11</v>
      </c>
      <c r="AI101" t="s">
        <v>9</v>
      </c>
      <c r="AJ101" t="s">
        <v>12</v>
      </c>
      <c r="AK101" t="s">
        <v>12</v>
      </c>
      <c r="AL101" t="s">
        <v>12</v>
      </c>
      <c r="AM101" t="s">
        <v>12</v>
      </c>
      <c r="AN101" t="s">
        <v>12</v>
      </c>
      <c r="AO101" t="s">
        <v>12</v>
      </c>
      <c r="AP101" t="s">
        <v>12</v>
      </c>
      <c r="AQ101" t="s">
        <v>9</v>
      </c>
      <c r="AR101" t="s">
        <v>9</v>
      </c>
      <c r="AS101" t="s">
        <v>12</v>
      </c>
      <c r="AT101" t="s">
        <v>9</v>
      </c>
      <c r="AU101" t="s">
        <v>12</v>
      </c>
      <c r="AV101" t="s">
        <v>12</v>
      </c>
      <c r="AY101" s="20">
        <v>1</v>
      </c>
      <c r="AZ101" s="21">
        <v>42</v>
      </c>
      <c r="BA101" s="21">
        <v>1</v>
      </c>
      <c r="BB101" s="22">
        <v>38</v>
      </c>
      <c r="BC101" s="22">
        <v>0</v>
      </c>
      <c r="BD101" s="21">
        <v>3010</v>
      </c>
      <c r="BE101" s="21">
        <v>0</v>
      </c>
      <c r="BF101" s="21">
        <v>2</v>
      </c>
      <c r="BG101" s="21">
        <v>0</v>
      </c>
      <c r="BH101" s="21">
        <v>2</v>
      </c>
      <c r="BI101" s="21">
        <v>1</v>
      </c>
      <c r="BJ101" s="20">
        <v>0</v>
      </c>
      <c r="BK101" s="30">
        <v>1</v>
      </c>
      <c r="BL101" s="25">
        <v>0</v>
      </c>
      <c r="BM101" s="25">
        <v>0</v>
      </c>
    </row>
    <row r="102" ht="14.25" hidden="1" spans="1:65">
      <c r="A102" s="11">
        <v>101</v>
      </c>
      <c r="B102" s="11">
        <v>1117772</v>
      </c>
      <c r="C102" s="39" t="s">
        <v>123</v>
      </c>
      <c r="F102" s="11">
        <v>2</v>
      </c>
      <c r="G102" s="11">
        <f t="shared" si="27"/>
        <v>8</v>
      </c>
      <c r="H102" s="11">
        <f t="shared" si="28"/>
        <v>0</v>
      </c>
      <c r="I102" s="11">
        <f t="shared" si="29"/>
        <v>9</v>
      </c>
      <c r="J102" s="11">
        <f t="shared" si="30"/>
        <v>0</v>
      </c>
      <c r="K102" s="11">
        <f t="shared" si="31"/>
        <v>0</v>
      </c>
      <c r="L102" s="11">
        <f t="shared" si="25"/>
        <v>17</v>
      </c>
      <c r="M102" s="11">
        <f t="shared" si="38"/>
        <v>0</v>
      </c>
      <c r="N102" s="11">
        <f t="shared" si="32"/>
        <v>0</v>
      </c>
      <c r="O102" s="11">
        <f t="shared" si="33"/>
        <v>0</v>
      </c>
      <c r="P102" s="11">
        <f t="shared" si="34"/>
        <v>0</v>
      </c>
      <c r="Q102" s="11">
        <f t="shared" si="35"/>
        <v>0</v>
      </c>
      <c r="R102" s="11">
        <v>0</v>
      </c>
      <c r="S102" s="11">
        <f t="shared" si="36"/>
        <v>2</v>
      </c>
      <c r="T102" s="11">
        <f t="shared" si="37"/>
        <v>1</v>
      </c>
      <c r="V102"/>
      <c r="W102" s="11">
        <v>101</v>
      </c>
      <c r="X102" s="11">
        <v>1117772</v>
      </c>
      <c r="Y102" s="39" t="s">
        <v>123</v>
      </c>
      <c r="Z102" s="11">
        <v>2</v>
      </c>
      <c r="AA102" s="11" t="s">
        <v>8</v>
      </c>
      <c r="AB102" s="11"/>
      <c r="AC102" t="s">
        <v>9</v>
      </c>
      <c r="AD102" t="s">
        <v>9</v>
      </c>
      <c r="AE102" t="s">
        <v>10</v>
      </c>
      <c r="AF102" t="s">
        <v>12</v>
      </c>
      <c r="AG102" t="s">
        <v>10</v>
      </c>
      <c r="AH102" t="s">
        <v>11</v>
      </c>
      <c r="AI102" t="s">
        <v>12</v>
      </c>
      <c r="AJ102" t="s">
        <v>9</v>
      </c>
      <c r="AK102" t="s">
        <v>9</v>
      </c>
      <c r="AL102" t="s">
        <v>12</v>
      </c>
      <c r="AM102" t="s">
        <v>12</v>
      </c>
      <c r="AN102" t="s">
        <v>12</v>
      </c>
      <c r="AO102" t="s">
        <v>9</v>
      </c>
      <c r="AP102" t="s">
        <v>9</v>
      </c>
      <c r="AQ102" t="s">
        <v>9</v>
      </c>
      <c r="AR102" t="s">
        <v>12</v>
      </c>
      <c r="AS102" t="s">
        <v>9</v>
      </c>
      <c r="AT102" t="s">
        <v>12</v>
      </c>
      <c r="AU102" t="s">
        <v>9</v>
      </c>
      <c r="AV102" t="s">
        <v>12</v>
      </c>
      <c r="AY102" s="20">
        <v>1</v>
      </c>
      <c r="AZ102" s="21">
        <v>30</v>
      </c>
      <c r="BA102" s="21">
        <v>0</v>
      </c>
      <c r="BB102" s="22">
        <v>38</v>
      </c>
      <c r="BC102" s="22">
        <v>0</v>
      </c>
      <c r="BD102" s="21">
        <v>3200</v>
      </c>
      <c r="BE102" s="21">
        <v>0</v>
      </c>
      <c r="BF102" s="21">
        <v>1</v>
      </c>
      <c r="BG102" s="21"/>
      <c r="BH102" s="21">
        <v>0</v>
      </c>
      <c r="BI102" s="21"/>
      <c r="BJ102" s="20">
        <v>0</v>
      </c>
      <c r="BK102" s="30">
        <v>2</v>
      </c>
      <c r="BL102" s="25">
        <v>1</v>
      </c>
      <c r="BM102" s="25">
        <v>1</v>
      </c>
    </row>
    <row r="103" ht="14.25" hidden="1" spans="1:65">
      <c r="A103" s="11">
        <v>102</v>
      </c>
      <c r="B103" s="11">
        <v>1109341</v>
      </c>
      <c r="C103" s="39" t="s">
        <v>124</v>
      </c>
      <c r="F103" s="11">
        <v>2</v>
      </c>
      <c r="G103" s="11">
        <f t="shared" si="27"/>
        <v>1</v>
      </c>
      <c r="H103" s="11">
        <f t="shared" si="28"/>
        <v>0</v>
      </c>
      <c r="I103" s="11">
        <f t="shared" si="29"/>
        <v>6</v>
      </c>
      <c r="J103" s="11">
        <f t="shared" si="30"/>
        <v>1</v>
      </c>
      <c r="K103" s="11">
        <f t="shared" si="31"/>
        <v>1</v>
      </c>
      <c r="L103" s="11">
        <f t="shared" si="25"/>
        <v>9</v>
      </c>
      <c r="M103" s="11">
        <f t="shared" si="38"/>
        <v>2</v>
      </c>
      <c r="N103" s="11">
        <f t="shared" si="32"/>
        <v>0</v>
      </c>
      <c r="O103" s="11">
        <f t="shared" si="33"/>
        <v>0</v>
      </c>
      <c r="P103" s="11">
        <f t="shared" si="34"/>
        <v>2</v>
      </c>
      <c r="Q103" s="11">
        <f t="shared" si="35"/>
        <v>0</v>
      </c>
      <c r="R103" s="11">
        <v>0</v>
      </c>
      <c r="S103" s="11">
        <f t="shared" si="36"/>
        <v>2</v>
      </c>
      <c r="T103" s="11">
        <f t="shared" si="37"/>
        <v>1</v>
      </c>
      <c r="V103"/>
      <c r="W103" s="11">
        <v>102</v>
      </c>
      <c r="X103" s="11">
        <v>1109341</v>
      </c>
      <c r="Y103" s="39" t="s">
        <v>124</v>
      </c>
      <c r="Z103" s="11">
        <v>2</v>
      </c>
      <c r="AA103" s="11" t="s">
        <v>8</v>
      </c>
      <c r="AB103" s="11"/>
      <c r="AC103" t="s">
        <v>13</v>
      </c>
      <c r="AD103" t="s">
        <v>9</v>
      </c>
      <c r="AE103" t="s">
        <v>10</v>
      </c>
      <c r="AF103" t="s">
        <v>9</v>
      </c>
      <c r="AG103" t="s">
        <v>10</v>
      </c>
      <c r="AH103" t="s">
        <v>11</v>
      </c>
      <c r="AI103" t="s">
        <v>9</v>
      </c>
      <c r="AJ103" t="s">
        <v>9</v>
      </c>
      <c r="AK103" t="s">
        <v>12</v>
      </c>
      <c r="AL103" t="s">
        <v>16</v>
      </c>
      <c r="AM103" t="s">
        <v>14</v>
      </c>
      <c r="AN103" t="s">
        <v>16</v>
      </c>
      <c r="AO103" t="s">
        <v>38</v>
      </c>
      <c r="AP103" t="s">
        <v>38</v>
      </c>
      <c r="AQ103" t="s">
        <v>38</v>
      </c>
      <c r="AR103" t="s">
        <v>38</v>
      </c>
      <c r="AS103" t="s">
        <v>38</v>
      </c>
      <c r="AT103" t="s">
        <v>9</v>
      </c>
      <c r="AU103" t="s">
        <v>38</v>
      </c>
      <c r="AV103" t="s">
        <v>9</v>
      </c>
      <c r="AY103" s="20">
        <v>1</v>
      </c>
      <c r="AZ103" s="21">
        <v>46</v>
      </c>
      <c r="BA103" s="21">
        <v>1</v>
      </c>
      <c r="BB103" s="22">
        <v>38</v>
      </c>
      <c r="BC103" s="22">
        <v>0</v>
      </c>
      <c r="BD103" s="21">
        <v>3150</v>
      </c>
      <c r="BE103" s="21">
        <v>0</v>
      </c>
      <c r="BF103" s="21">
        <v>1</v>
      </c>
      <c r="BG103" s="21">
        <v>0</v>
      </c>
      <c r="BH103" s="21">
        <v>1</v>
      </c>
      <c r="BI103" s="21">
        <v>2</v>
      </c>
      <c r="BJ103" s="20">
        <v>0</v>
      </c>
      <c r="BK103" s="30">
        <v>1</v>
      </c>
      <c r="BL103" s="25">
        <v>0</v>
      </c>
      <c r="BM103" s="25">
        <v>0</v>
      </c>
    </row>
    <row r="104" ht="14.25" hidden="1" spans="1:65">
      <c r="A104" s="11">
        <v>103</v>
      </c>
      <c r="B104" s="11">
        <v>1122191</v>
      </c>
      <c r="C104" s="39" t="s">
        <v>125</v>
      </c>
      <c r="F104" s="11">
        <v>4</v>
      </c>
      <c r="G104" s="11">
        <f t="shared" si="27"/>
        <v>5</v>
      </c>
      <c r="H104" s="11">
        <f t="shared" si="28"/>
        <v>0</v>
      </c>
      <c r="I104" s="11">
        <f t="shared" si="29"/>
        <v>9</v>
      </c>
      <c r="J104" s="11">
        <f t="shared" si="30"/>
        <v>3</v>
      </c>
      <c r="K104" s="11">
        <f t="shared" si="31"/>
        <v>0</v>
      </c>
      <c r="L104" s="11">
        <f t="shared" si="25"/>
        <v>17</v>
      </c>
      <c r="M104" s="11">
        <f t="shared" si="38"/>
        <v>0</v>
      </c>
      <c r="N104" s="11">
        <f t="shared" si="32"/>
        <v>0</v>
      </c>
      <c r="O104" s="11">
        <f t="shared" si="33"/>
        <v>0</v>
      </c>
      <c r="P104" s="11">
        <f t="shared" si="34"/>
        <v>0</v>
      </c>
      <c r="Q104" s="11">
        <f t="shared" si="35"/>
        <v>0</v>
      </c>
      <c r="R104" s="11">
        <v>0</v>
      </c>
      <c r="S104" s="11">
        <f t="shared" si="36"/>
        <v>2</v>
      </c>
      <c r="T104" s="11">
        <f t="shared" si="37"/>
        <v>1</v>
      </c>
      <c r="V104"/>
      <c r="W104" s="11">
        <v>103</v>
      </c>
      <c r="X104" s="11">
        <v>1122191</v>
      </c>
      <c r="Y104" s="39" t="s">
        <v>125</v>
      </c>
      <c r="Z104" s="11">
        <v>4</v>
      </c>
      <c r="AA104" s="11" t="s">
        <v>8</v>
      </c>
      <c r="AB104" s="11"/>
      <c r="AC104" t="s">
        <v>9</v>
      </c>
      <c r="AD104" t="s">
        <v>9</v>
      </c>
      <c r="AE104" t="s">
        <v>10</v>
      </c>
      <c r="AF104" t="s">
        <v>9</v>
      </c>
      <c r="AG104" t="s">
        <v>10</v>
      </c>
      <c r="AH104" t="s">
        <v>11</v>
      </c>
      <c r="AI104" t="s">
        <v>9</v>
      </c>
      <c r="AJ104" t="s">
        <v>12</v>
      </c>
      <c r="AK104" t="s">
        <v>9</v>
      </c>
      <c r="AL104" t="s">
        <v>9</v>
      </c>
      <c r="AM104" t="s">
        <v>12</v>
      </c>
      <c r="AN104" t="s">
        <v>14</v>
      </c>
      <c r="AO104" t="s">
        <v>14</v>
      </c>
      <c r="AP104" t="s">
        <v>9</v>
      </c>
      <c r="AQ104" t="s">
        <v>12</v>
      </c>
      <c r="AR104" t="s">
        <v>12</v>
      </c>
      <c r="AS104" t="s">
        <v>12</v>
      </c>
      <c r="AT104" t="s">
        <v>14</v>
      </c>
      <c r="AU104" t="s">
        <v>9</v>
      </c>
      <c r="AV104" t="s">
        <v>9</v>
      </c>
      <c r="AY104" s="20">
        <v>1</v>
      </c>
      <c r="AZ104" s="21">
        <v>38</v>
      </c>
      <c r="BA104" s="21">
        <v>1</v>
      </c>
      <c r="BB104" s="22">
        <v>38</v>
      </c>
      <c r="BC104" s="22">
        <v>0</v>
      </c>
      <c r="BD104" s="21">
        <v>2530</v>
      </c>
      <c r="BE104" s="21">
        <v>0</v>
      </c>
      <c r="BF104" s="21">
        <v>2</v>
      </c>
      <c r="BG104" s="21">
        <v>0</v>
      </c>
      <c r="BH104" s="21">
        <v>0</v>
      </c>
      <c r="BI104" s="21">
        <v>2</v>
      </c>
      <c r="BJ104" s="20">
        <v>0</v>
      </c>
      <c r="BK104" s="30">
        <v>1</v>
      </c>
      <c r="BL104" s="25">
        <v>0</v>
      </c>
      <c r="BM104" s="25">
        <v>0</v>
      </c>
    </row>
    <row r="105" ht="14.25" hidden="1" spans="1:65">
      <c r="A105" s="11">
        <v>104</v>
      </c>
      <c r="B105" s="11">
        <v>1122123</v>
      </c>
      <c r="C105" s="39" t="s">
        <v>126</v>
      </c>
      <c r="F105" s="11">
        <v>1</v>
      </c>
      <c r="G105" s="11">
        <f t="shared" si="27"/>
        <v>5</v>
      </c>
      <c r="H105" s="11">
        <f t="shared" si="28"/>
        <v>0</v>
      </c>
      <c r="I105" s="11">
        <f t="shared" si="29"/>
        <v>9</v>
      </c>
      <c r="J105" s="11">
        <f t="shared" si="30"/>
        <v>3</v>
      </c>
      <c r="K105" s="11">
        <f t="shared" si="31"/>
        <v>0</v>
      </c>
      <c r="L105" s="11">
        <f t="shared" si="25"/>
        <v>17</v>
      </c>
      <c r="M105" s="11">
        <f t="shared" si="38"/>
        <v>0</v>
      </c>
      <c r="N105" s="11">
        <f t="shared" si="32"/>
        <v>0</v>
      </c>
      <c r="O105" s="11">
        <f t="shared" si="33"/>
        <v>0</v>
      </c>
      <c r="P105" s="11">
        <f t="shared" si="34"/>
        <v>0</v>
      </c>
      <c r="Q105" s="11">
        <f t="shared" si="35"/>
        <v>0</v>
      </c>
      <c r="R105" s="11">
        <v>0</v>
      </c>
      <c r="S105" s="11">
        <f t="shared" si="36"/>
        <v>2</v>
      </c>
      <c r="T105" s="11">
        <f t="shared" si="37"/>
        <v>1</v>
      </c>
      <c r="V105"/>
      <c r="W105" s="11">
        <v>104</v>
      </c>
      <c r="X105" s="11">
        <v>1122123</v>
      </c>
      <c r="Y105" s="39" t="s">
        <v>126</v>
      </c>
      <c r="Z105" s="11">
        <v>1</v>
      </c>
      <c r="AA105" s="11" t="s">
        <v>80</v>
      </c>
      <c r="AB105" s="11"/>
      <c r="AC105" t="s">
        <v>9</v>
      </c>
      <c r="AD105" t="s">
        <v>9</v>
      </c>
      <c r="AE105" t="s">
        <v>10</v>
      </c>
      <c r="AF105" t="s">
        <v>9</v>
      </c>
      <c r="AG105" t="s">
        <v>10</v>
      </c>
      <c r="AH105" t="s">
        <v>11</v>
      </c>
      <c r="AI105" t="s">
        <v>12</v>
      </c>
      <c r="AJ105" t="s">
        <v>12</v>
      </c>
      <c r="AK105" t="s">
        <v>12</v>
      </c>
      <c r="AL105" t="s">
        <v>12</v>
      </c>
      <c r="AM105" t="s">
        <v>9</v>
      </c>
      <c r="AN105" t="s">
        <v>9</v>
      </c>
      <c r="AO105" t="s">
        <v>14</v>
      </c>
      <c r="AP105" t="s">
        <v>9</v>
      </c>
      <c r="AQ105" t="s">
        <v>9</v>
      </c>
      <c r="AR105" t="s">
        <v>12</v>
      </c>
      <c r="AS105" t="s">
        <v>9</v>
      </c>
      <c r="AT105" t="s">
        <v>9</v>
      </c>
      <c r="AU105" t="s">
        <v>14</v>
      </c>
      <c r="AV105" t="s">
        <v>14</v>
      </c>
      <c r="AY105" s="20">
        <v>1</v>
      </c>
      <c r="AZ105" s="21">
        <v>39</v>
      </c>
      <c r="BA105" s="21">
        <v>1</v>
      </c>
      <c r="BB105" s="22">
        <v>38</v>
      </c>
      <c r="BC105" s="22">
        <v>0</v>
      </c>
      <c r="BD105" s="21">
        <v>2850</v>
      </c>
      <c r="BE105" s="21">
        <v>0</v>
      </c>
      <c r="BF105" s="21">
        <v>2</v>
      </c>
      <c r="BG105" s="21">
        <v>0</v>
      </c>
      <c r="BH105" s="21">
        <v>0</v>
      </c>
      <c r="BI105" s="21">
        <v>1</v>
      </c>
      <c r="BJ105" s="20">
        <v>0</v>
      </c>
      <c r="BK105" s="30">
        <v>1</v>
      </c>
      <c r="BL105" s="25">
        <v>0</v>
      </c>
      <c r="BM105" s="25">
        <v>0</v>
      </c>
    </row>
    <row r="106" ht="14.25" hidden="1" spans="1:65">
      <c r="A106" s="11">
        <v>105</v>
      </c>
      <c r="B106" s="11">
        <v>1122549</v>
      </c>
      <c r="C106" s="39" t="s">
        <v>127</v>
      </c>
      <c r="F106" s="11">
        <v>0.5</v>
      </c>
      <c r="G106" s="11">
        <f t="shared" si="27"/>
        <v>15</v>
      </c>
      <c r="H106" s="11">
        <f t="shared" si="28"/>
        <v>0</v>
      </c>
      <c r="I106" s="11">
        <f t="shared" si="29"/>
        <v>2</v>
      </c>
      <c r="J106" s="11">
        <f t="shared" si="30"/>
        <v>0</v>
      </c>
      <c r="K106" s="11">
        <f t="shared" si="31"/>
        <v>0</v>
      </c>
      <c r="L106" s="11">
        <f t="shared" si="25"/>
        <v>17</v>
      </c>
      <c r="M106" s="11">
        <f t="shared" si="38"/>
        <v>0</v>
      </c>
      <c r="N106" s="11">
        <f t="shared" si="32"/>
        <v>0</v>
      </c>
      <c r="O106" s="11">
        <f t="shared" si="33"/>
        <v>0</v>
      </c>
      <c r="P106" s="11">
        <f t="shared" si="34"/>
        <v>0</v>
      </c>
      <c r="Q106" s="11">
        <f t="shared" si="35"/>
        <v>0</v>
      </c>
      <c r="R106" s="11">
        <v>0</v>
      </c>
      <c r="S106" s="11">
        <f t="shared" si="36"/>
        <v>2</v>
      </c>
      <c r="T106" s="11">
        <f t="shared" si="37"/>
        <v>1</v>
      </c>
      <c r="V106"/>
      <c r="W106" s="11">
        <v>105</v>
      </c>
      <c r="X106" s="11">
        <v>1122549</v>
      </c>
      <c r="Y106" s="39" t="s">
        <v>127</v>
      </c>
      <c r="Z106" s="11">
        <v>0.5</v>
      </c>
      <c r="AA106" s="11" t="s">
        <v>80</v>
      </c>
      <c r="AB106" s="11"/>
      <c r="AC106" t="s">
        <v>12</v>
      </c>
      <c r="AD106" t="s">
        <v>12</v>
      </c>
      <c r="AE106" t="s">
        <v>10</v>
      </c>
      <c r="AF106" t="s">
        <v>12</v>
      </c>
      <c r="AG106" t="s">
        <v>10</v>
      </c>
      <c r="AH106" t="s">
        <v>11</v>
      </c>
      <c r="AI106" t="s">
        <v>12</v>
      </c>
      <c r="AJ106" t="s">
        <v>12</v>
      </c>
      <c r="AK106" t="s">
        <v>12</v>
      </c>
      <c r="AL106" t="s">
        <v>12</v>
      </c>
      <c r="AM106" t="s">
        <v>12</v>
      </c>
      <c r="AN106" t="s">
        <v>12</v>
      </c>
      <c r="AO106" t="s">
        <v>9</v>
      </c>
      <c r="AP106" t="s">
        <v>12</v>
      </c>
      <c r="AQ106" t="s">
        <v>12</v>
      </c>
      <c r="AR106" t="s">
        <v>12</v>
      </c>
      <c r="AS106" t="s">
        <v>9</v>
      </c>
      <c r="AT106" t="s">
        <v>12</v>
      </c>
      <c r="AU106" t="s">
        <v>12</v>
      </c>
      <c r="AV106" t="s">
        <v>12</v>
      </c>
      <c r="AY106" s="20">
        <v>1</v>
      </c>
      <c r="AZ106" s="21">
        <v>47</v>
      </c>
      <c r="BA106" s="21">
        <v>1</v>
      </c>
      <c r="BB106" s="22">
        <v>38</v>
      </c>
      <c r="BC106" s="22">
        <v>0</v>
      </c>
      <c r="BD106" s="21">
        <v>3280</v>
      </c>
      <c r="BE106" s="21">
        <v>0</v>
      </c>
      <c r="BF106" s="21">
        <v>1</v>
      </c>
      <c r="BG106" s="21">
        <v>0</v>
      </c>
      <c r="BH106" s="21">
        <v>0</v>
      </c>
      <c r="BI106" s="21">
        <v>2</v>
      </c>
      <c r="BJ106" s="20">
        <v>0</v>
      </c>
      <c r="BK106" s="30">
        <v>1</v>
      </c>
      <c r="BL106" s="25">
        <v>0</v>
      </c>
      <c r="BM106" s="25">
        <v>0</v>
      </c>
    </row>
    <row r="107" ht="14.25" hidden="1" spans="1:65">
      <c r="A107" s="11">
        <v>106</v>
      </c>
      <c r="B107" s="11">
        <v>1121663</v>
      </c>
      <c r="C107" s="39" t="s">
        <v>128</v>
      </c>
      <c r="F107" s="11">
        <v>2</v>
      </c>
      <c r="G107" s="11">
        <f t="shared" si="27"/>
        <v>4</v>
      </c>
      <c r="H107" s="11">
        <f t="shared" si="28"/>
        <v>0</v>
      </c>
      <c r="I107" s="11">
        <f t="shared" si="29"/>
        <v>6</v>
      </c>
      <c r="J107" s="11">
        <f t="shared" si="30"/>
        <v>5</v>
      </c>
      <c r="K107" s="11">
        <f t="shared" si="31"/>
        <v>0</v>
      </c>
      <c r="L107" s="11">
        <f t="shared" si="25"/>
        <v>15</v>
      </c>
      <c r="M107" s="11">
        <f t="shared" si="38"/>
        <v>0</v>
      </c>
      <c r="N107" s="11">
        <f t="shared" si="32"/>
        <v>0</v>
      </c>
      <c r="O107" s="11">
        <f t="shared" si="33"/>
        <v>0</v>
      </c>
      <c r="P107" s="11">
        <f t="shared" si="34"/>
        <v>0</v>
      </c>
      <c r="Q107" s="11">
        <f t="shared" si="35"/>
        <v>0</v>
      </c>
      <c r="R107" s="11">
        <v>0</v>
      </c>
      <c r="S107" s="11">
        <f t="shared" si="36"/>
        <v>3</v>
      </c>
      <c r="T107" s="11">
        <f t="shared" si="37"/>
        <v>1</v>
      </c>
      <c r="V107"/>
      <c r="W107" s="11">
        <v>106</v>
      </c>
      <c r="X107" s="11">
        <v>1121663</v>
      </c>
      <c r="Y107" s="39" t="s">
        <v>128</v>
      </c>
      <c r="Z107" s="11">
        <v>2</v>
      </c>
      <c r="AA107" s="11" t="s">
        <v>80</v>
      </c>
      <c r="AB107" s="11"/>
      <c r="AC107" t="s">
        <v>9</v>
      </c>
      <c r="AD107" t="s">
        <v>9</v>
      </c>
      <c r="AE107" t="s">
        <v>10</v>
      </c>
      <c r="AF107" t="s">
        <v>10</v>
      </c>
      <c r="AG107" t="s">
        <v>10</v>
      </c>
      <c r="AH107" t="s">
        <v>11</v>
      </c>
      <c r="AI107" t="s">
        <v>12</v>
      </c>
      <c r="AJ107" t="s">
        <v>14</v>
      </c>
      <c r="AK107" t="s">
        <v>12</v>
      </c>
      <c r="AL107" t="s">
        <v>9</v>
      </c>
      <c r="AM107" t="s">
        <v>14</v>
      </c>
      <c r="AN107" t="s">
        <v>9</v>
      </c>
      <c r="AO107" t="s">
        <v>14</v>
      </c>
      <c r="AP107" t="s">
        <v>14</v>
      </c>
      <c r="AQ107" t="s">
        <v>12</v>
      </c>
      <c r="AR107" t="s">
        <v>12</v>
      </c>
      <c r="AS107" t="s">
        <v>38</v>
      </c>
      <c r="AT107" t="s">
        <v>14</v>
      </c>
      <c r="AU107" t="s">
        <v>9</v>
      </c>
      <c r="AV107" t="s">
        <v>9</v>
      </c>
      <c r="AY107" s="20">
        <v>1</v>
      </c>
      <c r="AZ107" s="21">
        <v>42</v>
      </c>
      <c r="BA107" s="21">
        <v>1</v>
      </c>
      <c r="BB107" s="22">
        <v>38.1</v>
      </c>
      <c r="BC107" s="22">
        <v>0</v>
      </c>
      <c r="BD107" s="21">
        <v>3190</v>
      </c>
      <c r="BE107" s="21">
        <v>0</v>
      </c>
      <c r="BF107" s="21">
        <v>2</v>
      </c>
      <c r="BG107" s="21">
        <v>0</v>
      </c>
      <c r="BH107" s="21">
        <v>0</v>
      </c>
      <c r="BI107" s="21">
        <v>1</v>
      </c>
      <c r="BJ107" s="20">
        <v>0</v>
      </c>
      <c r="BK107" s="30">
        <v>1</v>
      </c>
      <c r="BL107" s="25">
        <v>0</v>
      </c>
      <c r="BM107" s="25">
        <v>0</v>
      </c>
    </row>
    <row r="108" ht="14.25" hidden="1" spans="1:65">
      <c r="A108" s="11">
        <v>107</v>
      </c>
      <c r="B108" s="11">
        <v>1121130</v>
      </c>
      <c r="C108" s="39" t="s">
        <v>129</v>
      </c>
      <c r="F108" s="11">
        <v>4</v>
      </c>
      <c r="G108" s="11">
        <f t="shared" si="27"/>
        <v>7</v>
      </c>
      <c r="H108" s="11">
        <f t="shared" si="28"/>
        <v>0</v>
      </c>
      <c r="I108" s="11">
        <f t="shared" si="29"/>
        <v>10</v>
      </c>
      <c r="J108" s="11">
        <f t="shared" si="30"/>
        <v>0</v>
      </c>
      <c r="K108" s="11">
        <f t="shared" si="31"/>
        <v>0</v>
      </c>
      <c r="L108" s="11">
        <f t="shared" si="25"/>
        <v>17</v>
      </c>
      <c r="M108" s="11">
        <f t="shared" si="38"/>
        <v>0</v>
      </c>
      <c r="N108" s="11">
        <f t="shared" si="32"/>
        <v>0</v>
      </c>
      <c r="O108" s="11">
        <f t="shared" si="33"/>
        <v>0</v>
      </c>
      <c r="P108" s="11">
        <f t="shared" si="34"/>
        <v>0</v>
      </c>
      <c r="Q108" s="11">
        <f t="shared" si="35"/>
        <v>0</v>
      </c>
      <c r="R108" s="11">
        <v>0</v>
      </c>
      <c r="S108" s="11">
        <f t="shared" si="36"/>
        <v>2</v>
      </c>
      <c r="T108" s="11">
        <f t="shared" si="37"/>
        <v>1</v>
      </c>
      <c r="V108"/>
      <c r="W108" s="11">
        <v>107</v>
      </c>
      <c r="X108" s="11">
        <v>1121130</v>
      </c>
      <c r="Y108" s="39" t="s">
        <v>129</v>
      </c>
      <c r="Z108" s="11">
        <v>4</v>
      </c>
      <c r="AA108" s="11" t="s">
        <v>80</v>
      </c>
      <c r="AB108" s="11"/>
      <c r="AC108" t="s">
        <v>9</v>
      </c>
      <c r="AD108" t="s">
        <v>9</v>
      </c>
      <c r="AE108" t="s">
        <v>10</v>
      </c>
      <c r="AF108" t="s">
        <v>12</v>
      </c>
      <c r="AG108" t="s">
        <v>10</v>
      </c>
      <c r="AH108" t="s">
        <v>11</v>
      </c>
      <c r="AI108" t="s">
        <v>12</v>
      </c>
      <c r="AJ108" t="s">
        <v>12</v>
      </c>
      <c r="AK108" t="s">
        <v>12</v>
      </c>
      <c r="AL108" t="s">
        <v>12</v>
      </c>
      <c r="AM108" t="s">
        <v>9</v>
      </c>
      <c r="AN108" t="s">
        <v>9</v>
      </c>
      <c r="AO108" t="s">
        <v>9</v>
      </c>
      <c r="AP108" t="s">
        <v>9</v>
      </c>
      <c r="AQ108" t="s">
        <v>9</v>
      </c>
      <c r="AR108" t="s">
        <v>9</v>
      </c>
      <c r="AS108" t="s">
        <v>12</v>
      </c>
      <c r="AT108" t="s">
        <v>9</v>
      </c>
      <c r="AU108" t="s">
        <v>12</v>
      </c>
      <c r="AV108" t="s">
        <v>9</v>
      </c>
      <c r="AY108" s="20">
        <v>1</v>
      </c>
      <c r="AZ108" s="21">
        <v>37</v>
      </c>
      <c r="BA108" s="21">
        <v>1</v>
      </c>
      <c r="BB108" s="22">
        <v>38.1</v>
      </c>
      <c r="BC108" s="22">
        <v>0</v>
      </c>
      <c r="BD108" s="21">
        <v>4020</v>
      </c>
      <c r="BE108" s="21">
        <v>0</v>
      </c>
      <c r="BF108" s="21">
        <v>2</v>
      </c>
      <c r="BG108" s="21">
        <v>0</v>
      </c>
      <c r="BH108" s="21">
        <v>2</v>
      </c>
      <c r="BI108" s="21">
        <v>2</v>
      </c>
      <c r="BJ108" s="20">
        <v>0</v>
      </c>
      <c r="BK108" s="30">
        <v>1</v>
      </c>
      <c r="BL108" s="25">
        <v>0</v>
      </c>
      <c r="BM108" s="25">
        <v>0</v>
      </c>
    </row>
    <row r="109" ht="14.25" hidden="1" spans="1:65">
      <c r="A109" s="11">
        <v>108</v>
      </c>
      <c r="B109" s="11">
        <v>868505</v>
      </c>
      <c r="C109" s="39" t="s">
        <v>130</v>
      </c>
      <c r="F109" s="11">
        <v>2</v>
      </c>
      <c r="G109" s="11">
        <f t="shared" si="27"/>
        <v>6</v>
      </c>
      <c r="H109" s="11">
        <f t="shared" si="28"/>
        <v>0</v>
      </c>
      <c r="I109" s="11">
        <f t="shared" si="29"/>
        <v>9</v>
      </c>
      <c r="J109" s="11">
        <f t="shared" si="30"/>
        <v>2</v>
      </c>
      <c r="K109" s="11">
        <f t="shared" si="31"/>
        <v>0</v>
      </c>
      <c r="L109" s="11">
        <f t="shared" si="25"/>
        <v>17</v>
      </c>
      <c r="M109" s="11">
        <f t="shared" si="38"/>
        <v>0</v>
      </c>
      <c r="N109" s="11">
        <f t="shared" si="32"/>
        <v>0</v>
      </c>
      <c r="O109" s="11">
        <f t="shared" si="33"/>
        <v>0</v>
      </c>
      <c r="P109" s="11">
        <f t="shared" si="34"/>
        <v>0</v>
      </c>
      <c r="Q109" s="11">
        <f t="shared" si="35"/>
        <v>0</v>
      </c>
      <c r="R109" s="11">
        <v>0</v>
      </c>
      <c r="S109" s="11">
        <f t="shared" si="36"/>
        <v>2</v>
      </c>
      <c r="T109" s="11">
        <f t="shared" si="37"/>
        <v>1</v>
      </c>
      <c r="V109"/>
      <c r="W109" s="11">
        <v>108</v>
      </c>
      <c r="X109" s="11">
        <v>868505</v>
      </c>
      <c r="Y109" s="39" t="s">
        <v>130</v>
      </c>
      <c r="Z109" s="11">
        <v>2</v>
      </c>
      <c r="AA109" s="11" t="s">
        <v>80</v>
      </c>
      <c r="AB109" s="11"/>
      <c r="AC109" t="s">
        <v>9</v>
      </c>
      <c r="AD109" t="s">
        <v>9</v>
      </c>
      <c r="AE109" t="s">
        <v>10</v>
      </c>
      <c r="AF109" t="s">
        <v>9</v>
      </c>
      <c r="AG109" t="s">
        <v>10</v>
      </c>
      <c r="AH109" t="s">
        <v>11</v>
      </c>
      <c r="AI109" t="s">
        <v>12</v>
      </c>
      <c r="AJ109" t="s">
        <v>12</v>
      </c>
      <c r="AK109" t="s">
        <v>12</v>
      </c>
      <c r="AL109" t="s">
        <v>9</v>
      </c>
      <c r="AM109" t="s">
        <v>9</v>
      </c>
      <c r="AN109" t="s">
        <v>9</v>
      </c>
      <c r="AO109" t="s">
        <v>14</v>
      </c>
      <c r="AP109" t="s">
        <v>14</v>
      </c>
      <c r="AQ109" t="s">
        <v>9</v>
      </c>
      <c r="AR109" t="s">
        <v>9</v>
      </c>
      <c r="AS109" t="s">
        <v>9</v>
      </c>
      <c r="AT109" t="s">
        <v>12</v>
      </c>
      <c r="AU109" t="s">
        <v>12</v>
      </c>
      <c r="AV109" t="s">
        <v>12</v>
      </c>
      <c r="AY109" s="20">
        <v>1</v>
      </c>
      <c r="AZ109" s="21">
        <v>44</v>
      </c>
      <c r="BA109" s="21">
        <v>1</v>
      </c>
      <c r="BB109" s="22">
        <v>38.1</v>
      </c>
      <c r="BC109" s="22">
        <v>0</v>
      </c>
      <c r="BD109" s="21">
        <v>3560</v>
      </c>
      <c r="BE109" s="21">
        <v>0</v>
      </c>
      <c r="BF109" s="21">
        <v>1</v>
      </c>
      <c r="BG109" s="21">
        <v>0</v>
      </c>
      <c r="BH109" s="21">
        <v>0</v>
      </c>
      <c r="BI109" s="21">
        <v>2</v>
      </c>
      <c r="BJ109" s="20">
        <v>0</v>
      </c>
      <c r="BK109" s="30">
        <v>2</v>
      </c>
      <c r="BL109" s="25">
        <v>0</v>
      </c>
      <c r="BM109" s="25">
        <v>0</v>
      </c>
    </row>
    <row r="110" ht="14.25" hidden="1" spans="1:65">
      <c r="A110" s="11">
        <v>109</v>
      </c>
      <c r="B110" s="11">
        <v>720536</v>
      </c>
      <c r="C110" s="39" t="s">
        <v>131</v>
      </c>
      <c r="F110" s="11">
        <v>0.5</v>
      </c>
      <c r="G110" s="11">
        <f t="shared" si="27"/>
        <v>10</v>
      </c>
      <c r="H110" s="11">
        <f t="shared" si="28"/>
        <v>0</v>
      </c>
      <c r="I110" s="11">
        <f t="shared" si="29"/>
        <v>5</v>
      </c>
      <c r="J110" s="11">
        <f t="shared" si="30"/>
        <v>2</v>
      </c>
      <c r="K110" s="11">
        <f t="shared" si="31"/>
        <v>0</v>
      </c>
      <c r="L110" s="11">
        <f t="shared" si="25"/>
        <v>17</v>
      </c>
      <c r="M110" s="11">
        <f t="shared" si="38"/>
        <v>0</v>
      </c>
      <c r="N110" s="11">
        <f t="shared" si="32"/>
        <v>0</v>
      </c>
      <c r="O110" s="11">
        <f t="shared" si="33"/>
        <v>0</v>
      </c>
      <c r="P110" s="11">
        <f t="shared" si="34"/>
        <v>0</v>
      </c>
      <c r="Q110" s="11">
        <f t="shared" si="35"/>
        <v>0</v>
      </c>
      <c r="R110" s="11">
        <v>0</v>
      </c>
      <c r="S110" s="11">
        <f t="shared" si="36"/>
        <v>2</v>
      </c>
      <c r="T110" s="11">
        <f t="shared" si="37"/>
        <v>1</v>
      </c>
      <c r="V110"/>
      <c r="W110" s="11">
        <v>109</v>
      </c>
      <c r="X110" s="11">
        <v>720536</v>
      </c>
      <c r="Y110" s="39" t="s">
        <v>131</v>
      </c>
      <c r="Z110" s="11">
        <v>0.5</v>
      </c>
      <c r="AA110" s="11" t="s">
        <v>80</v>
      </c>
      <c r="AB110" s="11"/>
      <c r="AC110" t="s">
        <v>9</v>
      </c>
      <c r="AD110" t="s">
        <v>12</v>
      </c>
      <c r="AE110" t="s">
        <v>10</v>
      </c>
      <c r="AF110" t="s">
        <v>12</v>
      </c>
      <c r="AG110" t="s">
        <v>10</v>
      </c>
      <c r="AH110" t="s">
        <v>11</v>
      </c>
      <c r="AI110" t="s">
        <v>12</v>
      </c>
      <c r="AJ110" t="s">
        <v>12</v>
      </c>
      <c r="AK110" t="s">
        <v>12</v>
      </c>
      <c r="AL110" t="s">
        <v>9</v>
      </c>
      <c r="AM110" t="s">
        <v>14</v>
      </c>
      <c r="AN110" t="s">
        <v>12</v>
      </c>
      <c r="AO110" t="s">
        <v>12</v>
      </c>
      <c r="AP110" t="s">
        <v>14</v>
      </c>
      <c r="AQ110" t="s">
        <v>9</v>
      </c>
      <c r="AR110" t="s">
        <v>9</v>
      </c>
      <c r="AS110" t="s">
        <v>9</v>
      </c>
      <c r="AT110" t="s">
        <v>12</v>
      </c>
      <c r="AU110" t="s">
        <v>12</v>
      </c>
      <c r="AV110" t="s">
        <v>12</v>
      </c>
      <c r="AY110" s="20">
        <v>1</v>
      </c>
      <c r="AZ110" s="21">
        <v>38</v>
      </c>
      <c r="BA110" s="21">
        <v>1</v>
      </c>
      <c r="BB110" s="22">
        <v>38.1</v>
      </c>
      <c r="BC110" s="22">
        <v>0</v>
      </c>
      <c r="BD110" s="21">
        <v>3100</v>
      </c>
      <c r="BE110" s="21">
        <v>0</v>
      </c>
      <c r="BF110" s="21">
        <v>2</v>
      </c>
      <c r="BG110" s="21">
        <v>0</v>
      </c>
      <c r="BH110" s="21">
        <v>0</v>
      </c>
      <c r="BI110" s="21">
        <v>2</v>
      </c>
      <c r="BJ110" s="20">
        <v>0</v>
      </c>
      <c r="BK110" s="30">
        <v>2</v>
      </c>
      <c r="BL110" s="25">
        <v>1</v>
      </c>
      <c r="BM110" s="25">
        <v>1</v>
      </c>
    </row>
    <row r="111" ht="14.25" hidden="1" spans="1:65">
      <c r="A111" s="11">
        <v>110</v>
      </c>
      <c r="B111" s="11">
        <v>1121739</v>
      </c>
      <c r="C111" s="39" t="s">
        <v>132</v>
      </c>
      <c r="F111" s="11">
        <v>1</v>
      </c>
      <c r="G111" s="11">
        <f t="shared" si="27"/>
        <v>6</v>
      </c>
      <c r="H111" s="11">
        <f t="shared" si="28"/>
        <v>0</v>
      </c>
      <c r="I111" s="11">
        <f t="shared" si="29"/>
        <v>10</v>
      </c>
      <c r="J111" s="11">
        <f t="shared" si="30"/>
        <v>2</v>
      </c>
      <c r="K111" s="11">
        <f t="shared" si="31"/>
        <v>0</v>
      </c>
      <c r="L111" s="11">
        <f t="shared" si="25"/>
        <v>18</v>
      </c>
      <c r="M111" s="11">
        <f t="shared" si="38"/>
        <v>0</v>
      </c>
      <c r="N111" s="11">
        <f t="shared" si="32"/>
        <v>0</v>
      </c>
      <c r="O111" s="11">
        <f t="shared" si="33"/>
        <v>0</v>
      </c>
      <c r="P111" s="11">
        <f t="shared" si="34"/>
        <v>0</v>
      </c>
      <c r="Q111" s="11">
        <f t="shared" si="35"/>
        <v>0</v>
      </c>
      <c r="R111" s="11">
        <v>0</v>
      </c>
      <c r="S111" s="11">
        <f t="shared" si="36"/>
        <v>1</v>
      </c>
      <c r="T111" s="11">
        <f t="shared" si="37"/>
        <v>1</v>
      </c>
      <c r="V111"/>
      <c r="W111" s="11">
        <v>110</v>
      </c>
      <c r="X111" s="11">
        <v>1121739</v>
      </c>
      <c r="Y111" s="39" t="s">
        <v>132</v>
      </c>
      <c r="Z111" s="11">
        <v>1</v>
      </c>
      <c r="AA111" s="11" t="s">
        <v>80</v>
      </c>
      <c r="AB111" s="11"/>
      <c r="AC111" t="s">
        <v>9</v>
      </c>
      <c r="AD111" t="s">
        <v>14</v>
      </c>
      <c r="AE111" t="s">
        <v>10</v>
      </c>
      <c r="AF111" t="s">
        <v>11</v>
      </c>
      <c r="AG111" t="s">
        <v>14</v>
      </c>
      <c r="AH111" t="s">
        <v>9</v>
      </c>
      <c r="AI111" t="s">
        <v>9</v>
      </c>
      <c r="AJ111" t="s">
        <v>9</v>
      </c>
      <c r="AK111" t="s">
        <v>12</v>
      </c>
      <c r="AL111" t="s">
        <v>12</v>
      </c>
      <c r="AM111" t="s">
        <v>12</v>
      </c>
      <c r="AN111" t="s">
        <v>12</v>
      </c>
      <c r="AO111" t="s">
        <v>9</v>
      </c>
      <c r="AP111" t="s">
        <v>12</v>
      </c>
      <c r="AQ111" t="s">
        <v>9</v>
      </c>
      <c r="AR111" t="s">
        <v>9</v>
      </c>
      <c r="AS111" t="s">
        <v>9</v>
      </c>
      <c r="AT111" t="s">
        <v>9</v>
      </c>
      <c r="AU111" t="s">
        <v>9</v>
      </c>
      <c r="AV111" t="s">
        <v>12</v>
      </c>
      <c r="AY111" s="20">
        <v>1</v>
      </c>
      <c r="AZ111" s="21">
        <v>47</v>
      </c>
      <c r="BA111" s="21">
        <v>1</v>
      </c>
      <c r="BB111" s="22">
        <v>38.1</v>
      </c>
      <c r="BC111" s="22">
        <v>0</v>
      </c>
      <c r="BD111" s="21">
        <v>2800</v>
      </c>
      <c r="BE111" s="21">
        <v>0</v>
      </c>
      <c r="BF111" s="21">
        <v>1</v>
      </c>
      <c r="BG111" s="21">
        <v>0</v>
      </c>
      <c r="BH111" s="21">
        <v>0</v>
      </c>
      <c r="BI111" s="21">
        <v>2</v>
      </c>
      <c r="BJ111" s="20">
        <v>0</v>
      </c>
      <c r="BK111" s="30">
        <v>1</v>
      </c>
      <c r="BL111" s="25">
        <v>0</v>
      </c>
      <c r="BM111" s="25">
        <v>0</v>
      </c>
    </row>
    <row r="112" ht="14.25" hidden="1" spans="1:65">
      <c r="A112" s="11">
        <v>111</v>
      </c>
      <c r="B112" s="11">
        <v>1122577</v>
      </c>
      <c r="C112" s="39" t="s">
        <v>133</v>
      </c>
      <c r="F112" s="11">
        <v>1</v>
      </c>
      <c r="G112" s="11">
        <f t="shared" si="27"/>
        <v>1</v>
      </c>
      <c r="H112" s="11">
        <f t="shared" si="28"/>
        <v>0</v>
      </c>
      <c r="I112" s="11">
        <f t="shared" si="29"/>
        <v>15</v>
      </c>
      <c r="J112" s="11">
        <f t="shared" si="30"/>
        <v>0</v>
      </c>
      <c r="K112" s="11">
        <f t="shared" si="31"/>
        <v>1</v>
      </c>
      <c r="L112" s="11">
        <f t="shared" si="25"/>
        <v>17</v>
      </c>
      <c r="M112" s="11">
        <f t="shared" si="38"/>
        <v>0</v>
      </c>
      <c r="N112" s="11">
        <f t="shared" si="32"/>
        <v>0</v>
      </c>
      <c r="O112" s="11">
        <f t="shared" si="33"/>
        <v>0</v>
      </c>
      <c r="P112" s="11">
        <f t="shared" si="34"/>
        <v>0</v>
      </c>
      <c r="Q112" s="11">
        <f t="shared" si="35"/>
        <v>0</v>
      </c>
      <c r="R112" s="11">
        <v>0</v>
      </c>
      <c r="S112" s="11">
        <f t="shared" si="36"/>
        <v>2</v>
      </c>
      <c r="T112" s="11">
        <f t="shared" si="37"/>
        <v>1</v>
      </c>
      <c r="V112"/>
      <c r="W112" s="11">
        <v>111</v>
      </c>
      <c r="X112" s="11">
        <v>1122577</v>
      </c>
      <c r="Y112" s="39" t="s">
        <v>133</v>
      </c>
      <c r="Z112" s="11">
        <v>1</v>
      </c>
      <c r="AA112" s="11" t="s">
        <v>80</v>
      </c>
      <c r="AB112" s="11"/>
      <c r="AC112" t="s">
        <v>9</v>
      </c>
      <c r="AD112" t="s">
        <v>9</v>
      </c>
      <c r="AE112" t="s">
        <v>10</v>
      </c>
      <c r="AF112" t="s">
        <v>9</v>
      </c>
      <c r="AG112" t="s">
        <v>10</v>
      </c>
      <c r="AH112" t="s">
        <v>11</v>
      </c>
      <c r="AI112" t="s">
        <v>9</v>
      </c>
      <c r="AJ112" t="s">
        <v>9</v>
      </c>
      <c r="AK112" t="s">
        <v>9</v>
      </c>
      <c r="AL112" t="s">
        <v>9</v>
      </c>
      <c r="AM112" t="s">
        <v>9</v>
      </c>
      <c r="AN112" t="s">
        <v>12</v>
      </c>
      <c r="AO112" t="s">
        <v>9</v>
      </c>
      <c r="AP112" t="s">
        <v>9</v>
      </c>
      <c r="AQ112" t="s">
        <v>13</v>
      </c>
      <c r="AR112" t="s">
        <v>9</v>
      </c>
      <c r="AS112" t="s">
        <v>9</v>
      </c>
      <c r="AT112" t="s">
        <v>9</v>
      </c>
      <c r="AU112" t="s">
        <v>9</v>
      </c>
      <c r="AV112" t="s">
        <v>9</v>
      </c>
      <c r="AY112" s="20">
        <v>1</v>
      </c>
      <c r="AZ112" s="21">
        <v>43</v>
      </c>
      <c r="BA112" s="21">
        <v>1</v>
      </c>
      <c r="BB112" s="22">
        <v>38.1</v>
      </c>
      <c r="BC112" s="22">
        <v>0</v>
      </c>
      <c r="BD112" s="21">
        <v>2910</v>
      </c>
      <c r="BE112" s="21">
        <v>0</v>
      </c>
      <c r="BF112" s="21">
        <v>1</v>
      </c>
      <c r="BG112" s="21">
        <v>0</v>
      </c>
      <c r="BH112" s="21">
        <v>0</v>
      </c>
      <c r="BI112" s="21">
        <v>2</v>
      </c>
      <c r="BJ112" s="20">
        <v>0</v>
      </c>
      <c r="BK112" s="30">
        <v>1</v>
      </c>
      <c r="BL112" s="25">
        <v>0</v>
      </c>
      <c r="BM112" s="25">
        <v>0</v>
      </c>
    </row>
    <row r="113" ht="14.25" hidden="1" spans="1:65">
      <c r="A113" s="11">
        <v>112</v>
      </c>
      <c r="B113" s="11">
        <v>1119189</v>
      </c>
      <c r="C113" s="39" t="s">
        <v>134</v>
      </c>
      <c r="F113" s="11">
        <v>2</v>
      </c>
      <c r="G113" s="11">
        <f t="shared" si="27"/>
        <v>9</v>
      </c>
      <c r="H113" s="11">
        <f t="shared" si="28"/>
        <v>0</v>
      </c>
      <c r="I113" s="11">
        <f t="shared" si="29"/>
        <v>8</v>
      </c>
      <c r="J113" s="11">
        <f t="shared" si="30"/>
        <v>2</v>
      </c>
      <c r="K113" s="11">
        <f t="shared" si="31"/>
        <v>0</v>
      </c>
      <c r="L113" s="11">
        <f t="shared" si="25"/>
        <v>19</v>
      </c>
      <c r="M113" s="11">
        <f t="shared" si="38"/>
        <v>0</v>
      </c>
      <c r="N113" s="11">
        <f t="shared" si="32"/>
        <v>0</v>
      </c>
      <c r="O113" s="11">
        <f t="shared" si="33"/>
        <v>0</v>
      </c>
      <c r="P113" s="11">
        <f t="shared" si="34"/>
        <v>0</v>
      </c>
      <c r="Q113" s="11">
        <f t="shared" si="35"/>
        <v>0</v>
      </c>
      <c r="R113" s="11">
        <v>0</v>
      </c>
      <c r="S113" s="11">
        <f t="shared" si="36"/>
        <v>1</v>
      </c>
      <c r="T113" s="11">
        <f t="shared" si="37"/>
        <v>0</v>
      </c>
      <c r="V113"/>
      <c r="W113" s="11">
        <v>112</v>
      </c>
      <c r="X113" s="11">
        <v>1119189</v>
      </c>
      <c r="Y113" s="39" t="s">
        <v>134</v>
      </c>
      <c r="Z113" s="11">
        <v>2</v>
      </c>
      <c r="AA113" s="11" t="s">
        <v>80</v>
      </c>
      <c r="AB113" s="11"/>
      <c r="AC113" t="s">
        <v>14</v>
      </c>
      <c r="AD113" t="s">
        <v>14</v>
      </c>
      <c r="AE113" t="s">
        <v>10</v>
      </c>
      <c r="AF113" t="s">
        <v>9</v>
      </c>
      <c r="AG113" t="s">
        <v>9</v>
      </c>
      <c r="AH113" t="s">
        <v>9</v>
      </c>
      <c r="AI113" t="s">
        <v>12</v>
      </c>
      <c r="AJ113" t="s">
        <v>9</v>
      </c>
      <c r="AK113" t="s">
        <v>12</v>
      </c>
      <c r="AL113" t="s">
        <v>12</v>
      </c>
      <c r="AM113" t="s">
        <v>12</v>
      </c>
      <c r="AN113" t="s">
        <v>9</v>
      </c>
      <c r="AO113" t="s">
        <v>9</v>
      </c>
      <c r="AP113" t="s">
        <v>12</v>
      </c>
      <c r="AQ113" t="s">
        <v>12</v>
      </c>
      <c r="AR113" t="s">
        <v>12</v>
      </c>
      <c r="AS113" t="s">
        <v>12</v>
      </c>
      <c r="AT113" t="s">
        <v>12</v>
      </c>
      <c r="AU113" t="s">
        <v>9</v>
      </c>
      <c r="AV113" t="s">
        <v>9</v>
      </c>
      <c r="AY113" s="20">
        <v>1</v>
      </c>
      <c r="AZ113" s="21">
        <v>46</v>
      </c>
      <c r="BA113" s="21">
        <v>1</v>
      </c>
      <c r="BB113" s="22">
        <v>38.1</v>
      </c>
      <c r="BC113" s="22">
        <v>0</v>
      </c>
      <c r="BD113" s="21">
        <v>3360</v>
      </c>
      <c r="BE113" s="21">
        <v>0</v>
      </c>
      <c r="BF113" s="21">
        <v>1</v>
      </c>
      <c r="BG113" s="21">
        <v>0</v>
      </c>
      <c r="BH113" s="21">
        <v>0</v>
      </c>
      <c r="BI113" s="21">
        <v>2</v>
      </c>
      <c r="BJ113" s="20">
        <v>1</v>
      </c>
      <c r="BK113" s="30">
        <v>3</v>
      </c>
      <c r="BL113" s="25">
        <v>1</v>
      </c>
      <c r="BM113" s="25">
        <v>1</v>
      </c>
    </row>
    <row r="114" ht="14.25" hidden="1" spans="1:65">
      <c r="A114" s="11">
        <v>113</v>
      </c>
      <c r="B114" s="11">
        <v>1117002</v>
      </c>
      <c r="C114" s="39" t="s">
        <v>135</v>
      </c>
      <c r="F114" s="11">
        <v>0.5</v>
      </c>
      <c r="G114" s="11">
        <f t="shared" si="27"/>
        <v>7</v>
      </c>
      <c r="H114" s="11">
        <f t="shared" si="28"/>
        <v>0</v>
      </c>
      <c r="I114" s="11">
        <f t="shared" si="29"/>
        <v>7</v>
      </c>
      <c r="J114" s="11">
        <f t="shared" si="30"/>
        <v>3</v>
      </c>
      <c r="K114" s="11">
        <f t="shared" si="31"/>
        <v>1</v>
      </c>
      <c r="L114" s="11">
        <f t="shared" si="25"/>
        <v>18</v>
      </c>
      <c r="M114" s="11">
        <f t="shared" si="38"/>
        <v>0</v>
      </c>
      <c r="N114" s="11">
        <f t="shared" si="32"/>
        <v>0</v>
      </c>
      <c r="O114" s="11">
        <f t="shared" si="33"/>
        <v>0</v>
      </c>
      <c r="P114" s="11">
        <f t="shared" si="34"/>
        <v>0</v>
      </c>
      <c r="Q114" s="11">
        <f t="shared" si="35"/>
        <v>0</v>
      </c>
      <c r="R114" s="11">
        <v>0</v>
      </c>
      <c r="S114" s="11">
        <f t="shared" si="36"/>
        <v>2</v>
      </c>
      <c r="T114" s="11">
        <f t="shared" si="37"/>
        <v>0</v>
      </c>
      <c r="V114"/>
      <c r="W114" s="11">
        <v>113</v>
      </c>
      <c r="X114" s="11">
        <v>1117002</v>
      </c>
      <c r="Y114" s="39" t="s">
        <v>135</v>
      </c>
      <c r="Z114" s="11">
        <v>0.5</v>
      </c>
      <c r="AA114" s="11" t="s">
        <v>80</v>
      </c>
      <c r="AB114" s="11"/>
      <c r="AC114" t="s">
        <v>9</v>
      </c>
      <c r="AD114" t="s">
        <v>9</v>
      </c>
      <c r="AE114" t="s">
        <v>10</v>
      </c>
      <c r="AF114" t="s">
        <v>14</v>
      </c>
      <c r="AG114" t="s">
        <v>10</v>
      </c>
      <c r="AH114" t="s">
        <v>14</v>
      </c>
      <c r="AI114" t="s">
        <v>12</v>
      </c>
      <c r="AJ114" t="s">
        <v>13</v>
      </c>
      <c r="AK114" t="s">
        <v>9</v>
      </c>
      <c r="AL114" t="s">
        <v>12</v>
      </c>
      <c r="AM114" t="s">
        <v>12</v>
      </c>
      <c r="AN114" t="s">
        <v>9</v>
      </c>
      <c r="AO114" t="s">
        <v>14</v>
      </c>
      <c r="AP114" t="s">
        <v>12</v>
      </c>
      <c r="AQ114" t="s">
        <v>9</v>
      </c>
      <c r="AR114" t="s">
        <v>12</v>
      </c>
      <c r="AS114" t="s">
        <v>12</v>
      </c>
      <c r="AT114" t="s">
        <v>12</v>
      </c>
      <c r="AU114" t="s">
        <v>9</v>
      </c>
      <c r="AV114" t="s">
        <v>9</v>
      </c>
      <c r="AY114" s="20">
        <v>1</v>
      </c>
      <c r="AZ114" s="21">
        <v>38</v>
      </c>
      <c r="BA114" s="21">
        <v>1</v>
      </c>
      <c r="BB114" s="22">
        <v>38.1</v>
      </c>
      <c r="BC114" s="22">
        <v>0</v>
      </c>
      <c r="BD114" s="21">
        <v>2870</v>
      </c>
      <c r="BE114" s="21">
        <v>0</v>
      </c>
      <c r="BF114" s="21">
        <v>1</v>
      </c>
      <c r="BG114" s="21">
        <v>0</v>
      </c>
      <c r="BH114" s="21">
        <v>0</v>
      </c>
      <c r="BI114" s="21">
        <v>3</v>
      </c>
      <c r="BJ114" s="20">
        <v>0</v>
      </c>
      <c r="BK114" s="30">
        <v>2</v>
      </c>
      <c r="BL114" s="25">
        <v>0</v>
      </c>
      <c r="BM114" s="25">
        <v>0</v>
      </c>
    </row>
    <row r="115" ht="14.25" hidden="1" spans="1:65">
      <c r="A115" s="11">
        <v>114</v>
      </c>
      <c r="B115" s="11">
        <v>1118574</v>
      </c>
      <c r="C115" s="39" t="s">
        <v>136</v>
      </c>
      <c r="F115" s="11">
        <v>2</v>
      </c>
      <c r="G115" s="11">
        <f t="shared" si="27"/>
        <v>4</v>
      </c>
      <c r="H115" s="11">
        <f t="shared" si="28"/>
        <v>0</v>
      </c>
      <c r="I115" s="11">
        <f t="shared" si="29"/>
        <v>6</v>
      </c>
      <c r="J115" s="11">
        <f t="shared" si="30"/>
        <v>4</v>
      </c>
      <c r="K115" s="11">
        <f t="shared" si="31"/>
        <v>2</v>
      </c>
      <c r="L115" s="11">
        <f t="shared" si="25"/>
        <v>16</v>
      </c>
      <c r="M115" s="11">
        <f t="shared" si="38"/>
        <v>0</v>
      </c>
      <c r="N115" s="11">
        <f t="shared" si="32"/>
        <v>0</v>
      </c>
      <c r="O115" s="11">
        <f t="shared" si="33"/>
        <v>0</v>
      </c>
      <c r="P115" s="11">
        <f t="shared" si="34"/>
        <v>0</v>
      </c>
      <c r="Q115" s="11">
        <f t="shared" si="35"/>
        <v>0</v>
      </c>
      <c r="R115" s="11">
        <v>0</v>
      </c>
      <c r="S115" s="11">
        <f t="shared" si="36"/>
        <v>3</v>
      </c>
      <c r="T115" s="11">
        <f t="shared" si="37"/>
        <v>1</v>
      </c>
      <c r="V115"/>
      <c r="W115" s="11">
        <v>114</v>
      </c>
      <c r="X115" s="11">
        <v>1118574</v>
      </c>
      <c r="Y115" s="39" t="s">
        <v>136</v>
      </c>
      <c r="Z115" s="11">
        <v>2</v>
      </c>
      <c r="AA115" s="11" t="s">
        <v>80</v>
      </c>
      <c r="AB115" s="11"/>
      <c r="AC115" t="s">
        <v>9</v>
      </c>
      <c r="AD115" t="s">
        <v>14</v>
      </c>
      <c r="AE115" t="s">
        <v>10</v>
      </c>
      <c r="AF115" t="s">
        <v>10</v>
      </c>
      <c r="AG115" t="s">
        <v>10</v>
      </c>
      <c r="AH115" t="s">
        <v>11</v>
      </c>
      <c r="AI115" t="s">
        <v>12</v>
      </c>
      <c r="AJ115" t="s">
        <v>12</v>
      </c>
      <c r="AK115" t="s">
        <v>9</v>
      </c>
      <c r="AL115" t="s">
        <v>14</v>
      </c>
      <c r="AM115" t="s">
        <v>9</v>
      </c>
      <c r="AN115" t="s">
        <v>12</v>
      </c>
      <c r="AO115" t="s">
        <v>14</v>
      </c>
      <c r="AP115" t="s">
        <v>9</v>
      </c>
      <c r="AQ115" t="s">
        <v>9</v>
      </c>
      <c r="AR115" t="s">
        <v>12</v>
      </c>
      <c r="AS115" t="s">
        <v>14</v>
      </c>
      <c r="AT115" t="s">
        <v>9</v>
      </c>
      <c r="AU115" t="s">
        <v>13</v>
      </c>
      <c r="AV115" t="s">
        <v>13</v>
      </c>
      <c r="AY115" s="20">
        <v>1</v>
      </c>
      <c r="AZ115" s="21">
        <v>45</v>
      </c>
      <c r="BA115" s="21">
        <v>1</v>
      </c>
      <c r="BB115" s="22">
        <v>38.1</v>
      </c>
      <c r="BC115" s="22">
        <v>0</v>
      </c>
      <c r="BD115" s="21">
        <v>2900</v>
      </c>
      <c r="BE115" s="21">
        <v>0</v>
      </c>
      <c r="BF115" s="21">
        <v>2</v>
      </c>
      <c r="BG115" s="21">
        <v>0</v>
      </c>
      <c r="BH115" s="21">
        <v>0</v>
      </c>
      <c r="BI115" s="21">
        <v>2</v>
      </c>
      <c r="BJ115" s="20">
        <v>0</v>
      </c>
      <c r="BK115" s="30">
        <v>1</v>
      </c>
      <c r="BL115" s="25">
        <v>0</v>
      </c>
      <c r="BM115" s="25">
        <v>0</v>
      </c>
    </row>
    <row r="116" ht="14.25" hidden="1" spans="1:65">
      <c r="A116" s="11">
        <v>115</v>
      </c>
      <c r="B116" s="11">
        <v>1120402</v>
      </c>
      <c r="C116" s="39" t="s">
        <v>137</v>
      </c>
      <c r="F116" s="11">
        <v>2</v>
      </c>
      <c r="G116" s="11">
        <f t="shared" si="27"/>
        <v>13</v>
      </c>
      <c r="H116" s="11">
        <f t="shared" si="28"/>
        <v>0</v>
      </c>
      <c r="I116" s="11">
        <f t="shared" si="29"/>
        <v>6</v>
      </c>
      <c r="J116" s="11">
        <f t="shared" si="30"/>
        <v>0</v>
      </c>
      <c r="K116" s="11">
        <f t="shared" si="31"/>
        <v>0</v>
      </c>
      <c r="L116" s="11">
        <f t="shared" si="25"/>
        <v>19</v>
      </c>
      <c r="M116" s="11">
        <f t="shared" si="38"/>
        <v>0</v>
      </c>
      <c r="N116" s="11">
        <f t="shared" si="32"/>
        <v>0</v>
      </c>
      <c r="O116" s="11">
        <f t="shared" si="33"/>
        <v>0</v>
      </c>
      <c r="P116" s="11">
        <f t="shared" si="34"/>
        <v>0</v>
      </c>
      <c r="Q116" s="11">
        <f t="shared" si="35"/>
        <v>0</v>
      </c>
      <c r="R116" s="11">
        <v>0</v>
      </c>
      <c r="S116" s="11">
        <f t="shared" si="36"/>
        <v>1</v>
      </c>
      <c r="T116" s="11">
        <f t="shared" si="37"/>
        <v>0</v>
      </c>
      <c r="V116"/>
      <c r="W116" s="11">
        <v>115</v>
      </c>
      <c r="X116" s="11">
        <v>1120402</v>
      </c>
      <c r="Y116" s="39" t="s">
        <v>137</v>
      </c>
      <c r="Z116" s="11">
        <v>2</v>
      </c>
      <c r="AA116" s="11" t="s">
        <v>80</v>
      </c>
      <c r="AB116" s="11"/>
      <c r="AC116" t="s">
        <v>9</v>
      </c>
      <c r="AD116" t="s">
        <v>9</v>
      </c>
      <c r="AE116" t="s">
        <v>10</v>
      </c>
      <c r="AF116" t="s">
        <v>9</v>
      </c>
      <c r="AG116" t="s">
        <v>12</v>
      </c>
      <c r="AH116" t="s">
        <v>9</v>
      </c>
      <c r="AI116" t="s">
        <v>9</v>
      </c>
      <c r="AJ116" t="s">
        <v>9</v>
      </c>
      <c r="AK116" t="s">
        <v>12</v>
      </c>
      <c r="AL116" t="s">
        <v>12</v>
      </c>
      <c r="AM116" t="s">
        <v>12</v>
      </c>
      <c r="AN116" t="s">
        <v>12</v>
      </c>
      <c r="AO116" t="s">
        <v>12</v>
      </c>
      <c r="AP116" t="s">
        <v>12</v>
      </c>
      <c r="AQ116" t="s">
        <v>12</v>
      </c>
      <c r="AR116" t="s">
        <v>12</v>
      </c>
      <c r="AS116" t="s">
        <v>12</v>
      </c>
      <c r="AT116" t="s">
        <v>12</v>
      </c>
      <c r="AU116" t="s">
        <v>12</v>
      </c>
      <c r="AV116" t="s">
        <v>12</v>
      </c>
      <c r="AY116" s="20">
        <v>1</v>
      </c>
      <c r="AZ116" s="21">
        <v>37</v>
      </c>
      <c r="BA116" s="21">
        <v>1</v>
      </c>
      <c r="BB116" s="22">
        <v>38.1</v>
      </c>
      <c r="BC116" s="22">
        <v>0</v>
      </c>
      <c r="BD116" s="21">
        <v>4280</v>
      </c>
      <c r="BE116" s="21">
        <v>0</v>
      </c>
      <c r="BF116" s="21">
        <v>1</v>
      </c>
      <c r="BG116" s="21">
        <v>0</v>
      </c>
      <c r="BH116" s="21">
        <v>0</v>
      </c>
      <c r="BI116" s="21">
        <v>1</v>
      </c>
      <c r="BJ116" s="20">
        <v>0</v>
      </c>
      <c r="BK116" s="30">
        <v>1</v>
      </c>
      <c r="BL116" s="25">
        <v>0</v>
      </c>
      <c r="BM116" s="25">
        <v>0</v>
      </c>
    </row>
    <row r="117" ht="14.25" hidden="1" spans="1:65">
      <c r="A117" s="11">
        <v>116</v>
      </c>
      <c r="B117" s="11">
        <v>1123480</v>
      </c>
      <c r="C117" s="39" t="s">
        <v>138</v>
      </c>
      <c r="F117" s="11">
        <v>4</v>
      </c>
      <c r="G117" s="11">
        <f t="shared" si="27"/>
        <v>3</v>
      </c>
      <c r="H117" s="11">
        <f t="shared" si="28"/>
        <v>0</v>
      </c>
      <c r="I117" s="11">
        <f t="shared" si="29"/>
        <v>15</v>
      </c>
      <c r="J117" s="11">
        <f t="shared" si="30"/>
        <v>0</v>
      </c>
      <c r="K117" s="11">
        <f t="shared" si="31"/>
        <v>0</v>
      </c>
      <c r="L117" s="11">
        <f t="shared" si="25"/>
        <v>18</v>
      </c>
      <c r="M117" s="11">
        <f t="shared" si="38"/>
        <v>0</v>
      </c>
      <c r="N117" s="11">
        <f t="shared" si="32"/>
        <v>0</v>
      </c>
      <c r="O117" s="11">
        <f t="shared" si="33"/>
        <v>0</v>
      </c>
      <c r="P117" s="11">
        <f t="shared" si="34"/>
        <v>0</v>
      </c>
      <c r="Q117" s="11">
        <f t="shared" si="35"/>
        <v>0</v>
      </c>
      <c r="R117" s="11">
        <v>0</v>
      </c>
      <c r="S117" s="11">
        <f t="shared" si="36"/>
        <v>1</v>
      </c>
      <c r="T117" s="11">
        <f t="shared" si="37"/>
        <v>1</v>
      </c>
      <c r="V117"/>
      <c r="W117" s="11">
        <v>116</v>
      </c>
      <c r="X117" s="11">
        <v>1123480</v>
      </c>
      <c r="Y117" s="39" t="s">
        <v>138</v>
      </c>
      <c r="Z117" s="11">
        <v>4</v>
      </c>
      <c r="AA117" s="11" t="s">
        <v>80</v>
      </c>
      <c r="AB117" s="11"/>
      <c r="AC117" t="s">
        <v>9</v>
      </c>
      <c r="AD117" t="s">
        <v>9</v>
      </c>
      <c r="AE117" t="s">
        <v>9</v>
      </c>
      <c r="AF117" t="s">
        <v>9</v>
      </c>
      <c r="AG117" t="s">
        <v>10</v>
      </c>
      <c r="AH117" t="s">
        <v>11</v>
      </c>
      <c r="AI117" t="s">
        <v>9</v>
      </c>
      <c r="AJ117" t="s">
        <v>9</v>
      </c>
      <c r="AK117" t="s">
        <v>9</v>
      </c>
      <c r="AL117" t="s">
        <v>9</v>
      </c>
      <c r="AM117" t="s">
        <v>9</v>
      </c>
      <c r="AN117" t="s">
        <v>9</v>
      </c>
      <c r="AO117" t="s">
        <v>9</v>
      </c>
      <c r="AP117" t="s">
        <v>9</v>
      </c>
      <c r="AQ117" t="s">
        <v>9</v>
      </c>
      <c r="AR117" t="s">
        <v>12</v>
      </c>
      <c r="AS117" t="s">
        <v>12</v>
      </c>
      <c r="AT117" t="s">
        <v>9</v>
      </c>
      <c r="AU117" t="s">
        <v>9</v>
      </c>
      <c r="AV117" t="s">
        <v>12</v>
      </c>
      <c r="AY117" s="20">
        <v>1</v>
      </c>
      <c r="AZ117" s="21">
        <v>41</v>
      </c>
      <c r="BA117" s="21">
        <v>1</v>
      </c>
      <c r="BB117" s="22">
        <v>38.1</v>
      </c>
      <c r="BC117" s="22">
        <v>0</v>
      </c>
      <c r="BD117" s="21">
        <v>3310</v>
      </c>
      <c r="BE117" s="21">
        <v>0</v>
      </c>
      <c r="BF117" s="21">
        <v>2</v>
      </c>
      <c r="BG117" s="26"/>
      <c r="BH117" s="21">
        <v>0</v>
      </c>
      <c r="BI117" s="21">
        <v>2</v>
      </c>
      <c r="BJ117" s="20">
        <v>1</v>
      </c>
      <c r="BK117" s="30">
        <v>3</v>
      </c>
      <c r="BL117" s="25">
        <v>1</v>
      </c>
      <c r="BM117" s="25">
        <v>1</v>
      </c>
    </row>
    <row r="118" ht="14.25" hidden="1" spans="1:65">
      <c r="A118" s="11">
        <v>117</v>
      </c>
      <c r="B118" s="11">
        <v>1117855</v>
      </c>
      <c r="C118" s="39" t="s">
        <v>139</v>
      </c>
      <c r="F118" s="11">
        <v>1</v>
      </c>
      <c r="G118" s="11">
        <f t="shared" si="27"/>
        <v>11</v>
      </c>
      <c r="H118" s="11">
        <f t="shared" si="28"/>
        <v>0</v>
      </c>
      <c r="I118" s="11">
        <f t="shared" si="29"/>
        <v>5</v>
      </c>
      <c r="J118" s="11">
        <f t="shared" si="30"/>
        <v>0</v>
      </c>
      <c r="K118" s="11">
        <f t="shared" si="31"/>
        <v>0</v>
      </c>
      <c r="L118" s="11">
        <f t="shared" si="25"/>
        <v>16</v>
      </c>
      <c r="M118" s="11">
        <f t="shared" si="38"/>
        <v>0</v>
      </c>
      <c r="N118" s="11">
        <f t="shared" si="32"/>
        <v>0</v>
      </c>
      <c r="O118" s="11">
        <f t="shared" si="33"/>
        <v>0</v>
      </c>
      <c r="P118" s="11">
        <f t="shared" si="34"/>
        <v>0</v>
      </c>
      <c r="Q118" s="11">
        <f t="shared" si="35"/>
        <v>0</v>
      </c>
      <c r="R118" s="11">
        <v>0</v>
      </c>
      <c r="S118" s="11">
        <f t="shared" si="36"/>
        <v>3</v>
      </c>
      <c r="T118" s="11">
        <f t="shared" si="37"/>
        <v>1</v>
      </c>
      <c r="V118"/>
      <c r="W118" s="11">
        <v>117</v>
      </c>
      <c r="X118" s="11">
        <v>1117855</v>
      </c>
      <c r="Y118" s="39" t="s">
        <v>139</v>
      </c>
      <c r="Z118" s="11">
        <v>1</v>
      </c>
      <c r="AA118" s="11" t="s">
        <v>80</v>
      </c>
      <c r="AB118" s="11"/>
      <c r="AC118" t="s">
        <v>12</v>
      </c>
      <c r="AD118" t="s">
        <v>9</v>
      </c>
      <c r="AE118" t="s">
        <v>10</v>
      </c>
      <c r="AF118" t="s">
        <v>12</v>
      </c>
      <c r="AG118" t="s">
        <v>10</v>
      </c>
      <c r="AH118" t="s">
        <v>11</v>
      </c>
      <c r="AI118" t="s">
        <v>10</v>
      </c>
      <c r="AJ118" t="s">
        <v>9</v>
      </c>
      <c r="AK118" t="s">
        <v>12</v>
      </c>
      <c r="AL118" t="s">
        <v>12</v>
      </c>
      <c r="AM118" t="s">
        <v>12</v>
      </c>
      <c r="AN118" t="s">
        <v>12</v>
      </c>
      <c r="AO118" t="s">
        <v>9</v>
      </c>
      <c r="AP118" t="s">
        <v>12</v>
      </c>
      <c r="AQ118" t="s">
        <v>12</v>
      </c>
      <c r="AR118" t="s">
        <v>12</v>
      </c>
      <c r="AS118" t="s">
        <v>12</v>
      </c>
      <c r="AT118" t="s">
        <v>9</v>
      </c>
      <c r="AU118" t="s">
        <v>9</v>
      </c>
      <c r="AV118" t="s">
        <v>12</v>
      </c>
      <c r="AY118" s="20">
        <v>1</v>
      </c>
      <c r="AZ118" s="21">
        <v>35</v>
      </c>
      <c r="BA118" s="21">
        <v>1</v>
      </c>
      <c r="BB118" s="22">
        <v>38.1</v>
      </c>
      <c r="BC118" s="22">
        <v>0</v>
      </c>
      <c r="BD118" s="21">
        <v>2670</v>
      </c>
      <c r="BE118" s="21">
        <v>0</v>
      </c>
      <c r="BF118" s="21">
        <v>1</v>
      </c>
      <c r="BG118" s="21">
        <v>0</v>
      </c>
      <c r="BH118" s="21">
        <v>2</v>
      </c>
      <c r="BI118" s="21">
        <v>1</v>
      </c>
      <c r="BJ118" s="20">
        <v>0</v>
      </c>
      <c r="BK118" s="30">
        <v>1</v>
      </c>
      <c r="BL118" s="25">
        <v>0</v>
      </c>
      <c r="BM118" s="25">
        <v>0</v>
      </c>
    </row>
    <row r="119" ht="14.25" hidden="1" spans="1:65">
      <c r="A119" s="11">
        <v>118</v>
      </c>
      <c r="B119" s="11">
        <v>704896</v>
      </c>
      <c r="C119" s="39" t="s">
        <v>140</v>
      </c>
      <c r="F119" s="11">
        <v>2</v>
      </c>
      <c r="G119" s="11">
        <f t="shared" si="27"/>
        <v>10</v>
      </c>
      <c r="H119" s="11">
        <f t="shared" si="28"/>
        <v>0</v>
      </c>
      <c r="I119" s="11">
        <f t="shared" si="29"/>
        <v>7</v>
      </c>
      <c r="J119" s="11">
        <f t="shared" si="30"/>
        <v>0</v>
      </c>
      <c r="K119" s="11">
        <f t="shared" si="31"/>
        <v>0</v>
      </c>
      <c r="L119" s="11">
        <f t="shared" si="25"/>
        <v>17</v>
      </c>
      <c r="M119" s="11">
        <f t="shared" si="38"/>
        <v>0</v>
      </c>
      <c r="N119" s="11">
        <f t="shared" si="32"/>
        <v>0</v>
      </c>
      <c r="O119" s="11">
        <f t="shared" si="33"/>
        <v>0</v>
      </c>
      <c r="P119" s="11">
        <f t="shared" si="34"/>
        <v>0</v>
      </c>
      <c r="Q119" s="11">
        <f t="shared" si="35"/>
        <v>0</v>
      </c>
      <c r="R119" s="11">
        <v>0</v>
      </c>
      <c r="S119" s="11">
        <f t="shared" si="36"/>
        <v>2</v>
      </c>
      <c r="T119" s="11">
        <f t="shared" si="37"/>
        <v>1</v>
      </c>
      <c r="V119"/>
      <c r="W119" s="11">
        <v>118</v>
      </c>
      <c r="X119" s="11">
        <v>704896</v>
      </c>
      <c r="Y119" s="39" t="s">
        <v>140</v>
      </c>
      <c r="Z119" s="11">
        <v>2</v>
      </c>
      <c r="AA119" s="11" t="s">
        <v>80</v>
      </c>
      <c r="AB119" s="11"/>
      <c r="AC119" t="s">
        <v>12</v>
      </c>
      <c r="AD119" t="s">
        <v>9</v>
      </c>
      <c r="AE119" t="s">
        <v>10</v>
      </c>
      <c r="AF119" t="s">
        <v>9</v>
      </c>
      <c r="AG119" t="s">
        <v>10</v>
      </c>
      <c r="AH119" t="s">
        <v>11</v>
      </c>
      <c r="AI119" t="s">
        <v>12</v>
      </c>
      <c r="AJ119" t="s">
        <v>9</v>
      </c>
      <c r="AK119" t="s">
        <v>12</v>
      </c>
      <c r="AL119" t="s">
        <v>12</v>
      </c>
      <c r="AM119" t="s">
        <v>12</v>
      </c>
      <c r="AN119" t="s">
        <v>12</v>
      </c>
      <c r="AO119" t="s">
        <v>9</v>
      </c>
      <c r="AP119" t="s">
        <v>12</v>
      </c>
      <c r="AQ119" t="s">
        <v>9</v>
      </c>
      <c r="AR119" t="s">
        <v>12</v>
      </c>
      <c r="AS119" t="s">
        <v>12</v>
      </c>
      <c r="AT119" t="s">
        <v>9</v>
      </c>
      <c r="AU119" t="s">
        <v>9</v>
      </c>
      <c r="AV119" t="s">
        <v>12</v>
      </c>
      <c r="AY119" s="20">
        <v>1</v>
      </c>
      <c r="AZ119" s="21">
        <v>44</v>
      </c>
      <c r="BA119" s="21">
        <v>1</v>
      </c>
      <c r="BB119" s="22">
        <v>38.1</v>
      </c>
      <c r="BC119" s="22">
        <v>0</v>
      </c>
      <c r="BD119" s="21">
        <v>2880</v>
      </c>
      <c r="BE119" s="21">
        <v>0</v>
      </c>
      <c r="BF119" s="21">
        <v>1</v>
      </c>
      <c r="BG119" s="21">
        <v>0</v>
      </c>
      <c r="BH119" s="21">
        <v>2</v>
      </c>
      <c r="BI119" s="21">
        <v>1</v>
      </c>
      <c r="BJ119" s="20">
        <v>0</v>
      </c>
      <c r="BK119" s="30">
        <v>1</v>
      </c>
      <c r="BL119" s="25">
        <v>0</v>
      </c>
      <c r="BM119" s="25">
        <v>0</v>
      </c>
    </row>
    <row r="120" ht="14.25" hidden="1" spans="1:65">
      <c r="A120" s="11">
        <v>119</v>
      </c>
      <c r="B120" s="11">
        <v>1022474</v>
      </c>
      <c r="C120" s="39" t="s">
        <v>141</v>
      </c>
      <c r="F120" s="11">
        <v>1</v>
      </c>
      <c r="G120" s="11">
        <f t="shared" si="27"/>
        <v>8</v>
      </c>
      <c r="H120" s="11">
        <f t="shared" si="28"/>
        <v>0</v>
      </c>
      <c r="I120" s="11">
        <f t="shared" si="29"/>
        <v>9</v>
      </c>
      <c r="J120" s="11">
        <f t="shared" si="30"/>
        <v>0</v>
      </c>
      <c r="K120" s="11">
        <f t="shared" si="31"/>
        <v>0</v>
      </c>
      <c r="L120" s="11">
        <f t="shared" si="25"/>
        <v>17</v>
      </c>
      <c r="M120" s="11">
        <f t="shared" si="38"/>
        <v>0</v>
      </c>
      <c r="N120" s="11">
        <f t="shared" si="32"/>
        <v>0</v>
      </c>
      <c r="O120" s="11">
        <f t="shared" si="33"/>
        <v>0</v>
      </c>
      <c r="P120" s="11">
        <f t="shared" si="34"/>
        <v>0</v>
      </c>
      <c r="Q120" s="11">
        <f t="shared" si="35"/>
        <v>0</v>
      </c>
      <c r="R120" s="11">
        <v>0</v>
      </c>
      <c r="S120" s="11">
        <f t="shared" si="36"/>
        <v>3</v>
      </c>
      <c r="T120" s="11">
        <f t="shared" si="37"/>
        <v>0</v>
      </c>
      <c r="V120"/>
      <c r="W120" s="11">
        <v>119</v>
      </c>
      <c r="X120" s="11">
        <v>1022474</v>
      </c>
      <c r="Y120" s="39" t="s">
        <v>141</v>
      </c>
      <c r="Z120" s="11">
        <v>1</v>
      </c>
      <c r="AA120" s="11" t="s">
        <v>80</v>
      </c>
      <c r="AB120" s="11"/>
      <c r="AC120" t="s">
        <v>12</v>
      </c>
      <c r="AD120" t="s">
        <v>12</v>
      </c>
      <c r="AE120" t="s">
        <v>10</v>
      </c>
      <c r="AF120" t="s">
        <v>12</v>
      </c>
      <c r="AG120" t="s">
        <v>10</v>
      </c>
      <c r="AH120" t="s">
        <v>10</v>
      </c>
      <c r="AI120" t="s">
        <v>12</v>
      </c>
      <c r="AJ120" t="s">
        <v>9</v>
      </c>
      <c r="AK120" t="s">
        <v>12</v>
      </c>
      <c r="AL120" t="s">
        <v>9</v>
      </c>
      <c r="AM120" t="s">
        <v>9</v>
      </c>
      <c r="AN120" t="s">
        <v>9</v>
      </c>
      <c r="AO120" t="s">
        <v>12</v>
      </c>
      <c r="AP120" t="s">
        <v>9</v>
      </c>
      <c r="AQ120" t="s">
        <v>12</v>
      </c>
      <c r="AR120" t="s">
        <v>9</v>
      </c>
      <c r="AS120" t="s">
        <v>9</v>
      </c>
      <c r="AT120" t="s">
        <v>12</v>
      </c>
      <c r="AU120" t="s">
        <v>9</v>
      </c>
      <c r="AV120" t="s">
        <v>9</v>
      </c>
      <c r="AY120" s="20">
        <v>1</v>
      </c>
      <c r="AZ120" s="21">
        <v>32</v>
      </c>
      <c r="BA120" s="21">
        <v>0</v>
      </c>
      <c r="BB120" s="22">
        <v>38.1</v>
      </c>
      <c r="BC120" s="22">
        <v>0</v>
      </c>
      <c r="BD120" s="21">
        <v>3400</v>
      </c>
      <c r="BE120" s="21">
        <v>0</v>
      </c>
      <c r="BF120" s="21">
        <v>2</v>
      </c>
      <c r="BG120" s="21">
        <v>3</v>
      </c>
      <c r="BH120" s="21">
        <v>1</v>
      </c>
      <c r="BI120" s="21">
        <v>1</v>
      </c>
      <c r="BJ120" s="20">
        <v>1</v>
      </c>
      <c r="BK120" s="30">
        <v>1</v>
      </c>
      <c r="BL120" s="25">
        <v>1</v>
      </c>
      <c r="BM120" s="25">
        <v>1</v>
      </c>
    </row>
    <row r="121" ht="14.25" hidden="1" spans="1:65">
      <c r="A121" s="11">
        <v>120</v>
      </c>
      <c r="B121" s="11">
        <v>1118345</v>
      </c>
      <c r="C121" s="39" t="s">
        <v>142</v>
      </c>
      <c r="F121" s="11">
        <v>4</v>
      </c>
      <c r="G121" s="11">
        <f t="shared" si="27"/>
        <v>9</v>
      </c>
      <c r="H121" s="11">
        <f t="shared" si="28"/>
        <v>0</v>
      </c>
      <c r="I121" s="11">
        <f t="shared" si="29"/>
        <v>7</v>
      </c>
      <c r="J121" s="11">
        <f t="shared" si="30"/>
        <v>0</v>
      </c>
      <c r="K121" s="11">
        <f t="shared" si="31"/>
        <v>0</v>
      </c>
      <c r="L121" s="11">
        <f t="shared" si="25"/>
        <v>16</v>
      </c>
      <c r="M121" s="11">
        <f t="shared" si="38"/>
        <v>2</v>
      </c>
      <c r="N121" s="11">
        <f t="shared" si="32"/>
        <v>0</v>
      </c>
      <c r="O121" s="11">
        <f t="shared" si="33"/>
        <v>0</v>
      </c>
      <c r="P121" s="11">
        <f t="shared" si="34"/>
        <v>1</v>
      </c>
      <c r="Q121" s="11">
        <f t="shared" si="35"/>
        <v>0</v>
      </c>
      <c r="R121" s="11">
        <v>1</v>
      </c>
      <c r="S121" s="11">
        <f t="shared" si="36"/>
        <v>1</v>
      </c>
      <c r="T121" s="11">
        <f t="shared" si="37"/>
        <v>2</v>
      </c>
      <c r="V121"/>
      <c r="W121" s="11">
        <v>120</v>
      </c>
      <c r="X121" s="11">
        <v>1118345</v>
      </c>
      <c r="Y121" s="39" t="s">
        <v>142</v>
      </c>
      <c r="Z121" s="11">
        <v>4</v>
      </c>
      <c r="AA121" s="11" t="s">
        <v>80</v>
      </c>
      <c r="AB121" s="11"/>
      <c r="AC121" t="s">
        <v>9</v>
      </c>
      <c r="AD121" t="s">
        <v>9</v>
      </c>
      <c r="AE121" t="s">
        <v>10</v>
      </c>
      <c r="AF121" t="s">
        <v>11</v>
      </c>
      <c r="AG121" t="s">
        <v>12</v>
      </c>
      <c r="AH121" t="s">
        <v>11</v>
      </c>
      <c r="AI121" t="s">
        <v>12</v>
      </c>
      <c r="AJ121" t="s">
        <v>12</v>
      </c>
      <c r="AK121" t="s">
        <v>12</v>
      </c>
      <c r="AL121" t="s">
        <v>12</v>
      </c>
      <c r="AM121" t="s">
        <v>9</v>
      </c>
      <c r="AN121" t="s">
        <v>12</v>
      </c>
      <c r="AO121" t="s">
        <v>9</v>
      </c>
      <c r="AP121" t="s">
        <v>9</v>
      </c>
      <c r="AQ121" t="s">
        <v>12</v>
      </c>
      <c r="AR121" t="s">
        <v>12</v>
      </c>
      <c r="AS121" t="s">
        <v>12</v>
      </c>
      <c r="AT121" t="s">
        <v>9</v>
      </c>
      <c r="AU121" t="s">
        <v>16</v>
      </c>
      <c r="AV121" t="s">
        <v>9</v>
      </c>
      <c r="AY121" s="26">
        <v>2</v>
      </c>
      <c r="AZ121" s="21">
        <v>44</v>
      </c>
      <c r="BA121" s="21">
        <v>1</v>
      </c>
      <c r="BB121" s="22">
        <v>38.1</v>
      </c>
      <c r="BC121" s="22">
        <v>0</v>
      </c>
      <c r="BD121" s="21">
        <v>3560</v>
      </c>
      <c r="BE121" s="21">
        <v>0</v>
      </c>
      <c r="BF121" s="21">
        <v>1</v>
      </c>
      <c r="BG121" s="21">
        <v>0</v>
      </c>
      <c r="BH121" s="21">
        <v>0</v>
      </c>
      <c r="BI121" s="21">
        <v>2</v>
      </c>
      <c r="BJ121" s="20">
        <v>1</v>
      </c>
      <c r="BK121" s="30">
        <v>3</v>
      </c>
      <c r="BL121" s="25">
        <v>0</v>
      </c>
      <c r="BM121" s="25">
        <v>1</v>
      </c>
    </row>
    <row r="122" ht="14.25" hidden="1" spans="1:65">
      <c r="A122" s="11">
        <v>121</v>
      </c>
      <c r="B122" s="11">
        <v>108967</v>
      </c>
      <c r="C122" s="39" t="s">
        <v>143</v>
      </c>
      <c r="F122" s="11">
        <v>4</v>
      </c>
      <c r="G122" s="11">
        <f t="shared" si="27"/>
        <v>13</v>
      </c>
      <c r="H122" s="11">
        <f t="shared" si="28"/>
        <v>0</v>
      </c>
      <c r="I122" s="11">
        <f t="shared" si="29"/>
        <v>4</v>
      </c>
      <c r="J122" s="11">
        <f t="shared" si="30"/>
        <v>0</v>
      </c>
      <c r="K122" s="11">
        <f t="shared" si="31"/>
        <v>0</v>
      </c>
      <c r="L122" s="11">
        <f t="shared" si="25"/>
        <v>17</v>
      </c>
      <c r="M122" s="11">
        <f t="shared" si="38"/>
        <v>0</v>
      </c>
      <c r="N122" s="11">
        <f t="shared" si="32"/>
        <v>0</v>
      </c>
      <c r="O122" s="11">
        <f t="shared" si="33"/>
        <v>0</v>
      </c>
      <c r="P122" s="11">
        <f t="shared" si="34"/>
        <v>0</v>
      </c>
      <c r="Q122" s="11">
        <f t="shared" si="35"/>
        <v>0</v>
      </c>
      <c r="R122" s="11">
        <v>0</v>
      </c>
      <c r="S122" s="11">
        <f t="shared" si="36"/>
        <v>2</v>
      </c>
      <c r="T122" s="11">
        <f t="shared" si="37"/>
        <v>1</v>
      </c>
      <c r="V122"/>
      <c r="W122" s="11">
        <v>121</v>
      </c>
      <c r="X122" s="11">
        <v>108967</v>
      </c>
      <c r="Y122" s="39" t="s">
        <v>143</v>
      </c>
      <c r="Z122" s="11">
        <v>4</v>
      </c>
      <c r="AA122" s="11" t="s">
        <v>80</v>
      </c>
      <c r="AB122" s="11"/>
      <c r="AC122" t="s">
        <v>12</v>
      </c>
      <c r="AD122" t="s">
        <v>12</v>
      </c>
      <c r="AE122" t="s">
        <v>10</v>
      </c>
      <c r="AF122" t="s">
        <v>12</v>
      </c>
      <c r="AG122" t="s">
        <v>10</v>
      </c>
      <c r="AH122" t="s">
        <v>11</v>
      </c>
      <c r="AI122" t="s">
        <v>12</v>
      </c>
      <c r="AJ122" t="s">
        <v>9</v>
      </c>
      <c r="AK122" t="s">
        <v>12</v>
      </c>
      <c r="AL122" t="s">
        <v>12</v>
      </c>
      <c r="AM122" t="s">
        <v>12</v>
      </c>
      <c r="AN122" t="s">
        <v>12</v>
      </c>
      <c r="AO122" t="s">
        <v>9</v>
      </c>
      <c r="AP122" t="s">
        <v>12</v>
      </c>
      <c r="AQ122" t="s">
        <v>9</v>
      </c>
      <c r="AR122" t="s">
        <v>12</v>
      </c>
      <c r="AS122" t="s">
        <v>12</v>
      </c>
      <c r="AT122" t="s">
        <v>12</v>
      </c>
      <c r="AU122" t="s">
        <v>9</v>
      </c>
      <c r="AV122" t="s">
        <v>12</v>
      </c>
      <c r="AY122" s="20">
        <v>1</v>
      </c>
      <c r="AZ122" s="21">
        <v>30</v>
      </c>
      <c r="BA122" s="21">
        <v>0</v>
      </c>
      <c r="BB122" s="22">
        <v>38.1</v>
      </c>
      <c r="BC122" s="22">
        <v>0</v>
      </c>
      <c r="BD122" s="21">
        <v>3820</v>
      </c>
      <c r="BE122" s="21">
        <v>0</v>
      </c>
      <c r="BF122" s="21">
        <v>1</v>
      </c>
      <c r="BG122" s="21">
        <v>0</v>
      </c>
      <c r="BH122" s="21">
        <v>0</v>
      </c>
      <c r="BI122" s="21">
        <v>2</v>
      </c>
      <c r="BJ122" s="20">
        <v>0</v>
      </c>
      <c r="BK122" s="30">
        <v>1</v>
      </c>
      <c r="BL122" s="25">
        <v>0</v>
      </c>
      <c r="BM122" s="25">
        <v>0</v>
      </c>
    </row>
    <row r="123" ht="14.25" hidden="1" spans="1:65">
      <c r="A123" s="11">
        <v>122</v>
      </c>
      <c r="B123" s="11">
        <v>712308</v>
      </c>
      <c r="C123" s="39" t="s">
        <v>144</v>
      </c>
      <c r="F123" s="11">
        <v>0.5</v>
      </c>
      <c r="G123" s="11">
        <f t="shared" si="27"/>
        <v>1</v>
      </c>
      <c r="H123" s="11">
        <f t="shared" si="28"/>
        <v>0</v>
      </c>
      <c r="I123" s="11">
        <f t="shared" si="29"/>
        <v>12</v>
      </c>
      <c r="J123" s="11">
        <f t="shared" si="30"/>
        <v>4</v>
      </c>
      <c r="K123" s="11">
        <f t="shared" si="31"/>
        <v>0</v>
      </c>
      <c r="L123" s="11">
        <f t="shared" si="25"/>
        <v>17</v>
      </c>
      <c r="M123" s="11">
        <f t="shared" si="38"/>
        <v>1</v>
      </c>
      <c r="N123" s="11">
        <f t="shared" si="32"/>
        <v>1</v>
      </c>
      <c r="O123" s="11">
        <f t="shared" si="33"/>
        <v>0</v>
      </c>
      <c r="P123" s="11">
        <f t="shared" si="34"/>
        <v>0</v>
      </c>
      <c r="Q123" s="11">
        <f t="shared" si="35"/>
        <v>0</v>
      </c>
      <c r="R123" s="11">
        <v>0</v>
      </c>
      <c r="S123" s="11">
        <f t="shared" si="36"/>
        <v>1</v>
      </c>
      <c r="T123" s="11">
        <f t="shared" si="37"/>
        <v>1</v>
      </c>
      <c r="V123"/>
      <c r="W123" s="11">
        <v>122</v>
      </c>
      <c r="X123" s="11">
        <v>712308</v>
      </c>
      <c r="Y123" s="39" t="s">
        <v>144</v>
      </c>
      <c r="Z123" s="11">
        <v>0.5</v>
      </c>
      <c r="AA123" s="11" t="s">
        <v>80</v>
      </c>
      <c r="AB123" s="11"/>
      <c r="AC123" t="s">
        <v>9</v>
      </c>
      <c r="AD123" t="s">
        <v>9</v>
      </c>
      <c r="AE123" t="s">
        <v>10</v>
      </c>
      <c r="AF123" t="s">
        <v>11</v>
      </c>
      <c r="AG123" t="s">
        <v>9</v>
      </c>
      <c r="AH123" t="s">
        <v>18</v>
      </c>
      <c r="AI123" t="s">
        <v>12</v>
      </c>
      <c r="AJ123" t="s">
        <v>9</v>
      </c>
      <c r="AK123" t="s">
        <v>9</v>
      </c>
      <c r="AL123" t="s">
        <v>9</v>
      </c>
      <c r="AM123" t="s">
        <v>14</v>
      </c>
      <c r="AN123" t="s">
        <v>9</v>
      </c>
      <c r="AO123" t="s">
        <v>14</v>
      </c>
      <c r="AP123" t="s">
        <v>9</v>
      </c>
      <c r="AQ123" t="s">
        <v>9</v>
      </c>
      <c r="AR123" t="s">
        <v>9</v>
      </c>
      <c r="AS123" t="s">
        <v>9</v>
      </c>
      <c r="AT123" t="s">
        <v>14</v>
      </c>
      <c r="AU123" t="s">
        <v>14</v>
      </c>
      <c r="AV123" t="s">
        <v>9</v>
      </c>
      <c r="AY123" s="20">
        <v>1</v>
      </c>
      <c r="AZ123" s="21">
        <v>29</v>
      </c>
      <c r="BA123" s="21">
        <v>0</v>
      </c>
      <c r="BB123" s="22">
        <v>38.2</v>
      </c>
      <c r="BC123" s="22">
        <v>0</v>
      </c>
      <c r="BD123" s="21">
        <v>3280</v>
      </c>
      <c r="BE123" s="21">
        <v>0</v>
      </c>
      <c r="BF123" s="21">
        <v>1</v>
      </c>
      <c r="BG123" s="21">
        <v>3</v>
      </c>
      <c r="BH123" s="21">
        <v>0</v>
      </c>
      <c r="BI123" s="21">
        <v>1</v>
      </c>
      <c r="BJ123" s="20">
        <v>0</v>
      </c>
      <c r="BK123" s="30">
        <v>1</v>
      </c>
      <c r="BL123" s="25">
        <v>0</v>
      </c>
      <c r="BM123" s="25">
        <v>0</v>
      </c>
    </row>
    <row r="124" ht="14.25" hidden="1" spans="1:65">
      <c r="A124" s="11">
        <v>123</v>
      </c>
      <c r="B124" s="11">
        <v>1123895</v>
      </c>
      <c r="C124" s="39" t="s">
        <v>145</v>
      </c>
      <c r="F124" s="11">
        <v>1</v>
      </c>
      <c r="G124" s="11">
        <f t="shared" si="27"/>
        <v>6</v>
      </c>
      <c r="H124" s="11">
        <f t="shared" si="28"/>
        <v>0</v>
      </c>
      <c r="I124" s="11">
        <f t="shared" si="29"/>
        <v>11</v>
      </c>
      <c r="J124" s="11">
        <f t="shared" si="30"/>
        <v>0</v>
      </c>
      <c r="K124" s="11">
        <f t="shared" si="31"/>
        <v>0</v>
      </c>
      <c r="L124" s="11">
        <f t="shared" si="25"/>
        <v>17</v>
      </c>
      <c r="M124" s="11">
        <f t="shared" si="38"/>
        <v>0</v>
      </c>
      <c r="N124" s="11">
        <f t="shared" si="32"/>
        <v>0</v>
      </c>
      <c r="O124" s="11">
        <f t="shared" si="33"/>
        <v>0</v>
      </c>
      <c r="P124" s="11">
        <f t="shared" si="34"/>
        <v>0</v>
      </c>
      <c r="Q124" s="11">
        <f t="shared" si="35"/>
        <v>0</v>
      </c>
      <c r="R124" s="11">
        <v>0</v>
      </c>
      <c r="S124" s="11">
        <f t="shared" si="36"/>
        <v>2</v>
      </c>
      <c r="T124" s="11">
        <f t="shared" si="37"/>
        <v>1</v>
      </c>
      <c r="V124"/>
      <c r="W124" s="11">
        <v>123</v>
      </c>
      <c r="X124" s="11">
        <v>1123895</v>
      </c>
      <c r="Y124" s="39" t="s">
        <v>145</v>
      </c>
      <c r="Z124" s="11">
        <v>1</v>
      </c>
      <c r="AA124" s="11" t="s">
        <v>80</v>
      </c>
      <c r="AB124" s="11"/>
      <c r="AC124" t="s">
        <v>9</v>
      </c>
      <c r="AD124" t="s">
        <v>9</v>
      </c>
      <c r="AE124" t="s">
        <v>10</v>
      </c>
      <c r="AF124" t="s">
        <v>9</v>
      </c>
      <c r="AG124" t="s">
        <v>10</v>
      </c>
      <c r="AH124" t="s">
        <v>11</v>
      </c>
      <c r="AI124" t="s">
        <v>12</v>
      </c>
      <c r="AJ124" t="s">
        <v>9</v>
      </c>
      <c r="AK124" t="s">
        <v>12</v>
      </c>
      <c r="AL124" t="s">
        <v>9</v>
      </c>
      <c r="AM124" t="s">
        <v>9</v>
      </c>
      <c r="AN124" t="s">
        <v>9</v>
      </c>
      <c r="AO124" t="s">
        <v>12</v>
      </c>
      <c r="AP124" t="s">
        <v>12</v>
      </c>
      <c r="AQ124" t="s">
        <v>9</v>
      </c>
      <c r="AR124" t="s">
        <v>9</v>
      </c>
      <c r="AS124" t="s">
        <v>12</v>
      </c>
      <c r="AT124" t="s">
        <v>9</v>
      </c>
      <c r="AU124" t="s">
        <v>9</v>
      </c>
      <c r="AV124" t="s">
        <v>12</v>
      </c>
      <c r="AY124" s="20">
        <v>1</v>
      </c>
      <c r="AZ124" s="21">
        <v>43</v>
      </c>
      <c r="BA124" s="21">
        <v>1</v>
      </c>
      <c r="BB124" s="22">
        <v>38.2</v>
      </c>
      <c r="BC124" s="22">
        <v>0</v>
      </c>
      <c r="BD124" s="21">
        <v>3510</v>
      </c>
      <c r="BE124" s="21">
        <v>0</v>
      </c>
      <c r="BF124" s="21">
        <v>1</v>
      </c>
      <c r="BG124" s="21">
        <v>0</v>
      </c>
      <c r="BH124" s="21">
        <v>0</v>
      </c>
      <c r="BI124" s="21">
        <v>2</v>
      </c>
      <c r="BJ124" s="20">
        <v>0</v>
      </c>
      <c r="BK124" s="30">
        <v>2</v>
      </c>
      <c r="BL124" s="25">
        <v>0</v>
      </c>
      <c r="BM124" s="25">
        <v>0</v>
      </c>
    </row>
    <row r="125" ht="14.25" hidden="1" spans="1:65">
      <c r="A125" s="11">
        <v>124</v>
      </c>
      <c r="B125" s="11">
        <v>1102934</v>
      </c>
      <c r="C125" s="39" t="s">
        <v>146</v>
      </c>
      <c r="F125" s="11">
        <v>1</v>
      </c>
      <c r="G125" s="11">
        <f t="shared" si="27"/>
        <v>14</v>
      </c>
      <c r="H125" s="11">
        <f t="shared" si="28"/>
        <v>0</v>
      </c>
      <c r="I125" s="11">
        <f t="shared" si="29"/>
        <v>3</v>
      </c>
      <c r="J125" s="11">
        <f t="shared" si="30"/>
        <v>0</v>
      </c>
      <c r="K125" s="11">
        <f t="shared" si="31"/>
        <v>0</v>
      </c>
      <c r="L125" s="11">
        <f t="shared" si="25"/>
        <v>17</v>
      </c>
      <c r="M125" s="11">
        <f t="shared" si="38"/>
        <v>1</v>
      </c>
      <c r="N125" s="11">
        <f t="shared" si="32"/>
        <v>1</v>
      </c>
      <c r="O125" s="11">
        <f t="shared" si="33"/>
        <v>0</v>
      </c>
      <c r="P125" s="11">
        <f t="shared" si="34"/>
        <v>0</v>
      </c>
      <c r="Q125" s="11">
        <f t="shared" si="35"/>
        <v>0</v>
      </c>
      <c r="R125" s="11">
        <v>0</v>
      </c>
      <c r="S125" s="11">
        <f t="shared" si="36"/>
        <v>2</v>
      </c>
      <c r="T125" s="11">
        <f t="shared" si="37"/>
        <v>0</v>
      </c>
      <c r="V125"/>
      <c r="W125" s="11">
        <v>124</v>
      </c>
      <c r="X125" s="11">
        <v>1102934</v>
      </c>
      <c r="Y125" s="39" t="s">
        <v>146</v>
      </c>
      <c r="Z125" s="11">
        <v>1</v>
      </c>
      <c r="AA125" s="11" t="s">
        <v>80</v>
      </c>
      <c r="AB125" s="11"/>
      <c r="AC125" t="s">
        <v>9</v>
      </c>
      <c r="AD125" t="s">
        <v>12</v>
      </c>
      <c r="AE125" t="s">
        <v>10</v>
      </c>
      <c r="AF125" t="s">
        <v>12</v>
      </c>
      <c r="AG125" t="s">
        <v>10</v>
      </c>
      <c r="AH125" t="s">
        <v>18</v>
      </c>
      <c r="AI125" t="s">
        <v>12</v>
      </c>
      <c r="AJ125" t="s">
        <v>9</v>
      </c>
      <c r="AK125" t="s">
        <v>12</v>
      </c>
      <c r="AL125" t="s">
        <v>12</v>
      </c>
      <c r="AM125" t="s">
        <v>12</v>
      </c>
      <c r="AN125" t="s">
        <v>12</v>
      </c>
      <c r="AO125" t="s">
        <v>12</v>
      </c>
      <c r="AP125" t="s">
        <v>12</v>
      </c>
      <c r="AQ125" t="s">
        <v>12</v>
      </c>
      <c r="AR125" t="s">
        <v>9</v>
      </c>
      <c r="AS125" t="s">
        <v>12</v>
      </c>
      <c r="AT125" t="s">
        <v>12</v>
      </c>
      <c r="AU125" t="s">
        <v>12</v>
      </c>
      <c r="AV125" t="s">
        <v>12</v>
      </c>
      <c r="AY125" s="20">
        <v>1</v>
      </c>
      <c r="AZ125" s="21">
        <v>43</v>
      </c>
      <c r="BA125" s="21">
        <v>1</v>
      </c>
      <c r="BB125" s="22">
        <v>38.2</v>
      </c>
      <c r="BC125" s="22">
        <v>0</v>
      </c>
      <c r="BD125" s="21">
        <v>2800</v>
      </c>
      <c r="BE125" s="21">
        <v>0</v>
      </c>
      <c r="BF125" s="21">
        <v>2</v>
      </c>
      <c r="BG125" s="21">
        <v>0</v>
      </c>
      <c r="BH125" s="21">
        <v>0</v>
      </c>
      <c r="BI125" s="21">
        <v>2</v>
      </c>
      <c r="BJ125" s="20">
        <v>0</v>
      </c>
      <c r="BK125" s="30">
        <v>2</v>
      </c>
      <c r="BL125" s="25">
        <v>0</v>
      </c>
      <c r="BM125" s="25">
        <v>0</v>
      </c>
    </row>
    <row r="126" ht="14.25" hidden="1" spans="1:65">
      <c r="A126" s="11">
        <v>125</v>
      </c>
      <c r="B126" s="11">
        <v>746635</v>
      </c>
      <c r="C126" s="39" t="s">
        <v>147</v>
      </c>
      <c r="F126" s="11">
        <v>0.5</v>
      </c>
      <c r="G126" s="11">
        <f t="shared" si="27"/>
        <v>8</v>
      </c>
      <c r="H126" s="11">
        <f t="shared" si="28"/>
        <v>0</v>
      </c>
      <c r="I126" s="11">
        <f t="shared" si="29"/>
        <v>6</v>
      </c>
      <c r="J126" s="11">
        <f t="shared" si="30"/>
        <v>3</v>
      </c>
      <c r="K126" s="11">
        <f t="shared" si="31"/>
        <v>0</v>
      </c>
      <c r="L126" s="11">
        <f t="shared" si="25"/>
        <v>17</v>
      </c>
      <c r="M126" s="11">
        <f t="shared" si="38"/>
        <v>2</v>
      </c>
      <c r="N126" s="11">
        <f t="shared" si="32"/>
        <v>1</v>
      </c>
      <c r="O126" s="11">
        <f t="shared" si="33"/>
        <v>0</v>
      </c>
      <c r="P126" s="11">
        <f t="shared" si="34"/>
        <v>1</v>
      </c>
      <c r="Q126" s="11">
        <f t="shared" si="35"/>
        <v>0</v>
      </c>
      <c r="R126" s="11">
        <v>0</v>
      </c>
      <c r="S126" s="11">
        <f t="shared" si="36"/>
        <v>1</v>
      </c>
      <c r="T126" s="11">
        <f t="shared" si="37"/>
        <v>0</v>
      </c>
      <c r="V126"/>
      <c r="W126" s="11">
        <v>125</v>
      </c>
      <c r="X126" s="11">
        <v>746635</v>
      </c>
      <c r="Y126" s="39" t="s">
        <v>147</v>
      </c>
      <c r="Z126" s="11">
        <v>0.5</v>
      </c>
      <c r="AA126" s="11" t="s">
        <v>80</v>
      </c>
      <c r="AB126" s="11"/>
      <c r="AC126" t="s">
        <v>9</v>
      </c>
      <c r="AD126" t="s">
        <v>9</v>
      </c>
      <c r="AE126" t="s">
        <v>9</v>
      </c>
      <c r="AF126" t="s">
        <v>16</v>
      </c>
      <c r="AG126" t="s">
        <v>10</v>
      </c>
      <c r="AH126" t="s">
        <v>18</v>
      </c>
      <c r="AI126" t="s">
        <v>12</v>
      </c>
      <c r="AJ126" t="s">
        <v>9</v>
      </c>
      <c r="AK126" t="s">
        <v>12</v>
      </c>
      <c r="AL126" t="s">
        <v>12</v>
      </c>
      <c r="AM126" t="s">
        <v>12</v>
      </c>
      <c r="AN126" t="s">
        <v>12</v>
      </c>
      <c r="AO126" t="s">
        <v>12</v>
      </c>
      <c r="AP126" t="s">
        <v>14</v>
      </c>
      <c r="AQ126" t="s">
        <v>12</v>
      </c>
      <c r="AR126" t="s">
        <v>9</v>
      </c>
      <c r="AS126" t="s">
        <v>9</v>
      </c>
      <c r="AT126" t="s">
        <v>14</v>
      </c>
      <c r="AU126" t="s">
        <v>12</v>
      </c>
      <c r="AV126" t="s">
        <v>14</v>
      </c>
      <c r="AY126" s="20">
        <v>1</v>
      </c>
      <c r="AZ126" s="21">
        <v>30</v>
      </c>
      <c r="BA126" s="21">
        <v>0</v>
      </c>
      <c r="BB126" s="22">
        <v>38.2</v>
      </c>
      <c r="BC126" s="22">
        <v>0</v>
      </c>
      <c r="BD126" s="21">
        <v>2870</v>
      </c>
      <c r="BE126" s="21">
        <v>0</v>
      </c>
      <c r="BF126" s="21">
        <v>2</v>
      </c>
      <c r="BG126" s="21">
        <v>0</v>
      </c>
      <c r="BH126" s="21">
        <v>0</v>
      </c>
      <c r="BI126" s="21">
        <v>2</v>
      </c>
      <c r="BJ126" s="20">
        <v>1</v>
      </c>
      <c r="BK126" s="30">
        <v>3</v>
      </c>
      <c r="BL126" s="25">
        <v>1</v>
      </c>
      <c r="BM126" s="25">
        <v>1</v>
      </c>
    </row>
    <row r="127" ht="14.25" hidden="1" spans="1:65">
      <c r="A127" s="11">
        <v>126</v>
      </c>
      <c r="B127" s="11">
        <v>1123342</v>
      </c>
      <c r="C127" s="39" t="s">
        <v>148</v>
      </c>
      <c r="F127" s="11">
        <v>1</v>
      </c>
      <c r="G127" s="11">
        <f t="shared" si="27"/>
        <v>5</v>
      </c>
      <c r="H127" s="11">
        <f t="shared" si="28"/>
        <v>0</v>
      </c>
      <c r="I127" s="11">
        <f t="shared" si="29"/>
        <v>10</v>
      </c>
      <c r="J127" s="11">
        <f t="shared" si="30"/>
        <v>1</v>
      </c>
      <c r="K127" s="11">
        <f t="shared" si="31"/>
        <v>0</v>
      </c>
      <c r="L127" s="11">
        <f t="shared" si="25"/>
        <v>16</v>
      </c>
      <c r="M127" s="11">
        <f t="shared" si="38"/>
        <v>0</v>
      </c>
      <c r="N127" s="11">
        <f t="shared" si="32"/>
        <v>0</v>
      </c>
      <c r="O127" s="11">
        <f t="shared" si="33"/>
        <v>0</v>
      </c>
      <c r="P127" s="11">
        <f t="shared" si="34"/>
        <v>0</v>
      </c>
      <c r="Q127" s="11">
        <f t="shared" si="35"/>
        <v>0</v>
      </c>
      <c r="R127" s="11">
        <v>0</v>
      </c>
      <c r="S127" s="11">
        <f t="shared" si="36"/>
        <v>2</v>
      </c>
      <c r="T127" s="11">
        <f t="shared" si="37"/>
        <v>2</v>
      </c>
      <c r="V127"/>
      <c r="W127" s="11">
        <v>126</v>
      </c>
      <c r="X127" s="11">
        <v>1123342</v>
      </c>
      <c r="Y127" s="39" t="s">
        <v>148</v>
      </c>
      <c r="Z127" s="11">
        <v>1</v>
      </c>
      <c r="AA127" s="11" t="s">
        <v>80</v>
      </c>
      <c r="AB127" s="11"/>
      <c r="AC127" t="s">
        <v>9</v>
      </c>
      <c r="AD127" t="s">
        <v>9</v>
      </c>
      <c r="AE127" t="s">
        <v>10</v>
      </c>
      <c r="AF127" t="s">
        <v>11</v>
      </c>
      <c r="AG127" t="s">
        <v>10</v>
      </c>
      <c r="AH127" t="s">
        <v>11</v>
      </c>
      <c r="AI127" t="s">
        <v>9</v>
      </c>
      <c r="AJ127" t="s">
        <v>9</v>
      </c>
      <c r="AK127" t="s">
        <v>12</v>
      </c>
      <c r="AL127" t="s">
        <v>12</v>
      </c>
      <c r="AM127" t="s">
        <v>12</v>
      </c>
      <c r="AN127" t="s">
        <v>9</v>
      </c>
      <c r="AO127" t="s">
        <v>14</v>
      </c>
      <c r="AP127" t="s">
        <v>9</v>
      </c>
      <c r="AQ127" t="s">
        <v>9</v>
      </c>
      <c r="AR127" t="s">
        <v>9</v>
      </c>
      <c r="AS127" t="s">
        <v>12</v>
      </c>
      <c r="AT127" t="s">
        <v>12</v>
      </c>
      <c r="AU127" t="s">
        <v>9</v>
      </c>
      <c r="AV127" t="s">
        <v>9</v>
      </c>
      <c r="AY127" s="20">
        <v>1</v>
      </c>
      <c r="AZ127" s="21">
        <v>42</v>
      </c>
      <c r="BA127" s="21">
        <v>1</v>
      </c>
      <c r="BB127" s="22">
        <v>38.2</v>
      </c>
      <c r="BC127" s="22">
        <v>0</v>
      </c>
      <c r="BD127" s="21">
        <v>3510</v>
      </c>
      <c r="BE127" s="21">
        <v>0</v>
      </c>
      <c r="BF127" s="21">
        <v>1</v>
      </c>
      <c r="BG127" s="21">
        <v>0</v>
      </c>
      <c r="BH127" s="21">
        <v>0</v>
      </c>
      <c r="BI127" s="21">
        <v>1</v>
      </c>
      <c r="BJ127" s="20">
        <v>0</v>
      </c>
      <c r="BK127" s="30">
        <v>1</v>
      </c>
      <c r="BL127" s="25">
        <v>0</v>
      </c>
      <c r="BM127" s="25">
        <v>0</v>
      </c>
    </row>
    <row r="128" ht="14.25" hidden="1" spans="1:65">
      <c r="A128" s="11">
        <v>127</v>
      </c>
      <c r="B128" s="11">
        <v>1124119</v>
      </c>
      <c r="C128" s="39" t="s">
        <v>149</v>
      </c>
      <c r="F128" s="11">
        <v>2</v>
      </c>
      <c r="G128" s="11">
        <f t="shared" si="27"/>
        <v>1</v>
      </c>
      <c r="H128" s="11">
        <f t="shared" si="28"/>
        <v>0</v>
      </c>
      <c r="I128" s="11">
        <f t="shared" si="29"/>
        <v>12</v>
      </c>
      <c r="J128" s="11">
        <f t="shared" si="30"/>
        <v>5</v>
      </c>
      <c r="K128" s="11">
        <f t="shared" si="31"/>
        <v>0</v>
      </c>
      <c r="L128" s="11">
        <f t="shared" si="25"/>
        <v>18</v>
      </c>
      <c r="M128" s="11">
        <f t="shared" si="38"/>
        <v>0</v>
      </c>
      <c r="N128" s="11">
        <f t="shared" si="32"/>
        <v>0</v>
      </c>
      <c r="O128" s="11">
        <f t="shared" si="33"/>
        <v>0</v>
      </c>
      <c r="P128" s="11">
        <f t="shared" si="34"/>
        <v>0</v>
      </c>
      <c r="Q128" s="11">
        <f t="shared" si="35"/>
        <v>0</v>
      </c>
      <c r="R128" s="11">
        <v>0</v>
      </c>
      <c r="S128" s="11">
        <f t="shared" si="36"/>
        <v>2</v>
      </c>
      <c r="T128" s="11">
        <f t="shared" si="37"/>
        <v>0</v>
      </c>
      <c r="V128"/>
      <c r="W128" s="11">
        <v>127</v>
      </c>
      <c r="X128" s="11">
        <v>1124119</v>
      </c>
      <c r="Y128" s="39" t="s">
        <v>149</v>
      </c>
      <c r="Z128" s="11">
        <v>2</v>
      </c>
      <c r="AA128" s="11" t="s">
        <v>80</v>
      </c>
      <c r="AB128" s="11"/>
      <c r="AC128" t="s">
        <v>12</v>
      </c>
      <c r="AD128" t="s">
        <v>9</v>
      </c>
      <c r="AE128" t="s">
        <v>10</v>
      </c>
      <c r="AF128" t="s">
        <v>9</v>
      </c>
      <c r="AG128" t="s">
        <v>10</v>
      </c>
      <c r="AH128" t="s">
        <v>9</v>
      </c>
      <c r="AI128" t="s">
        <v>9</v>
      </c>
      <c r="AJ128" t="s">
        <v>14</v>
      </c>
      <c r="AK128" t="s">
        <v>9</v>
      </c>
      <c r="AL128" t="s">
        <v>9</v>
      </c>
      <c r="AM128" t="s">
        <v>9</v>
      </c>
      <c r="AN128" t="s">
        <v>14</v>
      </c>
      <c r="AO128" t="s">
        <v>14</v>
      </c>
      <c r="AP128" t="s">
        <v>14</v>
      </c>
      <c r="AQ128" t="s">
        <v>9</v>
      </c>
      <c r="AR128" t="s">
        <v>9</v>
      </c>
      <c r="AS128" t="s">
        <v>14</v>
      </c>
      <c r="AT128" t="s">
        <v>9</v>
      </c>
      <c r="AU128" t="s">
        <v>9</v>
      </c>
      <c r="AV128" t="s">
        <v>9</v>
      </c>
      <c r="AY128" s="20">
        <v>1</v>
      </c>
      <c r="AZ128" s="21">
        <v>37</v>
      </c>
      <c r="BA128" s="21">
        <v>1</v>
      </c>
      <c r="BB128" s="22">
        <v>38.2</v>
      </c>
      <c r="BC128" s="22">
        <v>0</v>
      </c>
      <c r="BD128" s="21">
        <v>3120</v>
      </c>
      <c r="BE128" s="21">
        <v>0</v>
      </c>
      <c r="BF128" s="21">
        <v>1</v>
      </c>
      <c r="BG128" s="21">
        <v>0</v>
      </c>
      <c r="BH128" s="21">
        <v>2</v>
      </c>
      <c r="BI128" s="21">
        <v>1</v>
      </c>
      <c r="BJ128" s="20">
        <v>0</v>
      </c>
      <c r="BK128" s="30">
        <v>1</v>
      </c>
      <c r="BL128" s="25">
        <v>0</v>
      </c>
      <c r="BM128" s="25">
        <v>0</v>
      </c>
    </row>
    <row r="129" ht="14.25" hidden="1" spans="1:65">
      <c r="A129" s="11">
        <v>128</v>
      </c>
      <c r="B129" s="11">
        <v>1121932</v>
      </c>
      <c r="C129" s="39" t="s">
        <v>150</v>
      </c>
      <c r="F129" s="11">
        <v>4</v>
      </c>
      <c r="G129" s="11">
        <f t="shared" si="27"/>
        <v>14</v>
      </c>
      <c r="H129" s="11">
        <f t="shared" si="28"/>
        <v>0</v>
      </c>
      <c r="I129" s="11">
        <f t="shared" si="29"/>
        <v>4</v>
      </c>
      <c r="J129" s="11">
        <f t="shared" si="30"/>
        <v>0</v>
      </c>
      <c r="K129" s="11">
        <f t="shared" si="31"/>
        <v>0</v>
      </c>
      <c r="L129" s="11">
        <f t="shared" si="25"/>
        <v>18</v>
      </c>
      <c r="M129" s="11">
        <f t="shared" si="38"/>
        <v>0</v>
      </c>
      <c r="N129" s="11">
        <f t="shared" si="32"/>
        <v>0</v>
      </c>
      <c r="O129" s="11">
        <f t="shared" si="33"/>
        <v>0</v>
      </c>
      <c r="P129" s="11">
        <f t="shared" si="34"/>
        <v>0</v>
      </c>
      <c r="Q129" s="11">
        <f t="shared" si="35"/>
        <v>0</v>
      </c>
      <c r="R129" s="11">
        <v>0</v>
      </c>
      <c r="S129" s="11">
        <f t="shared" si="36"/>
        <v>1</v>
      </c>
      <c r="T129" s="11">
        <f t="shared" si="37"/>
        <v>1</v>
      </c>
      <c r="V129"/>
      <c r="W129" s="11">
        <v>128</v>
      </c>
      <c r="X129" s="11">
        <v>1121932</v>
      </c>
      <c r="Y129" s="39" t="s">
        <v>150</v>
      </c>
      <c r="Z129" s="11">
        <v>4</v>
      </c>
      <c r="AA129" s="11" t="s">
        <v>80</v>
      </c>
      <c r="AB129" s="11"/>
      <c r="AC129" t="s">
        <v>9</v>
      </c>
      <c r="AD129" t="s">
        <v>12</v>
      </c>
      <c r="AE129" t="s">
        <v>9</v>
      </c>
      <c r="AF129" t="s">
        <v>12</v>
      </c>
      <c r="AG129" t="s">
        <v>10</v>
      </c>
      <c r="AH129" t="s">
        <v>11</v>
      </c>
      <c r="AI129" t="s">
        <v>12</v>
      </c>
      <c r="AJ129" t="s">
        <v>12</v>
      </c>
      <c r="AK129" t="s">
        <v>12</v>
      </c>
      <c r="AL129" t="s">
        <v>12</v>
      </c>
      <c r="AM129" t="s">
        <v>12</v>
      </c>
      <c r="AN129" t="s">
        <v>12</v>
      </c>
      <c r="AO129" t="s">
        <v>12</v>
      </c>
      <c r="AP129" t="s">
        <v>12</v>
      </c>
      <c r="AQ129" t="s">
        <v>9</v>
      </c>
      <c r="AR129" t="s">
        <v>12</v>
      </c>
      <c r="AS129" t="s">
        <v>12</v>
      </c>
      <c r="AT129" t="s">
        <v>12</v>
      </c>
      <c r="AU129" t="s">
        <v>9</v>
      </c>
      <c r="AV129" t="s">
        <v>12</v>
      </c>
      <c r="AY129" s="20">
        <v>1</v>
      </c>
      <c r="AZ129" s="21">
        <v>48</v>
      </c>
      <c r="BA129" s="21">
        <v>1</v>
      </c>
      <c r="BB129" s="22">
        <v>38.2</v>
      </c>
      <c r="BC129" s="22">
        <v>0</v>
      </c>
      <c r="BD129" s="21">
        <v>3590</v>
      </c>
      <c r="BE129" s="21">
        <v>0</v>
      </c>
      <c r="BF129" s="21">
        <v>1</v>
      </c>
      <c r="BG129" s="21">
        <v>0</v>
      </c>
      <c r="BH129" s="21">
        <v>1</v>
      </c>
      <c r="BI129" s="21">
        <v>1</v>
      </c>
      <c r="BJ129" s="20">
        <v>0</v>
      </c>
      <c r="BK129" s="30">
        <v>1</v>
      </c>
      <c r="BL129" s="25">
        <v>0</v>
      </c>
      <c r="BM129" s="25">
        <v>0</v>
      </c>
    </row>
    <row r="130" ht="14.25" hidden="1" spans="1:65">
      <c r="A130" s="11">
        <v>129</v>
      </c>
      <c r="B130" s="11">
        <v>1124127</v>
      </c>
      <c r="C130" s="39" t="s">
        <v>151</v>
      </c>
      <c r="F130" s="11">
        <v>6</v>
      </c>
      <c r="G130" s="11">
        <f t="shared" si="27"/>
        <v>14</v>
      </c>
      <c r="H130" s="11">
        <f t="shared" si="28"/>
        <v>0</v>
      </c>
      <c r="I130" s="11">
        <f t="shared" si="29"/>
        <v>3</v>
      </c>
      <c r="J130" s="11">
        <f t="shared" si="30"/>
        <v>2</v>
      </c>
      <c r="K130" s="11">
        <f t="shared" si="31"/>
        <v>0</v>
      </c>
      <c r="L130" s="11">
        <f t="shared" si="25"/>
        <v>19</v>
      </c>
      <c r="M130" s="11">
        <f t="shared" si="38"/>
        <v>0</v>
      </c>
      <c r="N130" s="11">
        <f t="shared" si="32"/>
        <v>0</v>
      </c>
      <c r="O130" s="11">
        <f t="shared" si="33"/>
        <v>0</v>
      </c>
      <c r="P130" s="11">
        <f t="shared" si="34"/>
        <v>0</v>
      </c>
      <c r="Q130" s="11">
        <f t="shared" si="35"/>
        <v>0</v>
      </c>
      <c r="R130" s="11">
        <v>0</v>
      </c>
      <c r="S130" s="11">
        <f t="shared" si="36"/>
        <v>0</v>
      </c>
      <c r="T130" s="11">
        <f t="shared" si="37"/>
        <v>1</v>
      </c>
      <c r="V130"/>
      <c r="W130" s="11">
        <v>129</v>
      </c>
      <c r="X130" s="11">
        <v>1124127</v>
      </c>
      <c r="Y130" s="39" t="s">
        <v>151</v>
      </c>
      <c r="Z130" s="11">
        <v>6</v>
      </c>
      <c r="AA130" s="11" t="s">
        <v>80</v>
      </c>
      <c r="AB130" s="11"/>
      <c r="AC130" t="s">
        <v>9</v>
      </c>
      <c r="AD130" t="s">
        <v>12</v>
      </c>
      <c r="AE130" t="s">
        <v>12</v>
      </c>
      <c r="AF130" t="s">
        <v>12</v>
      </c>
      <c r="AG130" t="s">
        <v>12</v>
      </c>
      <c r="AH130" t="s">
        <v>11</v>
      </c>
      <c r="AI130" t="s">
        <v>12</v>
      </c>
      <c r="AJ130" t="s">
        <v>12</v>
      </c>
      <c r="AK130" t="s">
        <v>12</v>
      </c>
      <c r="AL130" t="s">
        <v>12</v>
      </c>
      <c r="AM130" t="s">
        <v>12</v>
      </c>
      <c r="AN130" t="s">
        <v>12</v>
      </c>
      <c r="AO130" t="s">
        <v>14</v>
      </c>
      <c r="AP130" t="s">
        <v>12</v>
      </c>
      <c r="AQ130" t="s">
        <v>12</v>
      </c>
      <c r="AR130" t="s">
        <v>12</v>
      </c>
      <c r="AS130" t="s">
        <v>9</v>
      </c>
      <c r="AT130" t="s">
        <v>12</v>
      </c>
      <c r="AU130" t="s">
        <v>14</v>
      </c>
      <c r="AV130" t="s">
        <v>9</v>
      </c>
      <c r="AY130" s="20">
        <v>1</v>
      </c>
      <c r="AZ130" s="21">
        <v>42</v>
      </c>
      <c r="BA130" s="21">
        <v>1</v>
      </c>
      <c r="BB130" s="22">
        <v>38.2</v>
      </c>
      <c r="BC130" s="22">
        <v>0</v>
      </c>
      <c r="BD130" s="21">
        <v>3090</v>
      </c>
      <c r="BE130" s="21">
        <v>0</v>
      </c>
      <c r="BF130" s="21">
        <v>1</v>
      </c>
      <c r="BG130" s="21">
        <v>0</v>
      </c>
      <c r="BH130" s="21">
        <v>0</v>
      </c>
      <c r="BI130" s="21">
        <v>2</v>
      </c>
      <c r="BJ130" s="20">
        <v>1</v>
      </c>
      <c r="BK130" s="30">
        <v>3</v>
      </c>
      <c r="BL130" s="25">
        <v>1</v>
      </c>
      <c r="BM130" s="25">
        <v>1</v>
      </c>
    </row>
    <row r="131" ht="14.25" hidden="1" spans="1:65">
      <c r="A131" s="11">
        <v>130</v>
      </c>
      <c r="B131" s="11">
        <v>1124336</v>
      </c>
      <c r="C131" s="39" t="s">
        <v>152</v>
      </c>
      <c r="F131" s="11">
        <v>2</v>
      </c>
      <c r="G131" s="11">
        <f t="shared" si="27"/>
        <v>13</v>
      </c>
      <c r="H131" s="11">
        <f t="shared" si="28"/>
        <v>0</v>
      </c>
      <c r="I131" s="11">
        <f t="shared" si="29"/>
        <v>3</v>
      </c>
      <c r="J131" s="11">
        <f t="shared" si="30"/>
        <v>1</v>
      </c>
      <c r="K131" s="11">
        <f t="shared" si="31"/>
        <v>0</v>
      </c>
      <c r="L131" s="11">
        <f t="shared" ref="L131:L194" si="39">K131+J131+I131+G131</f>
        <v>17</v>
      </c>
      <c r="M131" s="11">
        <f t="shared" si="38"/>
        <v>1</v>
      </c>
      <c r="N131" s="11">
        <f t="shared" si="32"/>
        <v>1</v>
      </c>
      <c r="O131" s="11">
        <f t="shared" si="33"/>
        <v>0</v>
      </c>
      <c r="P131" s="11">
        <f t="shared" si="34"/>
        <v>0</v>
      </c>
      <c r="Q131" s="11">
        <f t="shared" si="35"/>
        <v>0</v>
      </c>
      <c r="R131" s="11">
        <v>0</v>
      </c>
      <c r="S131" s="11">
        <f t="shared" si="36"/>
        <v>2</v>
      </c>
      <c r="T131" s="11">
        <f t="shared" si="37"/>
        <v>0</v>
      </c>
      <c r="V131"/>
      <c r="W131" s="11">
        <v>130</v>
      </c>
      <c r="X131" s="11">
        <v>1124336</v>
      </c>
      <c r="Y131" s="39" t="s">
        <v>152</v>
      </c>
      <c r="Z131" s="11">
        <v>2</v>
      </c>
      <c r="AA131" s="11" t="s">
        <v>80</v>
      </c>
      <c r="AB131" s="11"/>
      <c r="AC131" t="s">
        <v>12</v>
      </c>
      <c r="AD131" t="s">
        <v>12</v>
      </c>
      <c r="AE131" t="s">
        <v>10</v>
      </c>
      <c r="AF131" t="s">
        <v>14</v>
      </c>
      <c r="AG131" t="s">
        <v>18</v>
      </c>
      <c r="AH131" t="s">
        <v>12</v>
      </c>
      <c r="AI131" t="s">
        <v>10</v>
      </c>
      <c r="AJ131" t="s">
        <v>12</v>
      </c>
      <c r="AK131" t="s">
        <v>9</v>
      </c>
      <c r="AL131" t="s">
        <v>12</v>
      </c>
      <c r="AM131" t="s">
        <v>12</v>
      </c>
      <c r="AN131" t="s">
        <v>12</v>
      </c>
      <c r="AO131" t="s">
        <v>12</v>
      </c>
      <c r="AP131" t="s">
        <v>12</v>
      </c>
      <c r="AQ131" t="s">
        <v>12</v>
      </c>
      <c r="AR131" t="s">
        <v>9</v>
      </c>
      <c r="AS131" t="s">
        <v>12</v>
      </c>
      <c r="AT131" t="s">
        <v>12</v>
      </c>
      <c r="AU131" t="s">
        <v>12</v>
      </c>
      <c r="AV131" t="s">
        <v>9</v>
      </c>
      <c r="AY131" s="20">
        <v>1</v>
      </c>
      <c r="AZ131" s="21">
        <v>46</v>
      </c>
      <c r="BA131" s="21">
        <v>1</v>
      </c>
      <c r="BB131" s="22">
        <v>38.2</v>
      </c>
      <c r="BC131" s="22">
        <v>0</v>
      </c>
      <c r="BD131" s="21">
        <v>2750</v>
      </c>
      <c r="BE131" s="21">
        <v>0</v>
      </c>
      <c r="BF131" s="21">
        <v>1</v>
      </c>
      <c r="BG131" s="21">
        <v>0</v>
      </c>
      <c r="BH131" s="21">
        <v>0</v>
      </c>
      <c r="BI131" s="21">
        <v>1</v>
      </c>
      <c r="BJ131" s="20">
        <v>0</v>
      </c>
      <c r="BK131" s="30">
        <v>1</v>
      </c>
      <c r="BL131" s="25">
        <v>0</v>
      </c>
      <c r="BM131" s="25">
        <v>0</v>
      </c>
    </row>
    <row r="132" ht="14.25" hidden="1" spans="1:65">
      <c r="A132" s="11">
        <v>131</v>
      </c>
      <c r="B132" s="11">
        <v>1124305</v>
      </c>
      <c r="C132" s="39" t="s">
        <v>153</v>
      </c>
      <c r="F132" s="11">
        <v>0.5</v>
      </c>
      <c r="G132" s="11">
        <f t="shared" si="27"/>
        <v>6</v>
      </c>
      <c r="H132" s="11">
        <f t="shared" si="28"/>
        <v>0</v>
      </c>
      <c r="I132" s="11">
        <f t="shared" si="29"/>
        <v>8</v>
      </c>
      <c r="J132" s="11">
        <f t="shared" si="30"/>
        <v>1</v>
      </c>
      <c r="K132" s="11">
        <f t="shared" si="31"/>
        <v>0</v>
      </c>
      <c r="L132" s="11">
        <f t="shared" si="39"/>
        <v>15</v>
      </c>
      <c r="M132" s="11">
        <f t="shared" si="38"/>
        <v>0</v>
      </c>
      <c r="N132" s="11">
        <f t="shared" si="32"/>
        <v>0</v>
      </c>
      <c r="O132" s="11">
        <f t="shared" si="33"/>
        <v>0</v>
      </c>
      <c r="P132" s="11">
        <f t="shared" si="34"/>
        <v>0</v>
      </c>
      <c r="Q132" s="11">
        <f t="shared" si="35"/>
        <v>0</v>
      </c>
      <c r="R132" s="11">
        <v>0</v>
      </c>
      <c r="S132" s="11">
        <f t="shared" si="36"/>
        <v>3</v>
      </c>
      <c r="T132" s="11">
        <f t="shared" si="37"/>
        <v>2</v>
      </c>
      <c r="V132"/>
      <c r="W132" s="11">
        <v>131</v>
      </c>
      <c r="X132" s="11">
        <v>1124305</v>
      </c>
      <c r="Y132" s="39" t="s">
        <v>153</v>
      </c>
      <c r="Z132" s="11">
        <v>0.5</v>
      </c>
      <c r="AA132" s="11" t="s">
        <v>80</v>
      </c>
      <c r="AB132" s="11"/>
      <c r="AC132" t="s">
        <v>10</v>
      </c>
      <c r="AD132" t="s">
        <v>9</v>
      </c>
      <c r="AE132" t="s">
        <v>10</v>
      </c>
      <c r="AF132" t="s">
        <v>11</v>
      </c>
      <c r="AG132" t="s">
        <v>10</v>
      </c>
      <c r="AH132" t="s">
        <v>11</v>
      </c>
      <c r="AI132" t="s">
        <v>9</v>
      </c>
      <c r="AJ132" t="s">
        <v>9</v>
      </c>
      <c r="AK132" t="s">
        <v>12</v>
      </c>
      <c r="AL132" t="s">
        <v>9</v>
      </c>
      <c r="AM132" t="s">
        <v>12</v>
      </c>
      <c r="AN132" t="s">
        <v>9</v>
      </c>
      <c r="AO132" t="s">
        <v>9</v>
      </c>
      <c r="AP132" t="s">
        <v>12</v>
      </c>
      <c r="AQ132" t="s">
        <v>12</v>
      </c>
      <c r="AR132" t="s">
        <v>12</v>
      </c>
      <c r="AS132" t="s">
        <v>12</v>
      </c>
      <c r="AT132" t="s">
        <v>9</v>
      </c>
      <c r="AU132" t="s">
        <v>14</v>
      </c>
      <c r="AV132" t="s">
        <v>9</v>
      </c>
      <c r="AY132" s="20">
        <v>1</v>
      </c>
      <c r="AZ132" s="21">
        <v>40</v>
      </c>
      <c r="BA132" s="21">
        <v>1</v>
      </c>
      <c r="BB132" s="22">
        <v>38.2</v>
      </c>
      <c r="BC132" s="22">
        <v>0</v>
      </c>
      <c r="BD132" s="21">
        <v>3850</v>
      </c>
      <c r="BE132" s="21">
        <v>0</v>
      </c>
      <c r="BF132" s="21">
        <v>2</v>
      </c>
      <c r="BG132" s="21">
        <v>0</v>
      </c>
      <c r="BH132" s="21">
        <v>0</v>
      </c>
      <c r="BI132" s="21">
        <v>2</v>
      </c>
      <c r="BJ132" s="20">
        <v>0</v>
      </c>
      <c r="BK132" s="30">
        <v>1</v>
      </c>
      <c r="BL132" s="25">
        <v>0</v>
      </c>
      <c r="BM132" s="25">
        <v>0</v>
      </c>
    </row>
    <row r="133" ht="14.25" hidden="1" spans="1:65">
      <c r="A133" s="11">
        <v>132</v>
      </c>
      <c r="B133" s="11">
        <v>1124201</v>
      </c>
      <c r="C133" s="39" t="s">
        <v>154</v>
      </c>
      <c r="F133" s="11">
        <v>0.5</v>
      </c>
      <c r="G133" s="11">
        <f t="shared" si="27"/>
        <v>9</v>
      </c>
      <c r="H133" s="11">
        <f t="shared" si="28"/>
        <v>0</v>
      </c>
      <c r="I133" s="11">
        <f t="shared" si="29"/>
        <v>5</v>
      </c>
      <c r="J133" s="11">
        <f t="shared" si="30"/>
        <v>1</v>
      </c>
      <c r="K133" s="11">
        <f t="shared" si="31"/>
        <v>1</v>
      </c>
      <c r="L133" s="11">
        <f t="shared" si="39"/>
        <v>16</v>
      </c>
      <c r="M133" s="11">
        <f t="shared" si="38"/>
        <v>0</v>
      </c>
      <c r="N133" s="11">
        <f t="shared" si="32"/>
        <v>0</v>
      </c>
      <c r="O133" s="11">
        <f t="shared" si="33"/>
        <v>0</v>
      </c>
      <c r="P133" s="11">
        <f t="shared" si="34"/>
        <v>0</v>
      </c>
      <c r="Q133" s="11">
        <f t="shared" si="35"/>
        <v>0</v>
      </c>
      <c r="R133" s="11">
        <v>0</v>
      </c>
      <c r="S133" s="11">
        <f t="shared" si="36"/>
        <v>3</v>
      </c>
      <c r="T133" s="11">
        <f t="shared" si="37"/>
        <v>1</v>
      </c>
      <c r="V133"/>
      <c r="W133" s="11">
        <v>132</v>
      </c>
      <c r="X133" s="11">
        <v>1124201</v>
      </c>
      <c r="Y133" s="39" t="s">
        <v>154</v>
      </c>
      <c r="Z133" s="11">
        <v>0.5</v>
      </c>
      <c r="AA133" s="11" t="s">
        <v>80</v>
      </c>
      <c r="AB133" s="11"/>
      <c r="AC133" t="s">
        <v>9</v>
      </c>
      <c r="AD133" t="s">
        <v>9</v>
      </c>
      <c r="AE133" t="s">
        <v>10</v>
      </c>
      <c r="AF133" t="s">
        <v>13</v>
      </c>
      <c r="AG133" t="s">
        <v>10</v>
      </c>
      <c r="AH133" t="s">
        <v>11</v>
      </c>
      <c r="AI133" t="s">
        <v>10</v>
      </c>
      <c r="AJ133" t="s">
        <v>9</v>
      </c>
      <c r="AK133" t="s">
        <v>9</v>
      </c>
      <c r="AL133" t="s">
        <v>9</v>
      </c>
      <c r="AM133" t="s">
        <v>12</v>
      </c>
      <c r="AN133" t="s">
        <v>12</v>
      </c>
      <c r="AO133" t="s">
        <v>12</v>
      </c>
      <c r="AP133" t="s">
        <v>12</v>
      </c>
      <c r="AQ133" t="s">
        <v>14</v>
      </c>
      <c r="AR133" t="s">
        <v>12</v>
      </c>
      <c r="AS133" t="s">
        <v>12</v>
      </c>
      <c r="AT133" t="s">
        <v>12</v>
      </c>
      <c r="AU133" t="s">
        <v>12</v>
      </c>
      <c r="AV133" t="s">
        <v>12</v>
      </c>
      <c r="AY133" s="20">
        <v>1</v>
      </c>
      <c r="AZ133" s="21">
        <v>31</v>
      </c>
      <c r="BA133" s="21">
        <v>0</v>
      </c>
      <c r="BB133" s="22">
        <v>38.2</v>
      </c>
      <c r="BC133" s="22">
        <v>0</v>
      </c>
      <c r="BD133" s="21">
        <v>3660</v>
      </c>
      <c r="BE133" s="21">
        <v>0</v>
      </c>
      <c r="BF133" s="21">
        <v>1</v>
      </c>
      <c r="BG133" s="21">
        <v>0</v>
      </c>
      <c r="BH133" s="21">
        <v>0</v>
      </c>
      <c r="BI133" s="21">
        <v>2</v>
      </c>
      <c r="BJ133" s="20">
        <v>0</v>
      </c>
      <c r="BK133" s="30">
        <v>1</v>
      </c>
      <c r="BL133" s="25">
        <v>1</v>
      </c>
      <c r="BM133" s="25">
        <v>1</v>
      </c>
    </row>
    <row r="134" ht="14.25" hidden="1" spans="1:65">
      <c r="A134" s="11">
        <v>133</v>
      </c>
      <c r="B134" s="11">
        <v>1124313</v>
      </c>
      <c r="C134" s="39" t="s">
        <v>155</v>
      </c>
      <c r="F134" s="11">
        <v>1</v>
      </c>
      <c r="G134" s="11">
        <f t="shared" si="27"/>
        <v>6</v>
      </c>
      <c r="H134" s="11">
        <f t="shared" si="28"/>
        <v>0</v>
      </c>
      <c r="I134" s="11">
        <f t="shared" si="29"/>
        <v>5</v>
      </c>
      <c r="J134" s="11">
        <f t="shared" si="30"/>
        <v>6</v>
      </c>
      <c r="K134" s="11">
        <f t="shared" si="31"/>
        <v>1</v>
      </c>
      <c r="L134" s="11">
        <f t="shared" si="39"/>
        <v>18</v>
      </c>
      <c r="M134" s="11">
        <f t="shared" si="38"/>
        <v>0</v>
      </c>
      <c r="N134" s="11">
        <f t="shared" si="32"/>
        <v>0</v>
      </c>
      <c r="O134" s="11">
        <f t="shared" si="33"/>
        <v>0</v>
      </c>
      <c r="P134" s="11">
        <f t="shared" si="34"/>
        <v>0</v>
      </c>
      <c r="Q134" s="11">
        <f t="shared" si="35"/>
        <v>0</v>
      </c>
      <c r="R134" s="11">
        <v>0</v>
      </c>
      <c r="S134" s="11">
        <f t="shared" si="36"/>
        <v>2</v>
      </c>
      <c r="T134" s="11">
        <f t="shared" si="37"/>
        <v>0</v>
      </c>
      <c r="V134"/>
      <c r="W134" s="11">
        <v>133</v>
      </c>
      <c r="X134" s="11">
        <v>1124313</v>
      </c>
      <c r="Y134" s="39" t="s">
        <v>155</v>
      </c>
      <c r="Z134" s="11">
        <v>1</v>
      </c>
      <c r="AA134" s="11" t="s">
        <v>80</v>
      </c>
      <c r="AB134" s="11"/>
      <c r="AC134" t="s">
        <v>12</v>
      </c>
      <c r="AD134" t="s">
        <v>14</v>
      </c>
      <c r="AE134" t="s">
        <v>10</v>
      </c>
      <c r="AF134" t="s">
        <v>9</v>
      </c>
      <c r="AG134" t="s">
        <v>10</v>
      </c>
      <c r="AH134" t="s">
        <v>14</v>
      </c>
      <c r="AI134" t="s">
        <v>14</v>
      </c>
      <c r="AJ134" t="s">
        <v>9</v>
      </c>
      <c r="AK134" t="s">
        <v>12</v>
      </c>
      <c r="AL134" t="s">
        <v>9</v>
      </c>
      <c r="AM134" t="s">
        <v>14</v>
      </c>
      <c r="AN134" t="s">
        <v>12</v>
      </c>
      <c r="AO134" t="s">
        <v>14</v>
      </c>
      <c r="AP134" t="s">
        <v>12</v>
      </c>
      <c r="AQ134" t="s">
        <v>9</v>
      </c>
      <c r="AR134" t="s">
        <v>9</v>
      </c>
      <c r="AS134" t="s">
        <v>14</v>
      </c>
      <c r="AT134" t="s">
        <v>12</v>
      </c>
      <c r="AU134" t="s">
        <v>13</v>
      </c>
      <c r="AV134" t="s">
        <v>12</v>
      </c>
      <c r="AY134" s="20">
        <v>1</v>
      </c>
      <c r="AZ134" s="21">
        <v>48</v>
      </c>
      <c r="BA134" s="21">
        <v>1</v>
      </c>
      <c r="BB134" s="22">
        <v>38.3</v>
      </c>
      <c r="BC134" s="22">
        <v>0</v>
      </c>
      <c r="BD134" s="21">
        <v>3530</v>
      </c>
      <c r="BE134" s="21">
        <v>0</v>
      </c>
      <c r="BF134" s="21">
        <v>1</v>
      </c>
      <c r="BG134" s="21">
        <v>0</v>
      </c>
      <c r="BH134" s="21">
        <v>0</v>
      </c>
      <c r="BI134" s="21">
        <v>2</v>
      </c>
      <c r="BJ134" s="20">
        <v>1</v>
      </c>
      <c r="BK134" s="30">
        <v>3</v>
      </c>
      <c r="BL134" s="25">
        <v>1</v>
      </c>
      <c r="BM134" s="25">
        <v>1</v>
      </c>
    </row>
    <row r="135" ht="14.25" hidden="1" spans="1:65">
      <c r="A135" s="11">
        <v>134</v>
      </c>
      <c r="B135" s="11">
        <v>1128201</v>
      </c>
      <c r="C135" s="39" t="s">
        <v>156</v>
      </c>
      <c r="F135" s="11">
        <v>2</v>
      </c>
      <c r="G135" s="11">
        <f t="shared" si="27"/>
        <v>0</v>
      </c>
      <c r="H135" s="11">
        <f t="shared" si="28"/>
        <v>0</v>
      </c>
      <c r="I135" s="11">
        <f t="shared" si="29"/>
        <v>6</v>
      </c>
      <c r="J135" s="11">
        <f t="shared" si="30"/>
        <v>4</v>
      </c>
      <c r="K135" s="11">
        <f t="shared" si="31"/>
        <v>0</v>
      </c>
      <c r="L135" s="11">
        <f t="shared" si="39"/>
        <v>10</v>
      </c>
      <c r="M135" s="11">
        <f t="shared" si="38"/>
        <v>9</v>
      </c>
      <c r="N135" s="11">
        <f t="shared" si="32"/>
        <v>0</v>
      </c>
      <c r="O135" s="11">
        <f t="shared" si="33"/>
        <v>0</v>
      </c>
      <c r="P135" s="11">
        <f t="shared" si="34"/>
        <v>8</v>
      </c>
      <c r="Q135" s="11">
        <f t="shared" si="35"/>
        <v>0</v>
      </c>
      <c r="R135" s="11">
        <v>1</v>
      </c>
      <c r="S135" s="11">
        <f t="shared" si="36"/>
        <v>1</v>
      </c>
      <c r="T135" s="11">
        <f t="shared" si="37"/>
        <v>1</v>
      </c>
      <c r="V135"/>
      <c r="W135" s="11">
        <v>134</v>
      </c>
      <c r="X135" s="11">
        <v>1128201</v>
      </c>
      <c r="Y135" s="39" t="s">
        <v>156</v>
      </c>
      <c r="Z135" s="11">
        <v>2</v>
      </c>
      <c r="AA135" s="11" t="s">
        <v>80</v>
      </c>
      <c r="AB135" s="11"/>
      <c r="AC135" t="s">
        <v>16</v>
      </c>
      <c r="AD135" t="s">
        <v>16</v>
      </c>
      <c r="AE135" t="s">
        <v>16</v>
      </c>
      <c r="AF135" t="s">
        <v>9</v>
      </c>
      <c r="AG135" t="s">
        <v>10</v>
      </c>
      <c r="AH135" t="s">
        <v>11</v>
      </c>
      <c r="AI135" t="s">
        <v>16</v>
      </c>
      <c r="AJ135" t="s">
        <v>14</v>
      </c>
      <c r="AK135" t="s">
        <v>14</v>
      </c>
      <c r="AL135" t="s">
        <v>14</v>
      </c>
      <c r="AM135" t="s">
        <v>9</v>
      </c>
      <c r="AN135" t="s">
        <v>9</v>
      </c>
      <c r="AO135" t="s">
        <v>16</v>
      </c>
      <c r="AP135" t="s">
        <v>14</v>
      </c>
      <c r="AQ135" t="s">
        <v>16</v>
      </c>
      <c r="AR135" t="s">
        <v>9</v>
      </c>
      <c r="AS135" t="s">
        <v>16</v>
      </c>
      <c r="AT135" t="s">
        <v>9</v>
      </c>
      <c r="AU135" t="s">
        <v>16</v>
      </c>
      <c r="AV135" t="s">
        <v>9</v>
      </c>
      <c r="AY135" s="20">
        <v>1</v>
      </c>
      <c r="AZ135" s="21">
        <v>38</v>
      </c>
      <c r="BA135" s="21">
        <v>1</v>
      </c>
      <c r="BB135" s="22">
        <v>38.3</v>
      </c>
      <c r="BC135" s="22">
        <v>0</v>
      </c>
      <c r="BD135" s="21">
        <v>3240</v>
      </c>
      <c r="BE135" s="21">
        <v>0</v>
      </c>
      <c r="BF135" s="21">
        <v>1</v>
      </c>
      <c r="BG135" s="21">
        <v>0</v>
      </c>
      <c r="BH135" s="21">
        <v>0</v>
      </c>
      <c r="BI135" s="21">
        <v>1</v>
      </c>
      <c r="BJ135" s="20">
        <v>0</v>
      </c>
      <c r="BK135" s="30">
        <v>1</v>
      </c>
      <c r="BL135" s="25">
        <v>0</v>
      </c>
      <c r="BM135" s="25">
        <v>0</v>
      </c>
    </row>
    <row r="136" ht="14.25" hidden="1" spans="1:65">
      <c r="A136" s="11">
        <v>135</v>
      </c>
      <c r="B136" s="11">
        <v>1115006</v>
      </c>
      <c r="C136" s="39" t="s">
        <v>157</v>
      </c>
      <c r="F136" s="11">
        <v>2</v>
      </c>
      <c r="G136" s="11">
        <f t="shared" si="27"/>
        <v>9</v>
      </c>
      <c r="H136" s="11">
        <f t="shared" si="28"/>
        <v>0</v>
      </c>
      <c r="I136" s="11">
        <f t="shared" si="29"/>
        <v>9</v>
      </c>
      <c r="J136" s="11">
        <f t="shared" si="30"/>
        <v>0</v>
      </c>
      <c r="K136" s="11">
        <f t="shared" si="31"/>
        <v>0</v>
      </c>
      <c r="L136" s="11">
        <f t="shared" si="39"/>
        <v>18</v>
      </c>
      <c r="M136" s="11">
        <f t="shared" si="38"/>
        <v>0</v>
      </c>
      <c r="N136" s="11">
        <f t="shared" si="32"/>
        <v>0</v>
      </c>
      <c r="O136" s="11">
        <f t="shared" si="33"/>
        <v>0</v>
      </c>
      <c r="P136" s="11">
        <f t="shared" si="34"/>
        <v>0</v>
      </c>
      <c r="Q136" s="11">
        <f t="shared" si="35"/>
        <v>0</v>
      </c>
      <c r="R136" s="11">
        <v>0</v>
      </c>
      <c r="S136" s="11">
        <f t="shared" si="36"/>
        <v>1</v>
      </c>
      <c r="T136" s="11">
        <f t="shared" si="37"/>
        <v>1</v>
      </c>
      <c r="V136"/>
      <c r="W136" s="11">
        <v>135</v>
      </c>
      <c r="X136" s="11">
        <v>1115006</v>
      </c>
      <c r="Y136" s="39" t="s">
        <v>157</v>
      </c>
      <c r="Z136" s="11">
        <v>2</v>
      </c>
      <c r="AA136" s="11" t="s">
        <v>80</v>
      </c>
      <c r="AB136" s="11"/>
      <c r="AC136" t="s">
        <v>12</v>
      </c>
      <c r="AD136" t="s">
        <v>12</v>
      </c>
      <c r="AE136" t="s">
        <v>12</v>
      </c>
      <c r="AF136" t="s">
        <v>9</v>
      </c>
      <c r="AG136" t="s">
        <v>10</v>
      </c>
      <c r="AH136" t="s">
        <v>11</v>
      </c>
      <c r="AI136" t="s">
        <v>9</v>
      </c>
      <c r="AJ136" t="s">
        <v>9</v>
      </c>
      <c r="AK136" t="s">
        <v>12</v>
      </c>
      <c r="AL136" t="s">
        <v>12</v>
      </c>
      <c r="AM136" t="s">
        <v>12</v>
      </c>
      <c r="AN136" t="s">
        <v>9</v>
      </c>
      <c r="AO136" t="s">
        <v>9</v>
      </c>
      <c r="AP136" t="s">
        <v>9</v>
      </c>
      <c r="AQ136" t="s">
        <v>9</v>
      </c>
      <c r="AR136" t="s">
        <v>9</v>
      </c>
      <c r="AS136" t="s">
        <v>12</v>
      </c>
      <c r="AT136" t="s">
        <v>9</v>
      </c>
      <c r="AU136" t="s">
        <v>12</v>
      </c>
      <c r="AV136" t="s">
        <v>12</v>
      </c>
      <c r="AY136" s="20">
        <v>1</v>
      </c>
      <c r="AZ136" s="21">
        <v>38</v>
      </c>
      <c r="BA136" s="21">
        <v>1</v>
      </c>
      <c r="BB136" s="22">
        <v>38.3</v>
      </c>
      <c r="BC136" s="22">
        <v>0</v>
      </c>
      <c r="BD136" s="21">
        <v>3260</v>
      </c>
      <c r="BE136" s="21">
        <v>0</v>
      </c>
      <c r="BF136" s="21">
        <v>1</v>
      </c>
      <c r="BG136" s="21">
        <v>0</v>
      </c>
      <c r="BH136" s="21">
        <v>2</v>
      </c>
      <c r="BI136" s="21">
        <v>1</v>
      </c>
      <c r="BJ136" s="20">
        <v>0</v>
      </c>
      <c r="BK136" s="30">
        <v>1</v>
      </c>
      <c r="BL136" s="25">
        <v>0</v>
      </c>
      <c r="BM136" s="25">
        <v>0</v>
      </c>
    </row>
    <row r="137" ht="14.25" hidden="1" spans="1:65">
      <c r="A137" s="11">
        <v>136</v>
      </c>
      <c r="B137" s="11">
        <v>1119495</v>
      </c>
      <c r="C137" s="39" t="s">
        <v>158</v>
      </c>
      <c r="F137" s="11">
        <v>2</v>
      </c>
      <c r="G137" s="11">
        <f t="shared" si="27"/>
        <v>11</v>
      </c>
      <c r="H137" s="11">
        <f t="shared" si="28"/>
        <v>0</v>
      </c>
      <c r="I137" s="11">
        <f t="shared" si="29"/>
        <v>6</v>
      </c>
      <c r="J137" s="11">
        <f t="shared" si="30"/>
        <v>2</v>
      </c>
      <c r="K137" s="11">
        <f t="shared" si="31"/>
        <v>0</v>
      </c>
      <c r="L137" s="11">
        <f t="shared" si="39"/>
        <v>19</v>
      </c>
      <c r="M137" s="11">
        <f t="shared" si="38"/>
        <v>0</v>
      </c>
      <c r="N137" s="11">
        <f t="shared" si="32"/>
        <v>0</v>
      </c>
      <c r="O137" s="11">
        <f t="shared" si="33"/>
        <v>0</v>
      </c>
      <c r="P137" s="11">
        <f t="shared" si="34"/>
        <v>0</v>
      </c>
      <c r="Q137" s="11">
        <f t="shared" si="35"/>
        <v>0</v>
      </c>
      <c r="R137" s="11">
        <v>0</v>
      </c>
      <c r="S137" s="11">
        <f t="shared" si="36"/>
        <v>1</v>
      </c>
      <c r="T137" s="11">
        <f t="shared" si="37"/>
        <v>0</v>
      </c>
      <c r="V137"/>
      <c r="W137" s="11">
        <v>136</v>
      </c>
      <c r="X137" s="11">
        <v>1119495</v>
      </c>
      <c r="Y137" s="39" t="s">
        <v>158</v>
      </c>
      <c r="Z137" s="11">
        <v>2</v>
      </c>
      <c r="AA137" s="11" t="s">
        <v>80</v>
      </c>
      <c r="AB137" s="11"/>
      <c r="AC137" t="s">
        <v>12</v>
      </c>
      <c r="AD137" t="s">
        <v>9</v>
      </c>
      <c r="AE137" t="s">
        <v>9</v>
      </c>
      <c r="AF137" t="s">
        <v>9</v>
      </c>
      <c r="AG137" t="s">
        <v>10</v>
      </c>
      <c r="AH137" t="s">
        <v>9</v>
      </c>
      <c r="AI137" t="s">
        <v>12</v>
      </c>
      <c r="AJ137" t="s">
        <v>12</v>
      </c>
      <c r="AK137" t="s">
        <v>12</v>
      </c>
      <c r="AL137" t="s">
        <v>12</v>
      </c>
      <c r="AM137" t="s">
        <v>12</v>
      </c>
      <c r="AN137" t="s">
        <v>12</v>
      </c>
      <c r="AO137" t="s">
        <v>12</v>
      </c>
      <c r="AP137" t="s">
        <v>12</v>
      </c>
      <c r="AQ137" t="s">
        <v>9</v>
      </c>
      <c r="AR137" t="s">
        <v>12</v>
      </c>
      <c r="AS137" t="s">
        <v>9</v>
      </c>
      <c r="AT137" t="s">
        <v>12</v>
      </c>
      <c r="AU137" t="s">
        <v>14</v>
      </c>
      <c r="AV137" t="s">
        <v>14</v>
      </c>
      <c r="AY137" s="20">
        <v>1</v>
      </c>
      <c r="AZ137" s="21">
        <v>40</v>
      </c>
      <c r="BA137" s="21">
        <v>1</v>
      </c>
      <c r="BB137" s="22">
        <v>38.3</v>
      </c>
      <c r="BC137" s="22">
        <v>0</v>
      </c>
      <c r="BD137" s="21">
        <v>2960</v>
      </c>
      <c r="BE137" s="21">
        <v>0</v>
      </c>
      <c r="BF137" s="21">
        <v>2</v>
      </c>
      <c r="BG137" s="21">
        <v>0</v>
      </c>
      <c r="BH137" s="21">
        <v>0</v>
      </c>
      <c r="BI137" s="21">
        <v>2</v>
      </c>
      <c r="BJ137" s="20">
        <v>0</v>
      </c>
      <c r="BK137" s="30">
        <v>1</v>
      </c>
      <c r="BL137" s="25">
        <v>0</v>
      </c>
      <c r="BM137" s="25">
        <v>0</v>
      </c>
    </row>
    <row r="138" ht="14.25" hidden="1" spans="1:65">
      <c r="A138" s="11">
        <v>137</v>
      </c>
      <c r="B138" s="11">
        <v>1119495</v>
      </c>
      <c r="C138" s="39" t="s">
        <v>159</v>
      </c>
      <c r="F138" s="11">
        <v>2</v>
      </c>
      <c r="G138" s="11">
        <f t="shared" si="27"/>
        <v>7</v>
      </c>
      <c r="H138" s="11">
        <f t="shared" si="28"/>
        <v>0</v>
      </c>
      <c r="I138" s="11">
        <f t="shared" si="29"/>
        <v>8</v>
      </c>
      <c r="J138" s="11">
        <f t="shared" si="30"/>
        <v>1</v>
      </c>
      <c r="K138" s="11">
        <f t="shared" si="31"/>
        <v>0</v>
      </c>
      <c r="L138" s="11">
        <f t="shared" si="39"/>
        <v>16</v>
      </c>
      <c r="M138" s="11">
        <f t="shared" si="38"/>
        <v>0</v>
      </c>
      <c r="N138" s="11">
        <f t="shared" si="32"/>
        <v>0</v>
      </c>
      <c r="O138" s="11">
        <f t="shared" si="33"/>
        <v>0</v>
      </c>
      <c r="P138" s="11">
        <f t="shared" si="34"/>
        <v>0</v>
      </c>
      <c r="Q138" s="11">
        <f t="shared" si="35"/>
        <v>0</v>
      </c>
      <c r="R138" s="11">
        <v>0</v>
      </c>
      <c r="S138" s="11">
        <f t="shared" si="36"/>
        <v>2</v>
      </c>
      <c r="T138" s="11">
        <f t="shared" si="37"/>
        <v>2</v>
      </c>
      <c r="V138"/>
      <c r="W138" s="11">
        <v>137</v>
      </c>
      <c r="X138" s="11">
        <v>1119495</v>
      </c>
      <c r="Y138" s="39" t="s">
        <v>159</v>
      </c>
      <c r="Z138" s="11">
        <v>2</v>
      </c>
      <c r="AA138" s="11" t="s">
        <v>80</v>
      </c>
      <c r="AB138" s="11"/>
      <c r="AC138" t="s">
        <v>10</v>
      </c>
      <c r="AD138" t="s">
        <v>9</v>
      </c>
      <c r="AE138" t="s">
        <v>10</v>
      </c>
      <c r="AF138" t="s">
        <v>9</v>
      </c>
      <c r="AG138" t="s">
        <v>12</v>
      </c>
      <c r="AH138" t="s">
        <v>11</v>
      </c>
      <c r="AI138" t="s">
        <v>12</v>
      </c>
      <c r="AJ138" t="s">
        <v>11</v>
      </c>
      <c r="AK138" t="s">
        <v>9</v>
      </c>
      <c r="AL138" t="s">
        <v>12</v>
      </c>
      <c r="AM138" t="s">
        <v>12</v>
      </c>
      <c r="AN138" t="s">
        <v>12</v>
      </c>
      <c r="AO138" t="s">
        <v>9</v>
      </c>
      <c r="AP138" t="s">
        <v>9</v>
      </c>
      <c r="AQ138" t="s">
        <v>9</v>
      </c>
      <c r="AR138" t="s">
        <v>9</v>
      </c>
      <c r="AS138" t="s">
        <v>12</v>
      </c>
      <c r="AT138" t="s">
        <v>12</v>
      </c>
      <c r="AU138" t="s">
        <v>9</v>
      </c>
      <c r="AV138" t="s">
        <v>14</v>
      </c>
      <c r="AY138" s="20">
        <v>1</v>
      </c>
      <c r="AZ138" s="21">
        <v>36</v>
      </c>
      <c r="BA138" s="21">
        <v>1</v>
      </c>
      <c r="BB138" s="22">
        <v>38.3</v>
      </c>
      <c r="BC138" s="22">
        <v>0</v>
      </c>
      <c r="BD138" s="21">
        <v>3120</v>
      </c>
      <c r="BE138" s="21">
        <v>0</v>
      </c>
      <c r="BF138" s="21">
        <v>1</v>
      </c>
      <c r="BG138" s="21">
        <v>0</v>
      </c>
      <c r="BH138" s="21">
        <v>0</v>
      </c>
      <c r="BI138" s="21">
        <v>1</v>
      </c>
      <c r="BJ138" s="20">
        <v>0</v>
      </c>
      <c r="BK138" s="30">
        <v>2</v>
      </c>
      <c r="BL138" s="25">
        <v>0</v>
      </c>
      <c r="BM138" s="25">
        <v>0</v>
      </c>
    </row>
    <row r="139" ht="14.25" hidden="1" spans="1:65">
      <c r="A139" s="11">
        <v>138</v>
      </c>
      <c r="B139" s="11">
        <v>1128247</v>
      </c>
      <c r="C139" s="39" t="s">
        <v>160</v>
      </c>
      <c r="F139" s="11">
        <v>2</v>
      </c>
      <c r="G139" s="11">
        <f t="shared" si="27"/>
        <v>14</v>
      </c>
      <c r="H139" s="11">
        <f t="shared" si="28"/>
        <v>0</v>
      </c>
      <c r="I139" s="11">
        <f t="shared" si="29"/>
        <v>6</v>
      </c>
      <c r="J139" s="11">
        <f t="shared" si="30"/>
        <v>0</v>
      </c>
      <c r="K139" s="11">
        <f t="shared" si="31"/>
        <v>0</v>
      </c>
      <c r="L139" s="11">
        <f t="shared" si="39"/>
        <v>20</v>
      </c>
      <c r="M139" s="11">
        <f t="shared" si="38"/>
        <v>0</v>
      </c>
      <c r="N139" s="11">
        <f t="shared" si="32"/>
        <v>0</v>
      </c>
      <c r="O139" s="11">
        <f t="shared" si="33"/>
        <v>0</v>
      </c>
      <c r="P139" s="11">
        <f t="shared" si="34"/>
        <v>0</v>
      </c>
      <c r="Q139" s="11">
        <f t="shared" si="35"/>
        <v>0</v>
      </c>
      <c r="R139" s="11">
        <v>0</v>
      </c>
      <c r="S139" s="11">
        <f t="shared" si="36"/>
        <v>0</v>
      </c>
      <c r="T139" s="11">
        <f t="shared" si="37"/>
        <v>0</v>
      </c>
      <c r="V139"/>
      <c r="W139" s="11">
        <v>138</v>
      </c>
      <c r="X139" s="11">
        <v>1128247</v>
      </c>
      <c r="Y139" s="39" t="s">
        <v>160</v>
      </c>
      <c r="Z139" s="11">
        <v>2</v>
      </c>
      <c r="AA139" s="11" t="s">
        <v>80</v>
      </c>
      <c r="AB139" s="11"/>
      <c r="AC139" t="s">
        <v>9</v>
      </c>
      <c r="AD139" t="s">
        <v>12</v>
      </c>
      <c r="AE139" t="s">
        <v>9</v>
      </c>
      <c r="AF139" t="s">
        <v>12</v>
      </c>
      <c r="AG139" t="s">
        <v>12</v>
      </c>
      <c r="AH139" t="s">
        <v>12</v>
      </c>
      <c r="AI139" t="s">
        <v>9</v>
      </c>
      <c r="AJ139" t="s">
        <v>12</v>
      </c>
      <c r="AK139" t="s">
        <v>9</v>
      </c>
      <c r="AL139" t="s">
        <v>9</v>
      </c>
      <c r="AM139" t="s">
        <v>12</v>
      </c>
      <c r="AN139" t="s">
        <v>12</v>
      </c>
      <c r="AO139" t="s">
        <v>12</v>
      </c>
      <c r="AP139" t="s">
        <v>12</v>
      </c>
      <c r="AQ139" t="s">
        <v>12</v>
      </c>
      <c r="AR139" t="s">
        <v>12</v>
      </c>
      <c r="AS139" t="s">
        <v>12</v>
      </c>
      <c r="AT139" t="s">
        <v>9</v>
      </c>
      <c r="AU139" t="s">
        <v>12</v>
      </c>
      <c r="AV139" t="s">
        <v>12</v>
      </c>
      <c r="AY139" s="20">
        <v>1</v>
      </c>
      <c r="AZ139" s="21">
        <v>40</v>
      </c>
      <c r="BA139" s="21">
        <v>1</v>
      </c>
      <c r="BB139" s="22">
        <v>38.3</v>
      </c>
      <c r="BC139" s="22">
        <v>0</v>
      </c>
      <c r="BD139" s="21">
        <v>3460</v>
      </c>
      <c r="BE139" s="21">
        <v>0</v>
      </c>
      <c r="BF139" s="21">
        <v>1</v>
      </c>
      <c r="BG139" s="21">
        <v>0</v>
      </c>
      <c r="BH139" s="21">
        <v>2</v>
      </c>
      <c r="BI139" s="21">
        <v>1</v>
      </c>
      <c r="BJ139" s="20">
        <v>0</v>
      </c>
      <c r="BK139" s="30">
        <v>1</v>
      </c>
      <c r="BL139" s="25">
        <v>0</v>
      </c>
      <c r="BM139" s="25">
        <v>0</v>
      </c>
    </row>
    <row r="140" ht="14.25" hidden="1" spans="1:65">
      <c r="A140" s="11">
        <v>139</v>
      </c>
      <c r="B140" s="11">
        <v>1116220</v>
      </c>
      <c r="C140" s="39" t="s">
        <v>161</v>
      </c>
      <c r="F140" s="11">
        <v>1</v>
      </c>
      <c r="G140" s="11">
        <f t="shared" si="27"/>
        <v>5</v>
      </c>
      <c r="H140" s="11">
        <f t="shared" si="28"/>
        <v>0</v>
      </c>
      <c r="I140" s="11">
        <f t="shared" si="29"/>
        <v>7</v>
      </c>
      <c r="J140" s="11">
        <f t="shared" si="30"/>
        <v>4</v>
      </c>
      <c r="K140" s="11">
        <f t="shared" si="31"/>
        <v>1</v>
      </c>
      <c r="L140" s="11">
        <f t="shared" si="39"/>
        <v>17</v>
      </c>
      <c r="M140" s="11">
        <f t="shared" si="38"/>
        <v>0</v>
      </c>
      <c r="N140" s="11">
        <f t="shared" si="32"/>
        <v>0</v>
      </c>
      <c r="O140" s="11">
        <f t="shared" si="33"/>
        <v>0</v>
      </c>
      <c r="P140" s="11">
        <f t="shared" si="34"/>
        <v>0</v>
      </c>
      <c r="Q140" s="11">
        <f t="shared" si="35"/>
        <v>0</v>
      </c>
      <c r="R140" s="11">
        <v>0</v>
      </c>
      <c r="S140" s="11">
        <f t="shared" si="36"/>
        <v>2</v>
      </c>
      <c r="T140" s="11">
        <f t="shared" si="37"/>
        <v>1</v>
      </c>
      <c r="V140"/>
      <c r="W140" s="11">
        <v>139</v>
      </c>
      <c r="X140" s="11">
        <v>1116220</v>
      </c>
      <c r="Y140" s="39" t="s">
        <v>161</v>
      </c>
      <c r="Z140" s="11">
        <v>1</v>
      </c>
      <c r="AA140" s="11" t="s">
        <v>80</v>
      </c>
      <c r="AB140" s="11"/>
      <c r="AC140" t="s">
        <v>14</v>
      </c>
      <c r="AD140" t="s">
        <v>9</v>
      </c>
      <c r="AE140" t="s">
        <v>10</v>
      </c>
      <c r="AF140" t="s">
        <v>13</v>
      </c>
      <c r="AG140" t="s">
        <v>10</v>
      </c>
      <c r="AH140" t="s">
        <v>11</v>
      </c>
      <c r="AI140" t="s">
        <v>14</v>
      </c>
      <c r="AJ140" t="s">
        <v>12</v>
      </c>
      <c r="AK140" t="s">
        <v>12</v>
      </c>
      <c r="AL140" t="s">
        <v>9</v>
      </c>
      <c r="AM140" t="s">
        <v>9</v>
      </c>
      <c r="AN140" t="s">
        <v>14</v>
      </c>
      <c r="AO140" t="s">
        <v>12</v>
      </c>
      <c r="AP140" t="s">
        <v>9</v>
      </c>
      <c r="AQ140" t="s">
        <v>12</v>
      </c>
      <c r="AR140" t="s">
        <v>12</v>
      </c>
      <c r="AS140" t="s">
        <v>9</v>
      </c>
      <c r="AT140" t="s">
        <v>14</v>
      </c>
      <c r="AU140" t="s">
        <v>9</v>
      </c>
      <c r="AV140" t="s">
        <v>9</v>
      </c>
      <c r="AY140" s="20">
        <v>1</v>
      </c>
      <c r="AZ140" s="21">
        <v>46</v>
      </c>
      <c r="BA140" s="21">
        <v>1</v>
      </c>
      <c r="BB140" s="22">
        <v>38.3</v>
      </c>
      <c r="BC140" s="22">
        <v>0</v>
      </c>
      <c r="BD140" s="21">
        <v>3240</v>
      </c>
      <c r="BE140" s="21">
        <v>0</v>
      </c>
      <c r="BF140" s="21">
        <v>2</v>
      </c>
      <c r="BG140" s="21">
        <v>0</v>
      </c>
      <c r="BH140" s="21">
        <v>2</v>
      </c>
      <c r="BI140" s="21">
        <v>1</v>
      </c>
      <c r="BJ140" s="20">
        <v>0</v>
      </c>
      <c r="BK140" s="30">
        <v>1</v>
      </c>
      <c r="BL140" s="25">
        <v>0</v>
      </c>
      <c r="BM140" s="25">
        <v>0</v>
      </c>
    </row>
    <row r="141" ht="14.25" hidden="1" spans="1:65">
      <c r="A141" s="11">
        <v>140</v>
      </c>
      <c r="B141" s="11">
        <v>1121723</v>
      </c>
      <c r="C141" s="39" t="s">
        <v>162</v>
      </c>
      <c r="F141" s="11">
        <v>2</v>
      </c>
      <c r="G141" s="11">
        <f t="shared" si="27"/>
        <v>2</v>
      </c>
      <c r="H141" s="11">
        <f t="shared" si="28"/>
        <v>0</v>
      </c>
      <c r="I141" s="11">
        <f t="shared" si="29"/>
        <v>14</v>
      </c>
      <c r="J141" s="11">
        <f t="shared" si="30"/>
        <v>3</v>
      </c>
      <c r="K141" s="11">
        <f t="shared" si="31"/>
        <v>0</v>
      </c>
      <c r="L141" s="11">
        <f t="shared" si="39"/>
        <v>19</v>
      </c>
      <c r="M141" s="11">
        <f t="shared" si="38"/>
        <v>0</v>
      </c>
      <c r="N141" s="11">
        <f t="shared" si="32"/>
        <v>0</v>
      </c>
      <c r="O141" s="11">
        <f t="shared" si="33"/>
        <v>0</v>
      </c>
      <c r="P141" s="11">
        <f t="shared" si="34"/>
        <v>0</v>
      </c>
      <c r="Q141" s="11">
        <f t="shared" si="35"/>
        <v>0</v>
      </c>
      <c r="R141" s="11">
        <v>0</v>
      </c>
      <c r="S141" s="11">
        <f t="shared" si="36"/>
        <v>1</v>
      </c>
      <c r="T141" s="11">
        <f t="shared" si="37"/>
        <v>0</v>
      </c>
      <c r="V141"/>
      <c r="W141" s="11">
        <v>140</v>
      </c>
      <c r="X141" s="11">
        <v>1121723</v>
      </c>
      <c r="Y141" s="39" t="s">
        <v>162</v>
      </c>
      <c r="Z141" s="11">
        <v>2</v>
      </c>
      <c r="AA141" s="11" t="s">
        <v>80</v>
      </c>
      <c r="AB141" s="11"/>
      <c r="AC141" t="s">
        <v>9</v>
      </c>
      <c r="AD141" t="s">
        <v>9</v>
      </c>
      <c r="AE141" t="s">
        <v>10</v>
      </c>
      <c r="AF141" t="s">
        <v>9</v>
      </c>
      <c r="AG141" t="s">
        <v>9</v>
      </c>
      <c r="AH141" t="s">
        <v>9</v>
      </c>
      <c r="AI141" t="s">
        <v>9</v>
      </c>
      <c r="AJ141" t="s">
        <v>9</v>
      </c>
      <c r="AK141" t="s">
        <v>12</v>
      </c>
      <c r="AL141" t="s">
        <v>14</v>
      </c>
      <c r="AM141" t="s">
        <v>14</v>
      </c>
      <c r="AN141" t="s">
        <v>14</v>
      </c>
      <c r="AO141" t="s">
        <v>9</v>
      </c>
      <c r="AP141" t="s">
        <v>9</v>
      </c>
      <c r="AQ141" t="s">
        <v>9</v>
      </c>
      <c r="AR141" t="s">
        <v>9</v>
      </c>
      <c r="AS141" t="s">
        <v>9</v>
      </c>
      <c r="AT141" t="s">
        <v>12</v>
      </c>
      <c r="AU141" t="s">
        <v>9</v>
      </c>
      <c r="AV141" t="s">
        <v>9</v>
      </c>
      <c r="AY141" s="20">
        <v>1</v>
      </c>
      <c r="AZ141" s="21">
        <v>42</v>
      </c>
      <c r="BA141" s="21">
        <v>1</v>
      </c>
      <c r="BB141" s="22">
        <v>38.3</v>
      </c>
      <c r="BC141" s="22">
        <v>0</v>
      </c>
      <c r="BD141" s="21">
        <v>3620</v>
      </c>
      <c r="BE141" s="21">
        <v>0</v>
      </c>
      <c r="BF141" s="21">
        <v>1</v>
      </c>
      <c r="BG141" s="21">
        <v>0</v>
      </c>
      <c r="BH141" s="21">
        <v>0</v>
      </c>
      <c r="BI141" s="21">
        <v>2</v>
      </c>
      <c r="BJ141" s="20">
        <v>0</v>
      </c>
      <c r="BK141" s="30">
        <v>1</v>
      </c>
      <c r="BL141" s="25">
        <v>0</v>
      </c>
      <c r="BM141" s="25">
        <v>0</v>
      </c>
    </row>
    <row r="142" ht="14.25" hidden="1" spans="1:65">
      <c r="A142" s="11">
        <v>141</v>
      </c>
      <c r="B142" s="11">
        <v>1131962</v>
      </c>
      <c r="C142" s="39" t="s">
        <v>163</v>
      </c>
      <c r="F142" s="11">
        <v>2</v>
      </c>
      <c r="G142" s="11">
        <f t="shared" si="27"/>
        <v>1</v>
      </c>
      <c r="H142" s="11">
        <f t="shared" si="28"/>
        <v>0</v>
      </c>
      <c r="I142" s="11">
        <f t="shared" si="29"/>
        <v>8</v>
      </c>
      <c r="J142" s="11">
        <f t="shared" si="30"/>
        <v>5</v>
      </c>
      <c r="K142" s="11">
        <f t="shared" si="31"/>
        <v>0</v>
      </c>
      <c r="L142" s="11">
        <f t="shared" si="39"/>
        <v>14</v>
      </c>
      <c r="M142" s="11">
        <f t="shared" si="38"/>
        <v>3</v>
      </c>
      <c r="N142" s="11">
        <f t="shared" si="32"/>
        <v>0</v>
      </c>
      <c r="O142" s="11">
        <f t="shared" si="33"/>
        <v>0</v>
      </c>
      <c r="P142" s="11">
        <f t="shared" si="34"/>
        <v>2</v>
      </c>
      <c r="Q142" s="11">
        <f t="shared" si="35"/>
        <v>0</v>
      </c>
      <c r="R142" s="11">
        <v>1</v>
      </c>
      <c r="S142" s="11">
        <f t="shared" si="36"/>
        <v>3</v>
      </c>
      <c r="T142" s="11">
        <f t="shared" si="37"/>
        <v>1</v>
      </c>
      <c r="V142"/>
      <c r="W142" s="11">
        <v>141</v>
      </c>
      <c r="X142" s="11">
        <v>1131962</v>
      </c>
      <c r="Y142" s="39" t="s">
        <v>163</v>
      </c>
      <c r="Z142" s="11">
        <v>2</v>
      </c>
      <c r="AA142" s="11" t="s">
        <v>8</v>
      </c>
      <c r="AB142" s="11"/>
      <c r="AC142" t="s">
        <v>16</v>
      </c>
      <c r="AD142" t="s">
        <v>14</v>
      </c>
      <c r="AE142" t="s">
        <v>9</v>
      </c>
      <c r="AF142" t="s">
        <v>9</v>
      </c>
      <c r="AG142" t="s">
        <v>10</v>
      </c>
      <c r="AH142" t="s">
        <v>10</v>
      </c>
      <c r="AI142" t="s">
        <v>10</v>
      </c>
      <c r="AJ142" t="s">
        <v>11</v>
      </c>
      <c r="AK142" t="s">
        <v>9</v>
      </c>
      <c r="AL142" t="s">
        <v>9</v>
      </c>
      <c r="AM142" t="s">
        <v>9</v>
      </c>
      <c r="AN142" t="s">
        <v>9</v>
      </c>
      <c r="AO142" t="s">
        <v>14</v>
      </c>
      <c r="AP142" t="s">
        <v>12</v>
      </c>
      <c r="AQ142" t="s">
        <v>14</v>
      </c>
      <c r="AR142" t="s">
        <v>14</v>
      </c>
      <c r="AS142" t="s">
        <v>9</v>
      </c>
      <c r="AT142" t="s">
        <v>9</v>
      </c>
      <c r="AU142" t="s">
        <v>16</v>
      </c>
      <c r="AV142" t="s">
        <v>14</v>
      </c>
      <c r="AY142" s="20">
        <v>1</v>
      </c>
      <c r="AZ142" s="21">
        <v>40</v>
      </c>
      <c r="BA142" s="21">
        <v>1</v>
      </c>
      <c r="BB142" s="22">
        <v>38.3</v>
      </c>
      <c r="BC142" s="22">
        <v>0</v>
      </c>
      <c r="BD142" s="21">
        <v>3200</v>
      </c>
      <c r="BE142" s="21">
        <v>0</v>
      </c>
      <c r="BF142" s="21">
        <v>2</v>
      </c>
      <c r="BG142" s="21">
        <v>0</v>
      </c>
      <c r="BH142" s="21">
        <v>0</v>
      </c>
      <c r="BI142" s="21">
        <v>2</v>
      </c>
      <c r="BJ142" s="20">
        <v>1</v>
      </c>
      <c r="BK142" s="30">
        <v>2</v>
      </c>
      <c r="BL142" s="25">
        <v>1</v>
      </c>
      <c r="BM142" s="25">
        <v>1</v>
      </c>
    </row>
    <row r="143" ht="14.25" hidden="1" spans="1:65">
      <c r="A143" s="11">
        <v>142</v>
      </c>
      <c r="B143" s="11">
        <v>1131892</v>
      </c>
      <c r="C143" s="39" t="s">
        <v>164</v>
      </c>
      <c r="F143" s="11">
        <v>0.5</v>
      </c>
      <c r="G143" s="11">
        <f t="shared" si="27"/>
        <v>8</v>
      </c>
      <c r="H143" s="11">
        <f t="shared" si="28"/>
        <v>0</v>
      </c>
      <c r="I143" s="11">
        <f t="shared" si="29"/>
        <v>4</v>
      </c>
      <c r="J143" s="11">
        <f t="shared" si="30"/>
        <v>0</v>
      </c>
      <c r="K143" s="11">
        <f t="shared" si="31"/>
        <v>1</v>
      </c>
      <c r="L143" s="11">
        <f t="shared" si="39"/>
        <v>13</v>
      </c>
      <c r="M143" s="11">
        <f t="shared" si="38"/>
        <v>4</v>
      </c>
      <c r="N143" s="11">
        <f t="shared" si="32"/>
        <v>3</v>
      </c>
      <c r="O143" s="11">
        <f t="shared" si="33"/>
        <v>0</v>
      </c>
      <c r="P143" s="11">
        <f t="shared" si="34"/>
        <v>0</v>
      </c>
      <c r="Q143" s="11">
        <f t="shared" si="35"/>
        <v>0</v>
      </c>
      <c r="R143" s="11">
        <v>1</v>
      </c>
      <c r="S143" s="11">
        <f t="shared" si="36"/>
        <v>2</v>
      </c>
      <c r="T143" s="11">
        <f t="shared" si="37"/>
        <v>2</v>
      </c>
      <c r="V143"/>
      <c r="W143" s="11">
        <v>142</v>
      </c>
      <c r="X143" s="11">
        <v>1131892</v>
      </c>
      <c r="Y143" s="39" t="s">
        <v>164</v>
      </c>
      <c r="Z143" s="11">
        <v>0.5</v>
      </c>
      <c r="AA143" s="11" t="s">
        <v>8</v>
      </c>
      <c r="AB143" s="11"/>
      <c r="AC143" t="s">
        <v>12</v>
      </c>
      <c r="AD143" t="s">
        <v>12</v>
      </c>
      <c r="AE143" t="s">
        <v>9</v>
      </c>
      <c r="AF143" t="s">
        <v>12</v>
      </c>
      <c r="AG143" t="s">
        <v>10</v>
      </c>
      <c r="AH143" t="s">
        <v>11</v>
      </c>
      <c r="AI143" t="s">
        <v>10</v>
      </c>
      <c r="AJ143" t="s">
        <v>11</v>
      </c>
      <c r="AK143" t="s">
        <v>18</v>
      </c>
      <c r="AL143" t="s">
        <v>9</v>
      </c>
      <c r="AM143" t="s">
        <v>12</v>
      </c>
      <c r="AN143" t="s">
        <v>12</v>
      </c>
      <c r="AO143" t="s">
        <v>18</v>
      </c>
      <c r="AP143" t="s">
        <v>18</v>
      </c>
      <c r="AQ143" t="s">
        <v>12</v>
      </c>
      <c r="AR143" t="s">
        <v>9</v>
      </c>
      <c r="AS143" t="s">
        <v>9</v>
      </c>
      <c r="AT143" t="s">
        <v>12</v>
      </c>
      <c r="AU143" t="s">
        <v>13</v>
      </c>
      <c r="AV143" t="s">
        <v>12</v>
      </c>
      <c r="AY143" s="20">
        <v>1</v>
      </c>
      <c r="AZ143" s="21">
        <v>44</v>
      </c>
      <c r="BA143" s="21">
        <v>1</v>
      </c>
      <c r="BB143" s="22">
        <v>38.3</v>
      </c>
      <c r="BC143" s="22">
        <v>0</v>
      </c>
      <c r="BD143" s="21">
        <v>3100</v>
      </c>
      <c r="BE143" s="21">
        <v>0</v>
      </c>
      <c r="BF143" s="21">
        <v>1</v>
      </c>
      <c r="BG143" s="21">
        <v>0</v>
      </c>
      <c r="BH143" s="21">
        <v>0</v>
      </c>
      <c r="BI143" s="21">
        <v>1</v>
      </c>
      <c r="BJ143" s="20">
        <v>1</v>
      </c>
      <c r="BK143" s="30">
        <v>2</v>
      </c>
      <c r="BL143" s="25">
        <v>1</v>
      </c>
      <c r="BM143" s="25">
        <v>1</v>
      </c>
    </row>
    <row r="144" ht="14.25" hidden="1" spans="1:65">
      <c r="A144" s="11">
        <v>143</v>
      </c>
      <c r="B144" s="11">
        <v>888805</v>
      </c>
      <c r="C144" s="39" t="s">
        <v>165</v>
      </c>
      <c r="F144" s="11">
        <v>2</v>
      </c>
      <c r="G144" s="11">
        <f t="shared" si="27"/>
        <v>12</v>
      </c>
      <c r="H144" s="11">
        <f t="shared" si="28"/>
        <v>0</v>
      </c>
      <c r="I144" s="11">
        <f t="shared" si="29"/>
        <v>3</v>
      </c>
      <c r="J144" s="11">
        <f t="shared" si="30"/>
        <v>1</v>
      </c>
      <c r="K144" s="11">
        <f t="shared" si="31"/>
        <v>0</v>
      </c>
      <c r="L144" s="11">
        <f t="shared" si="39"/>
        <v>16</v>
      </c>
      <c r="M144" s="11">
        <f t="shared" si="38"/>
        <v>0</v>
      </c>
      <c r="N144" s="11">
        <f t="shared" si="32"/>
        <v>0</v>
      </c>
      <c r="O144" s="11">
        <f t="shared" si="33"/>
        <v>0</v>
      </c>
      <c r="P144" s="11">
        <f t="shared" si="34"/>
        <v>0</v>
      </c>
      <c r="Q144" s="11">
        <f t="shared" si="35"/>
        <v>0</v>
      </c>
      <c r="R144" s="11">
        <v>0</v>
      </c>
      <c r="S144" s="11">
        <f t="shared" si="36"/>
        <v>3</v>
      </c>
      <c r="T144" s="11">
        <f t="shared" si="37"/>
        <v>1</v>
      </c>
      <c r="V144"/>
      <c r="W144" s="11">
        <v>143</v>
      </c>
      <c r="X144" s="11">
        <v>888805</v>
      </c>
      <c r="Y144" s="39" t="s">
        <v>165</v>
      </c>
      <c r="Z144" s="11">
        <v>2</v>
      </c>
      <c r="AA144" s="11" t="s">
        <v>8</v>
      </c>
      <c r="AB144" s="11"/>
      <c r="AC144" t="s">
        <v>9</v>
      </c>
      <c r="AD144" t="s">
        <v>9</v>
      </c>
      <c r="AE144" t="s">
        <v>10</v>
      </c>
      <c r="AF144" t="s">
        <v>12</v>
      </c>
      <c r="AG144" t="s">
        <v>10</v>
      </c>
      <c r="AH144" t="s">
        <v>11</v>
      </c>
      <c r="AI144" t="s">
        <v>10</v>
      </c>
      <c r="AJ144" t="s">
        <v>12</v>
      </c>
      <c r="AK144" t="s">
        <v>12</v>
      </c>
      <c r="AL144" t="s">
        <v>12</v>
      </c>
      <c r="AM144" t="s">
        <v>12</v>
      </c>
      <c r="AN144" t="s">
        <v>12</v>
      </c>
      <c r="AO144" t="s">
        <v>12</v>
      </c>
      <c r="AP144" t="s">
        <v>12</v>
      </c>
      <c r="AQ144" t="s">
        <v>12</v>
      </c>
      <c r="AR144" t="s">
        <v>12</v>
      </c>
      <c r="AS144" t="s">
        <v>9</v>
      </c>
      <c r="AT144" t="s">
        <v>12</v>
      </c>
      <c r="AU144" t="s">
        <v>14</v>
      </c>
      <c r="AV144" t="s">
        <v>12</v>
      </c>
      <c r="AY144" s="20">
        <v>1</v>
      </c>
      <c r="AZ144" s="21">
        <v>36</v>
      </c>
      <c r="BA144" s="21">
        <v>1</v>
      </c>
      <c r="BB144" s="22">
        <v>38.3</v>
      </c>
      <c r="BC144" s="22">
        <v>0</v>
      </c>
      <c r="BD144" s="21">
        <v>2970</v>
      </c>
      <c r="BE144" s="21">
        <v>0</v>
      </c>
      <c r="BF144" s="21">
        <v>2</v>
      </c>
      <c r="BG144" s="21">
        <v>0</v>
      </c>
      <c r="BH144" s="21">
        <v>0</v>
      </c>
      <c r="BI144" s="21">
        <v>2</v>
      </c>
      <c r="BJ144" s="20">
        <v>0</v>
      </c>
      <c r="BK144" s="30">
        <v>1</v>
      </c>
      <c r="BL144" s="25">
        <v>0</v>
      </c>
      <c r="BM144" s="25">
        <v>0</v>
      </c>
    </row>
    <row r="145" ht="14.25" hidden="1" spans="1:65">
      <c r="A145" s="11">
        <v>144</v>
      </c>
      <c r="B145" s="11">
        <v>1131983</v>
      </c>
      <c r="C145" s="39" t="s">
        <v>166</v>
      </c>
      <c r="F145" s="11">
        <v>2</v>
      </c>
      <c r="G145" s="11">
        <f t="shared" si="27"/>
        <v>13</v>
      </c>
      <c r="H145" s="11">
        <f t="shared" si="28"/>
        <v>0</v>
      </c>
      <c r="I145" s="11">
        <f t="shared" si="29"/>
        <v>4</v>
      </c>
      <c r="J145" s="11">
        <f t="shared" si="30"/>
        <v>0</v>
      </c>
      <c r="K145" s="11">
        <f t="shared" si="31"/>
        <v>0</v>
      </c>
      <c r="L145" s="11">
        <f t="shared" si="39"/>
        <v>17</v>
      </c>
      <c r="M145" s="11">
        <f t="shared" si="38"/>
        <v>0</v>
      </c>
      <c r="N145" s="11">
        <f t="shared" si="32"/>
        <v>0</v>
      </c>
      <c r="O145" s="11">
        <f t="shared" si="33"/>
        <v>0</v>
      </c>
      <c r="P145" s="11">
        <f t="shared" si="34"/>
        <v>0</v>
      </c>
      <c r="Q145" s="11">
        <f t="shared" si="35"/>
        <v>0</v>
      </c>
      <c r="R145" s="11">
        <v>0</v>
      </c>
      <c r="S145" s="11">
        <f t="shared" si="36"/>
        <v>2</v>
      </c>
      <c r="T145" s="11">
        <f t="shared" si="37"/>
        <v>1</v>
      </c>
      <c r="V145"/>
      <c r="W145" s="11">
        <v>144</v>
      </c>
      <c r="X145" s="11">
        <v>1131983</v>
      </c>
      <c r="Y145" s="39" t="s">
        <v>166</v>
      </c>
      <c r="Z145" s="11">
        <v>2</v>
      </c>
      <c r="AA145" s="11" t="s">
        <v>8</v>
      </c>
      <c r="AB145" s="11"/>
      <c r="AC145" t="s">
        <v>9</v>
      </c>
      <c r="AD145" t="s">
        <v>12</v>
      </c>
      <c r="AE145" t="s">
        <v>12</v>
      </c>
      <c r="AF145" t="s">
        <v>10</v>
      </c>
      <c r="AG145" t="s">
        <v>12</v>
      </c>
      <c r="AH145" t="s">
        <v>10</v>
      </c>
      <c r="AI145" t="s">
        <v>11</v>
      </c>
      <c r="AJ145" t="s">
        <v>12</v>
      </c>
      <c r="AK145" t="s">
        <v>12</v>
      </c>
      <c r="AL145" t="s">
        <v>12</v>
      </c>
      <c r="AM145" t="s">
        <v>12</v>
      </c>
      <c r="AN145" t="s">
        <v>12</v>
      </c>
      <c r="AO145" t="s">
        <v>12</v>
      </c>
      <c r="AP145" t="s">
        <v>12</v>
      </c>
      <c r="AQ145" t="s">
        <v>12</v>
      </c>
      <c r="AR145" t="s">
        <v>12</v>
      </c>
      <c r="AS145" t="s">
        <v>9</v>
      </c>
      <c r="AT145" t="s">
        <v>9</v>
      </c>
      <c r="AU145" t="s">
        <v>12</v>
      </c>
      <c r="AV145" t="s">
        <v>9</v>
      </c>
      <c r="AY145" s="20">
        <v>1</v>
      </c>
      <c r="AZ145" s="21">
        <v>33</v>
      </c>
      <c r="BA145" s="21">
        <v>0</v>
      </c>
      <c r="BB145" s="22">
        <v>38.4</v>
      </c>
      <c r="BC145" s="22">
        <v>0</v>
      </c>
      <c r="BD145" s="21">
        <v>3320</v>
      </c>
      <c r="BE145" s="21">
        <v>0</v>
      </c>
      <c r="BF145" s="21">
        <v>1</v>
      </c>
      <c r="BG145" s="21">
        <v>0</v>
      </c>
      <c r="BH145" s="21">
        <v>0</v>
      </c>
      <c r="BI145" s="21">
        <v>2</v>
      </c>
      <c r="BJ145" s="20">
        <v>0</v>
      </c>
      <c r="BK145" s="30">
        <v>1</v>
      </c>
      <c r="BL145" s="25">
        <v>0</v>
      </c>
      <c r="BM145" s="25">
        <v>0</v>
      </c>
    </row>
    <row r="146" ht="14.25" hidden="1" spans="1:65">
      <c r="A146" s="11">
        <v>145</v>
      </c>
      <c r="B146" s="11">
        <v>1131651</v>
      </c>
      <c r="C146" s="39" t="s">
        <v>167</v>
      </c>
      <c r="F146" s="11">
        <v>6</v>
      </c>
      <c r="G146" s="11">
        <f t="shared" si="27"/>
        <v>14</v>
      </c>
      <c r="H146" s="11">
        <f t="shared" si="28"/>
        <v>0</v>
      </c>
      <c r="I146" s="11">
        <f t="shared" si="29"/>
        <v>2</v>
      </c>
      <c r="J146" s="11">
        <f t="shared" si="30"/>
        <v>0</v>
      </c>
      <c r="K146" s="11">
        <f t="shared" si="31"/>
        <v>0</v>
      </c>
      <c r="L146" s="11">
        <f t="shared" si="39"/>
        <v>16</v>
      </c>
      <c r="M146" s="11">
        <f t="shared" si="38"/>
        <v>0</v>
      </c>
      <c r="N146" s="11">
        <f t="shared" si="32"/>
        <v>0</v>
      </c>
      <c r="O146" s="11">
        <f t="shared" si="33"/>
        <v>0</v>
      </c>
      <c r="P146" s="11">
        <f t="shared" si="34"/>
        <v>0</v>
      </c>
      <c r="Q146" s="11">
        <f t="shared" si="35"/>
        <v>0</v>
      </c>
      <c r="R146" s="11">
        <v>0</v>
      </c>
      <c r="S146" s="11">
        <f t="shared" si="36"/>
        <v>3</v>
      </c>
      <c r="T146" s="11">
        <f t="shared" si="37"/>
        <v>1</v>
      </c>
      <c r="V146"/>
      <c r="W146" s="11">
        <v>145</v>
      </c>
      <c r="X146" s="11">
        <v>1131651</v>
      </c>
      <c r="Y146" s="39" t="s">
        <v>167</v>
      </c>
      <c r="Z146" s="11">
        <v>4</v>
      </c>
      <c r="AA146" s="11" t="s">
        <v>8</v>
      </c>
      <c r="AB146" s="11"/>
      <c r="AC146" t="s">
        <v>12</v>
      </c>
      <c r="AD146" t="s">
        <v>12</v>
      </c>
      <c r="AE146" t="s">
        <v>9</v>
      </c>
      <c r="AF146" t="s">
        <v>12</v>
      </c>
      <c r="AG146" t="s">
        <v>10</v>
      </c>
      <c r="AH146" t="s">
        <v>10</v>
      </c>
      <c r="AI146" t="s">
        <v>10</v>
      </c>
      <c r="AJ146" t="s">
        <v>11</v>
      </c>
      <c r="AK146" t="s">
        <v>12</v>
      </c>
      <c r="AL146" t="s">
        <v>12</v>
      </c>
      <c r="AM146" t="s">
        <v>12</v>
      </c>
      <c r="AN146" t="s">
        <v>9</v>
      </c>
      <c r="AO146" t="s">
        <v>12</v>
      </c>
      <c r="AP146" t="s">
        <v>12</v>
      </c>
      <c r="AQ146" t="s">
        <v>12</v>
      </c>
      <c r="AR146" t="s">
        <v>12</v>
      </c>
      <c r="AS146" t="s">
        <v>12</v>
      </c>
      <c r="AT146" t="s">
        <v>12</v>
      </c>
      <c r="AU146" t="s">
        <v>12</v>
      </c>
      <c r="AV146" t="s">
        <v>12</v>
      </c>
      <c r="AY146" s="20">
        <v>1</v>
      </c>
      <c r="AZ146" s="21">
        <v>30</v>
      </c>
      <c r="BA146" s="21">
        <v>0</v>
      </c>
      <c r="BB146" s="22">
        <v>38.4</v>
      </c>
      <c r="BC146" s="22">
        <v>0</v>
      </c>
      <c r="BD146" s="21">
        <v>3570</v>
      </c>
      <c r="BE146" s="21">
        <v>0</v>
      </c>
      <c r="BF146" s="21">
        <v>1</v>
      </c>
      <c r="BG146" s="21">
        <v>0</v>
      </c>
      <c r="BH146" s="21">
        <v>0</v>
      </c>
      <c r="BI146" s="21">
        <v>1</v>
      </c>
      <c r="BJ146" s="20">
        <v>1</v>
      </c>
      <c r="BK146" s="30">
        <v>3</v>
      </c>
      <c r="BL146" s="25">
        <v>1</v>
      </c>
      <c r="BM146" s="25">
        <v>1</v>
      </c>
    </row>
    <row r="147" ht="14.25" hidden="1" spans="1:65">
      <c r="A147" s="11">
        <v>146</v>
      </c>
      <c r="B147" s="11">
        <v>1093691</v>
      </c>
      <c r="C147" s="39" t="s">
        <v>168</v>
      </c>
      <c r="F147" s="11">
        <v>0.5</v>
      </c>
      <c r="G147" s="11">
        <f t="shared" ref="G147:G210" si="40">COUNTIF(AC147:AV147,"Pure A-line")</f>
        <v>15</v>
      </c>
      <c r="H147" s="11">
        <f t="shared" ref="H147:H210" si="41">COUNTIF(AC147:AV147,H145)</f>
        <v>0</v>
      </c>
      <c r="I147" s="11">
        <f t="shared" ref="I147:I210" si="42">COUNTIF(AC147:AV147,"small amounts of DB")</f>
        <v>0</v>
      </c>
      <c r="J147" s="11">
        <f t="shared" ref="J147:J210" si="43">COUNTIF(AC147:AV147,"Moderate amounts of DB")</f>
        <v>0</v>
      </c>
      <c r="K147" s="11">
        <f t="shared" ref="K147:K210" si="44">COUNTIF(AC147:AV147,"large amounts of DB")</f>
        <v>0</v>
      </c>
      <c r="L147" s="11">
        <f t="shared" si="39"/>
        <v>15</v>
      </c>
      <c r="M147" s="11">
        <f t="shared" si="38"/>
        <v>0</v>
      </c>
      <c r="N147" s="11">
        <f t="shared" ref="N147:N210" si="45">COUNTIF(AC147:AV147,"Dense B-line")</f>
        <v>0</v>
      </c>
      <c r="O147" s="11">
        <f t="shared" ref="O147:O210" si="46">COUNTIF(AC147:AV147,"compact B-line")</f>
        <v>0</v>
      </c>
      <c r="P147" s="11">
        <f t="shared" ref="P147:P210" si="47">COUNTIF(AC147:AV147,"irregular shape consolidation with DB")</f>
        <v>0</v>
      </c>
      <c r="Q147" s="11">
        <f t="shared" ref="Q147:Q210" si="48">COUNTIF(AC147:AV147,"consolidation with air bronchograms")</f>
        <v>0</v>
      </c>
      <c r="R147" s="11">
        <v>0</v>
      </c>
      <c r="S147" s="11">
        <f t="shared" ref="S147:S210" si="49">COUNTIF(AC147:AV147,"thymus")</f>
        <v>3</v>
      </c>
      <c r="T147" s="11">
        <f t="shared" ref="T147:T210" si="50">COUNTIF(AC147:AV147,"cardioid")</f>
        <v>2</v>
      </c>
      <c r="V147"/>
      <c r="W147" s="11">
        <v>146</v>
      </c>
      <c r="X147" s="11">
        <v>1093691</v>
      </c>
      <c r="Y147" s="39" t="s">
        <v>168</v>
      </c>
      <c r="Z147" s="11">
        <v>0.5</v>
      </c>
      <c r="AA147" s="11" t="s">
        <v>8</v>
      </c>
      <c r="AB147" s="11"/>
      <c r="AC147" t="s">
        <v>12</v>
      </c>
      <c r="AD147" t="s">
        <v>12</v>
      </c>
      <c r="AE147" t="s">
        <v>10</v>
      </c>
      <c r="AF147" t="s">
        <v>12</v>
      </c>
      <c r="AG147" t="s">
        <v>10</v>
      </c>
      <c r="AH147" t="s">
        <v>11</v>
      </c>
      <c r="AI147" t="s">
        <v>10</v>
      </c>
      <c r="AJ147" t="s">
        <v>11</v>
      </c>
      <c r="AK147" t="s">
        <v>12</v>
      </c>
      <c r="AL147" t="s">
        <v>12</v>
      </c>
      <c r="AM147" t="s">
        <v>12</v>
      </c>
      <c r="AN147" t="s">
        <v>12</v>
      </c>
      <c r="AO147" t="s">
        <v>12</v>
      </c>
      <c r="AP147" t="s">
        <v>12</v>
      </c>
      <c r="AQ147" t="s">
        <v>12</v>
      </c>
      <c r="AR147" t="s">
        <v>12</v>
      </c>
      <c r="AS147" t="s">
        <v>12</v>
      </c>
      <c r="AT147" t="s">
        <v>12</v>
      </c>
      <c r="AU147" t="s">
        <v>12</v>
      </c>
      <c r="AV147" t="s">
        <v>12</v>
      </c>
      <c r="AY147" s="20">
        <v>1</v>
      </c>
      <c r="AZ147" s="21">
        <v>43</v>
      </c>
      <c r="BA147" s="21">
        <v>1</v>
      </c>
      <c r="BB147" s="22">
        <v>38.4</v>
      </c>
      <c r="BC147" s="22">
        <v>0</v>
      </c>
      <c r="BD147" s="21">
        <v>3890</v>
      </c>
      <c r="BE147" s="21">
        <v>0</v>
      </c>
      <c r="BF147" s="21">
        <v>1</v>
      </c>
      <c r="BG147" s="21">
        <v>0</v>
      </c>
      <c r="BH147" s="21">
        <v>0</v>
      </c>
      <c r="BI147" s="21">
        <v>2</v>
      </c>
      <c r="BJ147" s="20">
        <v>0</v>
      </c>
      <c r="BK147" s="30">
        <v>1</v>
      </c>
      <c r="BL147" s="25">
        <v>0</v>
      </c>
      <c r="BM147" s="25">
        <v>0</v>
      </c>
    </row>
    <row r="148" ht="14.25" hidden="1" spans="1:65">
      <c r="A148" s="11">
        <v>147</v>
      </c>
      <c r="B148" s="11">
        <v>1093691</v>
      </c>
      <c r="C148" s="39" t="s">
        <v>169</v>
      </c>
      <c r="F148" s="11">
        <v>0.5</v>
      </c>
      <c r="G148" s="11">
        <f t="shared" si="40"/>
        <v>10</v>
      </c>
      <c r="H148" s="11">
        <f t="shared" si="41"/>
        <v>0</v>
      </c>
      <c r="I148" s="11">
        <f t="shared" si="42"/>
        <v>6</v>
      </c>
      <c r="J148" s="11">
        <f t="shared" si="43"/>
        <v>1</v>
      </c>
      <c r="K148" s="11">
        <f t="shared" si="44"/>
        <v>1</v>
      </c>
      <c r="L148" s="11">
        <f t="shared" si="39"/>
        <v>18</v>
      </c>
      <c r="M148" s="11">
        <f t="shared" si="38"/>
        <v>0</v>
      </c>
      <c r="N148" s="11">
        <f t="shared" si="45"/>
        <v>0</v>
      </c>
      <c r="O148" s="11">
        <f t="shared" si="46"/>
        <v>0</v>
      </c>
      <c r="P148" s="11">
        <f t="shared" si="47"/>
        <v>0</v>
      </c>
      <c r="Q148" s="11">
        <f t="shared" si="48"/>
        <v>0</v>
      </c>
      <c r="R148" s="11">
        <v>0</v>
      </c>
      <c r="S148" s="11">
        <f t="shared" si="49"/>
        <v>1</v>
      </c>
      <c r="T148" s="11">
        <f t="shared" si="50"/>
        <v>1</v>
      </c>
      <c r="V148"/>
      <c r="W148" s="11">
        <v>147</v>
      </c>
      <c r="X148" s="11">
        <v>1093691</v>
      </c>
      <c r="Y148" s="39" t="s">
        <v>169</v>
      </c>
      <c r="Z148" s="11">
        <v>0.5</v>
      </c>
      <c r="AA148" s="11" t="s">
        <v>8</v>
      </c>
      <c r="AB148" s="11"/>
      <c r="AC148" t="s">
        <v>9</v>
      </c>
      <c r="AD148" t="s">
        <v>9</v>
      </c>
      <c r="AE148" t="s">
        <v>9</v>
      </c>
      <c r="AF148" t="s">
        <v>12</v>
      </c>
      <c r="AG148" t="s">
        <v>10</v>
      </c>
      <c r="AH148" t="s">
        <v>11</v>
      </c>
      <c r="AI148" t="s">
        <v>12</v>
      </c>
      <c r="AJ148" t="s">
        <v>9</v>
      </c>
      <c r="AK148" t="s">
        <v>13</v>
      </c>
      <c r="AL148" t="s">
        <v>12</v>
      </c>
      <c r="AM148" t="s">
        <v>9</v>
      </c>
      <c r="AN148" t="s">
        <v>9</v>
      </c>
      <c r="AO148" t="s">
        <v>12</v>
      </c>
      <c r="AP148" t="s">
        <v>14</v>
      </c>
      <c r="AQ148" t="s">
        <v>12</v>
      </c>
      <c r="AR148" t="s">
        <v>12</v>
      </c>
      <c r="AS148" t="s">
        <v>12</v>
      </c>
      <c r="AT148" t="s">
        <v>12</v>
      </c>
      <c r="AU148" t="s">
        <v>12</v>
      </c>
      <c r="AV148" t="s">
        <v>12</v>
      </c>
      <c r="AY148" s="20">
        <v>1</v>
      </c>
      <c r="AZ148" s="21">
        <v>29</v>
      </c>
      <c r="BA148" s="21">
        <v>0</v>
      </c>
      <c r="BB148" s="22">
        <v>38.4</v>
      </c>
      <c r="BC148" s="22">
        <v>0</v>
      </c>
      <c r="BD148" s="21">
        <v>3130</v>
      </c>
      <c r="BE148" s="21">
        <v>0</v>
      </c>
      <c r="BF148" s="21">
        <v>1</v>
      </c>
      <c r="BG148" s="21">
        <v>0</v>
      </c>
      <c r="BH148" s="21">
        <v>0</v>
      </c>
      <c r="BI148" s="21">
        <v>2</v>
      </c>
      <c r="BJ148" s="20">
        <v>0</v>
      </c>
      <c r="BK148" s="30">
        <v>2</v>
      </c>
      <c r="BL148" s="25">
        <v>0</v>
      </c>
      <c r="BM148" s="25">
        <v>0</v>
      </c>
    </row>
    <row r="149" ht="14.25" hidden="1" spans="1:65">
      <c r="A149" s="11">
        <v>148</v>
      </c>
      <c r="B149" s="11">
        <v>753392</v>
      </c>
      <c r="C149" s="39" t="s">
        <v>170</v>
      </c>
      <c r="F149" s="11">
        <v>0.5</v>
      </c>
      <c r="G149" s="11">
        <f t="shared" si="40"/>
        <v>4</v>
      </c>
      <c r="H149" s="11">
        <f t="shared" si="41"/>
        <v>0</v>
      </c>
      <c r="I149" s="11">
        <f t="shared" si="42"/>
        <v>11</v>
      </c>
      <c r="J149" s="11">
        <f t="shared" si="43"/>
        <v>0</v>
      </c>
      <c r="K149" s="11">
        <f t="shared" si="44"/>
        <v>0</v>
      </c>
      <c r="L149" s="11">
        <f t="shared" si="39"/>
        <v>15</v>
      </c>
      <c r="M149" s="11">
        <f t="shared" si="38"/>
        <v>2</v>
      </c>
      <c r="N149" s="11">
        <f t="shared" si="45"/>
        <v>2</v>
      </c>
      <c r="O149" s="11">
        <f t="shared" si="46"/>
        <v>0</v>
      </c>
      <c r="P149" s="11">
        <f t="shared" si="47"/>
        <v>0</v>
      </c>
      <c r="Q149" s="11">
        <f t="shared" si="48"/>
        <v>0</v>
      </c>
      <c r="R149" s="11">
        <v>0</v>
      </c>
      <c r="S149" s="11">
        <f t="shared" si="49"/>
        <v>2</v>
      </c>
      <c r="T149" s="11">
        <f t="shared" si="50"/>
        <v>1</v>
      </c>
      <c r="V149"/>
      <c r="W149" s="11">
        <v>148</v>
      </c>
      <c r="X149" s="11">
        <v>753392</v>
      </c>
      <c r="Y149" s="39" t="s">
        <v>170</v>
      </c>
      <c r="Z149" s="11">
        <v>0.5</v>
      </c>
      <c r="AA149" s="11" t="s">
        <v>8</v>
      </c>
      <c r="AB149" s="11"/>
      <c r="AC149" t="s">
        <v>9</v>
      </c>
      <c r="AD149" t="s">
        <v>18</v>
      </c>
      <c r="AE149" t="s">
        <v>10</v>
      </c>
      <c r="AF149" t="s">
        <v>18</v>
      </c>
      <c r="AG149" t="s">
        <v>10</v>
      </c>
      <c r="AH149" t="s">
        <v>11</v>
      </c>
      <c r="AI149" t="s">
        <v>12</v>
      </c>
      <c r="AJ149" t="s">
        <v>12</v>
      </c>
      <c r="AK149" t="s">
        <v>9</v>
      </c>
      <c r="AL149" t="s">
        <v>9</v>
      </c>
      <c r="AM149" t="s">
        <v>12</v>
      </c>
      <c r="AN149" t="s">
        <v>9</v>
      </c>
      <c r="AO149" t="s">
        <v>9</v>
      </c>
      <c r="AP149" t="s">
        <v>9</v>
      </c>
      <c r="AQ149" t="s">
        <v>9</v>
      </c>
      <c r="AR149" t="s">
        <v>9</v>
      </c>
      <c r="AS149" t="s">
        <v>9</v>
      </c>
      <c r="AT149" t="s">
        <v>9</v>
      </c>
      <c r="AU149" t="s">
        <v>9</v>
      </c>
      <c r="AV149" t="s">
        <v>12</v>
      </c>
      <c r="AY149" s="20">
        <v>1</v>
      </c>
      <c r="AZ149" s="21">
        <v>45</v>
      </c>
      <c r="BA149" s="21">
        <v>1</v>
      </c>
      <c r="BB149" s="22">
        <v>38.4</v>
      </c>
      <c r="BC149" s="22">
        <v>0</v>
      </c>
      <c r="BD149" s="21">
        <v>3210</v>
      </c>
      <c r="BE149" s="21">
        <v>0</v>
      </c>
      <c r="BF149" s="21">
        <v>2</v>
      </c>
      <c r="BG149" s="21">
        <v>0</v>
      </c>
      <c r="BH149" s="21">
        <v>0</v>
      </c>
      <c r="BI149" s="21">
        <v>2</v>
      </c>
      <c r="BJ149" s="20">
        <v>0</v>
      </c>
      <c r="BK149" s="30">
        <v>1</v>
      </c>
      <c r="BL149" s="25">
        <v>0</v>
      </c>
      <c r="BM149" s="25">
        <v>0</v>
      </c>
    </row>
    <row r="150" ht="14.25" hidden="1" spans="1:65">
      <c r="A150" s="11">
        <v>149</v>
      </c>
      <c r="B150" s="11">
        <v>1132120</v>
      </c>
      <c r="C150" s="39" t="s">
        <v>171</v>
      </c>
      <c r="F150" s="11">
        <v>1</v>
      </c>
      <c r="G150" s="11">
        <f t="shared" si="40"/>
        <v>13</v>
      </c>
      <c r="H150" s="11">
        <f t="shared" si="41"/>
        <v>0</v>
      </c>
      <c r="I150" s="11">
        <f t="shared" si="42"/>
        <v>3</v>
      </c>
      <c r="J150" s="11">
        <f t="shared" si="43"/>
        <v>0</v>
      </c>
      <c r="K150" s="11">
        <f t="shared" si="44"/>
        <v>0</v>
      </c>
      <c r="L150" s="11">
        <f t="shared" si="39"/>
        <v>16</v>
      </c>
      <c r="M150" s="11">
        <f t="shared" si="38"/>
        <v>0</v>
      </c>
      <c r="N150" s="11">
        <f t="shared" si="45"/>
        <v>0</v>
      </c>
      <c r="O150" s="11">
        <f t="shared" si="46"/>
        <v>0</v>
      </c>
      <c r="P150" s="11">
        <f t="shared" si="47"/>
        <v>0</v>
      </c>
      <c r="Q150" s="11">
        <f t="shared" si="48"/>
        <v>0</v>
      </c>
      <c r="R150" s="11">
        <v>0</v>
      </c>
      <c r="S150" s="11">
        <f t="shared" si="49"/>
        <v>2</v>
      </c>
      <c r="T150" s="11">
        <f t="shared" si="50"/>
        <v>2</v>
      </c>
      <c r="V150"/>
      <c r="W150" s="11">
        <v>149</v>
      </c>
      <c r="X150" s="11">
        <v>1132120</v>
      </c>
      <c r="Y150" s="39" t="s">
        <v>171</v>
      </c>
      <c r="Z150" s="11">
        <v>1</v>
      </c>
      <c r="AA150" s="11" t="s">
        <v>8</v>
      </c>
      <c r="AB150" s="11"/>
      <c r="AC150" t="s">
        <v>12</v>
      </c>
      <c r="AD150" t="s">
        <v>12</v>
      </c>
      <c r="AE150" t="s">
        <v>12</v>
      </c>
      <c r="AF150" t="s">
        <v>12</v>
      </c>
      <c r="AG150" t="s">
        <v>10</v>
      </c>
      <c r="AH150" t="s">
        <v>11</v>
      </c>
      <c r="AI150" t="s">
        <v>10</v>
      </c>
      <c r="AJ150" t="s">
        <v>11</v>
      </c>
      <c r="AK150" t="s">
        <v>12</v>
      </c>
      <c r="AL150" t="s">
        <v>12</v>
      </c>
      <c r="AM150" t="s">
        <v>12</v>
      </c>
      <c r="AN150" t="s">
        <v>12</v>
      </c>
      <c r="AO150" t="s">
        <v>12</v>
      </c>
      <c r="AP150" t="s">
        <v>12</v>
      </c>
      <c r="AQ150" t="s">
        <v>12</v>
      </c>
      <c r="AR150" t="s">
        <v>12</v>
      </c>
      <c r="AS150" t="s">
        <v>9</v>
      </c>
      <c r="AT150" t="s">
        <v>12</v>
      </c>
      <c r="AU150" t="s">
        <v>9</v>
      </c>
      <c r="AV150" t="s">
        <v>9</v>
      </c>
      <c r="AY150" s="20">
        <v>1</v>
      </c>
      <c r="AZ150" s="21">
        <v>38</v>
      </c>
      <c r="BA150" s="21">
        <v>1</v>
      </c>
      <c r="BB150" s="22">
        <v>38.4</v>
      </c>
      <c r="BC150" s="22">
        <v>0</v>
      </c>
      <c r="BD150" s="21">
        <v>3400</v>
      </c>
      <c r="BE150" s="21">
        <v>0</v>
      </c>
      <c r="BF150" s="21">
        <v>2</v>
      </c>
      <c r="BG150" s="21">
        <v>0</v>
      </c>
      <c r="BH150" s="21">
        <v>0</v>
      </c>
      <c r="BI150" s="21">
        <v>2</v>
      </c>
      <c r="BJ150" s="20">
        <v>0</v>
      </c>
      <c r="BK150" s="30">
        <v>1</v>
      </c>
      <c r="BL150" s="25">
        <v>0</v>
      </c>
      <c r="BM150" s="25">
        <v>0</v>
      </c>
    </row>
    <row r="151" ht="14.25" hidden="1" spans="1:65">
      <c r="A151" s="11">
        <v>150</v>
      </c>
      <c r="B151" s="11">
        <v>1132213</v>
      </c>
      <c r="C151" s="39" t="s">
        <v>172</v>
      </c>
      <c r="F151" s="11">
        <v>1</v>
      </c>
      <c r="G151" s="11">
        <f t="shared" si="40"/>
        <v>7</v>
      </c>
      <c r="H151" s="11">
        <f t="shared" si="41"/>
        <v>0</v>
      </c>
      <c r="I151" s="11">
        <f t="shared" si="42"/>
        <v>9</v>
      </c>
      <c r="J151" s="11">
        <f t="shared" si="43"/>
        <v>0</v>
      </c>
      <c r="K151" s="11">
        <f t="shared" si="44"/>
        <v>0</v>
      </c>
      <c r="L151" s="11">
        <f t="shared" si="39"/>
        <v>16</v>
      </c>
      <c r="M151" s="11">
        <f t="shared" si="38"/>
        <v>0</v>
      </c>
      <c r="N151" s="11">
        <f t="shared" si="45"/>
        <v>0</v>
      </c>
      <c r="O151" s="11">
        <f t="shared" si="46"/>
        <v>0</v>
      </c>
      <c r="P151" s="11">
        <f t="shared" si="47"/>
        <v>0</v>
      </c>
      <c r="Q151" s="11">
        <f t="shared" si="48"/>
        <v>0</v>
      </c>
      <c r="R151" s="11">
        <v>0</v>
      </c>
      <c r="S151" s="11">
        <f t="shared" si="49"/>
        <v>2</v>
      </c>
      <c r="T151" s="11">
        <f t="shared" si="50"/>
        <v>2</v>
      </c>
      <c r="V151"/>
      <c r="W151" s="11">
        <v>150</v>
      </c>
      <c r="X151" s="11">
        <v>1132213</v>
      </c>
      <c r="Y151" s="39" t="s">
        <v>172</v>
      </c>
      <c r="Z151" s="11">
        <v>1</v>
      </c>
      <c r="AA151" s="11" t="s">
        <v>8</v>
      </c>
      <c r="AB151" s="11"/>
      <c r="AC151" t="s">
        <v>9</v>
      </c>
      <c r="AD151" t="s">
        <v>12</v>
      </c>
      <c r="AE151" t="s">
        <v>12</v>
      </c>
      <c r="AF151" t="s">
        <v>12</v>
      </c>
      <c r="AG151" t="s">
        <v>10</v>
      </c>
      <c r="AH151" t="s">
        <v>11</v>
      </c>
      <c r="AI151" t="s">
        <v>10</v>
      </c>
      <c r="AJ151" t="s">
        <v>11</v>
      </c>
      <c r="AK151" t="s">
        <v>12</v>
      </c>
      <c r="AL151" t="s">
        <v>9</v>
      </c>
      <c r="AM151" t="s">
        <v>9</v>
      </c>
      <c r="AN151" t="s">
        <v>12</v>
      </c>
      <c r="AO151" t="s">
        <v>9</v>
      </c>
      <c r="AP151" t="s">
        <v>9</v>
      </c>
      <c r="AQ151" t="s">
        <v>9</v>
      </c>
      <c r="AR151" t="s">
        <v>9</v>
      </c>
      <c r="AS151" t="s">
        <v>12</v>
      </c>
      <c r="AT151" t="s">
        <v>12</v>
      </c>
      <c r="AU151" t="s">
        <v>9</v>
      </c>
      <c r="AV151" t="s">
        <v>9</v>
      </c>
      <c r="AY151" s="20">
        <v>1</v>
      </c>
      <c r="AZ151" s="21">
        <v>38</v>
      </c>
      <c r="BA151" s="21">
        <v>1</v>
      </c>
      <c r="BB151" s="22">
        <v>38.4</v>
      </c>
      <c r="BC151" s="22">
        <v>0</v>
      </c>
      <c r="BD151" s="21">
        <v>4550</v>
      </c>
      <c r="BE151" s="21">
        <v>0</v>
      </c>
      <c r="BF151" s="21">
        <v>2</v>
      </c>
      <c r="BG151" s="21">
        <v>0</v>
      </c>
      <c r="BH151" s="21">
        <v>0</v>
      </c>
      <c r="BI151" s="21">
        <v>2</v>
      </c>
      <c r="BJ151" s="20">
        <v>0</v>
      </c>
      <c r="BK151" s="30">
        <v>1</v>
      </c>
      <c r="BL151" s="25">
        <v>0</v>
      </c>
      <c r="BM151" s="25">
        <v>0</v>
      </c>
    </row>
    <row r="152" ht="14.25" hidden="1" spans="1:65">
      <c r="A152" s="11">
        <v>151</v>
      </c>
      <c r="B152" s="11">
        <v>1119557</v>
      </c>
      <c r="C152" s="39" t="s">
        <v>173</v>
      </c>
      <c r="F152" s="11">
        <v>2</v>
      </c>
      <c r="G152" s="11">
        <f t="shared" si="40"/>
        <v>0</v>
      </c>
      <c r="H152" s="11">
        <f t="shared" si="41"/>
        <v>0</v>
      </c>
      <c r="I152" s="11">
        <f t="shared" si="42"/>
        <v>9</v>
      </c>
      <c r="J152" s="11">
        <f t="shared" si="43"/>
        <v>7</v>
      </c>
      <c r="K152" s="11">
        <f t="shared" si="44"/>
        <v>0</v>
      </c>
      <c r="L152" s="11">
        <f t="shared" si="39"/>
        <v>16</v>
      </c>
      <c r="M152" s="11">
        <f t="shared" si="38"/>
        <v>2</v>
      </c>
      <c r="N152" s="11">
        <f t="shared" si="45"/>
        <v>0</v>
      </c>
      <c r="O152" s="11">
        <f t="shared" si="46"/>
        <v>0</v>
      </c>
      <c r="P152" s="11">
        <f t="shared" si="47"/>
        <v>2</v>
      </c>
      <c r="Q152" s="11">
        <f t="shared" si="48"/>
        <v>0</v>
      </c>
      <c r="R152" s="11">
        <v>0</v>
      </c>
      <c r="S152" s="11">
        <f t="shared" si="49"/>
        <v>1</v>
      </c>
      <c r="T152" s="11">
        <f t="shared" si="50"/>
        <v>1</v>
      </c>
      <c r="V152"/>
      <c r="W152" s="11">
        <v>151</v>
      </c>
      <c r="X152" s="11">
        <v>1119557</v>
      </c>
      <c r="Y152" s="39" t="s">
        <v>173</v>
      </c>
      <c r="Z152" s="11">
        <v>2</v>
      </c>
      <c r="AA152" s="11" t="s">
        <v>8</v>
      </c>
      <c r="AB152" s="11"/>
      <c r="AC152" t="s">
        <v>14</v>
      </c>
      <c r="AD152" t="s">
        <v>14</v>
      </c>
      <c r="AE152" t="s">
        <v>9</v>
      </c>
      <c r="AF152" t="s">
        <v>9</v>
      </c>
      <c r="AG152" t="s">
        <v>10</v>
      </c>
      <c r="AH152" t="s">
        <v>11</v>
      </c>
      <c r="AI152" t="s">
        <v>14</v>
      </c>
      <c r="AJ152" t="s">
        <v>14</v>
      </c>
      <c r="AK152" t="s">
        <v>9</v>
      </c>
      <c r="AL152" t="s">
        <v>9</v>
      </c>
      <c r="AM152" t="s">
        <v>16</v>
      </c>
      <c r="AN152" t="s">
        <v>9</v>
      </c>
      <c r="AO152" t="s">
        <v>14</v>
      </c>
      <c r="AP152" t="s">
        <v>16</v>
      </c>
      <c r="AQ152" t="s">
        <v>9</v>
      </c>
      <c r="AR152" t="s">
        <v>14</v>
      </c>
      <c r="AS152" t="s">
        <v>9</v>
      </c>
      <c r="AT152" t="s">
        <v>9</v>
      </c>
      <c r="AU152" t="s">
        <v>9</v>
      </c>
      <c r="AV152" t="s">
        <v>14</v>
      </c>
      <c r="AY152" s="20">
        <v>1</v>
      </c>
      <c r="AZ152" s="21">
        <v>29</v>
      </c>
      <c r="BA152" s="21">
        <v>0</v>
      </c>
      <c r="BB152" s="22">
        <v>38.4</v>
      </c>
      <c r="BC152" s="22">
        <v>0</v>
      </c>
      <c r="BD152" s="21">
        <v>2980</v>
      </c>
      <c r="BE152" s="21">
        <v>0</v>
      </c>
      <c r="BF152" s="21">
        <v>2</v>
      </c>
      <c r="BG152" s="21">
        <v>0</v>
      </c>
      <c r="BH152" s="21">
        <v>0</v>
      </c>
      <c r="BI152" s="21">
        <v>1</v>
      </c>
      <c r="BJ152" s="20">
        <v>0</v>
      </c>
      <c r="BK152" s="30">
        <v>1</v>
      </c>
      <c r="BL152" s="25">
        <v>0</v>
      </c>
      <c r="BM152" s="25">
        <v>0</v>
      </c>
    </row>
    <row r="153" ht="14.25" hidden="1" spans="1:65">
      <c r="A153" s="11">
        <v>152</v>
      </c>
      <c r="B153" s="11">
        <v>1130619</v>
      </c>
      <c r="C153" s="39" t="s">
        <v>174</v>
      </c>
      <c r="F153" s="11">
        <v>2</v>
      </c>
      <c r="G153" s="11">
        <f t="shared" si="40"/>
        <v>5</v>
      </c>
      <c r="H153" s="11">
        <f t="shared" si="41"/>
        <v>0</v>
      </c>
      <c r="I153" s="11">
        <f t="shared" si="42"/>
        <v>11</v>
      </c>
      <c r="J153" s="11">
        <f t="shared" si="43"/>
        <v>1</v>
      </c>
      <c r="K153" s="11">
        <f t="shared" si="44"/>
        <v>0</v>
      </c>
      <c r="L153" s="11">
        <f t="shared" si="39"/>
        <v>17</v>
      </c>
      <c r="M153" s="11">
        <f t="shared" si="38"/>
        <v>0</v>
      </c>
      <c r="N153" s="11">
        <f t="shared" si="45"/>
        <v>0</v>
      </c>
      <c r="O153" s="11">
        <f t="shared" si="46"/>
        <v>0</v>
      </c>
      <c r="P153" s="11">
        <f t="shared" si="47"/>
        <v>0</v>
      </c>
      <c r="Q153" s="11">
        <f t="shared" si="48"/>
        <v>0</v>
      </c>
      <c r="R153" s="11">
        <v>0</v>
      </c>
      <c r="S153" s="11">
        <f t="shared" si="49"/>
        <v>2</v>
      </c>
      <c r="T153" s="11">
        <f t="shared" si="50"/>
        <v>1</v>
      </c>
      <c r="V153"/>
      <c r="W153" s="11">
        <v>152</v>
      </c>
      <c r="X153" s="11">
        <v>1130619</v>
      </c>
      <c r="Y153" s="39" t="s">
        <v>174</v>
      </c>
      <c r="Z153" s="11">
        <v>2</v>
      </c>
      <c r="AA153" s="11" t="s">
        <v>8</v>
      </c>
      <c r="AB153" s="11"/>
      <c r="AC153" t="s">
        <v>12</v>
      </c>
      <c r="AD153" t="s">
        <v>9</v>
      </c>
      <c r="AE153" t="s">
        <v>10</v>
      </c>
      <c r="AF153" t="s">
        <v>12</v>
      </c>
      <c r="AG153" t="s">
        <v>10</v>
      </c>
      <c r="AH153" t="s">
        <v>11</v>
      </c>
      <c r="AI153" t="s">
        <v>12</v>
      </c>
      <c r="AJ153" t="s">
        <v>12</v>
      </c>
      <c r="AK153" t="s">
        <v>12</v>
      </c>
      <c r="AL153" t="s">
        <v>9</v>
      </c>
      <c r="AM153" t="s">
        <v>9</v>
      </c>
      <c r="AN153" t="s">
        <v>9</v>
      </c>
      <c r="AO153" t="s">
        <v>14</v>
      </c>
      <c r="AP153" t="s">
        <v>9</v>
      </c>
      <c r="AQ153" t="s">
        <v>9</v>
      </c>
      <c r="AR153" t="s">
        <v>9</v>
      </c>
      <c r="AS153" t="s">
        <v>9</v>
      </c>
      <c r="AT153" t="s">
        <v>9</v>
      </c>
      <c r="AU153" t="s">
        <v>9</v>
      </c>
      <c r="AV153" t="s">
        <v>9</v>
      </c>
      <c r="AY153" s="20">
        <v>1</v>
      </c>
      <c r="AZ153" s="21">
        <v>41</v>
      </c>
      <c r="BA153" s="21">
        <v>1</v>
      </c>
      <c r="BB153" s="22">
        <v>38.4</v>
      </c>
      <c r="BC153" s="22">
        <v>0</v>
      </c>
      <c r="BD153" s="21">
        <v>3220</v>
      </c>
      <c r="BE153" s="21">
        <v>0</v>
      </c>
      <c r="BF153" s="21">
        <v>1</v>
      </c>
      <c r="BG153" s="21">
        <v>0</v>
      </c>
      <c r="BH153" s="21">
        <v>0</v>
      </c>
      <c r="BI153" s="21">
        <v>1</v>
      </c>
      <c r="BJ153" s="20">
        <v>0</v>
      </c>
      <c r="BK153" s="30">
        <v>1</v>
      </c>
      <c r="BL153" s="25">
        <v>0</v>
      </c>
      <c r="BM153" s="25">
        <v>0</v>
      </c>
    </row>
    <row r="154" ht="14.25" hidden="1" spans="1:65">
      <c r="A154" s="11">
        <v>153</v>
      </c>
      <c r="B154" s="11">
        <v>1125657</v>
      </c>
      <c r="C154" s="39" t="s">
        <v>175</v>
      </c>
      <c r="F154" s="11">
        <v>2</v>
      </c>
      <c r="G154" s="11">
        <f t="shared" si="40"/>
        <v>8</v>
      </c>
      <c r="H154" s="11">
        <f t="shared" si="41"/>
        <v>0</v>
      </c>
      <c r="I154" s="11">
        <f t="shared" si="42"/>
        <v>8</v>
      </c>
      <c r="J154" s="11">
        <f t="shared" si="43"/>
        <v>1</v>
      </c>
      <c r="K154" s="11">
        <f t="shared" si="44"/>
        <v>0</v>
      </c>
      <c r="L154" s="11">
        <f t="shared" si="39"/>
        <v>17</v>
      </c>
      <c r="M154" s="11">
        <f t="shared" si="38"/>
        <v>0</v>
      </c>
      <c r="N154" s="11">
        <f t="shared" si="45"/>
        <v>0</v>
      </c>
      <c r="O154" s="11">
        <f t="shared" si="46"/>
        <v>0</v>
      </c>
      <c r="P154" s="11">
        <f t="shared" si="47"/>
        <v>0</v>
      </c>
      <c r="Q154" s="11">
        <f t="shared" si="48"/>
        <v>0</v>
      </c>
      <c r="R154" s="11">
        <v>0</v>
      </c>
      <c r="S154" s="11">
        <f t="shared" si="49"/>
        <v>2</v>
      </c>
      <c r="T154" s="11">
        <f t="shared" si="50"/>
        <v>1</v>
      </c>
      <c r="V154"/>
      <c r="W154" s="11">
        <v>153</v>
      </c>
      <c r="X154" s="11">
        <v>1125657</v>
      </c>
      <c r="Y154" s="39" t="s">
        <v>175</v>
      </c>
      <c r="Z154" s="11">
        <v>2</v>
      </c>
      <c r="AA154" s="11" t="s">
        <v>8</v>
      </c>
      <c r="AB154" s="11"/>
      <c r="AC154" t="s">
        <v>12</v>
      </c>
      <c r="AD154" t="s">
        <v>12</v>
      </c>
      <c r="AE154" t="s">
        <v>10</v>
      </c>
      <c r="AF154" t="s">
        <v>12</v>
      </c>
      <c r="AG154" t="s">
        <v>10</v>
      </c>
      <c r="AH154" t="s">
        <v>11</v>
      </c>
      <c r="AI154" t="s">
        <v>12</v>
      </c>
      <c r="AJ154" t="s">
        <v>9</v>
      </c>
      <c r="AK154" t="s">
        <v>12</v>
      </c>
      <c r="AL154" t="s">
        <v>12</v>
      </c>
      <c r="AM154" t="s">
        <v>12</v>
      </c>
      <c r="AN154" t="s">
        <v>9</v>
      </c>
      <c r="AO154" t="s">
        <v>9</v>
      </c>
      <c r="AP154" t="s">
        <v>9</v>
      </c>
      <c r="AQ154" t="s">
        <v>9</v>
      </c>
      <c r="AR154" t="s">
        <v>14</v>
      </c>
      <c r="AS154" t="s">
        <v>9</v>
      </c>
      <c r="AT154" t="s">
        <v>9</v>
      </c>
      <c r="AU154" t="s">
        <v>12</v>
      </c>
      <c r="AV154" t="s">
        <v>9</v>
      </c>
      <c r="AY154" s="20">
        <v>1</v>
      </c>
      <c r="AZ154" s="21">
        <v>31</v>
      </c>
      <c r="BA154" s="21">
        <v>0</v>
      </c>
      <c r="BB154" s="22">
        <v>38.4</v>
      </c>
      <c r="BC154" s="22">
        <v>0</v>
      </c>
      <c r="BD154" s="21">
        <v>3220</v>
      </c>
      <c r="BE154" s="21">
        <v>0</v>
      </c>
      <c r="BF154" s="21">
        <v>1</v>
      </c>
      <c r="BG154" s="21">
        <v>0</v>
      </c>
      <c r="BH154" s="21">
        <v>0</v>
      </c>
      <c r="BI154" s="21">
        <v>1</v>
      </c>
      <c r="BJ154" s="20">
        <v>0</v>
      </c>
      <c r="BK154" s="30">
        <v>1</v>
      </c>
      <c r="BL154" s="25">
        <v>0</v>
      </c>
      <c r="BM154" s="25">
        <v>0</v>
      </c>
    </row>
    <row r="155" ht="14.25" hidden="1" spans="1:65">
      <c r="A155" s="11">
        <v>154</v>
      </c>
      <c r="B155" s="11">
        <v>1128507</v>
      </c>
      <c r="C155" s="39" t="s">
        <v>176</v>
      </c>
      <c r="F155" s="11">
        <v>0.5</v>
      </c>
      <c r="G155" s="11">
        <f t="shared" si="40"/>
        <v>13</v>
      </c>
      <c r="H155" s="11">
        <f t="shared" si="41"/>
        <v>0</v>
      </c>
      <c r="I155" s="11">
        <f t="shared" si="42"/>
        <v>4</v>
      </c>
      <c r="J155" s="11">
        <f t="shared" si="43"/>
        <v>0</v>
      </c>
      <c r="K155" s="11">
        <f t="shared" si="44"/>
        <v>0</v>
      </c>
      <c r="L155" s="11">
        <f t="shared" si="39"/>
        <v>17</v>
      </c>
      <c r="M155" s="11">
        <f t="shared" si="38"/>
        <v>0</v>
      </c>
      <c r="N155" s="11">
        <f t="shared" si="45"/>
        <v>0</v>
      </c>
      <c r="O155" s="11">
        <f t="shared" si="46"/>
        <v>0</v>
      </c>
      <c r="P155" s="11">
        <f t="shared" si="47"/>
        <v>0</v>
      </c>
      <c r="Q155" s="11">
        <f t="shared" si="48"/>
        <v>0</v>
      </c>
      <c r="R155" s="11">
        <v>0</v>
      </c>
      <c r="S155" s="11">
        <f t="shared" si="49"/>
        <v>1</v>
      </c>
      <c r="T155" s="11">
        <f t="shared" si="50"/>
        <v>1</v>
      </c>
      <c r="V155"/>
      <c r="W155" s="11">
        <v>154</v>
      </c>
      <c r="X155" s="11">
        <v>1128507</v>
      </c>
      <c r="Y155" s="39" t="s">
        <v>176</v>
      </c>
      <c r="Z155" s="11">
        <v>0.5</v>
      </c>
      <c r="AA155" s="11" t="s">
        <v>8</v>
      </c>
      <c r="AB155" s="11"/>
      <c r="AC155" t="s">
        <v>12</v>
      </c>
      <c r="AD155" t="s">
        <v>12</v>
      </c>
      <c r="AE155" t="s">
        <v>12</v>
      </c>
      <c r="AF155" t="s">
        <v>12</v>
      </c>
      <c r="AG155" t="s">
        <v>10</v>
      </c>
      <c r="AH155" t="s">
        <v>11</v>
      </c>
      <c r="AI155" t="s">
        <v>12</v>
      </c>
      <c r="AJ155" t="s">
        <v>12</v>
      </c>
      <c r="AK155" t="s">
        <v>12</v>
      </c>
      <c r="AL155" t="s">
        <v>12</v>
      </c>
      <c r="AM155" t="s">
        <v>9</v>
      </c>
      <c r="AN155" t="s">
        <v>9</v>
      </c>
      <c r="AO155" t="s">
        <v>9</v>
      </c>
      <c r="AP155" t="s">
        <v>9</v>
      </c>
      <c r="AQ155" t="s">
        <v>12</v>
      </c>
      <c r="AR155" t="s">
        <v>12</v>
      </c>
      <c r="AS155" t="s">
        <v>12</v>
      </c>
      <c r="AT155" t="s">
        <v>12</v>
      </c>
      <c r="AU155" t="s">
        <v>12</v>
      </c>
      <c r="AV155" t="s">
        <v>52</v>
      </c>
      <c r="AY155" s="20">
        <v>1</v>
      </c>
      <c r="AZ155" s="21">
        <v>29</v>
      </c>
      <c r="BA155" s="21">
        <v>0</v>
      </c>
      <c r="BB155" s="22">
        <v>38.4</v>
      </c>
      <c r="BC155" s="22">
        <v>0</v>
      </c>
      <c r="BD155" s="21">
        <v>2980</v>
      </c>
      <c r="BE155" s="21">
        <v>0</v>
      </c>
      <c r="BF155" s="21">
        <v>1</v>
      </c>
      <c r="BG155" s="21">
        <v>0</v>
      </c>
      <c r="BH155" s="21">
        <v>0</v>
      </c>
      <c r="BI155" s="21">
        <v>2</v>
      </c>
      <c r="BJ155" s="20">
        <v>0</v>
      </c>
      <c r="BK155" s="30">
        <v>1</v>
      </c>
      <c r="BL155" s="25">
        <v>0</v>
      </c>
      <c r="BM155" s="25">
        <v>0</v>
      </c>
    </row>
    <row r="156" ht="14.25" hidden="1" spans="1:65">
      <c r="A156" s="11">
        <v>155</v>
      </c>
      <c r="B156" s="11">
        <v>1132548</v>
      </c>
      <c r="C156" s="39" t="s">
        <v>177</v>
      </c>
      <c r="F156" s="11">
        <v>2</v>
      </c>
      <c r="G156" s="11">
        <f t="shared" si="40"/>
        <v>10</v>
      </c>
      <c r="H156" s="11">
        <f t="shared" si="41"/>
        <v>0</v>
      </c>
      <c r="I156" s="11">
        <f t="shared" si="42"/>
        <v>5</v>
      </c>
      <c r="J156" s="11">
        <f t="shared" si="43"/>
        <v>1</v>
      </c>
      <c r="K156" s="11">
        <f t="shared" si="44"/>
        <v>0</v>
      </c>
      <c r="L156" s="11">
        <f t="shared" si="39"/>
        <v>16</v>
      </c>
      <c r="M156" s="11">
        <f t="shared" si="38"/>
        <v>0</v>
      </c>
      <c r="N156" s="11">
        <f t="shared" si="45"/>
        <v>0</v>
      </c>
      <c r="O156" s="11">
        <f t="shared" si="46"/>
        <v>0</v>
      </c>
      <c r="P156" s="11">
        <f t="shared" si="47"/>
        <v>0</v>
      </c>
      <c r="Q156" s="11">
        <f t="shared" si="48"/>
        <v>0</v>
      </c>
      <c r="R156" s="11">
        <v>0</v>
      </c>
      <c r="S156" s="11">
        <f t="shared" si="49"/>
        <v>2</v>
      </c>
      <c r="T156" s="11">
        <f t="shared" si="50"/>
        <v>2</v>
      </c>
      <c r="V156"/>
      <c r="W156" s="11">
        <v>155</v>
      </c>
      <c r="X156" s="11">
        <v>1132548</v>
      </c>
      <c r="Y156" s="39" t="s">
        <v>177</v>
      </c>
      <c r="Z156" s="11">
        <v>2</v>
      </c>
      <c r="AA156" s="11" t="s">
        <v>8</v>
      </c>
      <c r="AB156" s="11"/>
      <c r="AC156" t="s">
        <v>12</v>
      </c>
      <c r="AD156" t="s">
        <v>12</v>
      </c>
      <c r="AE156" t="s">
        <v>10</v>
      </c>
      <c r="AF156" t="s">
        <v>11</v>
      </c>
      <c r="AG156" t="s">
        <v>10</v>
      </c>
      <c r="AH156" t="s">
        <v>11</v>
      </c>
      <c r="AI156" t="s">
        <v>12</v>
      </c>
      <c r="AJ156" t="s">
        <v>12</v>
      </c>
      <c r="AK156" t="s">
        <v>12</v>
      </c>
      <c r="AL156" t="s">
        <v>12</v>
      </c>
      <c r="AM156" t="s">
        <v>12</v>
      </c>
      <c r="AN156" t="s">
        <v>9</v>
      </c>
      <c r="AO156" t="s">
        <v>12</v>
      </c>
      <c r="AP156" t="s">
        <v>9</v>
      </c>
      <c r="AQ156" t="s">
        <v>9</v>
      </c>
      <c r="AR156" t="s">
        <v>9</v>
      </c>
      <c r="AS156" t="s">
        <v>14</v>
      </c>
      <c r="AT156" t="s">
        <v>9</v>
      </c>
      <c r="AU156" t="s">
        <v>12</v>
      </c>
      <c r="AV156" t="s">
        <v>12</v>
      </c>
      <c r="AY156" s="20">
        <v>1</v>
      </c>
      <c r="AZ156" s="21">
        <v>39</v>
      </c>
      <c r="BA156" s="21">
        <v>1</v>
      </c>
      <c r="BB156" s="22">
        <v>38.4</v>
      </c>
      <c r="BC156" s="22">
        <v>0</v>
      </c>
      <c r="BD156" s="21">
        <v>3380</v>
      </c>
      <c r="BE156" s="21">
        <v>0</v>
      </c>
      <c r="BF156" s="21">
        <v>2</v>
      </c>
      <c r="BG156" s="21">
        <v>3</v>
      </c>
      <c r="BH156" s="21">
        <v>0</v>
      </c>
      <c r="BI156" s="21">
        <v>2</v>
      </c>
      <c r="BJ156" s="20">
        <v>0</v>
      </c>
      <c r="BK156" s="30">
        <v>1</v>
      </c>
      <c r="BL156" s="25">
        <v>0</v>
      </c>
      <c r="BM156" s="25">
        <v>0</v>
      </c>
    </row>
    <row r="157" ht="14.25" hidden="1" spans="1:65">
      <c r="A157" s="11">
        <v>156</v>
      </c>
      <c r="B157" s="11">
        <v>1023224</v>
      </c>
      <c r="C157" s="39" t="s">
        <v>178</v>
      </c>
      <c r="F157" s="11">
        <v>6</v>
      </c>
      <c r="G157" s="11">
        <f t="shared" si="40"/>
        <v>3</v>
      </c>
      <c r="H157" s="11">
        <f t="shared" si="41"/>
        <v>0</v>
      </c>
      <c r="I157" s="11">
        <f t="shared" si="42"/>
        <v>5</v>
      </c>
      <c r="J157" s="11">
        <f t="shared" si="43"/>
        <v>6</v>
      </c>
      <c r="K157" s="11">
        <f t="shared" si="44"/>
        <v>3</v>
      </c>
      <c r="L157" s="11">
        <f t="shared" si="39"/>
        <v>17</v>
      </c>
      <c r="M157" s="11">
        <f t="shared" si="38"/>
        <v>1</v>
      </c>
      <c r="N157" s="11">
        <f t="shared" si="45"/>
        <v>0</v>
      </c>
      <c r="O157" s="11">
        <f t="shared" si="46"/>
        <v>0</v>
      </c>
      <c r="P157" s="11">
        <f t="shared" si="47"/>
        <v>1</v>
      </c>
      <c r="Q157" s="11">
        <f t="shared" si="48"/>
        <v>0</v>
      </c>
      <c r="R157" s="11">
        <v>0</v>
      </c>
      <c r="S157" s="11">
        <f t="shared" si="49"/>
        <v>1</v>
      </c>
      <c r="T157" s="11">
        <f t="shared" si="50"/>
        <v>1</v>
      </c>
      <c r="V157"/>
      <c r="W157" s="11">
        <v>156</v>
      </c>
      <c r="X157" s="11">
        <v>1023224</v>
      </c>
      <c r="Y157" s="39" t="s">
        <v>178</v>
      </c>
      <c r="Z157" s="11">
        <v>4</v>
      </c>
      <c r="AA157" s="11" t="s">
        <v>8</v>
      </c>
      <c r="AB157" s="11"/>
      <c r="AC157" t="s">
        <v>14</v>
      </c>
      <c r="AD157" t="s">
        <v>9</v>
      </c>
      <c r="AE157" t="s">
        <v>9</v>
      </c>
      <c r="AF157" t="s">
        <v>12</v>
      </c>
      <c r="AG157" t="s">
        <v>10</v>
      </c>
      <c r="AH157" t="s">
        <v>11</v>
      </c>
      <c r="AI157" t="s">
        <v>14</v>
      </c>
      <c r="AJ157" t="s">
        <v>9</v>
      </c>
      <c r="AK157" t="s">
        <v>13</v>
      </c>
      <c r="AL157" t="s">
        <v>13</v>
      </c>
      <c r="AM157" t="s">
        <v>14</v>
      </c>
      <c r="AN157" t="s">
        <v>9</v>
      </c>
      <c r="AO157" t="s">
        <v>14</v>
      </c>
      <c r="AP157" t="s">
        <v>13</v>
      </c>
      <c r="AQ157" t="s">
        <v>14</v>
      </c>
      <c r="AR157" t="s">
        <v>9</v>
      </c>
      <c r="AS157" t="s">
        <v>12</v>
      </c>
      <c r="AT157" t="s">
        <v>14</v>
      </c>
      <c r="AU157" t="s">
        <v>12</v>
      </c>
      <c r="AV157" t="s">
        <v>16</v>
      </c>
      <c r="AY157" s="20">
        <v>1</v>
      </c>
      <c r="AZ157" s="21">
        <v>36</v>
      </c>
      <c r="BA157" s="21">
        <v>1</v>
      </c>
      <c r="BB157" s="22">
        <v>38.4</v>
      </c>
      <c r="BC157" s="22">
        <v>0</v>
      </c>
      <c r="BD157" s="21">
        <v>3210</v>
      </c>
      <c r="BE157" s="21">
        <v>0</v>
      </c>
      <c r="BF157" s="21">
        <v>1</v>
      </c>
      <c r="BG157" s="21">
        <v>0</v>
      </c>
      <c r="BH157" s="21">
        <v>0</v>
      </c>
      <c r="BI157" s="21">
        <v>2</v>
      </c>
      <c r="BJ157" s="20">
        <v>0</v>
      </c>
      <c r="BK157" s="30">
        <v>1</v>
      </c>
      <c r="BL157" s="25">
        <v>0</v>
      </c>
      <c r="BM157" s="25">
        <v>0</v>
      </c>
    </row>
    <row r="158" ht="14.25" hidden="1" spans="1:65">
      <c r="A158" s="11">
        <v>157</v>
      </c>
      <c r="B158" s="11">
        <v>1132597</v>
      </c>
      <c r="C158" s="39" t="s">
        <v>179</v>
      </c>
      <c r="F158" s="11">
        <v>2</v>
      </c>
      <c r="G158" s="11">
        <f t="shared" si="40"/>
        <v>6</v>
      </c>
      <c r="H158" s="11">
        <f t="shared" si="41"/>
        <v>0</v>
      </c>
      <c r="I158" s="11">
        <f t="shared" si="42"/>
        <v>6</v>
      </c>
      <c r="J158" s="11">
        <f t="shared" si="43"/>
        <v>3</v>
      </c>
      <c r="K158" s="11">
        <f t="shared" si="44"/>
        <v>2</v>
      </c>
      <c r="L158" s="11">
        <f t="shared" si="39"/>
        <v>17</v>
      </c>
      <c r="M158" s="11">
        <f t="shared" si="38"/>
        <v>0</v>
      </c>
      <c r="N158" s="11">
        <f t="shared" si="45"/>
        <v>0</v>
      </c>
      <c r="O158" s="11">
        <f t="shared" si="46"/>
        <v>0</v>
      </c>
      <c r="P158" s="11">
        <f t="shared" si="47"/>
        <v>0</v>
      </c>
      <c r="Q158" s="11">
        <f t="shared" si="48"/>
        <v>0</v>
      </c>
      <c r="R158" s="11">
        <v>0</v>
      </c>
      <c r="S158" s="11">
        <f t="shared" si="49"/>
        <v>2</v>
      </c>
      <c r="T158" s="11">
        <f t="shared" si="50"/>
        <v>1</v>
      </c>
      <c r="V158"/>
      <c r="W158" s="11">
        <v>157</v>
      </c>
      <c r="X158" s="11">
        <v>1132597</v>
      </c>
      <c r="Y158" s="39" t="s">
        <v>179</v>
      </c>
      <c r="Z158" s="11">
        <v>2</v>
      </c>
      <c r="AA158" s="11" t="s">
        <v>8</v>
      </c>
      <c r="AB158" s="11"/>
      <c r="AC158" t="s">
        <v>12</v>
      </c>
      <c r="AD158" t="s">
        <v>13</v>
      </c>
      <c r="AE158" t="s">
        <v>10</v>
      </c>
      <c r="AF158" t="s">
        <v>12</v>
      </c>
      <c r="AG158" t="s">
        <v>10</v>
      </c>
      <c r="AH158" t="s">
        <v>11</v>
      </c>
      <c r="AI158" t="s">
        <v>12</v>
      </c>
      <c r="AJ158" t="s">
        <v>14</v>
      </c>
      <c r="AK158" t="s">
        <v>9</v>
      </c>
      <c r="AL158" t="s">
        <v>9</v>
      </c>
      <c r="AM158" t="s">
        <v>14</v>
      </c>
      <c r="AN158" t="s">
        <v>12</v>
      </c>
      <c r="AO158" t="s">
        <v>9</v>
      </c>
      <c r="AP158" t="s">
        <v>13</v>
      </c>
      <c r="AQ158" t="s">
        <v>9</v>
      </c>
      <c r="AR158" t="s">
        <v>12</v>
      </c>
      <c r="AS158" t="s">
        <v>9</v>
      </c>
      <c r="AT158" t="s">
        <v>12</v>
      </c>
      <c r="AU158" t="s">
        <v>14</v>
      </c>
      <c r="AV158" t="s">
        <v>9</v>
      </c>
      <c r="AY158" s="20">
        <v>1</v>
      </c>
      <c r="AZ158" s="21">
        <v>47</v>
      </c>
      <c r="BA158" s="21">
        <v>1</v>
      </c>
      <c r="BB158" s="22">
        <v>38.4</v>
      </c>
      <c r="BC158" s="22">
        <v>0</v>
      </c>
      <c r="BD158" s="21">
        <v>3210</v>
      </c>
      <c r="BE158" s="21">
        <v>0</v>
      </c>
      <c r="BF158" s="21">
        <v>1</v>
      </c>
      <c r="BG158" s="21">
        <v>0</v>
      </c>
      <c r="BH158" s="21">
        <v>0</v>
      </c>
      <c r="BI158" s="21">
        <v>2</v>
      </c>
      <c r="BJ158" s="20">
        <v>0</v>
      </c>
      <c r="BK158" s="30">
        <v>1</v>
      </c>
      <c r="BL158" s="25">
        <v>0</v>
      </c>
      <c r="BM158" s="25">
        <v>0</v>
      </c>
    </row>
    <row r="159" ht="14.25" hidden="1" spans="1:65">
      <c r="A159" s="11">
        <v>158</v>
      </c>
      <c r="B159" s="11">
        <v>1129564</v>
      </c>
      <c r="C159" s="39" t="s">
        <v>180</v>
      </c>
      <c r="F159" s="11">
        <v>0.5</v>
      </c>
      <c r="G159" s="11">
        <f t="shared" si="40"/>
        <v>14</v>
      </c>
      <c r="H159" s="11">
        <f t="shared" si="41"/>
        <v>0</v>
      </c>
      <c r="I159" s="11">
        <f t="shared" si="42"/>
        <v>3</v>
      </c>
      <c r="J159" s="11">
        <f t="shared" si="43"/>
        <v>0</v>
      </c>
      <c r="K159" s="11">
        <f t="shared" si="44"/>
        <v>0</v>
      </c>
      <c r="L159" s="11">
        <f t="shared" si="39"/>
        <v>17</v>
      </c>
      <c r="M159" s="11">
        <f t="shared" ref="M159:M222" si="51">N159+O159+P159+Q159+R159</f>
        <v>0</v>
      </c>
      <c r="N159" s="11">
        <f t="shared" si="45"/>
        <v>0</v>
      </c>
      <c r="O159" s="11">
        <f t="shared" si="46"/>
        <v>0</v>
      </c>
      <c r="P159" s="11">
        <f t="shared" si="47"/>
        <v>0</v>
      </c>
      <c r="Q159" s="11">
        <f t="shared" si="48"/>
        <v>0</v>
      </c>
      <c r="R159" s="11">
        <v>0</v>
      </c>
      <c r="S159" s="11">
        <f t="shared" si="49"/>
        <v>1</v>
      </c>
      <c r="T159" s="11">
        <f t="shared" si="50"/>
        <v>2</v>
      </c>
      <c r="V159"/>
      <c r="W159" s="11">
        <v>158</v>
      </c>
      <c r="X159" s="11">
        <v>1129564</v>
      </c>
      <c r="Y159" s="39" t="s">
        <v>180</v>
      </c>
      <c r="Z159" s="11">
        <v>0.5</v>
      </c>
      <c r="AA159" s="11" t="s">
        <v>8</v>
      </c>
      <c r="AB159" s="11"/>
      <c r="AC159" t="s">
        <v>12</v>
      </c>
      <c r="AD159" t="s">
        <v>12</v>
      </c>
      <c r="AE159" t="s">
        <v>12</v>
      </c>
      <c r="AF159" t="s">
        <v>12</v>
      </c>
      <c r="AG159" t="s">
        <v>10</v>
      </c>
      <c r="AH159" t="s">
        <v>11</v>
      </c>
      <c r="AI159" t="s">
        <v>9</v>
      </c>
      <c r="AJ159" t="s">
        <v>11</v>
      </c>
      <c r="AK159" t="s">
        <v>12</v>
      </c>
      <c r="AL159" t="s">
        <v>12</v>
      </c>
      <c r="AM159" t="s">
        <v>12</v>
      </c>
      <c r="AN159" t="s">
        <v>12</v>
      </c>
      <c r="AO159" t="s">
        <v>12</v>
      </c>
      <c r="AP159" t="s">
        <v>12</v>
      </c>
      <c r="AQ159" t="s">
        <v>12</v>
      </c>
      <c r="AR159" t="s">
        <v>12</v>
      </c>
      <c r="AS159" t="s">
        <v>12</v>
      </c>
      <c r="AT159" t="s">
        <v>9</v>
      </c>
      <c r="AU159" t="s">
        <v>12</v>
      </c>
      <c r="AV159" t="s">
        <v>9</v>
      </c>
      <c r="AY159" s="20">
        <v>1</v>
      </c>
      <c r="AZ159" s="21">
        <v>44</v>
      </c>
      <c r="BA159" s="21">
        <v>1</v>
      </c>
      <c r="BB159" s="22">
        <v>38.4</v>
      </c>
      <c r="BC159" s="22">
        <v>0</v>
      </c>
      <c r="BD159" s="21">
        <v>3260</v>
      </c>
      <c r="BE159" s="21">
        <v>0</v>
      </c>
      <c r="BF159" s="21">
        <v>2</v>
      </c>
      <c r="BG159" s="21">
        <v>0</v>
      </c>
      <c r="BH159" s="21">
        <v>2</v>
      </c>
      <c r="BI159" s="21">
        <v>1</v>
      </c>
      <c r="BJ159" s="20">
        <v>0</v>
      </c>
      <c r="BK159" s="30">
        <v>1</v>
      </c>
      <c r="BL159" s="25">
        <v>0</v>
      </c>
      <c r="BM159" s="25">
        <v>0</v>
      </c>
    </row>
    <row r="160" ht="14.25" hidden="1" spans="1:65">
      <c r="A160" s="11">
        <v>159</v>
      </c>
      <c r="B160" s="11">
        <v>1129321</v>
      </c>
      <c r="C160" s="39" t="s">
        <v>181</v>
      </c>
      <c r="F160" s="11">
        <v>0.5</v>
      </c>
      <c r="G160" s="11">
        <f t="shared" si="40"/>
        <v>6</v>
      </c>
      <c r="H160" s="11">
        <f t="shared" si="41"/>
        <v>0</v>
      </c>
      <c r="I160" s="11">
        <f t="shared" si="42"/>
        <v>11</v>
      </c>
      <c r="J160" s="11">
        <f t="shared" si="43"/>
        <v>0</v>
      </c>
      <c r="K160" s="11">
        <f t="shared" si="44"/>
        <v>1</v>
      </c>
      <c r="L160" s="11">
        <f t="shared" si="39"/>
        <v>18</v>
      </c>
      <c r="M160" s="11">
        <f t="shared" si="51"/>
        <v>0</v>
      </c>
      <c r="N160" s="11">
        <f t="shared" si="45"/>
        <v>0</v>
      </c>
      <c r="O160" s="11">
        <f t="shared" si="46"/>
        <v>0</v>
      </c>
      <c r="P160" s="11">
        <f t="shared" si="47"/>
        <v>0</v>
      </c>
      <c r="Q160" s="11">
        <f t="shared" si="48"/>
        <v>0</v>
      </c>
      <c r="R160" s="11">
        <v>0</v>
      </c>
      <c r="S160" s="11">
        <f t="shared" si="49"/>
        <v>1</v>
      </c>
      <c r="T160" s="11">
        <f t="shared" si="50"/>
        <v>1</v>
      </c>
      <c r="V160"/>
      <c r="W160" s="11">
        <v>159</v>
      </c>
      <c r="X160" s="11">
        <v>1129321</v>
      </c>
      <c r="Y160" s="39" t="s">
        <v>181</v>
      </c>
      <c r="Z160" s="11">
        <v>0.5</v>
      </c>
      <c r="AA160" s="11" t="s">
        <v>8</v>
      </c>
      <c r="AB160" s="11"/>
      <c r="AC160" t="s">
        <v>9</v>
      </c>
      <c r="AD160" t="s">
        <v>9</v>
      </c>
      <c r="AE160" t="s">
        <v>12</v>
      </c>
      <c r="AF160" t="s">
        <v>9</v>
      </c>
      <c r="AG160" t="s">
        <v>10</v>
      </c>
      <c r="AH160" t="s">
        <v>11</v>
      </c>
      <c r="AI160" t="s">
        <v>9</v>
      </c>
      <c r="AJ160" t="s">
        <v>9</v>
      </c>
      <c r="AK160" t="s">
        <v>9</v>
      </c>
      <c r="AL160" t="s">
        <v>9</v>
      </c>
      <c r="AM160" t="s">
        <v>12</v>
      </c>
      <c r="AN160" t="s">
        <v>12</v>
      </c>
      <c r="AO160" t="s">
        <v>9</v>
      </c>
      <c r="AP160" t="s">
        <v>12</v>
      </c>
      <c r="AQ160" t="s">
        <v>13</v>
      </c>
      <c r="AR160" t="s">
        <v>9</v>
      </c>
      <c r="AS160" t="s">
        <v>9</v>
      </c>
      <c r="AT160" t="s">
        <v>12</v>
      </c>
      <c r="AU160" t="s">
        <v>9</v>
      </c>
      <c r="AV160" t="s">
        <v>12</v>
      </c>
      <c r="AY160" s="20">
        <v>1</v>
      </c>
      <c r="AZ160" s="21">
        <v>30</v>
      </c>
      <c r="BA160" s="21">
        <v>0</v>
      </c>
      <c r="BB160" s="22">
        <v>38.5</v>
      </c>
      <c r="BC160" s="22">
        <v>0</v>
      </c>
      <c r="BD160" s="21">
        <v>2610</v>
      </c>
      <c r="BE160" s="21">
        <v>0</v>
      </c>
      <c r="BF160" s="21">
        <v>1</v>
      </c>
      <c r="BG160" s="21">
        <v>0</v>
      </c>
      <c r="BH160" s="21">
        <v>1</v>
      </c>
      <c r="BI160" s="21">
        <v>1</v>
      </c>
      <c r="BJ160" s="20">
        <v>0</v>
      </c>
      <c r="BK160" s="30">
        <v>1</v>
      </c>
      <c r="BL160" s="25">
        <v>0</v>
      </c>
      <c r="BM160" s="25">
        <v>0</v>
      </c>
    </row>
    <row r="161" ht="14.25" hidden="1" spans="1:65">
      <c r="A161" s="11">
        <v>160</v>
      </c>
      <c r="B161" s="11">
        <v>1005682</v>
      </c>
      <c r="C161" s="39" t="s">
        <v>182</v>
      </c>
      <c r="F161" s="11">
        <v>1</v>
      </c>
      <c r="G161" s="11">
        <f t="shared" si="40"/>
        <v>6</v>
      </c>
      <c r="H161" s="11">
        <f t="shared" si="41"/>
        <v>0</v>
      </c>
      <c r="I161" s="11">
        <f t="shared" si="42"/>
        <v>11</v>
      </c>
      <c r="J161" s="11">
        <f t="shared" si="43"/>
        <v>1</v>
      </c>
      <c r="K161" s="11">
        <f t="shared" si="44"/>
        <v>0</v>
      </c>
      <c r="L161" s="11">
        <f t="shared" si="39"/>
        <v>18</v>
      </c>
      <c r="M161" s="11">
        <f t="shared" si="51"/>
        <v>0</v>
      </c>
      <c r="N161" s="11">
        <f t="shared" si="45"/>
        <v>0</v>
      </c>
      <c r="O161" s="11">
        <f t="shared" si="46"/>
        <v>0</v>
      </c>
      <c r="P161" s="11">
        <f t="shared" si="47"/>
        <v>0</v>
      </c>
      <c r="Q161" s="11">
        <f t="shared" si="48"/>
        <v>0</v>
      </c>
      <c r="R161" s="11">
        <v>0</v>
      </c>
      <c r="S161" s="11">
        <f t="shared" si="49"/>
        <v>1</v>
      </c>
      <c r="T161" s="11">
        <f t="shared" si="50"/>
        <v>1</v>
      </c>
      <c r="V161"/>
      <c r="W161" s="11">
        <v>160</v>
      </c>
      <c r="X161" s="11">
        <v>1005682</v>
      </c>
      <c r="Y161" s="39" t="s">
        <v>182</v>
      </c>
      <c r="Z161" s="11">
        <v>1</v>
      </c>
      <c r="AA161" s="11" t="s">
        <v>8</v>
      </c>
      <c r="AB161" s="11"/>
      <c r="AC161" t="s">
        <v>9</v>
      </c>
      <c r="AD161" t="s">
        <v>9</v>
      </c>
      <c r="AE161" t="s">
        <v>12</v>
      </c>
      <c r="AF161" t="s">
        <v>9</v>
      </c>
      <c r="AG161" t="s">
        <v>10</v>
      </c>
      <c r="AH161" t="s">
        <v>11</v>
      </c>
      <c r="AI161" t="s">
        <v>9</v>
      </c>
      <c r="AJ161" t="s">
        <v>12</v>
      </c>
      <c r="AK161" t="s">
        <v>12</v>
      </c>
      <c r="AL161" t="s">
        <v>9</v>
      </c>
      <c r="AM161" t="s">
        <v>9</v>
      </c>
      <c r="AN161" t="s">
        <v>9</v>
      </c>
      <c r="AO161" t="s">
        <v>12</v>
      </c>
      <c r="AP161" t="s">
        <v>9</v>
      </c>
      <c r="AQ161" t="s">
        <v>9</v>
      </c>
      <c r="AR161" t="s">
        <v>12</v>
      </c>
      <c r="AS161" t="s">
        <v>12</v>
      </c>
      <c r="AT161" t="s">
        <v>14</v>
      </c>
      <c r="AU161" t="s">
        <v>9</v>
      </c>
      <c r="AV161" t="s">
        <v>9</v>
      </c>
      <c r="AY161" s="20">
        <v>1</v>
      </c>
      <c r="AZ161" s="21">
        <v>32</v>
      </c>
      <c r="BA161" s="21">
        <v>0</v>
      </c>
      <c r="BB161" s="22">
        <v>38.5</v>
      </c>
      <c r="BC161" s="22">
        <v>0</v>
      </c>
      <c r="BD161" s="21">
        <v>3170</v>
      </c>
      <c r="BE161" s="21">
        <v>0</v>
      </c>
      <c r="BF161" s="21">
        <v>1</v>
      </c>
      <c r="BG161" s="21">
        <v>0</v>
      </c>
      <c r="BH161" s="21">
        <v>1</v>
      </c>
      <c r="BI161" s="21">
        <v>2</v>
      </c>
      <c r="BJ161" s="20">
        <v>0</v>
      </c>
      <c r="BK161" s="30">
        <v>1</v>
      </c>
      <c r="BL161" s="25">
        <v>0</v>
      </c>
      <c r="BM161" s="25">
        <v>0</v>
      </c>
    </row>
    <row r="162" ht="14.25" hidden="1" spans="1:65">
      <c r="A162" s="11">
        <v>161</v>
      </c>
      <c r="B162" s="11">
        <v>1133571</v>
      </c>
      <c r="C162" s="39" t="s">
        <v>183</v>
      </c>
      <c r="F162" s="11">
        <v>1</v>
      </c>
      <c r="G162" s="11">
        <f t="shared" si="40"/>
        <v>12</v>
      </c>
      <c r="H162" s="11">
        <f t="shared" si="41"/>
        <v>0</v>
      </c>
      <c r="I162" s="11">
        <f t="shared" si="42"/>
        <v>4</v>
      </c>
      <c r="J162" s="11">
        <f t="shared" si="43"/>
        <v>0</v>
      </c>
      <c r="K162" s="11">
        <f t="shared" si="44"/>
        <v>0</v>
      </c>
      <c r="L162" s="11">
        <f t="shared" si="39"/>
        <v>16</v>
      </c>
      <c r="M162" s="11">
        <f t="shared" si="51"/>
        <v>1</v>
      </c>
      <c r="N162" s="11">
        <f t="shared" si="45"/>
        <v>1</v>
      </c>
      <c r="O162" s="11">
        <f t="shared" si="46"/>
        <v>0</v>
      </c>
      <c r="P162" s="11">
        <f t="shared" si="47"/>
        <v>0</v>
      </c>
      <c r="Q162" s="11">
        <f t="shared" si="48"/>
        <v>0</v>
      </c>
      <c r="R162" s="11">
        <v>0</v>
      </c>
      <c r="S162" s="11">
        <f t="shared" si="49"/>
        <v>2</v>
      </c>
      <c r="T162" s="11">
        <f t="shared" si="50"/>
        <v>1</v>
      </c>
      <c r="V162"/>
      <c r="W162" s="11">
        <v>161</v>
      </c>
      <c r="X162" s="11">
        <v>1133571</v>
      </c>
      <c r="Y162" s="39" t="s">
        <v>183</v>
      </c>
      <c r="Z162" s="11">
        <v>1</v>
      </c>
      <c r="AA162" s="11" t="s">
        <v>8</v>
      </c>
      <c r="AB162" s="11"/>
      <c r="AC162" t="s">
        <v>12</v>
      </c>
      <c r="AD162" t="s">
        <v>12</v>
      </c>
      <c r="AE162" t="s">
        <v>10</v>
      </c>
      <c r="AF162" t="s">
        <v>18</v>
      </c>
      <c r="AG162" t="s">
        <v>10</v>
      </c>
      <c r="AH162" t="s">
        <v>11</v>
      </c>
      <c r="AI162" t="s">
        <v>12</v>
      </c>
      <c r="AJ162" t="s">
        <v>12</v>
      </c>
      <c r="AK162" t="s">
        <v>12</v>
      </c>
      <c r="AL162" t="s">
        <v>9</v>
      </c>
      <c r="AM162" t="s">
        <v>12</v>
      </c>
      <c r="AN162" t="s">
        <v>9</v>
      </c>
      <c r="AO162" t="s">
        <v>12</v>
      </c>
      <c r="AP162" t="s">
        <v>12</v>
      </c>
      <c r="AQ162" t="s">
        <v>12</v>
      </c>
      <c r="AR162" t="s">
        <v>12</v>
      </c>
      <c r="AS162" t="s">
        <v>9</v>
      </c>
      <c r="AT162" t="s">
        <v>12</v>
      </c>
      <c r="AU162" t="s">
        <v>9</v>
      </c>
      <c r="AV162" t="s">
        <v>12</v>
      </c>
      <c r="AY162" s="20">
        <v>1</v>
      </c>
      <c r="AZ162" s="21">
        <v>37</v>
      </c>
      <c r="BA162" s="21">
        <v>1</v>
      </c>
      <c r="BB162" s="22">
        <v>38.5</v>
      </c>
      <c r="BC162" s="22">
        <v>0</v>
      </c>
      <c r="BD162" s="21">
        <v>2970</v>
      </c>
      <c r="BE162" s="21">
        <v>0</v>
      </c>
      <c r="BF162" s="21">
        <v>1</v>
      </c>
      <c r="BG162" s="21">
        <v>0</v>
      </c>
      <c r="BH162" s="21">
        <v>0</v>
      </c>
      <c r="BI162" s="21">
        <v>2</v>
      </c>
      <c r="BJ162" s="20">
        <v>0</v>
      </c>
      <c r="BK162" s="30">
        <v>1</v>
      </c>
      <c r="BL162" s="25">
        <v>0</v>
      </c>
      <c r="BM162" s="25">
        <v>0</v>
      </c>
    </row>
    <row r="163" ht="14.25" hidden="1" spans="1:65">
      <c r="A163" s="11">
        <v>162</v>
      </c>
      <c r="B163" s="11">
        <v>1133570</v>
      </c>
      <c r="C163" s="39" t="s">
        <v>184</v>
      </c>
      <c r="F163" s="11">
        <v>0.5</v>
      </c>
      <c r="G163" s="11">
        <f t="shared" si="40"/>
        <v>11</v>
      </c>
      <c r="H163" s="11">
        <f t="shared" si="41"/>
        <v>0</v>
      </c>
      <c r="I163" s="11">
        <f t="shared" si="42"/>
        <v>4</v>
      </c>
      <c r="J163" s="11">
        <f t="shared" si="43"/>
        <v>0</v>
      </c>
      <c r="K163" s="11">
        <f t="shared" si="44"/>
        <v>0</v>
      </c>
      <c r="L163" s="11">
        <f t="shared" si="39"/>
        <v>15</v>
      </c>
      <c r="M163" s="11">
        <f t="shared" si="51"/>
        <v>0</v>
      </c>
      <c r="N163" s="11">
        <f t="shared" si="45"/>
        <v>0</v>
      </c>
      <c r="O163" s="11">
        <f t="shared" si="46"/>
        <v>0</v>
      </c>
      <c r="P163" s="11">
        <f t="shared" si="47"/>
        <v>0</v>
      </c>
      <c r="Q163" s="11">
        <f t="shared" si="48"/>
        <v>0</v>
      </c>
      <c r="R163" s="11">
        <v>0</v>
      </c>
      <c r="S163" s="11">
        <f t="shared" si="49"/>
        <v>4</v>
      </c>
      <c r="T163" s="11">
        <f t="shared" si="50"/>
        <v>1</v>
      </c>
      <c r="V163"/>
      <c r="W163" s="11">
        <v>162</v>
      </c>
      <c r="X163" s="11">
        <v>1133570</v>
      </c>
      <c r="Y163" s="39" t="s">
        <v>184</v>
      </c>
      <c r="Z163" s="11">
        <v>0.5</v>
      </c>
      <c r="AA163" s="11" t="s">
        <v>8</v>
      </c>
      <c r="AB163" s="11"/>
      <c r="AC163" t="s">
        <v>10</v>
      </c>
      <c r="AD163" t="s">
        <v>12</v>
      </c>
      <c r="AE163" t="s">
        <v>10</v>
      </c>
      <c r="AF163" t="s">
        <v>10</v>
      </c>
      <c r="AG163" t="s">
        <v>10</v>
      </c>
      <c r="AH163" t="s">
        <v>11</v>
      </c>
      <c r="AI163" t="s">
        <v>12</v>
      </c>
      <c r="AJ163" t="s">
        <v>12</v>
      </c>
      <c r="AK163" t="s">
        <v>12</v>
      </c>
      <c r="AL163" t="s">
        <v>12</v>
      </c>
      <c r="AM163" t="s">
        <v>9</v>
      </c>
      <c r="AN163" t="s">
        <v>12</v>
      </c>
      <c r="AO163" t="s">
        <v>9</v>
      </c>
      <c r="AP163" t="s">
        <v>12</v>
      </c>
      <c r="AQ163" t="s">
        <v>12</v>
      </c>
      <c r="AR163" t="s">
        <v>9</v>
      </c>
      <c r="AS163" t="s">
        <v>9</v>
      </c>
      <c r="AT163" t="s">
        <v>12</v>
      </c>
      <c r="AU163" t="s">
        <v>12</v>
      </c>
      <c r="AV163" t="s">
        <v>12</v>
      </c>
      <c r="AY163" s="20">
        <v>1</v>
      </c>
      <c r="AZ163" s="21">
        <v>36</v>
      </c>
      <c r="BA163" s="21">
        <v>1</v>
      </c>
      <c r="BB163" s="22">
        <v>38.5</v>
      </c>
      <c r="BC163" s="22">
        <v>0</v>
      </c>
      <c r="BD163" s="21">
        <v>3900</v>
      </c>
      <c r="BE163" s="21">
        <v>0</v>
      </c>
      <c r="BF163" s="21">
        <v>1</v>
      </c>
      <c r="BG163" s="21">
        <v>0</v>
      </c>
      <c r="BH163" s="21">
        <v>0</v>
      </c>
      <c r="BI163" s="21">
        <v>2</v>
      </c>
      <c r="BJ163" s="20">
        <v>0</v>
      </c>
      <c r="BK163" s="30">
        <v>2</v>
      </c>
      <c r="BL163" s="25">
        <v>1</v>
      </c>
      <c r="BM163" s="25">
        <v>1</v>
      </c>
    </row>
    <row r="164" ht="14.25" hidden="1" spans="1:65">
      <c r="A164" s="11">
        <v>163</v>
      </c>
      <c r="B164" s="11">
        <v>1133278</v>
      </c>
      <c r="C164" s="39" t="s">
        <v>185</v>
      </c>
      <c r="F164" s="11">
        <v>1</v>
      </c>
      <c r="G164" s="11">
        <f t="shared" si="40"/>
        <v>6</v>
      </c>
      <c r="H164" s="11">
        <f t="shared" si="41"/>
        <v>0</v>
      </c>
      <c r="I164" s="11">
        <f t="shared" si="42"/>
        <v>1</v>
      </c>
      <c r="J164" s="11">
        <f t="shared" si="43"/>
        <v>0</v>
      </c>
      <c r="K164" s="11">
        <f t="shared" si="44"/>
        <v>0</v>
      </c>
      <c r="L164" s="11">
        <f t="shared" si="39"/>
        <v>7</v>
      </c>
      <c r="M164" s="11">
        <f t="shared" si="51"/>
        <v>11</v>
      </c>
      <c r="N164" s="11">
        <f t="shared" si="45"/>
        <v>4</v>
      </c>
      <c r="O164" s="11">
        <f t="shared" si="46"/>
        <v>7</v>
      </c>
      <c r="P164" s="11">
        <f t="shared" si="47"/>
        <v>0</v>
      </c>
      <c r="Q164" s="11">
        <f t="shared" si="48"/>
        <v>0</v>
      </c>
      <c r="R164" s="11">
        <v>0</v>
      </c>
      <c r="S164" s="11">
        <f t="shared" si="49"/>
        <v>1</v>
      </c>
      <c r="T164" s="11">
        <f t="shared" si="50"/>
        <v>1</v>
      </c>
      <c r="V164"/>
      <c r="W164" s="11">
        <v>163</v>
      </c>
      <c r="X164" s="11">
        <v>1133278</v>
      </c>
      <c r="Y164" s="39" t="s">
        <v>185</v>
      </c>
      <c r="Z164" s="11">
        <v>1</v>
      </c>
      <c r="AA164" s="11" t="s">
        <v>8</v>
      </c>
      <c r="AB164" s="11"/>
      <c r="AC164" t="s">
        <v>9</v>
      </c>
      <c r="AD164" t="s">
        <v>48</v>
      </c>
      <c r="AE164" t="s">
        <v>18</v>
      </c>
      <c r="AF164" t="s">
        <v>18</v>
      </c>
      <c r="AG164" t="s">
        <v>10</v>
      </c>
      <c r="AH164" t="s">
        <v>11</v>
      </c>
      <c r="AI164" t="s">
        <v>18</v>
      </c>
      <c r="AJ164" t="s">
        <v>18</v>
      </c>
      <c r="AK164" t="s">
        <v>12</v>
      </c>
      <c r="AL164" t="s">
        <v>12</v>
      </c>
      <c r="AM164" t="s">
        <v>12</v>
      </c>
      <c r="AN164" t="s">
        <v>12</v>
      </c>
      <c r="AO164" t="s">
        <v>48</v>
      </c>
      <c r="AP164" t="s">
        <v>48</v>
      </c>
      <c r="AQ164" t="s">
        <v>48</v>
      </c>
      <c r="AR164" t="s">
        <v>12</v>
      </c>
      <c r="AS164" t="s">
        <v>48</v>
      </c>
      <c r="AT164" t="s">
        <v>12</v>
      </c>
      <c r="AU164" t="s">
        <v>48</v>
      </c>
      <c r="AV164" t="s">
        <v>48</v>
      </c>
      <c r="AY164" s="20">
        <v>1</v>
      </c>
      <c r="AZ164" s="21">
        <v>39</v>
      </c>
      <c r="BA164" s="21">
        <v>1</v>
      </c>
      <c r="BB164" s="22">
        <v>38.5</v>
      </c>
      <c r="BC164" s="22">
        <v>0</v>
      </c>
      <c r="BD164" s="21">
        <v>3600</v>
      </c>
      <c r="BE164" s="21">
        <v>0</v>
      </c>
      <c r="BF164" s="21">
        <v>2</v>
      </c>
      <c r="BG164" s="21">
        <v>0</v>
      </c>
      <c r="BH164" s="21">
        <v>0</v>
      </c>
      <c r="BI164" s="21">
        <v>2</v>
      </c>
      <c r="BJ164" s="20">
        <v>0</v>
      </c>
      <c r="BK164" s="30">
        <v>2</v>
      </c>
      <c r="BL164" s="25">
        <v>0</v>
      </c>
      <c r="BM164" s="25">
        <v>0</v>
      </c>
    </row>
    <row r="165" ht="14.25" hidden="1" spans="1:65">
      <c r="A165" s="11">
        <v>164</v>
      </c>
      <c r="B165" s="11">
        <v>1128634</v>
      </c>
      <c r="C165" s="39" t="s">
        <v>186</v>
      </c>
      <c r="F165" s="11">
        <v>1</v>
      </c>
      <c r="G165" s="11">
        <f t="shared" si="40"/>
        <v>11</v>
      </c>
      <c r="H165" s="11">
        <f t="shared" si="41"/>
        <v>0</v>
      </c>
      <c r="I165" s="11">
        <f t="shared" si="42"/>
        <v>3</v>
      </c>
      <c r="J165" s="11">
        <f t="shared" si="43"/>
        <v>2</v>
      </c>
      <c r="K165" s="11">
        <f t="shared" si="44"/>
        <v>0</v>
      </c>
      <c r="L165" s="11">
        <f t="shared" si="39"/>
        <v>16</v>
      </c>
      <c r="M165" s="11">
        <f t="shared" si="51"/>
        <v>0</v>
      </c>
      <c r="N165" s="11">
        <f t="shared" si="45"/>
        <v>0</v>
      </c>
      <c r="O165" s="11">
        <f t="shared" si="46"/>
        <v>0</v>
      </c>
      <c r="P165" s="11">
        <f t="shared" si="47"/>
        <v>0</v>
      </c>
      <c r="Q165" s="11">
        <f t="shared" si="48"/>
        <v>0</v>
      </c>
      <c r="R165" s="11">
        <v>0</v>
      </c>
      <c r="S165" s="11">
        <f t="shared" si="49"/>
        <v>2</v>
      </c>
      <c r="T165" s="11">
        <f t="shared" si="50"/>
        <v>2</v>
      </c>
      <c r="V165"/>
      <c r="W165" s="11">
        <v>164</v>
      </c>
      <c r="X165" s="11">
        <v>1128634</v>
      </c>
      <c r="Y165" s="39" t="s">
        <v>186</v>
      </c>
      <c r="Z165" s="11">
        <v>1</v>
      </c>
      <c r="AA165" s="11" t="s">
        <v>8</v>
      </c>
      <c r="AB165" s="11"/>
      <c r="AC165" t="s">
        <v>12</v>
      </c>
      <c r="AD165" t="s">
        <v>12</v>
      </c>
      <c r="AE165" t="s">
        <v>10</v>
      </c>
      <c r="AF165" t="s">
        <v>11</v>
      </c>
      <c r="AG165" t="s">
        <v>10</v>
      </c>
      <c r="AH165" t="s">
        <v>11</v>
      </c>
      <c r="AI165" t="s">
        <v>12</v>
      </c>
      <c r="AJ165" t="s">
        <v>12</v>
      </c>
      <c r="AK165" t="s">
        <v>12</v>
      </c>
      <c r="AL165" t="s">
        <v>9</v>
      </c>
      <c r="AM165" t="s">
        <v>9</v>
      </c>
      <c r="AN165" t="s">
        <v>12</v>
      </c>
      <c r="AO165" t="s">
        <v>14</v>
      </c>
      <c r="AP165" t="s">
        <v>12</v>
      </c>
      <c r="AQ165" t="s">
        <v>9</v>
      </c>
      <c r="AR165" t="s">
        <v>12</v>
      </c>
      <c r="AS165" t="s">
        <v>12</v>
      </c>
      <c r="AT165" t="s">
        <v>12</v>
      </c>
      <c r="AU165" t="s">
        <v>14</v>
      </c>
      <c r="AV165" t="s">
        <v>12</v>
      </c>
      <c r="AY165" s="20">
        <v>1</v>
      </c>
      <c r="AZ165" s="21">
        <v>29</v>
      </c>
      <c r="BA165" s="21">
        <v>0</v>
      </c>
      <c r="BB165" s="22">
        <v>38.5</v>
      </c>
      <c r="BC165" s="22">
        <v>0</v>
      </c>
      <c r="BD165" s="21">
        <v>2780</v>
      </c>
      <c r="BE165" s="21">
        <v>0</v>
      </c>
      <c r="BF165" s="21">
        <v>2</v>
      </c>
      <c r="BG165" s="21">
        <v>0</v>
      </c>
      <c r="BH165" s="21">
        <v>0</v>
      </c>
      <c r="BI165" s="21">
        <v>2</v>
      </c>
      <c r="BJ165" s="20">
        <v>0</v>
      </c>
      <c r="BK165" s="30">
        <v>2</v>
      </c>
      <c r="BL165" s="25">
        <v>1</v>
      </c>
      <c r="BM165" s="25">
        <v>1</v>
      </c>
    </row>
    <row r="166" ht="14.25" hidden="1" spans="1:65">
      <c r="A166" s="11">
        <v>165</v>
      </c>
      <c r="B166" s="11">
        <v>1026575</v>
      </c>
      <c r="C166" s="39" t="s">
        <v>187</v>
      </c>
      <c r="F166" s="11">
        <v>2</v>
      </c>
      <c r="G166" s="11">
        <f t="shared" si="40"/>
        <v>6</v>
      </c>
      <c r="H166" s="11">
        <f t="shared" si="41"/>
        <v>0</v>
      </c>
      <c r="I166" s="11">
        <f t="shared" si="42"/>
        <v>9</v>
      </c>
      <c r="J166" s="11">
        <f t="shared" si="43"/>
        <v>2</v>
      </c>
      <c r="K166" s="11">
        <f t="shared" si="44"/>
        <v>0</v>
      </c>
      <c r="L166" s="11">
        <f t="shared" si="39"/>
        <v>17</v>
      </c>
      <c r="M166" s="11">
        <f t="shared" si="51"/>
        <v>0</v>
      </c>
      <c r="N166" s="11">
        <f t="shared" si="45"/>
        <v>0</v>
      </c>
      <c r="O166" s="11">
        <f t="shared" si="46"/>
        <v>0</v>
      </c>
      <c r="P166" s="11">
        <f t="shared" si="47"/>
        <v>0</v>
      </c>
      <c r="Q166" s="11">
        <f t="shared" si="48"/>
        <v>0</v>
      </c>
      <c r="R166" s="11">
        <v>0</v>
      </c>
      <c r="S166" s="11">
        <f t="shared" si="49"/>
        <v>1</v>
      </c>
      <c r="T166" s="11">
        <f t="shared" si="50"/>
        <v>1</v>
      </c>
      <c r="V166"/>
      <c r="W166" s="11">
        <v>165</v>
      </c>
      <c r="X166" s="11">
        <v>1026575</v>
      </c>
      <c r="Y166" s="39" t="s">
        <v>187</v>
      </c>
      <c r="Z166" s="11">
        <v>2</v>
      </c>
      <c r="AA166" s="11" t="s">
        <v>8</v>
      </c>
      <c r="AB166" s="11"/>
      <c r="AC166" t="s">
        <v>9</v>
      </c>
      <c r="AD166" t="s">
        <v>14</v>
      </c>
      <c r="AE166" t="s">
        <v>9</v>
      </c>
      <c r="AF166" t="s">
        <v>9</v>
      </c>
      <c r="AG166" t="s">
        <v>10</v>
      </c>
      <c r="AH166" t="s">
        <v>11</v>
      </c>
      <c r="AI166" t="s">
        <v>9</v>
      </c>
      <c r="AJ166" t="s">
        <v>9</v>
      </c>
      <c r="AK166" t="s">
        <v>9</v>
      </c>
      <c r="AL166" t="s">
        <v>12</v>
      </c>
      <c r="AM166" t="s">
        <v>9</v>
      </c>
      <c r="AN166" t="s">
        <v>12</v>
      </c>
      <c r="AO166" t="s">
        <v>14</v>
      </c>
      <c r="AP166" t="s">
        <v>9</v>
      </c>
      <c r="AQ166" t="s">
        <v>12</v>
      </c>
      <c r="AR166" t="s">
        <v>12</v>
      </c>
      <c r="AS166" t="s">
        <v>52</v>
      </c>
      <c r="AT166" t="s">
        <v>12</v>
      </c>
      <c r="AU166" t="s">
        <v>9</v>
      </c>
      <c r="AV166" t="s">
        <v>12</v>
      </c>
      <c r="AY166" s="20">
        <v>1</v>
      </c>
      <c r="AZ166" s="21">
        <v>35</v>
      </c>
      <c r="BA166" s="21">
        <v>1</v>
      </c>
      <c r="BB166" s="22">
        <v>38.5</v>
      </c>
      <c r="BC166" s="22">
        <v>0</v>
      </c>
      <c r="BD166" s="21">
        <v>3320</v>
      </c>
      <c r="BE166" s="21">
        <v>0</v>
      </c>
      <c r="BF166" s="21">
        <v>1</v>
      </c>
      <c r="BG166" s="21">
        <v>0</v>
      </c>
      <c r="BH166" s="21">
        <v>0</v>
      </c>
      <c r="BI166" s="21">
        <v>2</v>
      </c>
      <c r="BJ166" s="20">
        <v>0</v>
      </c>
      <c r="BK166" s="30">
        <v>1</v>
      </c>
      <c r="BL166" s="25">
        <v>0</v>
      </c>
      <c r="BM166" s="25">
        <v>0</v>
      </c>
    </row>
    <row r="167" ht="14.25" hidden="1" spans="1:65">
      <c r="A167" s="11">
        <v>166</v>
      </c>
      <c r="B167" s="11">
        <v>1133342</v>
      </c>
      <c r="C167" s="39" t="s">
        <v>188</v>
      </c>
      <c r="F167" s="11">
        <v>2</v>
      </c>
      <c r="G167" s="11">
        <f t="shared" si="40"/>
        <v>7</v>
      </c>
      <c r="H167" s="11">
        <f t="shared" si="41"/>
        <v>0</v>
      </c>
      <c r="I167" s="11">
        <f t="shared" si="42"/>
        <v>10</v>
      </c>
      <c r="J167" s="11">
        <f t="shared" si="43"/>
        <v>1</v>
      </c>
      <c r="K167" s="11">
        <f t="shared" si="44"/>
        <v>0</v>
      </c>
      <c r="L167" s="11">
        <f t="shared" si="39"/>
        <v>18</v>
      </c>
      <c r="M167" s="11">
        <f t="shared" si="51"/>
        <v>0</v>
      </c>
      <c r="N167" s="11">
        <f t="shared" si="45"/>
        <v>0</v>
      </c>
      <c r="O167" s="11">
        <f t="shared" si="46"/>
        <v>0</v>
      </c>
      <c r="P167" s="11">
        <f t="shared" si="47"/>
        <v>0</v>
      </c>
      <c r="Q167" s="11">
        <f t="shared" si="48"/>
        <v>0</v>
      </c>
      <c r="R167" s="11">
        <v>0</v>
      </c>
      <c r="S167" s="11">
        <f t="shared" si="49"/>
        <v>1</v>
      </c>
      <c r="T167" s="11">
        <f t="shared" si="50"/>
        <v>1</v>
      </c>
      <c r="V167"/>
      <c r="W167" s="11">
        <v>166</v>
      </c>
      <c r="X167" s="11">
        <v>1133342</v>
      </c>
      <c r="Y167" s="39" t="s">
        <v>188</v>
      </c>
      <c r="Z167" s="11">
        <v>2</v>
      </c>
      <c r="AA167" s="11" t="s">
        <v>8</v>
      </c>
      <c r="AB167" s="11"/>
      <c r="AC167" t="s">
        <v>9</v>
      </c>
      <c r="AD167" t="s">
        <v>12</v>
      </c>
      <c r="AE167" t="s">
        <v>9</v>
      </c>
      <c r="AF167" t="s">
        <v>12</v>
      </c>
      <c r="AG167" t="s">
        <v>10</v>
      </c>
      <c r="AH167" t="s">
        <v>11</v>
      </c>
      <c r="AI167" t="s">
        <v>12</v>
      </c>
      <c r="AJ167" t="s">
        <v>9</v>
      </c>
      <c r="AK167" t="s">
        <v>9</v>
      </c>
      <c r="AL167" t="s">
        <v>9</v>
      </c>
      <c r="AM167" t="s">
        <v>9</v>
      </c>
      <c r="AN167" t="s">
        <v>9</v>
      </c>
      <c r="AO167" t="s">
        <v>12</v>
      </c>
      <c r="AP167" t="s">
        <v>9</v>
      </c>
      <c r="AQ167" t="s">
        <v>9</v>
      </c>
      <c r="AR167" t="s">
        <v>12</v>
      </c>
      <c r="AS167" t="s">
        <v>9</v>
      </c>
      <c r="AT167" t="s">
        <v>12</v>
      </c>
      <c r="AU167" t="s">
        <v>12</v>
      </c>
      <c r="AV167" t="s">
        <v>14</v>
      </c>
      <c r="AY167" s="20">
        <v>1</v>
      </c>
      <c r="AZ167" s="21">
        <v>37</v>
      </c>
      <c r="BA167" s="21">
        <v>1</v>
      </c>
      <c r="BB167" s="22">
        <v>38.5</v>
      </c>
      <c r="BC167" s="22">
        <v>0</v>
      </c>
      <c r="BD167" s="21">
        <v>2730</v>
      </c>
      <c r="BE167" s="21">
        <v>0</v>
      </c>
      <c r="BF167" s="21">
        <v>2</v>
      </c>
      <c r="BG167" s="21">
        <v>0</v>
      </c>
      <c r="BH167" s="21">
        <v>0</v>
      </c>
      <c r="BI167" s="21">
        <v>1</v>
      </c>
      <c r="BJ167" s="20">
        <v>0</v>
      </c>
      <c r="BK167" s="30">
        <v>1</v>
      </c>
      <c r="BL167" s="25">
        <v>0</v>
      </c>
      <c r="BM167" s="25">
        <v>0</v>
      </c>
    </row>
    <row r="168" ht="14.25" hidden="1" spans="1:65">
      <c r="A168" s="11">
        <v>167</v>
      </c>
      <c r="B168" s="11">
        <v>1133652</v>
      </c>
      <c r="C168" s="39" t="s">
        <v>189</v>
      </c>
      <c r="F168" s="11">
        <v>1</v>
      </c>
      <c r="G168" s="11">
        <f t="shared" si="40"/>
        <v>17</v>
      </c>
      <c r="H168" s="11">
        <f t="shared" si="41"/>
        <v>0</v>
      </c>
      <c r="I168" s="11">
        <f t="shared" si="42"/>
        <v>1</v>
      </c>
      <c r="J168" s="11">
        <f t="shared" si="43"/>
        <v>0</v>
      </c>
      <c r="K168" s="11">
        <f t="shared" si="44"/>
        <v>0</v>
      </c>
      <c r="L168" s="11">
        <f t="shared" si="39"/>
        <v>18</v>
      </c>
      <c r="M168" s="11">
        <f t="shared" si="51"/>
        <v>0</v>
      </c>
      <c r="N168" s="11">
        <f t="shared" si="45"/>
        <v>0</v>
      </c>
      <c r="O168" s="11">
        <f t="shared" si="46"/>
        <v>0</v>
      </c>
      <c r="P168" s="11">
        <f t="shared" si="47"/>
        <v>0</v>
      </c>
      <c r="Q168" s="11">
        <f t="shared" si="48"/>
        <v>0</v>
      </c>
      <c r="R168" s="11">
        <v>0</v>
      </c>
      <c r="S168" s="11">
        <f t="shared" si="49"/>
        <v>1</v>
      </c>
      <c r="T168" s="11">
        <f t="shared" si="50"/>
        <v>1</v>
      </c>
      <c r="V168"/>
      <c r="W168" s="11">
        <v>167</v>
      </c>
      <c r="X168" s="11">
        <v>1133652</v>
      </c>
      <c r="Y168" s="39" t="s">
        <v>189</v>
      </c>
      <c r="Z168" s="11">
        <v>1</v>
      </c>
      <c r="AA168" s="11" t="s">
        <v>8</v>
      </c>
      <c r="AB168" s="11"/>
      <c r="AC168" t="s">
        <v>12</v>
      </c>
      <c r="AD168" t="s">
        <v>12</v>
      </c>
      <c r="AE168" t="s">
        <v>12</v>
      </c>
      <c r="AF168" t="s">
        <v>12</v>
      </c>
      <c r="AG168" t="s">
        <v>10</v>
      </c>
      <c r="AH168" t="s">
        <v>11</v>
      </c>
      <c r="AI168" t="s">
        <v>12</v>
      </c>
      <c r="AJ168" t="s">
        <v>9</v>
      </c>
      <c r="AK168" t="s">
        <v>12</v>
      </c>
      <c r="AL168" t="s">
        <v>12</v>
      </c>
      <c r="AM168" t="s">
        <v>12</v>
      </c>
      <c r="AN168" t="s">
        <v>12</v>
      </c>
      <c r="AO168" t="s">
        <v>12</v>
      </c>
      <c r="AP168" t="s">
        <v>12</v>
      </c>
      <c r="AQ168" t="s">
        <v>12</v>
      </c>
      <c r="AR168" t="s">
        <v>12</v>
      </c>
      <c r="AS168" t="s">
        <v>12</v>
      </c>
      <c r="AT168" t="s">
        <v>12</v>
      </c>
      <c r="AU168" t="s">
        <v>12</v>
      </c>
      <c r="AV168" t="s">
        <v>12</v>
      </c>
      <c r="AY168" s="20">
        <v>1</v>
      </c>
      <c r="AZ168" s="21">
        <v>42</v>
      </c>
      <c r="BA168" s="21">
        <v>1</v>
      </c>
      <c r="BB168" s="22">
        <v>38.5</v>
      </c>
      <c r="BC168" s="22">
        <v>0</v>
      </c>
      <c r="BD168" s="21">
        <v>3680</v>
      </c>
      <c r="BE168" s="21">
        <v>0</v>
      </c>
      <c r="BF168" s="21">
        <v>2</v>
      </c>
      <c r="BG168" s="21">
        <v>0</v>
      </c>
      <c r="BH168" s="21">
        <v>0</v>
      </c>
      <c r="BI168" s="21">
        <v>2</v>
      </c>
      <c r="BJ168" s="20">
        <v>0</v>
      </c>
      <c r="BK168" s="30">
        <v>1</v>
      </c>
      <c r="BL168" s="25">
        <v>0</v>
      </c>
      <c r="BM168" s="25">
        <v>0</v>
      </c>
    </row>
    <row r="169" ht="14.25" hidden="1" spans="1:65">
      <c r="A169" s="11">
        <v>168</v>
      </c>
      <c r="B169" s="11">
        <v>1133491</v>
      </c>
      <c r="C169" s="39" t="s">
        <v>190</v>
      </c>
      <c r="F169" s="11">
        <v>2</v>
      </c>
      <c r="G169" s="11">
        <f t="shared" si="40"/>
        <v>14</v>
      </c>
      <c r="H169" s="11">
        <f t="shared" si="41"/>
        <v>0</v>
      </c>
      <c r="I169" s="11">
        <f t="shared" si="42"/>
        <v>4</v>
      </c>
      <c r="J169" s="11">
        <f t="shared" si="43"/>
        <v>0</v>
      </c>
      <c r="K169" s="11">
        <f t="shared" si="44"/>
        <v>0</v>
      </c>
      <c r="L169" s="11">
        <f t="shared" si="39"/>
        <v>18</v>
      </c>
      <c r="M169" s="11">
        <f t="shared" si="51"/>
        <v>0</v>
      </c>
      <c r="N169" s="11">
        <f t="shared" si="45"/>
        <v>0</v>
      </c>
      <c r="O169" s="11">
        <f t="shared" si="46"/>
        <v>0</v>
      </c>
      <c r="P169" s="11">
        <f t="shared" si="47"/>
        <v>0</v>
      </c>
      <c r="Q169" s="11">
        <f t="shared" si="48"/>
        <v>0</v>
      </c>
      <c r="R169" s="11">
        <v>0</v>
      </c>
      <c r="S169" s="11">
        <f t="shared" si="49"/>
        <v>1</v>
      </c>
      <c r="T169" s="11">
        <f t="shared" si="50"/>
        <v>1</v>
      </c>
      <c r="V169"/>
      <c r="W169" s="11">
        <v>168</v>
      </c>
      <c r="X169" s="11">
        <v>1133491</v>
      </c>
      <c r="Y169" s="39" t="s">
        <v>190</v>
      </c>
      <c r="Z169" s="11">
        <v>2</v>
      </c>
      <c r="AA169" s="11" t="s">
        <v>8</v>
      </c>
      <c r="AB169" s="11"/>
      <c r="AC169" t="s">
        <v>12</v>
      </c>
      <c r="AD169" t="s">
        <v>12</v>
      </c>
      <c r="AE169" t="s">
        <v>12</v>
      </c>
      <c r="AF169" t="s">
        <v>12</v>
      </c>
      <c r="AG169" t="s">
        <v>10</v>
      </c>
      <c r="AH169" t="s">
        <v>11</v>
      </c>
      <c r="AI169" t="s">
        <v>12</v>
      </c>
      <c r="AJ169" t="s">
        <v>12</v>
      </c>
      <c r="AK169" t="s">
        <v>12</v>
      </c>
      <c r="AL169" t="s">
        <v>9</v>
      </c>
      <c r="AM169" t="s">
        <v>9</v>
      </c>
      <c r="AN169" t="s">
        <v>12</v>
      </c>
      <c r="AO169" t="s">
        <v>9</v>
      </c>
      <c r="AP169" t="s">
        <v>12</v>
      </c>
      <c r="AQ169" t="s">
        <v>12</v>
      </c>
      <c r="AR169" t="s">
        <v>12</v>
      </c>
      <c r="AS169" t="s">
        <v>12</v>
      </c>
      <c r="AT169" t="s">
        <v>12</v>
      </c>
      <c r="AU169" t="s">
        <v>9</v>
      </c>
      <c r="AV169" t="s">
        <v>12</v>
      </c>
      <c r="AY169" s="20">
        <v>1</v>
      </c>
      <c r="AZ169" s="21">
        <v>41</v>
      </c>
      <c r="BA169" s="21">
        <v>1</v>
      </c>
      <c r="BB169" s="22">
        <v>38.5</v>
      </c>
      <c r="BC169" s="22">
        <v>0</v>
      </c>
      <c r="BD169" s="21">
        <v>3760</v>
      </c>
      <c r="BE169" s="21">
        <v>0</v>
      </c>
      <c r="BF169" s="21">
        <v>2</v>
      </c>
      <c r="BG169" s="21">
        <v>0</v>
      </c>
      <c r="BH169" s="21">
        <v>0</v>
      </c>
      <c r="BI169" s="21">
        <v>2</v>
      </c>
      <c r="BJ169" s="20">
        <v>0</v>
      </c>
      <c r="BK169" s="30">
        <v>1</v>
      </c>
      <c r="BL169" s="25">
        <v>0</v>
      </c>
      <c r="BM169" s="25">
        <v>0</v>
      </c>
    </row>
    <row r="170" ht="14.25" hidden="1" spans="1:65">
      <c r="A170" s="11">
        <v>169</v>
      </c>
      <c r="B170" s="11">
        <v>1125596</v>
      </c>
      <c r="C170" s="39" t="s">
        <v>191</v>
      </c>
      <c r="F170" s="11">
        <v>2</v>
      </c>
      <c r="G170" s="11">
        <f t="shared" si="40"/>
        <v>12</v>
      </c>
      <c r="H170" s="11">
        <f t="shared" si="41"/>
        <v>0</v>
      </c>
      <c r="I170" s="11">
        <f t="shared" si="42"/>
        <v>5</v>
      </c>
      <c r="J170" s="11">
        <f t="shared" si="43"/>
        <v>0</v>
      </c>
      <c r="K170" s="11">
        <f t="shared" si="44"/>
        <v>0</v>
      </c>
      <c r="L170" s="11">
        <f t="shared" si="39"/>
        <v>17</v>
      </c>
      <c r="M170" s="11">
        <f t="shared" si="51"/>
        <v>0</v>
      </c>
      <c r="N170" s="11">
        <f t="shared" si="45"/>
        <v>0</v>
      </c>
      <c r="O170" s="11">
        <f t="shared" si="46"/>
        <v>0</v>
      </c>
      <c r="P170" s="11">
        <f t="shared" si="47"/>
        <v>0</v>
      </c>
      <c r="Q170" s="11">
        <f t="shared" si="48"/>
        <v>0</v>
      </c>
      <c r="R170" s="11">
        <v>0</v>
      </c>
      <c r="S170" s="11">
        <f t="shared" si="49"/>
        <v>2</v>
      </c>
      <c r="T170" s="11">
        <f t="shared" si="50"/>
        <v>1</v>
      </c>
      <c r="V170"/>
      <c r="W170" s="11">
        <v>169</v>
      </c>
      <c r="X170" s="11">
        <v>1125596</v>
      </c>
      <c r="Y170" s="39" t="s">
        <v>191</v>
      </c>
      <c r="Z170" s="11">
        <v>2</v>
      </c>
      <c r="AA170" s="11" t="s">
        <v>8</v>
      </c>
      <c r="AB170" s="11"/>
      <c r="AC170" t="s">
        <v>12</v>
      </c>
      <c r="AD170" t="s">
        <v>12</v>
      </c>
      <c r="AE170" t="s">
        <v>10</v>
      </c>
      <c r="AF170" t="s">
        <v>12</v>
      </c>
      <c r="AG170" t="s">
        <v>10</v>
      </c>
      <c r="AH170" t="s">
        <v>11</v>
      </c>
      <c r="AI170" t="s">
        <v>12</v>
      </c>
      <c r="AJ170" t="s">
        <v>12</v>
      </c>
      <c r="AK170" t="s">
        <v>12</v>
      </c>
      <c r="AL170" t="s">
        <v>12</v>
      </c>
      <c r="AM170" t="s">
        <v>12</v>
      </c>
      <c r="AN170" t="s">
        <v>9</v>
      </c>
      <c r="AO170" t="s">
        <v>9</v>
      </c>
      <c r="AP170" t="s">
        <v>12</v>
      </c>
      <c r="AQ170" t="s">
        <v>9</v>
      </c>
      <c r="AR170" t="s">
        <v>9</v>
      </c>
      <c r="AS170" t="s">
        <v>9</v>
      </c>
      <c r="AT170" t="s">
        <v>12</v>
      </c>
      <c r="AU170" t="s">
        <v>12</v>
      </c>
      <c r="AV170" t="s">
        <v>12</v>
      </c>
      <c r="AY170" s="26">
        <v>2</v>
      </c>
      <c r="AZ170" s="21">
        <v>41</v>
      </c>
      <c r="BA170" s="21">
        <v>1</v>
      </c>
      <c r="BB170" s="22">
        <v>38.5</v>
      </c>
      <c r="BC170" s="22">
        <v>0</v>
      </c>
      <c r="BD170" s="21">
        <v>3220</v>
      </c>
      <c r="BE170" s="21">
        <v>0</v>
      </c>
      <c r="BF170" s="21">
        <v>1</v>
      </c>
      <c r="BG170" s="21">
        <v>0</v>
      </c>
      <c r="BH170" s="21">
        <v>0</v>
      </c>
      <c r="BI170" s="21">
        <v>1</v>
      </c>
      <c r="BJ170" s="20">
        <v>1</v>
      </c>
      <c r="BK170" s="30">
        <v>3</v>
      </c>
      <c r="BL170" s="25">
        <v>1</v>
      </c>
      <c r="BM170" s="25">
        <v>1</v>
      </c>
    </row>
    <row r="171" ht="14.25" hidden="1" spans="1:65">
      <c r="A171" s="11">
        <v>170</v>
      </c>
      <c r="B171" s="11">
        <v>1133708</v>
      </c>
      <c r="C171" s="39" t="s">
        <v>192</v>
      </c>
      <c r="F171" s="11">
        <v>2</v>
      </c>
      <c r="G171" s="11">
        <f t="shared" si="40"/>
        <v>14</v>
      </c>
      <c r="H171" s="11">
        <f t="shared" si="41"/>
        <v>0</v>
      </c>
      <c r="I171" s="11">
        <f t="shared" si="42"/>
        <v>3</v>
      </c>
      <c r="J171" s="11">
        <f t="shared" si="43"/>
        <v>0</v>
      </c>
      <c r="K171" s="11">
        <f t="shared" si="44"/>
        <v>0</v>
      </c>
      <c r="L171" s="11">
        <f t="shared" si="39"/>
        <v>17</v>
      </c>
      <c r="M171" s="11">
        <f t="shared" si="51"/>
        <v>0</v>
      </c>
      <c r="N171" s="11">
        <f t="shared" si="45"/>
        <v>0</v>
      </c>
      <c r="O171" s="11">
        <f t="shared" si="46"/>
        <v>0</v>
      </c>
      <c r="P171" s="11">
        <f t="shared" si="47"/>
        <v>0</v>
      </c>
      <c r="Q171" s="11">
        <f t="shared" si="48"/>
        <v>0</v>
      </c>
      <c r="R171" s="11">
        <v>0</v>
      </c>
      <c r="S171" s="11">
        <f t="shared" si="49"/>
        <v>2</v>
      </c>
      <c r="T171" s="11">
        <f t="shared" si="50"/>
        <v>1</v>
      </c>
      <c r="V171"/>
      <c r="W171" s="11">
        <v>170</v>
      </c>
      <c r="X171" s="11">
        <v>1133708</v>
      </c>
      <c r="Y171" s="39" t="s">
        <v>192</v>
      </c>
      <c r="Z171" s="11">
        <v>2</v>
      </c>
      <c r="AA171" s="11" t="s">
        <v>8</v>
      </c>
      <c r="AB171" s="11"/>
      <c r="AC171" t="s">
        <v>12</v>
      </c>
      <c r="AD171" t="s">
        <v>12</v>
      </c>
      <c r="AE171" t="s">
        <v>10</v>
      </c>
      <c r="AF171" t="s">
        <v>12</v>
      </c>
      <c r="AG171" t="s">
        <v>10</v>
      </c>
      <c r="AH171" t="s">
        <v>11</v>
      </c>
      <c r="AI171" t="s">
        <v>12</v>
      </c>
      <c r="AJ171" t="s">
        <v>12</v>
      </c>
      <c r="AK171" t="s">
        <v>12</v>
      </c>
      <c r="AL171" t="s">
        <v>12</v>
      </c>
      <c r="AM171" t="s">
        <v>9</v>
      </c>
      <c r="AN171" t="s">
        <v>12</v>
      </c>
      <c r="AO171" t="s">
        <v>9</v>
      </c>
      <c r="AP171" t="s">
        <v>12</v>
      </c>
      <c r="AQ171" t="s">
        <v>12</v>
      </c>
      <c r="AR171" t="s">
        <v>9</v>
      </c>
      <c r="AS171" t="s">
        <v>12</v>
      </c>
      <c r="AT171" t="s">
        <v>12</v>
      </c>
      <c r="AU171" t="s">
        <v>12</v>
      </c>
      <c r="AV171" t="s">
        <v>12</v>
      </c>
      <c r="AY171" s="20">
        <v>1</v>
      </c>
      <c r="AZ171" s="21">
        <v>46</v>
      </c>
      <c r="BA171" s="21">
        <v>1</v>
      </c>
      <c r="BB171" s="22">
        <v>38.5</v>
      </c>
      <c r="BC171" s="22">
        <v>0</v>
      </c>
      <c r="BD171" s="21">
        <v>3330</v>
      </c>
      <c r="BE171" s="21">
        <v>0</v>
      </c>
      <c r="BF171" s="21">
        <v>2</v>
      </c>
      <c r="BG171" s="21">
        <v>0</v>
      </c>
      <c r="BH171" s="21">
        <v>0</v>
      </c>
      <c r="BI171" s="21">
        <v>2</v>
      </c>
      <c r="BJ171" s="20">
        <v>0</v>
      </c>
      <c r="BK171" s="30">
        <v>1</v>
      </c>
      <c r="BL171" s="25">
        <v>0</v>
      </c>
      <c r="BM171" s="25">
        <v>0</v>
      </c>
    </row>
    <row r="172" s="1" customFormat="1" ht="14.25" spans="1:65">
      <c r="A172" s="1">
        <v>171</v>
      </c>
      <c r="B172" s="1">
        <v>1127060</v>
      </c>
      <c r="C172" s="41" t="s">
        <v>193</v>
      </c>
      <c r="D172" s="1" t="s">
        <v>534</v>
      </c>
      <c r="F172" s="1">
        <v>1</v>
      </c>
      <c r="G172" s="1">
        <f t="shared" si="40"/>
        <v>0</v>
      </c>
      <c r="H172" s="1">
        <f t="shared" si="41"/>
        <v>0</v>
      </c>
      <c r="I172" s="1">
        <f t="shared" si="42"/>
        <v>5</v>
      </c>
      <c r="J172" s="1">
        <f t="shared" si="43"/>
        <v>1</v>
      </c>
      <c r="K172" s="1">
        <f t="shared" si="44"/>
        <v>0</v>
      </c>
      <c r="L172" s="11">
        <f t="shared" si="39"/>
        <v>6</v>
      </c>
      <c r="M172" s="11">
        <f t="shared" si="51"/>
        <v>12</v>
      </c>
      <c r="N172" s="1">
        <f t="shared" si="45"/>
        <v>12</v>
      </c>
      <c r="O172" s="1">
        <f t="shared" si="46"/>
        <v>0</v>
      </c>
      <c r="P172" s="1">
        <f t="shared" si="47"/>
        <v>0</v>
      </c>
      <c r="Q172" s="1">
        <f t="shared" si="48"/>
        <v>0</v>
      </c>
      <c r="R172" s="11">
        <v>0</v>
      </c>
      <c r="S172" s="1">
        <f t="shared" si="49"/>
        <v>1</v>
      </c>
      <c r="T172" s="1">
        <f t="shared" si="50"/>
        <v>1</v>
      </c>
      <c r="V172" s="18"/>
      <c r="W172" s="1">
        <v>171</v>
      </c>
      <c r="X172" s="1">
        <v>1127060</v>
      </c>
      <c r="Y172" s="41" t="s">
        <v>193</v>
      </c>
      <c r="Z172" s="1">
        <v>1</v>
      </c>
      <c r="AA172" s="1" t="s">
        <v>8</v>
      </c>
      <c r="AB172" s="1" t="s">
        <v>534</v>
      </c>
      <c r="AC172" s="18" t="s">
        <v>9</v>
      </c>
      <c r="AD172" s="18" t="s">
        <v>14</v>
      </c>
      <c r="AE172" s="18" t="s">
        <v>9</v>
      </c>
      <c r="AF172" s="18" t="s">
        <v>18</v>
      </c>
      <c r="AG172" s="18" t="s">
        <v>10</v>
      </c>
      <c r="AH172" s="18" t="s">
        <v>11</v>
      </c>
      <c r="AI172" s="18" t="s">
        <v>18</v>
      </c>
      <c r="AJ172" s="18" t="s">
        <v>18</v>
      </c>
      <c r="AK172" s="18" t="s">
        <v>18</v>
      </c>
      <c r="AL172" s="18" t="s">
        <v>18</v>
      </c>
      <c r="AM172" s="18" t="s">
        <v>18</v>
      </c>
      <c r="AN172" s="18" t="s">
        <v>18</v>
      </c>
      <c r="AO172" s="18" t="s">
        <v>18</v>
      </c>
      <c r="AP172" s="18" t="s">
        <v>18</v>
      </c>
      <c r="AQ172" s="18" t="s">
        <v>9</v>
      </c>
      <c r="AR172" s="18" t="s">
        <v>9</v>
      </c>
      <c r="AS172" s="18" t="s">
        <v>18</v>
      </c>
      <c r="AT172" s="18" t="s">
        <v>9</v>
      </c>
      <c r="AU172" s="18" t="s">
        <v>18</v>
      </c>
      <c r="AV172" s="18" t="s">
        <v>18</v>
      </c>
      <c r="AY172" s="20">
        <v>1</v>
      </c>
      <c r="AZ172" s="21">
        <v>44</v>
      </c>
      <c r="BA172" s="21">
        <v>1</v>
      </c>
      <c r="BB172" s="22">
        <v>38.5</v>
      </c>
      <c r="BC172" s="22">
        <v>0</v>
      </c>
      <c r="BD172" s="21">
        <v>3530</v>
      </c>
      <c r="BE172" s="21">
        <v>0</v>
      </c>
      <c r="BF172" s="21">
        <v>2</v>
      </c>
      <c r="BG172" s="21">
        <v>0</v>
      </c>
      <c r="BH172" s="21">
        <v>0</v>
      </c>
      <c r="BI172" s="21">
        <v>2</v>
      </c>
      <c r="BJ172" s="20">
        <v>1</v>
      </c>
      <c r="BK172" s="30">
        <v>3</v>
      </c>
      <c r="BL172" s="25">
        <v>1</v>
      </c>
      <c r="BM172" s="25">
        <v>1</v>
      </c>
    </row>
    <row r="173" ht="14.25" hidden="1" spans="1:65">
      <c r="A173" s="11">
        <v>172</v>
      </c>
      <c r="B173" s="11">
        <v>729635</v>
      </c>
      <c r="C173" s="39" t="s">
        <v>194</v>
      </c>
      <c r="F173" s="11">
        <v>0.5</v>
      </c>
      <c r="G173" s="11">
        <f t="shared" si="40"/>
        <v>14</v>
      </c>
      <c r="H173" s="11">
        <f t="shared" si="41"/>
        <v>0</v>
      </c>
      <c r="I173" s="11">
        <f t="shared" si="42"/>
        <v>3</v>
      </c>
      <c r="J173" s="11">
        <f t="shared" si="43"/>
        <v>0</v>
      </c>
      <c r="K173" s="11">
        <f t="shared" si="44"/>
        <v>0</v>
      </c>
      <c r="L173" s="11">
        <f t="shared" si="39"/>
        <v>17</v>
      </c>
      <c r="M173" s="11">
        <f t="shared" si="51"/>
        <v>1</v>
      </c>
      <c r="N173" s="11">
        <f t="shared" si="45"/>
        <v>1</v>
      </c>
      <c r="O173" s="11">
        <f t="shared" si="46"/>
        <v>0</v>
      </c>
      <c r="P173" s="11">
        <f t="shared" si="47"/>
        <v>0</v>
      </c>
      <c r="Q173" s="11">
        <f t="shared" si="48"/>
        <v>0</v>
      </c>
      <c r="R173" s="11">
        <v>0</v>
      </c>
      <c r="S173" s="11">
        <f t="shared" si="49"/>
        <v>1</v>
      </c>
      <c r="T173" s="11">
        <f t="shared" si="50"/>
        <v>1</v>
      </c>
      <c r="V173"/>
      <c r="W173" s="11">
        <v>172</v>
      </c>
      <c r="X173" s="11">
        <v>729635</v>
      </c>
      <c r="Y173" s="39" t="s">
        <v>194</v>
      </c>
      <c r="Z173" s="11">
        <v>0.5</v>
      </c>
      <c r="AA173" s="11" t="s">
        <v>8</v>
      </c>
      <c r="AB173" s="11"/>
      <c r="AC173" t="s">
        <v>9</v>
      </c>
      <c r="AD173" t="s">
        <v>9</v>
      </c>
      <c r="AE173" t="s">
        <v>9</v>
      </c>
      <c r="AF173" t="s">
        <v>18</v>
      </c>
      <c r="AG173" t="s">
        <v>10</v>
      </c>
      <c r="AH173" t="s">
        <v>11</v>
      </c>
      <c r="AI173" t="s">
        <v>12</v>
      </c>
      <c r="AJ173" t="s">
        <v>12</v>
      </c>
      <c r="AK173" t="s">
        <v>12</v>
      </c>
      <c r="AL173" t="s">
        <v>12</v>
      </c>
      <c r="AM173" t="s">
        <v>12</v>
      </c>
      <c r="AN173" t="s">
        <v>12</v>
      </c>
      <c r="AO173" t="s">
        <v>12</v>
      </c>
      <c r="AP173" t="s">
        <v>12</v>
      </c>
      <c r="AQ173" t="s">
        <v>12</v>
      </c>
      <c r="AR173" t="s">
        <v>12</v>
      </c>
      <c r="AS173" t="s">
        <v>12</v>
      </c>
      <c r="AT173" t="s">
        <v>12</v>
      </c>
      <c r="AU173" t="s">
        <v>12</v>
      </c>
      <c r="AV173" t="s">
        <v>12</v>
      </c>
      <c r="AY173" s="20">
        <v>1</v>
      </c>
      <c r="AZ173" s="21">
        <v>35</v>
      </c>
      <c r="BA173" s="21">
        <v>1</v>
      </c>
      <c r="BB173" s="22">
        <v>38.5</v>
      </c>
      <c r="BC173" s="22">
        <v>0</v>
      </c>
      <c r="BD173" s="21">
        <v>2940</v>
      </c>
      <c r="BE173" s="21">
        <v>0</v>
      </c>
      <c r="BF173" s="21">
        <v>1</v>
      </c>
      <c r="BG173" s="25"/>
      <c r="BH173" s="21">
        <v>0</v>
      </c>
      <c r="BI173" s="21">
        <v>2</v>
      </c>
      <c r="BJ173" s="20">
        <v>1</v>
      </c>
      <c r="BK173" s="30">
        <v>3</v>
      </c>
      <c r="BL173" s="25">
        <v>1</v>
      </c>
      <c r="BM173" s="25">
        <v>1</v>
      </c>
    </row>
    <row r="174" ht="14.25" hidden="1" spans="1:65">
      <c r="A174" s="11">
        <v>173</v>
      </c>
      <c r="B174" s="11">
        <v>1120975</v>
      </c>
      <c r="C174" s="39" t="s">
        <v>195</v>
      </c>
      <c r="F174" s="11">
        <v>0.5</v>
      </c>
      <c r="G174" s="11">
        <f t="shared" si="40"/>
        <v>0</v>
      </c>
      <c r="H174" s="11">
        <f t="shared" si="41"/>
        <v>0</v>
      </c>
      <c r="I174" s="11">
        <f t="shared" si="42"/>
        <v>5</v>
      </c>
      <c r="J174" s="11">
        <f t="shared" si="43"/>
        <v>4</v>
      </c>
      <c r="K174" s="11">
        <f t="shared" si="44"/>
        <v>1</v>
      </c>
      <c r="L174" s="11">
        <f t="shared" si="39"/>
        <v>10</v>
      </c>
      <c r="M174" s="11">
        <f t="shared" si="51"/>
        <v>8</v>
      </c>
      <c r="N174" s="11">
        <f t="shared" si="45"/>
        <v>8</v>
      </c>
      <c r="O174" s="11">
        <f t="shared" si="46"/>
        <v>0</v>
      </c>
      <c r="P174" s="11">
        <f t="shared" si="47"/>
        <v>0</v>
      </c>
      <c r="Q174" s="11">
        <f t="shared" si="48"/>
        <v>0</v>
      </c>
      <c r="R174" s="11">
        <v>0</v>
      </c>
      <c r="S174" s="11">
        <f t="shared" si="49"/>
        <v>1</v>
      </c>
      <c r="T174" s="11">
        <f t="shared" si="50"/>
        <v>1</v>
      </c>
      <c r="V174"/>
      <c r="W174" s="11">
        <v>173</v>
      </c>
      <c r="X174" s="11">
        <v>1120975</v>
      </c>
      <c r="Y174" s="39" t="s">
        <v>195</v>
      </c>
      <c r="Z174" s="11">
        <v>0.5</v>
      </c>
      <c r="AA174" s="11" t="s">
        <v>8</v>
      </c>
      <c r="AB174" s="11"/>
      <c r="AC174" t="s">
        <v>14</v>
      </c>
      <c r="AD174" t="s">
        <v>9</v>
      </c>
      <c r="AE174" t="s">
        <v>14</v>
      </c>
      <c r="AF174" t="s">
        <v>9</v>
      </c>
      <c r="AG174" t="s">
        <v>10</v>
      </c>
      <c r="AH174" t="s">
        <v>11</v>
      </c>
      <c r="AI174" t="s">
        <v>14</v>
      </c>
      <c r="AJ174" t="s">
        <v>9</v>
      </c>
      <c r="AK174" t="s">
        <v>9</v>
      </c>
      <c r="AL174" t="s">
        <v>14</v>
      </c>
      <c r="AM174" t="s">
        <v>13</v>
      </c>
      <c r="AN174" t="s">
        <v>18</v>
      </c>
      <c r="AO174" t="s">
        <v>18</v>
      </c>
      <c r="AP174" t="s">
        <v>18</v>
      </c>
      <c r="AQ174" t="s">
        <v>18</v>
      </c>
      <c r="AR174" t="s">
        <v>9</v>
      </c>
      <c r="AS174" t="s">
        <v>18</v>
      </c>
      <c r="AT174" t="s">
        <v>18</v>
      </c>
      <c r="AU174" t="s">
        <v>18</v>
      </c>
      <c r="AV174" t="s">
        <v>18</v>
      </c>
      <c r="AY174" s="20">
        <v>1</v>
      </c>
      <c r="AZ174" s="21">
        <v>33</v>
      </c>
      <c r="BA174" s="21">
        <v>0</v>
      </c>
      <c r="BB174" s="22">
        <v>38.5</v>
      </c>
      <c r="BC174" s="22">
        <v>0</v>
      </c>
      <c r="BD174" s="21">
        <v>3590</v>
      </c>
      <c r="BE174" s="21">
        <v>0</v>
      </c>
      <c r="BF174" s="21">
        <v>2</v>
      </c>
      <c r="BG174" s="21">
        <v>3</v>
      </c>
      <c r="BH174" s="21">
        <v>0</v>
      </c>
      <c r="BI174" s="21">
        <v>1</v>
      </c>
      <c r="BJ174" s="20">
        <v>0</v>
      </c>
      <c r="BK174" s="30">
        <v>1</v>
      </c>
      <c r="BL174" s="25">
        <v>0</v>
      </c>
      <c r="BM174" s="25">
        <v>0</v>
      </c>
    </row>
    <row r="175" ht="14.25" hidden="1" spans="1:65">
      <c r="A175" s="11">
        <v>174</v>
      </c>
      <c r="B175" s="11">
        <v>884191</v>
      </c>
      <c r="C175" s="39" t="s">
        <v>196</v>
      </c>
      <c r="F175" s="11">
        <v>2</v>
      </c>
      <c r="G175" s="11">
        <f t="shared" si="40"/>
        <v>12</v>
      </c>
      <c r="H175" s="11">
        <f t="shared" si="41"/>
        <v>0</v>
      </c>
      <c r="I175" s="11">
        <f t="shared" si="42"/>
        <v>3</v>
      </c>
      <c r="J175" s="11">
        <f t="shared" si="43"/>
        <v>0</v>
      </c>
      <c r="K175" s="11">
        <f t="shared" si="44"/>
        <v>0</v>
      </c>
      <c r="L175" s="11">
        <f t="shared" si="39"/>
        <v>15</v>
      </c>
      <c r="M175" s="11">
        <f t="shared" si="51"/>
        <v>0</v>
      </c>
      <c r="N175" s="11">
        <f t="shared" si="45"/>
        <v>0</v>
      </c>
      <c r="O175" s="11">
        <f t="shared" si="46"/>
        <v>0</v>
      </c>
      <c r="P175" s="11">
        <f t="shared" si="47"/>
        <v>0</v>
      </c>
      <c r="Q175" s="11">
        <f t="shared" si="48"/>
        <v>0</v>
      </c>
      <c r="R175" s="11">
        <v>0</v>
      </c>
      <c r="S175" s="11">
        <f t="shared" si="49"/>
        <v>2</v>
      </c>
      <c r="T175" s="11">
        <f t="shared" si="50"/>
        <v>3</v>
      </c>
      <c r="V175"/>
      <c r="W175" s="11">
        <v>174</v>
      </c>
      <c r="X175" s="11">
        <v>884191</v>
      </c>
      <c r="Y175" s="39" t="s">
        <v>196</v>
      </c>
      <c r="Z175" s="11">
        <v>2</v>
      </c>
      <c r="AA175" s="11" t="s">
        <v>8</v>
      </c>
      <c r="AB175" s="11"/>
      <c r="AC175" t="s">
        <v>12</v>
      </c>
      <c r="AD175" t="s">
        <v>9</v>
      </c>
      <c r="AE175" t="s">
        <v>10</v>
      </c>
      <c r="AF175" t="s">
        <v>11</v>
      </c>
      <c r="AG175" t="s">
        <v>10</v>
      </c>
      <c r="AH175" t="s">
        <v>11</v>
      </c>
      <c r="AI175" t="s">
        <v>12</v>
      </c>
      <c r="AJ175" t="s">
        <v>11</v>
      </c>
      <c r="AK175" t="s">
        <v>12</v>
      </c>
      <c r="AL175" t="s">
        <v>12</v>
      </c>
      <c r="AM175" t="s">
        <v>12</v>
      </c>
      <c r="AN175" t="s">
        <v>12</v>
      </c>
      <c r="AO175" t="s">
        <v>12</v>
      </c>
      <c r="AP175" t="s">
        <v>12</v>
      </c>
      <c r="AQ175" t="s">
        <v>12</v>
      </c>
      <c r="AR175" t="s">
        <v>12</v>
      </c>
      <c r="AS175" t="s">
        <v>9</v>
      </c>
      <c r="AT175" t="s">
        <v>12</v>
      </c>
      <c r="AU175" t="s">
        <v>9</v>
      </c>
      <c r="AV175" t="s">
        <v>12</v>
      </c>
      <c r="AY175" s="20">
        <v>1</v>
      </c>
      <c r="AZ175" s="21">
        <v>37</v>
      </c>
      <c r="BA175" s="21">
        <v>1</v>
      </c>
      <c r="BB175" s="22">
        <v>38.5</v>
      </c>
      <c r="BC175" s="22">
        <v>0</v>
      </c>
      <c r="BD175" s="21">
        <v>3100</v>
      </c>
      <c r="BE175" s="21">
        <v>0</v>
      </c>
      <c r="BF175" s="21">
        <v>1</v>
      </c>
      <c r="BG175" s="21">
        <v>0</v>
      </c>
      <c r="BH175" s="21">
        <v>2</v>
      </c>
      <c r="BI175" s="21">
        <v>1</v>
      </c>
      <c r="BJ175" s="20">
        <v>0</v>
      </c>
      <c r="BK175" s="30">
        <v>1</v>
      </c>
      <c r="BL175" s="25">
        <v>0</v>
      </c>
      <c r="BM175" s="25">
        <v>0</v>
      </c>
    </row>
    <row r="176" ht="14.25" hidden="1" spans="1:65">
      <c r="A176" s="11">
        <v>175</v>
      </c>
      <c r="B176" s="11">
        <v>1133938</v>
      </c>
      <c r="C176" s="39" t="s">
        <v>197</v>
      </c>
      <c r="F176" s="11">
        <v>2</v>
      </c>
      <c r="G176" s="11">
        <f t="shared" si="40"/>
        <v>3</v>
      </c>
      <c r="H176" s="11">
        <f t="shared" si="41"/>
        <v>0</v>
      </c>
      <c r="I176" s="11">
        <f t="shared" si="42"/>
        <v>5</v>
      </c>
      <c r="J176" s="11">
        <f t="shared" si="43"/>
        <v>7</v>
      </c>
      <c r="K176" s="11">
        <f t="shared" si="44"/>
        <v>2</v>
      </c>
      <c r="L176" s="11">
        <f t="shared" si="39"/>
        <v>17</v>
      </c>
      <c r="M176" s="11">
        <f t="shared" si="51"/>
        <v>0</v>
      </c>
      <c r="N176" s="11">
        <f t="shared" si="45"/>
        <v>0</v>
      </c>
      <c r="O176" s="11">
        <f t="shared" si="46"/>
        <v>0</v>
      </c>
      <c r="P176" s="11">
        <f t="shared" si="47"/>
        <v>0</v>
      </c>
      <c r="Q176" s="11">
        <f t="shared" si="48"/>
        <v>0</v>
      </c>
      <c r="R176" s="11">
        <v>0</v>
      </c>
      <c r="S176" s="11">
        <f t="shared" si="49"/>
        <v>2</v>
      </c>
      <c r="T176" s="11">
        <f t="shared" si="50"/>
        <v>1</v>
      </c>
      <c r="V176"/>
      <c r="W176" s="11">
        <v>175</v>
      </c>
      <c r="X176" s="11">
        <v>1133938</v>
      </c>
      <c r="Y176" s="39" t="s">
        <v>197</v>
      </c>
      <c r="Z176" s="11">
        <v>2</v>
      </c>
      <c r="AA176" s="11" t="s">
        <v>8</v>
      </c>
      <c r="AB176" s="11"/>
      <c r="AC176" t="s">
        <v>14</v>
      </c>
      <c r="AD176" t="s">
        <v>9</v>
      </c>
      <c r="AE176" t="s">
        <v>10</v>
      </c>
      <c r="AF176" t="s">
        <v>12</v>
      </c>
      <c r="AG176" t="s">
        <v>10</v>
      </c>
      <c r="AH176" t="s">
        <v>11</v>
      </c>
      <c r="AI176" t="s">
        <v>9</v>
      </c>
      <c r="AJ176" t="s">
        <v>14</v>
      </c>
      <c r="AK176" t="s">
        <v>9</v>
      </c>
      <c r="AL176" t="s">
        <v>14</v>
      </c>
      <c r="AM176" t="s">
        <v>13</v>
      </c>
      <c r="AN176" t="s">
        <v>14</v>
      </c>
      <c r="AO176" t="s">
        <v>13</v>
      </c>
      <c r="AP176" t="s">
        <v>9</v>
      </c>
      <c r="AQ176" t="s">
        <v>14</v>
      </c>
      <c r="AR176" t="s">
        <v>14</v>
      </c>
      <c r="AS176" t="s">
        <v>9</v>
      </c>
      <c r="AT176" t="s">
        <v>12</v>
      </c>
      <c r="AU176" t="s">
        <v>12</v>
      </c>
      <c r="AV176" t="s">
        <v>14</v>
      </c>
      <c r="AY176" s="20">
        <v>1</v>
      </c>
      <c r="AZ176" s="21">
        <v>40</v>
      </c>
      <c r="BA176" s="21">
        <v>1</v>
      </c>
      <c r="BB176" s="22">
        <v>38.6</v>
      </c>
      <c r="BC176" s="22">
        <v>0</v>
      </c>
      <c r="BD176" s="21">
        <v>3660</v>
      </c>
      <c r="BE176" s="21">
        <v>0</v>
      </c>
      <c r="BF176" s="21">
        <v>1</v>
      </c>
      <c r="BG176" s="21">
        <v>0</v>
      </c>
      <c r="BH176" s="21">
        <v>0</v>
      </c>
      <c r="BI176" s="21">
        <v>2</v>
      </c>
      <c r="BJ176" s="20">
        <v>0</v>
      </c>
      <c r="BK176" s="30">
        <v>2</v>
      </c>
      <c r="BL176" s="25">
        <v>0</v>
      </c>
      <c r="BM176" s="25">
        <v>0</v>
      </c>
    </row>
    <row r="177" ht="14.25" hidden="1" spans="1:65">
      <c r="A177" s="11">
        <v>176</v>
      </c>
      <c r="B177" s="11">
        <v>1133844</v>
      </c>
      <c r="C177" s="39" t="s">
        <v>198</v>
      </c>
      <c r="F177" s="11">
        <v>0.5</v>
      </c>
      <c r="G177" s="11">
        <f t="shared" si="40"/>
        <v>12</v>
      </c>
      <c r="H177" s="11">
        <f t="shared" si="41"/>
        <v>0</v>
      </c>
      <c r="I177" s="11">
        <f t="shared" si="42"/>
        <v>5</v>
      </c>
      <c r="J177" s="11">
        <f t="shared" si="43"/>
        <v>0</v>
      </c>
      <c r="K177" s="11">
        <f t="shared" si="44"/>
        <v>0</v>
      </c>
      <c r="L177" s="11">
        <f t="shared" si="39"/>
        <v>17</v>
      </c>
      <c r="M177" s="11">
        <f t="shared" si="51"/>
        <v>0</v>
      </c>
      <c r="N177" s="11">
        <f t="shared" si="45"/>
        <v>0</v>
      </c>
      <c r="O177" s="11">
        <f t="shared" si="46"/>
        <v>0</v>
      </c>
      <c r="P177" s="11">
        <f t="shared" si="47"/>
        <v>0</v>
      </c>
      <c r="Q177" s="11">
        <f t="shared" si="48"/>
        <v>0</v>
      </c>
      <c r="R177" s="11">
        <v>0</v>
      </c>
      <c r="S177" s="11">
        <f t="shared" si="49"/>
        <v>2</v>
      </c>
      <c r="T177" s="11">
        <f t="shared" si="50"/>
        <v>1</v>
      </c>
      <c r="V177"/>
      <c r="W177" s="11">
        <v>176</v>
      </c>
      <c r="X177" s="11">
        <v>1133844</v>
      </c>
      <c r="Y177" s="39" t="s">
        <v>198</v>
      </c>
      <c r="Z177" s="11">
        <v>0.5</v>
      </c>
      <c r="AA177" s="11" t="s">
        <v>8</v>
      </c>
      <c r="AB177" s="11"/>
      <c r="AC177" t="s">
        <v>12</v>
      </c>
      <c r="AD177" t="s">
        <v>12</v>
      </c>
      <c r="AE177" t="s">
        <v>12</v>
      </c>
      <c r="AF177" t="s">
        <v>12</v>
      </c>
      <c r="AG177" t="s">
        <v>10</v>
      </c>
      <c r="AH177" t="s">
        <v>11</v>
      </c>
      <c r="AI177" t="s">
        <v>10</v>
      </c>
      <c r="AJ177" t="s">
        <v>9</v>
      </c>
      <c r="AK177" t="s">
        <v>12</v>
      </c>
      <c r="AL177" t="s">
        <v>12</v>
      </c>
      <c r="AM177" t="s">
        <v>9</v>
      </c>
      <c r="AN177" t="s">
        <v>12</v>
      </c>
      <c r="AO177" t="s">
        <v>9</v>
      </c>
      <c r="AP177" t="s">
        <v>12</v>
      </c>
      <c r="AQ177" t="s">
        <v>12</v>
      </c>
      <c r="AR177" t="s">
        <v>9</v>
      </c>
      <c r="AS177" t="s">
        <v>9</v>
      </c>
      <c r="AT177" t="s">
        <v>12</v>
      </c>
      <c r="AU177" t="s">
        <v>12</v>
      </c>
      <c r="AV177" t="s">
        <v>12</v>
      </c>
      <c r="AY177" s="20">
        <v>1</v>
      </c>
      <c r="AZ177" s="21">
        <v>38</v>
      </c>
      <c r="BA177" s="21">
        <v>1</v>
      </c>
      <c r="BB177" s="22">
        <v>38.6</v>
      </c>
      <c r="BC177" s="22">
        <v>0</v>
      </c>
      <c r="BD177" s="21">
        <v>3300</v>
      </c>
      <c r="BE177" s="21">
        <v>0</v>
      </c>
      <c r="BF177" s="21">
        <v>1</v>
      </c>
      <c r="BG177" s="21">
        <v>0</v>
      </c>
      <c r="BH177" s="21">
        <v>0</v>
      </c>
      <c r="BI177" s="21">
        <v>2</v>
      </c>
      <c r="BJ177" s="20">
        <v>0</v>
      </c>
      <c r="BK177" s="30">
        <v>1</v>
      </c>
      <c r="BL177" s="25">
        <v>0</v>
      </c>
      <c r="BM177" s="25">
        <v>0</v>
      </c>
    </row>
    <row r="178" ht="14.25" hidden="1" spans="1:65">
      <c r="A178" s="11">
        <v>177</v>
      </c>
      <c r="B178" s="11">
        <v>1133701</v>
      </c>
      <c r="C178" s="39" t="s">
        <v>199</v>
      </c>
      <c r="F178" s="11">
        <v>1</v>
      </c>
      <c r="G178" s="11">
        <f t="shared" si="40"/>
        <v>5</v>
      </c>
      <c r="H178" s="11">
        <f t="shared" si="41"/>
        <v>0</v>
      </c>
      <c r="I178" s="11">
        <f t="shared" si="42"/>
        <v>11</v>
      </c>
      <c r="J178" s="11">
        <f t="shared" si="43"/>
        <v>2</v>
      </c>
      <c r="K178" s="11">
        <f t="shared" si="44"/>
        <v>0</v>
      </c>
      <c r="L178" s="11">
        <f t="shared" si="39"/>
        <v>18</v>
      </c>
      <c r="M178" s="11">
        <f t="shared" si="51"/>
        <v>0</v>
      </c>
      <c r="N178" s="11">
        <f t="shared" si="45"/>
        <v>0</v>
      </c>
      <c r="O178" s="11">
        <f t="shared" si="46"/>
        <v>0</v>
      </c>
      <c r="P178" s="11">
        <f t="shared" si="47"/>
        <v>0</v>
      </c>
      <c r="Q178" s="11">
        <f t="shared" si="48"/>
        <v>0</v>
      </c>
      <c r="R178" s="11">
        <v>0</v>
      </c>
      <c r="S178" s="11">
        <f t="shared" si="49"/>
        <v>1</v>
      </c>
      <c r="T178" s="11">
        <f t="shared" si="50"/>
        <v>1</v>
      </c>
      <c r="V178"/>
      <c r="W178" s="11">
        <v>177</v>
      </c>
      <c r="X178" s="11">
        <v>1133701</v>
      </c>
      <c r="Y178" s="39" t="s">
        <v>199</v>
      </c>
      <c r="Z178" s="11">
        <v>1</v>
      </c>
      <c r="AA178" s="11" t="s">
        <v>8</v>
      </c>
      <c r="AB178" s="11"/>
      <c r="AC178" t="s">
        <v>9</v>
      </c>
      <c r="AD178" t="s">
        <v>9</v>
      </c>
      <c r="AE178" t="s">
        <v>9</v>
      </c>
      <c r="AF178" t="s">
        <v>9</v>
      </c>
      <c r="AG178" t="s">
        <v>10</v>
      </c>
      <c r="AH178" t="s">
        <v>11</v>
      </c>
      <c r="AI178" t="s">
        <v>12</v>
      </c>
      <c r="AJ178" t="s">
        <v>9</v>
      </c>
      <c r="AK178" t="s">
        <v>12</v>
      </c>
      <c r="AL178" t="s">
        <v>14</v>
      </c>
      <c r="AM178" t="s">
        <v>12</v>
      </c>
      <c r="AN178" t="s">
        <v>12</v>
      </c>
      <c r="AO178" t="s">
        <v>9</v>
      </c>
      <c r="AP178" t="s">
        <v>9</v>
      </c>
      <c r="AQ178" t="s">
        <v>12</v>
      </c>
      <c r="AR178" t="s">
        <v>9</v>
      </c>
      <c r="AS178" t="s">
        <v>9</v>
      </c>
      <c r="AT178" t="s">
        <v>14</v>
      </c>
      <c r="AU178" t="s">
        <v>9</v>
      </c>
      <c r="AV178" t="s">
        <v>9</v>
      </c>
      <c r="AY178" s="20">
        <v>1</v>
      </c>
      <c r="AZ178" s="21">
        <v>38</v>
      </c>
      <c r="BA178" s="21">
        <v>1</v>
      </c>
      <c r="BB178" s="22">
        <v>38.6</v>
      </c>
      <c r="BC178" s="22">
        <v>0</v>
      </c>
      <c r="BD178" s="21">
        <v>3570</v>
      </c>
      <c r="BE178" s="21">
        <v>0</v>
      </c>
      <c r="BF178" s="21">
        <v>2</v>
      </c>
      <c r="BG178" s="21">
        <v>0</v>
      </c>
      <c r="BH178" s="21">
        <v>2</v>
      </c>
      <c r="BI178" s="21">
        <v>1</v>
      </c>
      <c r="BJ178" s="20">
        <v>0</v>
      </c>
      <c r="BK178" s="30">
        <v>2</v>
      </c>
      <c r="BL178" s="25">
        <v>1</v>
      </c>
      <c r="BM178" s="25">
        <v>1</v>
      </c>
    </row>
    <row r="179" ht="14.25" hidden="1" spans="1:65">
      <c r="A179" s="11">
        <v>178</v>
      </c>
      <c r="B179" s="11">
        <v>1133153</v>
      </c>
      <c r="C179" s="39" t="s">
        <v>200</v>
      </c>
      <c r="F179" s="11">
        <v>0.5</v>
      </c>
      <c r="G179" s="11">
        <f t="shared" si="40"/>
        <v>16</v>
      </c>
      <c r="H179" s="11">
        <f t="shared" si="41"/>
        <v>0</v>
      </c>
      <c r="I179" s="11">
        <f t="shared" si="42"/>
        <v>1</v>
      </c>
      <c r="J179" s="11">
        <f t="shared" si="43"/>
        <v>0</v>
      </c>
      <c r="K179" s="11">
        <f t="shared" si="44"/>
        <v>0</v>
      </c>
      <c r="L179" s="11">
        <f t="shared" si="39"/>
        <v>17</v>
      </c>
      <c r="M179" s="11">
        <f t="shared" si="51"/>
        <v>0</v>
      </c>
      <c r="N179" s="11">
        <f t="shared" si="45"/>
        <v>0</v>
      </c>
      <c r="O179" s="11">
        <f t="shared" si="46"/>
        <v>0</v>
      </c>
      <c r="P179" s="11">
        <f t="shared" si="47"/>
        <v>0</v>
      </c>
      <c r="Q179" s="11">
        <f t="shared" si="48"/>
        <v>0</v>
      </c>
      <c r="R179" s="11">
        <v>0</v>
      </c>
      <c r="S179" s="11">
        <f t="shared" si="49"/>
        <v>2</v>
      </c>
      <c r="T179" s="11">
        <f t="shared" si="50"/>
        <v>1</v>
      </c>
      <c r="V179"/>
      <c r="W179" s="11">
        <v>178</v>
      </c>
      <c r="X179" s="11">
        <v>1133153</v>
      </c>
      <c r="Y179" s="39" t="s">
        <v>200</v>
      </c>
      <c r="Z179" s="11">
        <v>0.5</v>
      </c>
      <c r="AA179" s="11" t="s">
        <v>8</v>
      </c>
      <c r="AB179" s="11"/>
      <c r="AC179" t="s">
        <v>9</v>
      </c>
      <c r="AD179" t="s">
        <v>12</v>
      </c>
      <c r="AE179" t="s">
        <v>12</v>
      </c>
      <c r="AF179" t="s">
        <v>12</v>
      </c>
      <c r="AG179" t="s">
        <v>10</v>
      </c>
      <c r="AH179" t="s">
        <v>11</v>
      </c>
      <c r="AI179" t="s">
        <v>10</v>
      </c>
      <c r="AJ179" t="s">
        <v>12</v>
      </c>
      <c r="AK179" t="s">
        <v>12</v>
      </c>
      <c r="AL179" t="s">
        <v>12</v>
      </c>
      <c r="AM179" t="s">
        <v>12</v>
      </c>
      <c r="AN179" t="s">
        <v>12</v>
      </c>
      <c r="AO179" t="s">
        <v>12</v>
      </c>
      <c r="AP179" t="s">
        <v>12</v>
      </c>
      <c r="AQ179" t="s">
        <v>12</v>
      </c>
      <c r="AR179" t="s">
        <v>12</v>
      </c>
      <c r="AS179" t="s">
        <v>12</v>
      </c>
      <c r="AT179" t="s">
        <v>12</v>
      </c>
      <c r="AU179" t="s">
        <v>12</v>
      </c>
      <c r="AV179" t="s">
        <v>12</v>
      </c>
      <c r="AY179" s="20">
        <v>1</v>
      </c>
      <c r="AZ179" s="21">
        <v>38</v>
      </c>
      <c r="BA179" s="21">
        <v>1</v>
      </c>
      <c r="BB179" s="22">
        <v>38.6</v>
      </c>
      <c r="BC179" s="22">
        <v>0</v>
      </c>
      <c r="BD179" s="21">
        <v>3390</v>
      </c>
      <c r="BE179" s="21">
        <v>0</v>
      </c>
      <c r="BF179" s="21">
        <v>2</v>
      </c>
      <c r="BG179" s="21">
        <v>0</v>
      </c>
      <c r="BH179" s="21">
        <v>0</v>
      </c>
      <c r="BI179" s="21">
        <v>2</v>
      </c>
      <c r="BJ179" s="20">
        <v>0</v>
      </c>
      <c r="BK179" s="30">
        <v>2</v>
      </c>
      <c r="BL179" s="25">
        <v>0</v>
      </c>
      <c r="BM179" s="25">
        <v>0</v>
      </c>
    </row>
    <row r="180" ht="14.25" hidden="1" spans="1:65">
      <c r="A180" s="11">
        <v>179</v>
      </c>
      <c r="B180" s="11">
        <v>1117542</v>
      </c>
      <c r="C180" s="39" t="s">
        <v>201</v>
      </c>
      <c r="F180" s="11">
        <v>0.5</v>
      </c>
      <c r="G180" s="11">
        <f t="shared" si="40"/>
        <v>16</v>
      </c>
      <c r="H180" s="11">
        <f t="shared" si="41"/>
        <v>0</v>
      </c>
      <c r="I180" s="11">
        <f t="shared" si="42"/>
        <v>0</v>
      </c>
      <c r="J180" s="11">
        <f t="shared" si="43"/>
        <v>1</v>
      </c>
      <c r="K180" s="11">
        <f t="shared" si="44"/>
        <v>0</v>
      </c>
      <c r="L180" s="11">
        <f t="shared" si="39"/>
        <v>17</v>
      </c>
      <c r="M180" s="11">
        <f t="shared" si="51"/>
        <v>0</v>
      </c>
      <c r="N180" s="11">
        <f t="shared" si="45"/>
        <v>0</v>
      </c>
      <c r="O180" s="11">
        <f t="shared" si="46"/>
        <v>0</v>
      </c>
      <c r="P180" s="11">
        <f t="shared" si="47"/>
        <v>0</v>
      </c>
      <c r="Q180" s="11">
        <f t="shared" si="48"/>
        <v>0</v>
      </c>
      <c r="R180" s="11">
        <v>0</v>
      </c>
      <c r="S180" s="11">
        <f t="shared" si="49"/>
        <v>2</v>
      </c>
      <c r="T180" s="11">
        <f t="shared" si="50"/>
        <v>1</v>
      </c>
      <c r="V180"/>
      <c r="W180" s="11">
        <v>179</v>
      </c>
      <c r="X180" s="11">
        <v>1117542</v>
      </c>
      <c r="Y180" s="39" t="s">
        <v>201</v>
      </c>
      <c r="Z180" s="11">
        <v>0.5</v>
      </c>
      <c r="AA180" s="11" t="s">
        <v>8</v>
      </c>
      <c r="AB180" s="11"/>
      <c r="AC180" t="s">
        <v>12</v>
      </c>
      <c r="AD180" t="s">
        <v>12</v>
      </c>
      <c r="AE180" t="s">
        <v>10</v>
      </c>
      <c r="AF180" t="s">
        <v>14</v>
      </c>
      <c r="AG180" t="s">
        <v>10</v>
      </c>
      <c r="AH180" t="s">
        <v>11</v>
      </c>
      <c r="AI180" t="s">
        <v>12</v>
      </c>
      <c r="AJ180" t="s">
        <v>12</v>
      </c>
      <c r="AK180" t="s">
        <v>12</v>
      </c>
      <c r="AL180" t="s">
        <v>12</v>
      </c>
      <c r="AM180" t="s">
        <v>12</v>
      </c>
      <c r="AN180" t="s">
        <v>12</v>
      </c>
      <c r="AO180" t="s">
        <v>12</v>
      </c>
      <c r="AP180" t="s">
        <v>12</v>
      </c>
      <c r="AQ180" t="s">
        <v>12</v>
      </c>
      <c r="AR180" t="s">
        <v>12</v>
      </c>
      <c r="AS180" t="s">
        <v>12</v>
      </c>
      <c r="AT180" t="s">
        <v>12</v>
      </c>
      <c r="AU180" t="s">
        <v>12</v>
      </c>
      <c r="AV180" t="s">
        <v>12</v>
      </c>
      <c r="AY180" s="20">
        <v>1</v>
      </c>
      <c r="AZ180" s="21">
        <v>48</v>
      </c>
      <c r="BA180" s="21">
        <v>1</v>
      </c>
      <c r="BB180" s="22">
        <v>38.6</v>
      </c>
      <c r="BC180" s="22">
        <v>0</v>
      </c>
      <c r="BD180" s="21">
        <v>3190</v>
      </c>
      <c r="BE180" s="21">
        <v>0</v>
      </c>
      <c r="BF180" s="21">
        <v>2</v>
      </c>
      <c r="BG180" s="21">
        <v>0</v>
      </c>
      <c r="BH180" s="21">
        <v>0</v>
      </c>
      <c r="BI180" s="21">
        <v>2</v>
      </c>
      <c r="BJ180" s="20">
        <v>0</v>
      </c>
      <c r="BK180" s="30">
        <v>2</v>
      </c>
      <c r="BL180" s="25">
        <v>0</v>
      </c>
      <c r="BM180" s="25">
        <v>0</v>
      </c>
    </row>
    <row r="181" ht="14.25" hidden="1" spans="1:65">
      <c r="A181" s="11">
        <v>180</v>
      </c>
      <c r="B181" s="11">
        <v>1050837</v>
      </c>
      <c r="C181" s="39" t="s">
        <v>202</v>
      </c>
      <c r="F181" s="11">
        <v>2</v>
      </c>
      <c r="G181" s="11">
        <f t="shared" si="40"/>
        <v>6</v>
      </c>
      <c r="H181" s="11">
        <f t="shared" si="41"/>
        <v>0</v>
      </c>
      <c r="I181" s="11">
        <f t="shared" si="42"/>
        <v>5</v>
      </c>
      <c r="J181" s="11">
        <f t="shared" si="43"/>
        <v>5</v>
      </c>
      <c r="K181" s="11">
        <f t="shared" si="44"/>
        <v>0</v>
      </c>
      <c r="L181" s="11">
        <f t="shared" si="39"/>
        <v>16</v>
      </c>
      <c r="M181" s="11">
        <f t="shared" si="51"/>
        <v>1</v>
      </c>
      <c r="N181" s="11">
        <f t="shared" si="45"/>
        <v>1</v>
      </c>
      <c r="O181" s="11">
        <f t="shared" si="46"/>
        <v>0</v>
      </c>
      <c r="P181" s="11">
        <f t="shared" si="47"/>
        <v>0</v>
      </c>
      <c r="Q181" s="11">
        <f t="shared" si="48"/>
        <v>0</v>
      </c>
      <c r="R181" s="11">
        <v>0</v>
      </c>
      <c r="S181" s="11">
        <f t="shared" si="49"/>
        <v>2</v>
      </c>
      <c r="T181" s="11">
        <f t="shared" si="50"/>
        <v>1</v>
      </c>
      <c r="V181"/>
      <c r="W181" s="11">
        <v>180</v>
      </c>
      <c r="X181" s="11">
        <v>1050837</v>
      </c>
      <c r="Y181" s="39" t="s">
        <v>202</v>
      </c>
      <c r="Z181" s="11">
        <v>2</v>
      </c>
      <c r="AA181" s="11" t="s">
        <v>8</v>
      </c>
      <c r="AB181" s="11"/>
      <c r="AC181" t="s">
        <v>12</v>
      </c>
      <c r="AD181" t="s">
        <v>14</v>
      </c>
      <c r="AE181" t="s">
        <v>10</v>
      </c>
      <c r="AF181" t="s">
        <v>18</v>
      </c>
      <c r="AG181" t="s">
        <v>10</v>
      </c>
      <c r="AH181" t="s">
        <v>11</v>
      </c>
      <c r="AI181" t="s">
        <v>12</v>
      </c>
      <c r="AJ181" t="s">
        <v>14</v>
      </c>
      <c r="AK181" t="s">
        <v>14</v>
      </c>
      <c r="AL181" t="s">
        <v>12</v>
      </c>
      <c r="AM181" t="s">
        <v>9</v>
      </c>
      <c r="AN181" t="s">
        <v>14</v>
      </c>
      <c r="AO181" t="s">
        <v>9</v>
      </c>
      <c r="AP181" t="s">
        <v>14</v>
      </c>
      <c r="AQ181" t="s">
        <v>12</v>
      </c>
      <c r="AR181" t="s">
        <v>9</v>
      </c>
      <c r="AS181" t="s">
        <v>9</v>
      </c>
      <c r="AT181" t="s">
        <v>12</v>
      </c>
      <c r="AU181" t="s">
        <v>9</v>
      </c>
      <c r="AV181" t="s">
        <v>12</v>
      </c>
      <c r="AY181" s="20">
        <v>1</v>
      </c>
      <c r="AZ181" s="21">
        <v>46</v>
      </c>
      <c r="BA181" s="21">
        <v>1</v>
      </c>
      <c r="BB181" s="22">
        <v>38.6</v>
      </c>
      <c r="BC181" s="22">
        <v>0</v>
      </c>
      <c r="BD181" s="21">
        <v>3230</v>
      </c>
      <c r="BE181" s="21">
        <v>0</v>
      </c>
      <c r="BF181" s="21">
        <v>1</v>
      </c>
      <c r="BG181" s="21">
        <v>0</v>
      </c>
      <c r="BH181" s="21">
        <v>2</v>
      </c>
      <c r="BI181" s="21">
        <v>1</v>
      </c>
      <c r="BJ181" s="20">
        <v>0</v>
      </c>
      <c r="BK181" s="30">
        <v>1</v>
      </c>
      <c r="BL181" s="25">
        <v>0</v>
      </c>
      <c r="BM181" s="25">
        <v>0</v>
      </c>
    </row>
    <row r="182" ht="14.25" hidden="1" spans="1:65">
      <c r="A182" s="11">
        <v>181</v>
      </c>
      <c r="B182" s="11">
        <v>1134207</v>
      </c>
      <c r="C182" s="39" t="s">
        <v>203</v>
      </c>
      <c r="F182" s="11">
        <v>0.5</v>
      </c>
      <c r="G182" s="11">
        <f t="shared" si="40"/>
        <v>13</v>
      </c>
      <c r="H182" s="11">
        <f t="shared" si="41"/>
        <v>0</v>
      </c>
      <c r="I182" s="11">
        <f t="shared" si="42"/>
        <v>4</v>
      </c>
      <c r="J182" s="11">
        <f t="shared" si="43"/>
        <v>0</v>
      </c>
      <c r="K182" s="11">
        <f t="shared" si="44"/>
        <v>0</v>
      </c>
      <c r="L182" s="11">
        <f t="shared" si="39"/>
        <v>17</v>
      </c>
      <c r="M182" s="11">
        <f t="shared" si="51"/>
        <v>0</v>
      </c>
      <c r="N182" s="11">
        <f t="shared" si="45"/>
        <v>0</v>
      </c>
      <c r="O182" s="11">
        <f t="shared" si="46"/>
        <v>0</v>
      </c>
      <c r="P182" s="11">
        <f t="shared" si="47"/>
        <v>0</v>
      </c>
      <c r="Q182" s="11">
        <f t="shared" si="48"/>
        <v>0</v>
      </c>
      <c r="R182" s="11">
        <v>0</v>
      </c>
      <c r="S182" s="11">
        <f t="shared" si="49"/>
        <v>2</v>
      </c>
      <c r="T182" s="11">
        <f t="shared" si="50"/>
        <v>1</v>
      </c>
      <c r="V182"/>
      <c r="W182" s="11">
        <v>181</v>
      </c>
      <c r="X182" s="11">
        <v>1134207</v>
      </c>
      <c r="Y182" s="39" t="s">
        <v>203</v>
      </c>
      <c r="Z182" s="11">
        <v>0.5</v>
      </c>
      <c r="AA182" s="11" t="s">
        <v>8</v>
      </c>
      <c r="AB182" s="11"/>
      <c r="AC182" t="s">
        <v>12</v>
      </c>
      <c r="AD182" t="s">
        <v>12</v>
      </c>
      <c r="AE182" t="s">
        <v>10</v>
      </c>
      <c r="AF182" t="s">
        <v>12</v>
      </c>
      <c r="AG182" t="s">
        <v>10</v>
      </c>
      <c r="AH182" t="s">
        <v>11</v>
      </c>
      <c r="AI182" t="s">
        <v>12</v>
      </c>
      <c r="AJ182" t="s">
        <v>12</v>
      </c>
      <c r="AK182" t="s">
        <v>12</v>
      </c>
      <c r="AL182" t="s">
        <v>12</v>
      </c>
      <c r="AM182" t="s">
        <v>9</v>
      </c>
      <c r="AN182" t="s">
        <v>12</v>
      </c>
      <c r="AO182" t="s">
        <v>12</v>
      </c>
      <c r="AP182" t="s">
        <v>9</v>
      </c>
      <c r="AQ182" t="s">
        <v>12</v>
      </c>
      <c r="AR182" t="s">
        <v>9</v>
      </c>
      <c r="AS182" t="s">
        <v>9</v>
      </c>
      <c r="AT182" t="s">
        <v>12</v>
      </c>
      <c r="AU182" t="s">
        <v>12</v>
      </c>
      <c r="AV182" t="s">
        <v>12</v>
      </c>
      <c r="AY182" s="20">
        <v>1</v>
      </c>
      <c r="AZ182" s="21">
        <v>42</v>
      </c>
      <c r="BA182" s="21">
        <v>1</v>
      </c>
      <c r="BB182" s="22">
        <v>38.6</v>
      </c>
      <c r="BC182" s="22">
        <v>0</v>
      </c>
      <c r="BD182" s="21">
        <v>3200</v>
      </c>
      <c r="BE182" s="21">
        <v>0</v>
      </c>
      <c r="BF182" s="21">
        <v>1</v>
      </c>
      <c r="BG182" s="21">
        <v>0</v>
      </c>
      <c r="BH182" s="21">
        <v>0</v>
      </c>
      <c r="BI182" s="21">
        <v>1</v>
      </c>
      <c r="BJ182" s="20">
        <v>0</v>
      </c>
      <c r="BK182" s="30">
        <v>1</v>
      </c>
      <c r="BL182" s="25">
        <v>0</v>
      </c>
      <c r="BM182" s="25">
        <v>0</v>
      </c>
    </row>
    <row r="183" ht="14.25" hidden="1" spans="1:65">
      <c r="A183" s="11">
        <v>182</v>
      </c>
      <c r="B183" s="11">
        <v>1116933</v>
      </c>
      <c r="C183" s="39" t="s">
        <v>204</v>
      </c>
      <c r="F183" s="11">
        <v>0.5</v>
      </c>
      <c r="G183" s="11">
        <f t="shared" si="40"/>
        <v>9</v>
      </c>
      <c r="H183" s="11">
        <f t="shared" si="41"/>
        <v>0</v>
      </c>
      <c r="I183" s="11">
        <f t="shared" si="42"/>
        <v>7</v>
      </c>
      <c r="J183" s="11">
        <f t="shared" si="43"/>
        <v>2</v>
      </c>
      <c r="K183" s="11">
        <f t="shared" si="44"/>
        <v>0</v>
      </c>
      <c r="L183" s="11">
        <f t="shared" si="39"/>
        <v>18</v>
      </c>
      <c r="M183" s="11">
        <f t="shared" si="51"/>
        <v>0</v>
      </c>
      <c r="N183" s="11">
        <f t="shared" si="45"/>
        <v>0</v>
      </c>
      <c r="O183" s="11">
        <f t="shared" si="46"/>
        <v>0</v>
      </c>
      <c r="P183" s="11">
        <f t="shared" si="47"/>
        <v>0</v>
      </c>
      <c r="Q183" s="11">
        <f t="shared" si="48"/>
        <v>0</v>
      </c>
      <c r="R183" s="11">
        <v>0</v>
      </c>
      <c r="S183" s="11">
        <f t="shared" si="49"/>
        <v>1</v>
      </c>
      <c r="T183" s="11">
        <f t="shared" si="50"/>
        <v>1</v>
      </c>
      <c r="V183"/>
      <c r="W183" s="11">
        <v>182</v>
      </c>
      <c r="X183" s="11">
        <v>1116933</v>
      </c>
      <c r="Y183" s="39" t="s">
        <v>204</v>
      </c>
      <c r="Z183" s="11">
        <v>0.5</v>
      </c>
      <c r="AA183" s="11" t="s">
        <v>8</v>
      </c>
      <c r="AB183" s="11"/>
      <c r="AC183" t="s">
        <v>12</v>
      </c>
      <c r="AD183" t="s">
        <v>9</v>
      </c>
      <c r="AE183" t="s">
        <v>9</v>
      </c>
      <c r="AF183" t="s">
        <v>9</v>
      </c>
      <c r="AG183" t="s">
        <v>10</v>
      </c>
      <c r="AH183" t="s">
        <v>11</v>
      </c>
      <c r="AI183" t="s">
        <v>12</v>
      </c>
      <c r="AJ183" t="s">
        <v>12</v>
      </c>
      <c r="AK183" t="s">
        <v>9</v>
      </c>
      <c r="AL183" t="s">
        <v>9</v>
      </c>
      <c r="AM183" t="s">
        <v>9</v>
      </c>
      <c r="AN183" t="s">
        <v>12</v>
      </c>
      <c r="AO183" t="s">
        <v>9</v>
      </c>
      <c r="AP183" t="s">
        <v>12</v>
      </c>
      <c r="AQ183" t="s">
        <v>12</v>
      </c>
      <c r="AR183" t="s">
        <v>12</v>
      </c>
      <c r="AS183" t="s">
        <v>14</v>
      </c>
      <c r="AT183" t="s">
        <v>12</v>
      </c>
      <c r="AU183" t="s">
        <v>14</v>
      </c>
      <c r="AV183" t="s">
        <v>12</v>
      </c>
      <c r="AY183" s="26">
        <v>2</v>
      </c>
      <c r="AZ183" s="21">
        <v>33</v>
      </c>
      <c r="BA183" s="21">
        <v>0</v>
      </c>
      <c r="BB183" s="22">
        <v>38.6</v>
      </c>
      <c r="BC183" s="22">
        <v>0</v>
      </c>
      <c r="BD183" s="21">
        <v>3220</v>
      </c>
      <c r="BE183" s="21">
        <v>0</v>
      </c>
      <c r="BF183" s="21">
        <v>1</v>
      </c>
      <c r="BG183" s="21">
        <v>0</v>
      </c>
      <c r="BH183" s="21">
        <v>0</v>
      </c>
      <c r="BI183" s="21">
        <v>2</v>
      </c>
      <c r="BJ183" s="20">
        <v>0</v>
      </c>
      <c r="BK183" s="30">
        <v>1</v>
      </c>
      <c r="BL183" s="25">
        <v>0</v>
      </c>
      <c r="BM183" s="25">
        <v>0</v>
      </c>
    </row>
    <row r="184" ht="14.25" hidden="1" spans="1:65">
      <c r="A184" s="11">
        <v>183</v>
      </c>
      <c r="B184" s="11">
        <v>1134251</v>
      </c>
      <c r="C184" s="39" t="s">
        <v>205</v>
      </c>
      <c r="F184" s="11">
        <v>2</v>
      </c>
      <c r="G184" s="11">
        <f t="shared" si="40"/>
        <v>14</v>
      </c>
      <c r="H184" s="11">
        <f t="shared" si="41"/>
        <v>0</v>
      </c>
      <c r="I184" s="11">
        <f t="shared" si="42"/>
        <v>2</v>
      </c>
      <c r="J184" s="11">
        <f t="shared" si="43"/>
        <v>1</v>
      </c>
      <c r="K184" s="11">
        <f t="shared" si="44"/>
        <v>0</v>
      </c>
      <c r="L184" s="11">
        <f t="shared" si="39"/>
        <v>17</v>
      </c>
      <c r="M184" s="11">
        <f t="shared" si="51"/>
        <v>1</v>
      </c>
      <c r="N184" s="11">
        <f t="shared" si="45"/>
        <v>1</v>
      </c>
      <c r="O184" s="11">
        <f t="shared" si="46"/>
        <v>0</v>
      </c>
      <c r="P184" s="11">
        <f t="shared" si="47"/>
        <v>0</v>
      </c>
      <c r="Q184" s="11">
        <f t="shared" si="48"/>
        <v>0</v>
      </c>
      <c r="R184" s="11">
        <v>0</v>
      </c>
      <c r="S184" s="11">
        <f t="shared" si="49"/>
        <v>1</v>
      </c>
      <c r="T184" s="11">
        <f t="shared" si="50"/>
        <v>1</v>
      </c>
      <c r="V184"/>
      <c r="W184" s="11">
        <v>183</v>
      </c>
      <c r="X184" s="11">
        <v>1134251</v>
      </c>
      <c r="Y184" s="39" t="s">
        <v>205</v>
      </c>
      <c r="Z184" s="11">
        <v>2</v>
      </c>
      <c r="AA184" s="11" t="s">
        <v>8</v>
      </c>
      <c r="AB184" s="11"/>
      <c r="AC184" t="s">
        <v>12</v>
      </c>
      <c r="AD184" t="s">
        <v>12</v>
      </c>
      <c r="AE184" t="s">
        <v>14</v>
      </c>
      <c r="AF184" t="s">
        <v>18</v>
      </c>
      <c r="AG184" t="s">
        <v>10</v>
      </c>
      <c r="AH184" t="s">
        <v>11</v>
      </c>
      <c r="AI184" t="s">
        <v>12</v>
      </c>
      <c r="AJ184" t="s">
        <v>12</v>
      </c>
      <c r="AK184" t="s">
        <v>12</v>
      </c>
      <c r="AL184" t="s">
        <v>12</v>
      </c>
      <c r="AM184" t="s">
        <v>12</v>
      </c>
      <c r="AN184" t="s">
        <v>12</v>
      </c>
      <c r="AO184" t="s">
        <v>12</v>
      </c>
      <c r="AP184" t="s">
        <v>12</v>
      </c>
      <c r="AQ184" t="s">
        <v>12</v>
      </c>
      <c r="AR184" t="s">
        <v>9</v>
      </c>
      <c r="AS184" t="s">
        <v>12</v>
      </c>
      <c r="AT184" t="s">
        <v>12</v>
      </c>
      <c r="AU184" t="s">
        <v>9</v>
      </c>
      <c r="AV184" t="s">
        <v>12</v>
      </c>
      <c r="AY184" s="20">
        <v>1</v>
      </c>
      <c r="AZ184" s="21">
        <v>33</v>
      </c>
      <c r="BA184" s="21">
        <v>0</v>
      </c>
      <c r="BB184" s="22">
        <v>38.6</v>
      </c>
      <c r="BC184" s="22">
        <v>0</v>
      </c>
      <c r="BD184" s="21">
        <v>3160</v>
      </c>
      <c r="BE184" s="21">
        <v>0</v>
      </c>
      <c r="BF184" s="21">
        <v>2</v>
      </c>
      <c r="BG184" s="21">
        <v>0</v>
      </c>
      <c r="BH184" s="21">
        <v>0</v>
      </c>
      <c r="BI184" s="21">
        <v>1</v>
      </c>
      <c r="BJ184" s="20">
        <v>0</v>
      </c>
      <c r="BK184" s="30">
        <v>1</v>
      </c>
      <c r="BL184" s="25">
        <v>0</v>
      </c>
      <c r="BM184" s="25">
        <v>0</v>
      </c>
    </row>
    <row r="185" ht="14.25" hidden="1" spans="1:65">
      <c r="A185" s="11">
        <v>184</v>
      </c>
      <c r="B185" s="11">
        <v>1133304</v>
      </c>
      <c r="C185" s="39" t="s">
        <v>206</v>
      </c>
      <c r="F185" s="11">
        <v>2</v>
      </c>
      <c r="G185" s="11">
        <f t="shared" si="40"/>
        <v>5</v>
      </c>
      <c r="H185" s="11">
        <f t="shared" si="41"/>
        <v>0</v>
      </c>
      <c r="I185" s="11">
        <f t="shared" si="42"/>
        <v>8</v>
      </c>
      <c r="J185" s="11">
        <f t="shared" si="43"/>
        <v>3</v>
      </c>
      <c r="K185" s="11">
        <f t="shared" si="44"/>
        <v>0</v>
      </c>
      <c r="L185" s="11">
        <f t="shared" si="39"/>
        <v>16</v>
      </c>
      <c r="M185" s="11">
        <f t="shared" si="51"/>
        <v>0</v>
      </c>
      <c r="N185" s="11">
        <f t="shared" si="45"/>
        <v>0</v>
      </c>
      <c r="O185" s="11">
        <f t="shared" si="46"/>
        <v>0</v>
      </c>
      <c r="P185" s="11">
        <f t="shared" si="47"/>
        <v>0</v>
      </c>
      <c r="Q185" s="11">
        <f t="shared" si="48"/>
        <v>0</v>
      </c>
      <c r="R185" s="11">
        <v>0</v>
      </c>
      <c r="S185" s="11">
        <f t="shared" si="49"/>
        <v>2</v>
      </c>
      <c r="T185" s="11">
        <f t="shared" si="50"/>
        <v>2</v>
      </c>
      <c r="V185"/>
      <c r="W185" s="11">
        <v>184</v>
      </c>
      <c r="X185" s="11">
        <v>1133304</v>
      </c>
      <c r="Y185" s="39" t="s">
        <v>206</v>
      </c>
      <c r="Z185" s="11">
        <v>2</v>
      </c>
      <c r="AA185" s="11" t="s">
        <v>8</v>
      </c>
      <c r="AB185" s="11"/>
      <c r="AC185" t="s">
        <v>14</v>
      </c>
      <c r="AD185" t="s">
        <v>14</v>
      </c>
      <c r="AE185" t="s">
        <v>10</v>
      </c>
      <c r="AF185" t="s">
        <v>12</v>
      </c>
      <c r="AG185" t="s">
        <v>10</v>
      </c>
      <c r="AH185" t="s">
        <v>11</v>
      </c>
      <c r="AI185" t="s">
        <v>9</v>
      </c>
      <c r="AJ185" t="s">
        <v>9</v>
      </c>
      <c r="AK185" t="s">
        <v>11</v>
      </c>
      <c r="AL185" t="s">
        <v>9</v>
      </c>
      <c r="AM185" t="s">
        <v>9</v>
      </c>
      <c r="AN185" t="s">
        <v>12</v>
      </c>
      <c r="AO185" t="s">
        <v>9</v>
      </c>
      <c r="AP185" t="s">
        <v>14</v>
      </c>
      <c r="AQ185" t="s">
        <v>9</v>
      </c>
      <c r="AR185" t="s">
        <v>9</v>
      </c>
      <c r="AS185" t="s">
        <v>12</v>
      </c>
      <c r="AT185" t="s">
        <v>12</v>
      </c>
      <c r="AU185" t="s">
        <v>9</v>
      </c>
      <c r="AV185" t="s">
        <v>12</v>
      </c>
      <c r="AY185" s="20">
        <v>1</v>
      </c>
      <c r="AZ185" s="21">
        <v>32</v>
      </c>
      <c r="BA185" s="21">
        <v>0</v>
      </c>
      <c r="BB185" s="22">
        <v>38.6</v>
      </c>
      <c r="BC185" s="22">
        <v>0</v>
      </c>
      <c r="BD185" s="21">
        <v>4210</v>
      </c>
      <c r="BE185" s="21">
        <v>0</v>
      </c>
      <c r="BF185" s="21">
        <v>1</v>
      </c>
      <c r="BG185" s="21">
        <v>0</v>
      </c>
      <c r="BH185" s="21">
        <v>0</v>
      </c>
      <c r="BI185" s="21">
        <v>2</v>
      </c>
      <c r="BJ185" s="20">
        <v>1</v>
      </c>
      <c r="BK185" s="30">
        <v>3</v>
      </c>
      <c r="BL185" s="25">
        <v>1</v>
      </c>
      <c r="BM185" s="25">
        <v>1</v>
      </c>
    </row>
    <row r="186" ht="14.25" hidden="1" spans="1:65">
      <c r="A186" s="11">
        <v>185</v>
      </c>
      <c r="B186" s="11">
        <v>1110802</v>
      </c>
      <c r="C186" s="39" t="s">
        <v>207</v>
      </c>
      <c r="F186" s="11">
        <v>0.5</v>
      </c>
      <c r="G186" s="11">
        <f t="shared" si="40"/>
        <v>9</v>
      </c>
      <c r="H186" s="11">
        <f t="shared" si="41"/>
        <v>0</v>
      </c>
      <c r="I186" s="11">
        <f t="shared" si="42"/>
        <v>8</v>
      </c>
      <c r="J186" s="11">
        <f t="shared" si="43"/>
        <v>0</v>
      </c>
      <c r="K186" s="11">
        <f t="shared" si="44"/>
        <v>0</v>
      </c>
      <c r="L186" s="11">
        <f t="shared" si="39"/>
        <v>17</v>
      </c>
      <c r="M186" s="11">
        <f t="shared" si="51"/>
        <v>0</v>
      </c>
      <c r="N186" s="11">
        <f t="shared" si="45"/>
        <v>0</v>
      </c>
      <c r="O186" s="11">
        <f t="shared" si="46"/>
        <v>0</v>
      </c>
      <c r="P186" s="11">
        <f t="shared" si="47"/>
        <v>0</v>
      </c>
      <c r="Q186" s="11">
        <f t="shared" si="48"/>
        <v>0</v>
      </c>
      <c r="R186" s="11">
        <v>0</v>
      </c>
      <c r="S186" s="11">
        <f t="shared" si="49"/>
        <v>2</v>
      </c>
      <c r="T186" s="11">
        <f t="shared" si="50"/>
        <v>1</v>
      </c>
      <c r="V186"/>
      <c r="W186" s="11">
        <v>185</v>
      </c>
      <c r="X186" s="11">
        <v>1110802</v>
      </c>
      <c r="Y186" s="39" t="s">
        <v>207</v>
      </c>
      <c r="Z186" s="11">
        <v>0.5</v>
      </c>
      <c r="AA186" s="11" t="s">
        <v>8</v>
      </c>
      <c r="AB186" s="11"/>
      <c r="AC186" t="s">
        <v>9</v>
      </c>
      <c r="AD186" t="s">
        <v>9</v>
      </c>
      <c r="AE186" t="s">
        <v>10</v>
      </c>
      <c r="AF186" t="s">
        <v>12</v>
      </c>
      <c r="AG186" t="s">
        <v>10</v>
      </c>
      <c r="AH186" t="s">
        <v>11</v>
      </c>
      <c r="AI186" t="s">
        <v>12</v>
      </c>
      <c r="AJ186" t="s">
        <v>12</v>
      </c>
      <c r="AK186" t="s">
        <v>9</v>
      </c>
      <c r="AL186" t="s">
        <v>12</v>
      </c>
      <c r="AM186" t="s">
        <v>12</v>
      </c>
      <c r="AN186" t="s">
        <v>12</v>
      </c>
      <c r="AO186" t="s">
        <v>12</v>
      </c>
      <c r="AP186" t="s">
        <v>9</v>
      </c>
      <c r="AQ186" t="s">
        <v>9</v>
      </c>
      <c r="AR186" t="s">
        <v>9</v>
      </c>
      <c r="AS186" t="s">
        <v>9</v>
      </c>
      <c r="AT186" t="s">
        <v>12</v>
      </c>
      <c r="AU186" t="s">
        <v>9</v>
      </c>
      <c r="AV186" t="s">
        <v>12</v>
      </c>
      <c r="AY186" s="20">
        <v>1</v>
      </c>
      <c r="AZ186" s="21">
        <v>31</v>
      </c>
      <c r="BA186" s="21">
        <v>0</v>
      </c>
      <c r="BB186" s="22">
        <v>38.8</v>
      </c>
      <c r="BC186" s="22">
        <v>0</v>
      </c>
      <c r="BD186" s="21">
        <v>3420</v>
      </c>
      <c r="BE186" s="21">
        <v>0</v>
      </c>
      <c r="BF186" s="21">
        <v>2</v>
      </c>
      <c r="BG186" s="21">
        <v>0</v>
      </c>
      <c r="BH186" s="21">
        <v>1</v>
      </c>
      <c r="BI186" s="21">
        <v>1</v>
      </c>
      <c r="BJ186" s="20">
        <v>1</v>
      </c>
      <c r="BK186" s="30">
        <v>3</v>
      </c>
      <c r="BL186" s="25">
        <v>1</v>
      </c>
      <c r="BM186" s="25">
        <v>1</v>
      </c>
    </row>
    <row r="187" ht="14.25" hidden="1" spans="1:65">
      <c r="A187" s="11">
        <v>186</v>
      </c>
      <c r="B187" s="11">
        <v>1110790</v>
      </c>
      <c r="C187" s="39" t="s">
        <v>208</v>
      </c>
      <c r="F187" s="11">
        <v>2</v>
      </c>
      <c r="G187" s="11">
        <f t="shared" si="40"/>
        <v>11</v>
      </c>
      <c r="H187" s="11">
        <f t="shared" si="41"/>
        <v>0</v>
      </c>
      <c r="I187" s="11">
        <f t="shared" si="42"/>
        <v>5</v>
      </c>
      <c r="J187" s="11">
        <f t="shared" si="43"/>
        <v>0</v>
      </c>
      <c r="K187" s="11">
        <f t="shared" si="44"/>
        <v>0</v>
      </c>
      <c r="L187" s="11">
        <f t="shared" si="39"/>
        <v>16</v>
      </c>
      <c r="M187" s="11">
        <f t="shared" si="51"/>
        <v>0</v>
      </c>
      <c r="N187" s="11">
        <f t="shared" si="45"/>
        <v>0</v>
      </c>
      <c r="O187" s="11">
        <f t="shared" si="46"/>
        <v>0</v>
      </c>
      <c r="P187" s="11">
        <f t="shared" si="47"/>
        <v>0</v>
      </c>
      <c r="Q187" s="11">
        <f t="shared" si="48"/>
        <v>0</v>
      </c>
      <c r="R187" s="11">
        <v>0</v>
      </c>
      <c r="S187" s="11">
        <f t="shared" si="49"/>
        <v>3</v>
      </c>
      <c r="T187" s="11">
        <f t="shared" si="50"/>
        <v>1</v>
      </c>
      <c r="V187"/>
      <c r="W187" s="11">
        <v>186</v>
      </c>
      <c r="X187" s="11">
        <v>1110790</v>
      </c>
      <c r="Y187" s="39" t="s">
        <v>208</v>
      </c>
      <c r="Z187" s="11">
        <v>2</v>
      </c>
      <c r="AA187" s="11" t="s">
        <v>8</v>
      </c>
      <c r="AB187" s="11"/>
      <c r="AC187" t="s">
        <v>10</v>
      </c>
      <c r="AD187" t="s">
        <v>12</v>
      </c>
      <c r="AE187" t="s">
        <v>10</v>
      </c>
      <c r="AF187" t="s">
        <v>9</v>
      </c>
      <c r="AG187" t="s">
        <v>10</v>
      </c>
      <c r="AH187" t="s">
        <v>11</v>
      </c>
      <c r="AI187" t="s">
        <v>12</v>
      </c>
      <c r="AJ187" t="s">
        <v>12</v>
      </c>
      <c r="AK187" t="s">
        <v>12</v>
      </c>
      <c r="AL187" t="s">
        <v>9</v>
      </c>
      <c r="AM187" t="s">
        <v>12</v>
      </c>
      <c r="AN187" t="s">
        <v>9</v>
      </c>
      <c r="AO187" t="s">
        <v>12</v>
      </c>
      <c r="AP187" t="s">
        <v>12</v>
      </c>
      <c r="AQ187" t="s">
        <v>12</v>
      </c>
      <c r="AR187" t="s">
        <v>9</v>
      </c>
      <c r="AS187" t="s">
        <v>12</v>
      </c>
      <c r="AT187" t="s">
        <v>12</v>
      </c>
      <c r="AU187" t="s">
        <v>9</v>
      </c>
      <c r="AV187" t="s">
        <v>12</v>
      </c>
      <c r="AY187" s="20">
        <v>1</v>
      </c>
      <c r="AZ187" s="21">
        <v>42</v>
      </c>
      <c r="BA187" s="21">
        <v>1</v>
      </c>
      <c r="BB187" s="22">
        <v>39</v>
      </c>
      <c r="BC187" s="22">
        <v>0</v>
      </c>
      <c r="BD187" s="21">
        <v>3960</v>
      </c>
      <c r="BE187" s="21">
        <v>0</v>
      </c>
      <c r="BF187" s="21">
        <v>2</v>
      </c>
      <c r="BG187" s="21">
        <v>0</v>
      </c>
      <c r="BH187" s="21">
        <v>0</v>
      </c>
      <c r="BI187" s="21">
        <v>1</v>
      </c>
      <c r="BJ187" s="20">
        <v>0</v>
      </c>
      <c r="BK187" s="30">
        <v>1</v>
      </c>
      <c r="BL187" s="25">
        <v>0</v>
      </c>
      <c r="BM187" s="25">
        <v>0</v>
      </c>
    </row>
    <row r="188" ht="14.25" hidden="1" spans="1:65">
      <c r="A188" s="11">
        <v>187</v>
      </c>
      <c r="B188" s="11">
        <v>1132445</v>
      </c>
      <c r="C188" s="39" t="s">
        <v>209</v>
      </c>
      <c r="F188" s="11">
        <v>2</v>
      </c>
      <c r="G188" s="11">
        <f t="shared" si="40"/>
        <v>11</v>
      </c>
      <c r="H188" s="11">
        <f t="shared" si="41"/>
        <v>0</v>
      </c>
      <c r="I188" s="11">
        <f t="shared" si="42"/>
        <v>5</v>
      </c>
      <c r="J188" s="11">
        <f t="shared" si="43"/>
        <v>1</v>
      </c>
      <c r="K188" s="11">
        <f t="shared" si="44"/>
        <v>0</v>
      </c>
      <c r="L188" s="11">
        <f t="shared" si="39"/>
        <v>17</v>
      </c>
      <c r="M188" s="11">
        <f t="shared" si="51"/>
        <v>0</v>
      </c>
      <c r="N188" s="11">
        <f t="shared" si="45"/>
        <v>0</v>
      </c>
      <c r="O188" s="11">
        <f t="shared" si="46"/>
        <v>0</v>
      </c>
      <c r="P188" s="11">
        <f t="shared" si="47"/>
        <v>0</v>
      </c>
      <c r="Q188" s="11">
        <f t="shared" si="48"/>
        <v>0</v>
      </c>
      <c r="R188" s="11">
        <v>0</v>
      </c>
      <c r="S188" s="11">
        <f t="shared" si="49"/>
        <v>1</v>
      </c>
      <c r="T188" s="11">
        <f t="shared" si="50"/>
        <v>2</v>
      </c>
      <c r="V188"/>
      <c r="W188" s="11">
        <v>187</v>
      </c>
      <c r="X188" s="11">
        <v>1132445</v>
      </c>
      <c r="Y188" s="39" t="s">
        <v>209</v>
      </c>
      <c r="Z188" s="11">
        <v>2</v>
      </c>
      <c r="AA188" s="11" t="s">
        <v>8</v>
      </c>
      <c r="AB188" s="11"/>
      <c r="AC188" t="s">
        <v>12</v>
      </c>
      <c r="AD188" t="s">
        <v>9</v>
      </c>
      <c r="AE188" t="s">
        <v>12</v>
      </c>
      <c r="AF188" t="s">
        <v>12</v>
      </c>
      <c r="AG188" t="s">
        <v>10</v>
      </c>
      <c r="AH188" t="s">
        <v>11</v>
      </c>
      <c r="AI188" t="s">
        <v>12</v>
      </c>
      <c r="AJ188" t="s">
        <v>11</v>
      </c>
      <c r="AK188" t="s">
        <v>12</v>
      </c>
      <c r="AL188" t="s">
        <v>12</v>
      </c>
      <c r="AM188" t="s">
        <v>12</v>
      </c>
      <c r="AN188" t="s">
        <v>12</v>
      </c>
      <c r="AO188" t="s">
        <v>9</v>
      </c>
      <c r="AP188" t="s">
        <v>12</v>
      </c>
      <c r="AQ188" t="s">
        <v>12</v>
      </c>
      <c r="AR188" t="s">
        <v>9</v>
      </c>
      <c r="AS188" t="s">
        <v>9</v>
      </c>
      <c r="AT188" t="s">
        <v>12</v>
      </c>
      <c r="AU188" t="s">
        <v>9</v>
      </c>
      <c r="AV188" t="s">
        <v>14</v>
      </c>
      <c r="AY188" s="20">
        <v>1</v>
      </c>
      <c r="AZ188" s="21">
        <v>36</v>
      </c>
      <c r="BA188" s="21">
        <v>1</v>
      </c>
      <c r="BB188" s="22">
        <v>39</v>
      </c>
      <c r="BC188" s="22">
        <v>0</v>
      </c>
      <c r="BD188" s="21">
        <v>3220</v>
      </c>
      <c r="BE188" s="21">
        <v>0</v>
      </c>
      <c r="BF188" s="21">
        <v>2</v>
      </c>
      <c r="BG188" s="21">
        <v>0</v>
      </c>
      <c r="BH188" s="21">
        <v>0</v>
      </c>
      <c r="BI188" s="21">
        <v>2</v>
      </c>
      <c r="BJ188" s="20">
        <v>0</v>
      </c>
      <c r="BK188" s="30">
        <v>1</v>
      </c>
      <c r="BL188" s="25">
        <v>0</v>
      </c>
      <c r="BM188" s="25">
        <v>0</v>
      </c>
    </row>
    <row r="189" ht="14.25" hidden="1" spans="1:65">
      <c r="A189" s="11">
        <v>188</v>
      </c>
      <c r="B189" s="11">
        <v>1022507</v>
      </c>
      <c r="C189" s="39" t="s">
        <v>210</v>
      </c>
      <c r="F189" s="11">
        <v>2</v>
      </c>
      <c r="G189" s="11">
        <f t="shared" si="40"/>
        <v>13</v>
      </c>
      <c r="H189" s="11">
        <f t="shared" si="41"/>
        <v>0</v>
      </c>
      <c r="I189" s="11">
        <f t="shared" si="42"/>
        <v>3</v>
      </c>
      <c r="J189" s="11">
        <f t="shared" si="43"/>
        <v>1</v>
      </c>
      <c r="K189" s="11">
        <f t="shared" si="44"/>
        <v>0</v>
      </c>
      <c r="L189" s="11">
        <f t="shared" si="39"/>
        <v>17</v>
      </c>
      <c r="M189" s="11">
        <f t="shared" si="51"/>
        <v>0</v>
      </c>
      <c r="N189" s="11">
        <f t="shared" si="45"/>
        <v>0</v>
      </c>
      <c r="O189" s="11">
        <f t="shared" si="46"/>
        <v>0</v>
      </c>
      <c r="P189" s="11">
        <f t="shared" si="47"/>
        <v>0</v>
      </c>
      <c r="Q189" s="11">
        <f t="shared" si="48"/>
        <v>0</v>
      </c>
      <c r="R189" s="11">
        <v>0</v>
      </c>
      <c r="S189" s="11">
        <f t="shared" si="49"/>
        <v>2</v>
      </c>
      <c r="T189" s="11">
        <f t="shared" si="50"/>
        <v>1</v>
      </c>
      <c r="V189"/>
      <c r="W189" s="11">
        <v>188</v>
      </c>
      <c r="X189" s="11">
        <v>1022507</v>
      </c>
      <c r="Y189" s="39" t="s">
        <v>210</v>
      </c>
      <c r="Z189" s="11">
        <v>2</v>
      </c>
      <c r="AA189" s="11" t="s">
        <v>8</v>
      </c>
      <c r="AB189" s="11"/>
      <c r="AC189" t="s">
        <v>9</v>
      </c>
      <c r="AD189" t="s">
        <v>9</v>
      </c>
      <c r="AE189" t="s">
        <v>12</v>
      </c>
      <c r="AF189" t="s">
        <v>9</v>
      </c>
      <c r="AG189" t="s">
        <v>10</v>
      </c>
      <c r="AH189" t="s">
        <v>11</v>
      </c>
      <c r="AI189" t="s">
        <v>10</v>
      </c>
      <c r="AJ189" t="s">
        <v>12</v>
      </c>
      <c r="AK189" t="s">
        <v>12</v>
      </c>
      <c r="AL189" t="s">
        <v>12</v>
      </c>
      <c r="AM189" t="s">
        <v>12</v>
      </c>
      <c r="AN189" t="s">
        <v>12</v>
      </c>
      <c r="AO189" t="s">
        <v>12</v>
      </c>
      <c r="AP189" t="s">
        <v>12</v>
      </c>
      <c r="AQ189" t="s">
        <v>12</v>
      </c>
      <c r="AR189" t="s">
        <v>12</v>
      </c>
      <c r="AS189" t="s">
        <v>12</v>
      </c>
      <c r="AT189" t="s">
        <v>12</v>
      </c>
      <c r="AU189" t="s">
        <v>14</v>
      </c>
      <c r="AV189" t="s">
        <v>12</v>
      </c>
      <c r="AY189" s="20">
        <v>1</v>
      </c>
      <c r="AZ189" s="21">
        <v>34</v>
      </c>
      <c r="BA189" s="21">
        <v>0</v>
      </c>
      <c r="BB189" s="22">
        <v>39</v>
      </c>
      <c r="BC189" s="22">
        <v>0</v>
      </c>
      <c r="BD189" s="21">
        <v>3600</v>
      </c>
      <c r="BE189" s="21">
        <v>0</v>
      </c>
      <c r="BF189" s="21">
        <v>1</v>
      </c>
      <c r="BG189" s="21">
        <v>0</v>
      </c>
      <c r="BH189" s="21">
        <v>0</v>
      </c>
      <c r="BI189" s="21">
        <v>2</v>
      </c>
      <c r="BJ189" s="20">
        <v>1</v>
      </c>
      <c r="BK189" s="30">
        <v>3</v>
      </c>
      <c r="BL189" s="25">
        <v>1</v>
      </c>
      <c r="BM189" s="25">
        <v>1</v>
      </c>
    </row>
    <row r="190" ht="14.25" hidden="1" spans="1:65">
      <c r="A190" s="11">
        <v>189</v>
      </c>
      <c r="B190" s="11">
        <v>1114736</v>
      </c>
      <c r="C190" s="39" t="s">
        <v>211</v>
      </c>
      <c r="F190" s="11">
        <v>2</v>
      </c>
      <c r="G190" s="11">
        <f t="shared" si="40"/>
        <v>15</v>
      </c>
      <c r="H190" s="11">
        <f t="shared" si="41"/>
        <v>0</v>
      </c>
      <c r="I190" s="11">
        <f t="shared" si="42"/>
        <v>1</v>
      </c>
      <c r="J190" s="11">
        <f t="shared" si="43"/>
        <v>1</v>
      </c>
      <c r="K190" s="11">
        <f t="shared" si="44"/>
        <v>0</v>
      </c>
      <c r="L190" s="11">
        <f t="shared" si="39"/>
        <v>17</v>
      </c>
      <c r="M190" s="11">
        <f t="shared" si="51"/>
        <v>0</v>
      </c>
      <c r="N190" s="11">
        <f t="shared" si="45"/>
        <v>0</v>
      </c>
      <c r="O190" s="11">
        <f t="shared" si="46"/>
        <v>0</v>
      </c>
      <c r="P190" s="11">
        <f t="shared" si="47"/>
        <v>0</v>
      </c>
      <c r="Q190" s="11">
        <f t="shared" si="48"/>
        <v>0</v>
      </c>
      <c r="R190" s="11">
        <v>0</v>
      </c>
      <c r="S190" s="11">
        <f t="shared" si="49"/>
        <v>2</v>
      </c>
      <c r="T190" s="11">
        <f t="shared" si="50"/>
        <v>1</v>
      </c>
      <c r="V190"/>
      <c r="W190" s="11">
        <v>189</v>
      </c>
      <c r="X190" s="11">
        <v>1114736</v>
      </c>
      <c r="Y190" s="39" t="s">
        <v>211</v>
      </c>
      <c r="Z190" s="11">
        <v>2</v>
      </c>
      <c r="AA190" s="11" t="s">
        <v>8</v>
      </c>
      <c r="AB190" s="11"/>
      <c r="AC190" t="s">
        <v>12</v>
      </c>
      <c r="AD190" t="s">
        <v>9</v>
      </c>
      <c r="AE190" t="s">
        <v>10</v>
      </c>
      <c r="AF190" t="s">
        <v>14</v>
      </c>
      <c r="AG190" t="s">
        <v>10</v>
      </c>
      <c r="AH190" t="s">
        <v>11</v>
      </c>
      <c r="AI190" t="s">
        <v>12</v>
      </c>
      <c r="AJ190" t="s">
        <v>12</v>
      </c>
      <c r="AK190" t="s">
        <v>12</v>
      </c>
      <c r="AL190" t="s">
        <v>12</v>
      </c>
      <c r="AM190" t="s">
        <v>12</v>
      </c>
      <c r="AN190" t="s">
        <v>12</v>
      </c>
      <c r="AO190" t="s">
        <v>12</v>
      </c>
      <c r="AP190" t="s">
        <v>12</v>
      </c>
      <c r="AQ190" t="s">
        <v>12</v>
      </c>
      <c r="AR190" t="s">
        <v>12</v>
      </c>
      <c r="AS190" t="s">
        <v>12</v>
      </c>
      <c r="AT190" t="s">
        <v>12</v>
      </c>
      <c r="AU190" t="s">
        <v>12</v>
      </c>
      <c r="AV190" t="s">
        <v>12</v>
      </c>
      <c r="AY190" s="20">
        <v>1</v>
      </c>
      <c r="AZ190" s="21">
        <v>37</v>
      </c>
      <c r="BA190" s="21">
        <v>1</v>
      </c>
      <c r="BB190" s="22">
        <v>39</v>
      </c>
      <c r="BC190" s="22">
        <v>0</v>
      </c>
      <c r="BD190" s="21">
        <v>3200</v>
      </c>
      <c r="BE190" s="21">
        <v>0</v>
      </c>
      <c r="BF190" s="21">
        <v>2</v>
      </c>
      <c r="BG190" s="21">
        <v>0</v>
      </c>
      <c r="BH190" s="21">
        <v>2</v>
      </c>
      <c r="BI190" s="21">
        <v>2</v>
      </c>
      <c r="BJ190" s="20">
        <v>0</v>
      </c>
      <c r="BK190" s="30">
        <v>2</v>
      </c>
      <c r="BL190" s="25">
        <v>0</v>
      </c>
      <c r="BM190" s="25">
        <v>0</v>
      </c>
    </row>
    <row r="191" ht="14.25" hidden="1" spans="1:65">
      <c r="A191" s="11">
        <v>190</v>
      </c>
      <c r="B191" s="11">
        <v>1132950</v>
      </c>
      <c r="C191" s="39" t="s">
        <v>212</v>
      </c>
      <c r="F191" s="11">
        <v>0.5</v>
      </c>
      <c r="G191" s="11">
        <f t="shared" si="40"/>
        <v>12</v>
      </c>
      <c r="H191" s="11">
        <f t="shared" si="41"/>
        <v>0</v>
      </c>
      <c r="I191" s="11">
        <f t="shared" si="42"/>
        <v>2</v>
      </c>
      <c r="J191" s="11">
        <f t="shared" si="43"/>
        <v>0</v>
      </c>
      <c r="K191" s="11">
        <f t="shared" si="44"/>
        <v>0</v>
      </c>
      <c r="L191" s="11">
        <f t="shared" si="39"/>
        <v>14</v>
      </c>
      <c r="M191" s="11">
        <f t="shared" si="51"/>
        <v>0</v>
      </c>
      <c r="N191" s="11">
        <f t="shared" si="45"/>
        <v>0</v>
      </c>
      <c r="O191" s="11">
        <f t="shared" si="46"/>
        <v>0</v>
      </c>
      <c r="P191" s="11">
        <f t="shared" si="47"/>
        <v>0</v>
      </c>
      <c r="Q191" s="11">
        <f t="shared" si="48"/>
        <v>0</v>
      </c>
      <c r="R191" s="11">
        <v>0</v>
      </c>
      <c r="S191" s="11">
        <f t="shared" si="49"/>
        <v>4</v>
      </c>
      <c r="T191" s="11">
        <f t="shared" si="50"/>
        <v>2</v>
      </c>
      <c r="V191"/>
      <c r="W191" s="11">
        <v>190</v>
      </c>
      <c r="X191" s="11">
        <v>1132950</v>
      </c>
      <c r="Y191" s="39" t="s">
        <v>212</v>
      </c>
      <c r="Z191" s="11">
        <v>0.5</v>
      </c>
      <c r="AA191" s="11" t="s">
        <v>8</v>
      </c>
      <c r="AB191" s="11"/>
      <c r="AC191" t="s">
        <v>10</v>
      </c>
      <c r="AD191" t="s">
        <v>12</v>
      </c>
      <c r="AE191" t="s">
        <v>10</v>
      </c>
      <c r="AF191" t="s">
        <v>9</v>
      </c>
      <c r="AG191" t="s">
        <v>10</v>
      </c>
      <c r="AH191" t="s">
        <v>11</v>
      </c>
      <c r="AI191" t="s">
        <v>10</v>
      </c>
      <c r="AJ191" t="s">
        <v>11</v>
      </c>
      <c r="AK191" t="s">
        <v>12</v>
      </c>
      <c r="AL191" t="s">
        <v>12</v>
      </c>
      <c r="AM191" t="s">
        <v>12</v>
      </c>
      <c r="AN191" t="s">
        <v>12</v>
      </c>
      <c r="AO191" t="s">
        <v>12</v>
      </c>
      <c r="AP191" t="s">
        <v>12</v>
      </c>
      <c r="AQ191" t="s">
        <v>12</v>
      </c>
      <c r="AR191" t="s">
        <v>12</v>
      </c>
      <c r="AS191" t="s">
        <v>12</v>
      </c>
      <c r="AT191" t="s">
        <v>12</v>
      </c>
      <c r="AU191" t="s">
        <v>9</v>
      </c>
      <c r="AV191" t="s">
        <v>12</v>
      </c>
      <c r="AY191" s="20">
        <v>1</v>
      </c>
      <c r="AZ191" s="21">
        <v>39</v>
      </c>
      <c r="BA191" s="21">
        <v>1</v>
      </c>
      <c r="BB191" s="22">
        <v>39</v>
      </c>
      <c r="BC191" s="22">
        <v>0</v>
      </c>
      <c r="BD191" s="21">
        <v>2960</v>
      </c>
      <c r="BE191" s="21">
        <v>0</v>
      </c>
      <c r="BF191" s="21">
        <v>2</v>
      </c>
      <c r="BG191" s="21">
        <v>0</v>
      </c>
      <c r="BH191" s="21">
        <v>0</v>
      </c>
      <c r="BI191" s="21">
        <v>2</v>
      </c>
      <c r="BJ191" s="20">
        <v>0</v>
      </c>
      <c r="BK191" s="30">
        <v>1</v>
      </c>
      <c r="BL191" s="25">
        <v>0</v>
      </c>
      <c r="BM191" s="25">
        <v>0</v>
      </c>
    </row>
    <row r="192" ht="14.25" hidden="1" spans="1:65">
      <c r="A192" s="11">
        <v>191</v>
      </c>
      <c r="B192" s="11">
        <v>1131791</v>
      </c>
      <c r="C192" s="39" t="s">
        <v>213</v>
      </c>
      <c r="F192" s="11">
        <v>0.5</v>
      </c>
      <c r="G192" s="11">
        <f t="shared" si="40"/>
        <v>7</v>
      </c>
      <c r="H192" s="11">
        <f t="shared" si="41"/>
        <v>0</v>
      </c>
      <c r="I192" s="11">
        <f t="shared" si="42"/>
        <v>10</v>
      </c>
      <c r="J192" s="11">
        <f t="shared" si="43"/>
        <v>1</v>
      </c>
      <c r="K192" s="11">
        <f t="shared" si="44"/>
        <v>0</v>
      </c>
      <c r="L192" s="11">
        <f t="shared" si="39"/>
        <v>18</v>
      </c>
      <c r="M192" s="11">
        <f t="shared" si="51"/>
        <v>0</v>
      </c>
      <c r="N192" s="11">
        <f t="shared" si="45"/>
        <v>0</v>
      </c>
      <c r="O192" s="11">
        <f t="shared" si="46"/>
        <v>0</v>
      </c>
      <c r="P192" s="11">
        <f t="shared" si="47"/>
        <v>0</v>
      </c>
      <c r="Q192" s="11">
        <f t="shared" si="48"/>
        <v>0</v>
      </c>
      <c r="R192" s="11">
        <v>0</v>
      </c>
      <c r="S192" s="11">
        <f t="shared" si="49"/>
        <v>1</v>
      </c>
      <c r="T192" s="11">
        <f t="shared" si="50"/>
        <v>1</v>
      </c>
      <c r="V192"/>
      <c r="W192" s="11">
        <v>191</v>
      </c>
      <c r="X192" s="11">
        <v>1131791</v>
      </c>
      <c r="Y192" s="39" t="s">
        <v>213</v>
      </c>
      <c r="Z192" s="11">
        <v>0.5</v>
      </c>
      <c r="AA192" s="11" t="s">
        <v>8</v>
      </c>
      <c r="AB192" s="11"/>
      <c r="AC192" t="s">
        <v>9</v>
      </c>
      <c r="AD192" t="s">
        <v>9</v>
      </c>
      <c r="AE192" t="s">
        <v>9</v>
      </c>
      <c r="AF192" t="s">
        <v>12</v>
      </c>
      <c r="AG192" t="s">
        <v>10</v>
      </c>
      <c r="AH192" t="s">
        <v>11</v>
      </c>
      <c r="AI192" t="s">
        <v>12</v>
      </c>
      <c r="AJ192" t="s">
        <v>12</v>
      </c>
      <c r="AK192" t="s">
        <v>9</v>
      </c>
      <c r="AL192" t="s">
        <v>12</v>
      </c>
      <c r="AM192" t="s">
        <v>9</v>
      </c>
      <c r="AN192" t="s">
        <v>9</v>
      </c>
      <c r="AO192" t="s">
        <v>12</v>
      </c>
      <c r="AP192" t="s">
        <v>9</v>
      </c>
      <c r="AQ192" t="s">
        <v>12</v>
      </c>
      <c r="AR192" t="s">
        <v>12</v>
      </c>
      <c r="AS192" t="s">
        <v>9</v>
      </c>
      <c r="AT192" t="s">
        <v>9</v>
      </c>
      <c r="AU192" t="s">
        <v>14</v>
      </c>
      <c r="AV192" t="s">
        <v>9</v>
      </c>
      <c r="AY192" s="20">
        <v>1</v>
      </c>
      <c r="AZ192" s="21">
        <v>39</v>
      </c>
      <c r="BA192" s="21">
        <v>1</v>
      </c>
      <c r="BB192" s="22">
        <v>39</v>
      </c>
      <c r="BC192" s="22">
        <v>0</v>
      </c>
      <c r="BD192" s="21">
        <v>3810</v>
      </c>
      <c r="BE192" s="21">
        <v>0</v>
      </c>
      <c r="BF192" s="21">
        <v>1</v>
      </c>
      <c r="BG192" s="21">
        <v>0</v>
      </c>
      <c r="BH192" s="21">
        <v>0</v>
      </c>
      <c r="BI192" s="21">
        <v>2</v>
      </c>
      <c r="BJ192" s="20">
        <v>0</v>
      </c>
      <c r="BK192" s="30">
        <v>1</v>
      </c>
      <c r="BL192" s="25">
        <v>0</v>
      </c>
      <c r="BM192" s="25">
        <v>0</v>
      </c>
    </row>
    <row r="193" ht="14.25" hidden="1" spans="1:65">
      <c r="A193" s="11">
        <v>192</v>
      </c>
      <c r="B193" s="11">
        <v>1130113</v>
      </c>
      <c r="C193" s="39" t="s">
        <v>214</v>
      </c>
      <c r="F193" s="11">
        <v>0.5</v>
      </c>
      <c r="G193" s="11">
        <f t="shared" si="40"/>
        <v>4</v>
      </c>
      <c r="H193" s="11">
        <f t="shared" si="41"/>
        <v>0</v>
      </c>
      <c r="I193" s="11">
        <f t="shared" si="42"/>
        <v>8</v>
      </c>
      <c r="J193" s="11">
        <f t="shared" si="43"/>
        <v>3</v>
      </c>
      <c r="K193" s="11">
        <f t="shared" si="44"/>
        <v>1</v>
      </c>
      <c r="L193" s="11">
        <f t="shared" si="39"/>
        <v>16</v>
      </c>
      <c r="M193" s="11">
        <f t="shared" si="51"/>
        <v>1</v>
      </c>
      <c r="N193" s="11">
        <f t="shared" si="45"/>
        <v>1</v>
      </c>
      <c r="O193" s="11">
        <f t="shared" si="46"/>
        <v>0</v>
      </c>
      <c r="P193" s="11">
        <f t="shared" si="47"/>
        <v>0</v>
      </c>
      <c r="Q193" s="11">
        <f t="shared" si="48"/>
        <v>0</v>
      </c>
      <c r="R193" s="11">
        <v>0</v>
      </c>
      <c r="S193" s="11">
        <f t="shared" si="49"/>
        <v>2</v>
      </c>
      <c r="T193" s="11">
        <f t="shared" si="50"/>
        <v>1</v>
      </c>
      <c r="V193"/>
      <c r="W193" s="11">
        <v>192</v>
      </c>
      <c r="X193" s="11">
        <v>1130113</v>
      </c>
      <c r="Y193" s="39" t="s">
        <v>214</v>
      </c>
      <c r="Z193" s="11">
        <v>0.5</v>
      </c>
      <c r="AA193" s="11" t="s">
        <v>8</v>
      </c>
      <c r="AB193" s="11"/>
      <c r="AC193" t="s">
        <v>9</v>
      </c>
      <c r="AD193" t="s">
        <v>14</v>
      </c>
      <c r="AE193" t="s">
        <v>10</v>
      </c>
      <c r="AF193" t="s">
        <v>18</v>
      </c>
      <c r="AG193" t="s">
        <v>10</v>
      </c>
      <c r="AH193" t="s">
        <v>11</v>
      </c>
      <c r="AI193" t="s">
        <v>9</v>
      </c>
      <c r="AJ193" t="s">
        <v>9</v>
      </c>
      <c r="AK193" t="s">
        <v>14</v>
      </c>
      <c r="AL193" t="s">
        <v>9</v>
      </c>
      <c r="AM193" t="s">
        <v>9</v>
      </c>
      <c r="AN193" t="s">
        <v>9</v>
      </c>
      <c r="AO193" t="s">
        <v>14</v>
      </c>
      <c r="AP193" t="s">
        <v>12</v>
      </c>
      <c r="AQ193" t="s">
        <v>12</v>
      </c>
      <c r="AR193" t="s">
        <v>12</v>
      </c>
      <c r="AS193" t="s">
        <v>12</v>
      </c>
      <c r="AT193" t="s">
        <v>9</v>
      </c>
      <c r="AU193" t="s">
        <v>9</v>
      </c>
      <c r="AV193" s="32" t="s">
        <v>13</v>
      </c>
      <c r="AY193" s="20">
        <v>1</v>
      </c>
      <c r="AZ193" s="21">
        <v>35</v>
      </c>
      <c r="BA193" s="21">
        <v>1</v>
      </c>
      <c r="BB193" s="22">
        <v>39</v>
      </c>
      <c r="BC193" s="22">
        <v>0</v>
      </c>
      <c r="BD193" s="21">
        <v>2950</v>
      </c>
      <c r="BE193" s="21">
        <v>0</v>
      </c>
      <c r="BF193" s="21">
        <v>2</v>
      </c>
      <c r="BG193" s="21">
        <v>0</v>
      </c>
      <c r="BH193" s="21">
        <v>2</v>
      </c>
      <c r="BI193" s="21">
        <v>1</v>
      </c>
      <c r="BJ193" s="20">
        <v>1</v>
      </c>
      <c r="BK193" s="30">
        <v>3</v>
      </c>
      <c r="BL193" s="25">
        <v>1</v>
      </c>
      <c r="BM193" s="25">
        <v>1</v>
      </c>
    </row>
    <row r="194" ht="14.25" hidden="1" spans="1:65">
      <c r="A194" s="11">
        <v>193</v>
      </c>
      <c r="B194" s="11">
        <v>1130113</v>
      </c>
      <c r="C194" s="39" t="s">
        <v>215</v>
      </c>
      <c r="F194" s="11">
        <v>0.5</v>
      </c>
      <c r="G194" s="11">
        <f t="shared" si="40"/>
        <v>13</v>
      </c>
      <c r="H194" s="11">
        <f t="shared" si="41"/>
        <v>0</v>
      </c>
      <c r="I194" s="11">
        <f t="shared" si="42"/>
        <v>3</v>
      </c>
      <c r="J194" s="11">
        <f t="shared" si="43"/>
        <v>1</v>
      </c>
      <c r="K194" s="11">
        <f t="shared" si="44"/>
        <v>0</v>
      </c>
      <c r="L194" s="11">
        <f t="shared" si="39"/>
        <v>17</v>
      </c>
      <c r="M194" s="11">
        <f t="shared" si="51"/>
        <v>0</v>
      </c>
      <c r="N194" s="11">
        <f t="shared" si="45"/>
        <v>0</v>
      </c>
      <c r="O194" s="11">
        <f t="shared" si="46"/>
        <v>0</v>
      </c>
      <c r="P194" s="11">
        <f t="shared" si="47"/>
        <v>0</v>
      </c>
      <c r="Q194" s="11">
        <f t="shared" si="48"/>
        <v>0</v>
      </c>
      <c r="R194" s="11">
        <v>0</v>
      </c>
      <c r="S194" s="11">
        <f t="shared" si="49"/>
        <v>1</v>
      </c>
      <c r="T194" s="11">
        <f t="shared" si="50"/>
        <v>2</v>
      </c>
      <c r="V194"/>
      <c r="W194" s="11">
        <v>193</v>
      </c>
      <c r="X194" s="11">
        <v>1130113</v>
      </c>
      <c r="Y194" s="39" t="s">
        <v>215</v>
      </c>
      <c r="Z194" s="11">
        <v>0.5</v>
      </c>
      <c r="AA194" s="11" t="s">
        <v>8</v>
      </c>
      <c r="AB194" s="11"/>
      <c r="AC194" t="s">
        <v>9</v>
      </c>
      <c r="AD194" t="s">
        <v>9</v>
      </c>
      <c r="AE194" t="s">
        <v>12</v>
      </c>
      <c r="AF194" t="s">
        <v>9</v>
      </c>
      <c r="AG194" t="s">
        <v>10</v>
      </c>
      <c r="AH194" t="s">
        <v>11</v>
      </c>
      <c r="AI194" t="s">
        <v>12</v>
      </c>
      <c r="AJ194" t="s">
        <v>11</v>
      </c>
      <c r="AK194" t="s">
        <v>12</v>
      </c>
      <c r="AL194" t="s">
        <v>12</v>
      </c>
      <c r="AM194" t="s">
        <v>12</v>
      </c>
      <c r="AN194" t="s">
        <v>12</v>
      </c>
      <c r="AO194" t="s">
        <v>14</v>
      </c>
      <c r="AP194" t="s">
        <v>12</v>
      </c>
      <c r="AQ194" t="s">
        <v>12</v>
      </c>
      <c r="AR194" t="s">
        <v>12</v>
      </c>
      <c r="AS194" t="s">
        <v>12</v>
      </c>
      <c r="AT194" t="s">
        <v>12</v>
      </c>
      <c r="AU194" t="s">
        <v>12</v>
      </c>
      <c r="AV194" t="s">
        <v>12</v>
      </c>
      <c r="AY194" s="20">
        <v>1</v>
      </c>
      <c r="AZ194" s="21">
        <v>41</v>
      </c>
      <c r="BA194" s="21">
        <v>1</v>
      </c>
      <c r="BB194" s="22">
        <v>39</v>
      </c>
      <c r="BC194" s="22">
        <v>0</v>
      </c>
      <c r="BD194" s="21">
        <v>2870</v>
      </c>
      <c r="BE194" s="21">
        <v>0</v>
      </c>
      <c r="BF194" s="21">
        <v>1</v>
      </c>
      <c r="BG194" s="21">
        <v>0</v>
      </c>
      <c r="BH194" s="21">
        <v>0</v>
      </c>
      <c r="BI194" s="21">
        <v>1</v>
      </c>
      <c r="BJ194" s="20">
        <v>0</v>
      </c>
      <c r="BK194" s="30">
        <v>2</v>
      </c>
      <c r="BL194" s="25">
        <v>0</v>
      </c>
      <c r="BM194" s="25">
        <v>0</v>
      </c>
    </row>
    <row r="195" ht="14.25" hidden="1" spans="1:65">
      <c r="A195" s="11">
        <v>194</v>
      </c>
      <c r="B195" s="11">
        <v>1098061</v>
      </c>
      <c r="C195" s="39" t="s">
        <v>216</v>
      </c>
      <c r="F195" s="11">
        <v>0.5</v>
      </c>
      <c r="G195" s="11">
        <f t="shared" si="40"/>
        <v>5</v>
      </c>
      <c r="H195" s="11">
        <f t="shared" si="41"/>
        <v>0</v>
      </c>
      <c r="I195" s="11">
        <f t="shared" si="42"/>
        <v>6</v>
      </c>
      <c r="J195" s="11">
        <f t="shared" si="43"/>
        <v>3</v>
      </c>
      <c r="K195" s="11">
        <f t="shared" si="44"/>
        <v>1</v>
      </c>
      <c r="L195" s="11">
        <f t="shared" ref="L195:L258" si="52">K195+J195+I195+G195</f>
        <v>15</v>
      </c>
      <c r="M195" s="11">
        <f t="shared" si="51"/>
        <v>3</v>
      </c>
      <c r="N195" s="11">
        <f t="shared" si="45"/>
        <v>0</v>
      </c>
      <c r="O195" s="11">
        <f t="shared" si="46"/>
        <v>0</v>
      </c>
      <c r="P195" s="11">
        <f t="shared" si="47"/>
        <v>2</v>
      </c>
      <c r="Q195" s="11">
        <f t="shared" si="48"/>
        <v>0</v>
      </c>
      <c r="R195" s="11">
        <v>1</v>
      </c>
      <c r="S195" s="11">
        <f t="shared" si="49"/>
        <v>2</v>
      </c>
      <c r="T195" s="11">
        <f t="shared" si="50"/>
        <v>1</v>
      </c>
      <c r="V195"/>
      <c r="W195" s="11">
        <v>194</v>
      </c>
      <c r="X195" s="11">
        <v>1098061</v>
      </c>
      <c r="Y195" s="39" t="s">
        <v>216</v>
      </c>
      <c r="Z195" s="11">
        <v>0.5</v>
      </c>
      <c r="AA195" s="11" t="s">
        <v>8</v>
      </c>
      <c r="AB195" s="11"/>
      <c r="AC195" t="s">
        <v>14</v>
      </c>
      <c r="AD195" t="s">
        <v>9</v>
      </c>
      <c r="AE195" t="s">
        <v>10</v>
      </c>
      <c r="AF195" t="s">
        <v>12</v>
      </c>
      <c r="AG195" t="s">
        <v>10</v>
      </c>
      <c r="AH195" t="s">
        <v>11</v>
      </c>
      <c r="AI195" t="s">
        <v>12</v>
      </c>
      <c r="AJ195" t="s">
        <v>9</v>
      </c>
      <c r="AK195" t="s">
        <v>9</v>
      </c>
      <c r="AL195" t="s">
        <v>14</v>
      </c>
      <c r="AM195" t="s">
        <v>16</v>
      </c>
      <c r="AN195" t="s">
        <v>13</v>
      </c>
      <c r="AO195" t="s">
        <v>9</v>
      </c>
      <c r="AP195" t="s">
        <v>9</v>
      </c>
      <c r="AQ195" t="s">
        <v>9</v>
      </c>
      <c r="AR195" t="s">
        <v>12</v>
      </c>
      <c r="AS195" t="s">
        <v>14</v>
      </c>
      <c r="AT195" t="s">
        <v>12</v>
      </c>
      <c r="AU195" t="s">
        <v>16</v>
      </c>
      <c r="AV195" t="s">
        <v>12</v>
      </c>
      <c r="AY195" s="20">
        <v>1</v>
      </c>
      <c r="AZ195" s="21">
        <v>39</v>
      </c>
      <c r="BA195" s="21">
        <v>1</v>
      </c>
      <c r="BB195" s="22">
        <v>39</v>
      </c>
      <c r="BC195" s="22">
        <v>0</v>
      </c>
      <c r="BD195" s="21">
        <v>3220</v>
      </c>
      <c r="BE195" s="21">
        <v>0</v>
      </c>
      <c r="BF195" s="21">
        <v>1</v>
      </c>
      <c r="BG195" s="21">
        <v>0</v>
      </c>
      <c r="BH195" s="21">
        <v>0</v>
      </c>
      <c r="BI195" s="21">
        <v>1</v>
      </c>
      <c r="BJ195" s="20">
        <v>0</v>
      </c>
      <c r="BK195" s="30">
        <v>2</v>
      </c>
      <c r="BL195" s="25">
        <v>1</v>
      </c>
      <c r="BM195" s="25">
        <v>1</v>
      </c>
    </row>
    <row r="196" ht="14.25" hidden="1" spans="1:65">
      <c r="A196" s="11">
        <v>195</v>
      </c>
      <c r="B196" s="11">
        <v>1134690</v>
      </c>
      <c r="C196" s="39" t="s">
        <v>217</v>
      </c>
      <c r="F196" s="11">
        <v>1</v>
      </c>
      <c r="G196" s="11">
        <f t="shared" si="40"/>
        <v>14</v>
      </c>
      <c r="H196" s="11">
        <f t="shared" si="41"/>
        <v>0</v>
      </c>
      <c r="I196" s="11">
        <f t="shared" si="42"/>
        <v>2</v>
      </c>
      <c r="J196" s="11">
        <f t="shared" si="43"/>
        <v>0</v>
      </c>
      <c r="K196" s="11">
        <f t="shared" si="44"/>
        <v>0</v>
      </c>
      <c r="L196" s="11">
        <f t="shared" si="52"/>
        <v>16</v>
      </c>
      <c r="M196" s="11">
        <f t="shared" si="51"/>
        <v>0</v>
      </c>
      <c r="N196" s="11">
        <f t="shared" si="45"/>
        <v>0</v>
      </c>
      <c r="O196" s="11">
        <f t="shared" si="46"/>
        <v>0</v>
      </c>
      <c r="P196" s="11">
        <f t="shared" si="47"/>
        <v>0</v>
      </c>
      <c r="Q196" s="11">
        <f t="shared" si="48"/>
        <v>0</v>
      </c>
      <c r="R196" s="11">
        <v>0</v>
      </c>
      <c r="S196" s="11">
        <f t="shared" si="49"/>
        <v>3</v>
      </c>
      <c r="T196" s="11">
        <f t="shared" si="50"/>
        <v>1</v>
      </c>
      <c r="V196"/>
      <c r="W196" s="11">
        <v>195</v>
      </c>
      <c r="X196" s="11">
        <v>1134690</v>
      </c>
      <c r="Y196" s="39" t="s">
        <v>217</v>
      </c>
      <c r="Z196" s="11">
        <v>1</v>
      </c>
      <c r="AA196" s="11" t="s">
        <v>8</v>
      </c>
      <c r="AB196" s="11"/>
      <c r="AC196" t="s">
        <v>12</v>
      </c>
      <c r="AD196" t="s">
        <v>12</v>
      </c>
      <c r="AE196" t="s">
        <v>10</v>
      </c>
      <c r="AF196" t="s">
        <v>10</v>
      </c>
      <c r="AG196" t="s">
        <v>10</v>
      </c>
      <c r="AH196" t="s">
        <v>11</v>
      </c>
      <c r="AI196" t="s">
        <v>12</v>
      </c>
      <c r="AJ196" t="s">
        <v>12</v>
      </c>
      <c r="AK196" t="s">
        <v>12</v>
      </c>
      <c r="AL196" t="s">
        <v>12</v>
      </c>
      <c r="AM196" t="s">
        <v>12</v>
      </c>
      <c r="AN196" t="s">
        <v>12</v>
      </c>
      <c r="AO196" t="s">
        <v>12</v>
      </c>
      <c r="AP196" t="s">
        <v>12</v>
      </c>
      <c r="AQ196" t="s">
        <v>9</v>
      </c>
      <c r="AR196" t="s">
        <v>12</v>
      </c>
      <c r="AS196" t="s">
        <v>12</v>
      </c>
      <c r="AT196" t="s">
        <v>12</v>
      </c>
      <c r="AU196" t="s">
        <v>9</v>
      </c>
      <c r="AV196" t="s">
        <v>12</v>
      </c>
      <c r="AY196" s="20">
        <v>1</v>
      </c>
      <c r="AZ196" s="21">
        <v>32</v>
      </c>
      <c r="BA196" s="21">
        <v>0</v>
      </c>
      <c r="BB196" s="22">
        <v>39</v>
      </c>
      <c r="BC196" s="22">
        <v>0</v>
      </c>
      <c r="BD196" s="21">
        <v>2900</v>
      </c>
      <c r="BE196" s="21">
        <v>0</v>
      </c>
      <c r="BF196" s="21">
        <v>2</v>
      </c>
      <c r="BG196" s="21">
        <v>0</v>
      </c>
      <c r="BH196" s="21">
        <v>0</v>
      </c>
      <c r="BI196" s="21">
        <v>2</v>
      </c>
      <c r="BJ196" s="20">
        <v>0</v>
      </c>
      <c r="BK196" s="30">
        <v>1</v>
      </c>
      <c r="BL196" s="25">
        <v>0</v>
      </c>
      <c r="BM196" s="25">
        <v>0</v>
      </c>
    </row>
    <row r="197" ht="14.25" hidden="1" spans="1:65">
      <c r="A197" s="11">
        <v>196</v>
      </c>
      <c r="B197" s="11">
        <v>1134904</v>
      </c>
      <c r="C197" s="39" t="s">
        <v>218</v>
      </c>
      <c r="F197" s="11">
        <v>1</v>
      </c>
      <c r="G197" s="11">
        <f t="shared" si="40"/>
        <v>7</v>
      </c>
      <c r="H197" s="11">
        <f t="shared" si="41"/>
        <v>0</v>
      </c>
      <c r="I197" s="11">
        <f t="shared" si="42"/>
        <v>3</v>
      </c>
      <c r="J197" s="11">
        <f t="shared" si="43"/>
        <v>4</v>
      </c>
      <c r="K197" s="11">
        <f t="shared" si="44"/>
        <v>2</v>
      </c>
      <c r="L197" s="11">
        <f t="shared" si="52"/>
        <v>16</v>
      </c>
      <c r="M197" s="11">
        <f t="shared" si="51"/>
        <v>1</v>
      </c>
      <c r="N197" s="11">
        <f t="shared" si="45"/>
        <v>1</v>
      </c>
      <c r="O197" s="11">
        <f t="shared" si="46"/>
        <v>0</v>
      </c>
      <c r="P197" s="11">
        <f t="shared" si="47"/>
        <v>0</v>
      </c>
      <c r="Q197" s="11">
        <f t="shared" si="48"/>
        <v>0</v>
      </c>
      <c r="R197" s="11">
        <v>0</v>
      </c>
      <c r="S197" s="11">
        <f t="shared" si="49"/>
        <v>2</v>
      </c>
      <c r="T197" s="11">
        <f t="shared" si="50"/>
        <v>1</v>
      </c>
      <c r="V197"/>
      <c r="W197" s="11">
        <v>196</v>
      </c>
      <c r="X197" s="11">
        <v>1134904</v>
      </c>
      <c r="Y197" s="39" t="s">
        <v>218</v>
      </c>
      <c r="Z197" s="11">
        <v>1</v>
      </c>
      <c r="AA197" s="11" t="s">
        <v>8</v>
      </c>
      <c r="AB197" s="11"/>
      <c r="AC197" t="s">
        <v>9</v>
      </c>
      <c r="AD197" t="s">
        <v>14</v>
      </c>
      <c r="AE197" t="s">
        <v>10</v>
      </c>
      <c r="AF197" t="s">
        <v>18</v>
      </c>
      <c r="AG197" t="s">
        <v>10</v>
      </c>
      <c r="AH197" t="s">
        <v>11</v>
      </c>
      <c r="AI197" t="s">
        <v>14</v>
      </c>
      <c r="AJ197" t="s">
        <v>12</v>
      </c>
      <c r="AK197" t="s">
        <v>9</v>
      </c>
      <c r="AL197" t="s">
        <v>12</v>
      </c>
      <c r="AM197" t="s">
        <v>9</v>
      </c>
      <c r="AN197" t="s">
        <v>12</v>
      </c>
      <c r="AO197" t="s">
        <v>14</v>
      </c>
      <c r="AP197" t="s">
        <v>12</v>
      </c>
      <c r="AQ197" t="s">
        <v>12</v>
      </c>
      <c r="AR197" t="s">
        <v>12</v>
      </c>
      <c r="AS197" t="s">
        <v>13</v>
      </c>
      <c r="AT197" t="s">
        <v>12</v>
      </c>
      <c r="AU197" t="s">
        <v>13</v>
      </c>
      <c r="AV197" t="s">
        <v>14</v>
      </c>
      <c r="AY197" s="20">
        <v>1</v>
      </c>
      <c r="AZ197" s="21">
        <v>35</v>
      </c>
      <c r="BA197" s="21">
        <v>1</v>
      </c>
      <c r="BB197" s="22">
        <v>39</v>
      </c>
      <c r="BC197" s="22">
        <v>0</v>
      </c>
      <c r="BD197" s="21">
        <v>3680</v>
      </c>
      <c r="BE197" s="21">
        <v>0</v>
      </c>
      <c r="BF197" s="21">
        <v>2</v>
      </c>
      <c r="BG197" s="21">
        <v>0</v>
      </c>
      <c r="BH197" s="21">
        <v>0</v>
      </c>
      <c r="BI197" s="21">
        <v>2</v>
      </c>
      <c r="BJ197" s="20">
        <v>0</v>
      </c>
      <c r="BK197" s="30">
        <v>2</v>
      </c>
      <c r="BL197" s="25">
        <v>0</v>
      </c>
      <c r="BM197" s="25">
        <v>0</v>
      </c>
    </row>
    <row r="198" ht="14.25" hidden="1" spans="1:65">
      <c r="A198" s="11">
        <v>197</v>
      </c>
      <c r="B198" s="11">
        <v>1120893</v>
      </c>
      <c r="C198" s="39" t="s">
        <v>219</v>
      </c>
      <c r="F198" s="11">
        <v>1</v>
      </c>
      <c r="G198" s="11">
        <f t="shared" si="40"/>
        <v>6</v>
      </c>
      <c r="H198" s="11">
        <f t="shared" si="41"/>
        <v>0</v>
      </c>
      <c r="I198" s="11">
        <f t="shared" si="42"/>
        <v>6</v>
      </c>
      <c r="J198" s="11">
        <f t="shared" si="43"/>
        <v>2</v>
      </c>
      <c r="K198" s="11">
        <f t="shared" si="44"/>
        <v>2</v>
      </c>
      <c r="L198" s="11">
        <f t="shared" si="52"/>
        <v>16</v>
      </c>
      <c r="M198" s="11">
        <f t="shared" si="51"/>
        <v>1</v>
      </c>
      <c r="N198" s="11">
        <f t="shared" si="45"/>
        <v>1</v>
      </c>
      <c r="O198" s="11">
        <f t="shared" si="46"/>
        <v>0</v>
      </c>
      <c r="P198" s="11">
        <f t="shared" si="47"/>
        <v>0</v>
      </c>
      <c r="Q198" s="11">
        <f t="shared" si="48"/>
        <v>0</v>
      </c>
      <c r="R198" s="11">
        <v>0</v>
      </c>
      <c r="S198" s="11">
        <f t="shared" si="49"/>
        <v>2</v>
      </c>
      <c r="T198" s="11">
        <f t="shared" si="50"/>
        <v>1</v>
      </c>
      <c r="V198"/>
      <c r="W198" s="11">
        <v>197</v>
      </c>
      <c r="X198" s="11">
        <v>1120893</v>
      </c>
      <c r="Y198" s="39" t="s">
        <v>219</v>
      </c>
      <c r="Z198" s="11">
        <v>1</v>
      </c>
      <c r="AA198" s="11" t="s">
        <v>8</v>
      </c>
      <c r="AB198" s="11"/>
      <c r="AC198" t="s">
        <v>9</v>
      </c>
      <c r="AD198" t="s">
        <v>14</v>
      </c>
      <c r="AE198" t="s">
        <v>10</v>
      </c>
      <c r="AF198" t="s">
        <v>18</v>
      </c>
      <c r="AG198" t="s">
        <v>10</v>
      </c>
      <c r="AH198" t="s">
        <v>11</v>
      </c>
      <c r="AI198" t="s">
        <v>9</v>
      </c>
      <c r="AJ198" t="s">
        <v>9</v>
      </c>
      <c r="AK198" t="s">
        <v>9</v>
      </c>
      <c r="AL198" t="s">
        <v>12</v>
      </c>
      <c r="AM198" t="s">
        <v>12</v>
      </c>
      <c r="AN198" t="s">
        <v>12</v>
      </c>
      <c r="AO198" t="s">
        <v>14</v>
      </c>
      <c r="AP198" t="s">
        <v>12</v>
      </c>
      <c r="AQ198" t="s">
        <v>12</v>
      </c>
      <c r="AR198" t="s">
        <v>9</v>
      </c>
      <c r="AS198" t="s">
        <v>13</v>
      </c>
      <c r="AT198" t="s">
        <v>12</v>
      </c>
      <c r="AU198" t="s">
        <v>13</v>
      </c>
      <c r="AV198" t="s">
        <v>9</v>
      </c>
      <c r="AY198" s="20">
        <v>1</v>
      </c>
      <c r="AZ198" s="21">
        <v>48</v>
      </c>
      <c r="BA198" s="21">
        <v>1</v>
      </c>
      <c r="BB198" s="22">
        <v>39</v>
      </c>
      <c r="BC198" s="22">
        <v>0</v>
      </c>
      <c r="BD198" s="21">
        <v>3190</v>
      </c>
      <c r="BE198" s="21">
        <v>0</v>
      </c>
      <c r="BF198" s="21">
        <v>1</v>
      </c>
      <c r="BG198" s="21">
        <v>2</v>
      </c>
      <c r="BH198" s="21">
        <v>0</v>
      </c>
      <c r="BI198" s="21">
        <v>1</v>
      </c>
      <c r="BJ198" s="20">
        <v>0</v>
      </c>
      <c r="BK198" s="30">
        <v>2</v>
      </c>
      <c r="BL198" s="25">
        <v>0</v>
      </c>
      <c r="BM198" s="25">
        <v>0</v>
      </c>
    </row>
    <row r="199" ht="14.25" hidden="1" spans="1:65">
      <c r="A199" s="11">
        <v>198</v>
      </c>
      <c r="B199" s="11">
        <v>1129532</v>
      </c>
      <c r="C199" s="39" t="s">
        <v>220</v>
      </c>
      <c r="F199" s="11">
        <v>0.5</v>
      </c>
      <c r="G199" s="11">
        <f t="shared" si="40"/>
        <v>7</v>
      </c>
      <c r="H199" s="11">
        <f t="shared" si="41"/>
        <v>0</v>
      </c>
      <c r="I199" s="11">
        <f t="shared" si="42"/>
        <v>5</v>
      </c>
      <c r="J199" s="11">
        <f t="shared" si="43"/>
        <v>4</v>
      </c>
      <c r="K199" s="11">
        <f t="shared" si="44"/>
        <v>0</v>
      </c>
      <c r="L199" s="11">
        <f t="shared" si="52"/>
        <v>16</v>
      </c>
      <c r="M199" s="11">
        <f t="shared" si="51"/>
        <v>0</v>
      </c>
      <c r="N199" s="11">
        <f t="shared" si="45"/>
        <v>0</v>
      </c>
      <c r="O199" s="11">
        <f t="shared" si="46"/>
        <v>0</v>
      </c>
      <c r="P199" s="11">
        <f t="shared" si="47"/>
        <v>0</v>
      </c>
      <c r="Q199" s="11">
        <f t="shared" si="48"/>
        <v>0</v>
      </c>
      <c r="R199" s="11">
        <v>0</v>
      </c>
      <c r="S199" s="11">
        <f t="shared" si="49"/>
        <v>2</v>
      </c>
      <c r="T199" s="11">
        <f t="shared" si="50"/>
        <v>2</v>
      </c>
      <c r="V199"/>
      <c r="W199" s="11">
        <v>198</v>
      </c>
      <c r="X199" s="11">
        <v>1129532</v>
      </c>
      <c r="Y199" s="39" t="s">
        <v>220</v>
      </c>
      <c r="Z199" s="11">
        <v>0.5</v>
      </c>
      <c r="AA199" s="11" t="s">
        <v>8</v>
      </c>
      <c r="AB199" s="11"/>
      <c r="AC199" t="s">
        <v>12</v>
      </c>
      <c r="AD199" t="s">
        <v>12</v>
      </c>
      <c r="AE199" t="s">
        <v>10</v>
      </c>
      <c r="AF199" t="s">
        <v>11</v>
      </c>
      <c r="AG199" t="s">
        <v>10</v>
      </c>
      <c r="AH199" t="s">
        <v>11</v>
      </c>
      <c r="AI199" t="s">
        <v>9</v>
      </c>
      <c r="AJ199" t="s">
        <v>9</v>
      </c>
      <c r="AK199" t="s">
        <v>12</v>
      </c>
      <c r="AL199" t="s">
        <v>9</v>
      </c>
      <c r="AM199" t="s">
        <v>14</v>
      </c>
      <c r="AN199" t="s">
        <v>9</v>
      </c>
      <c r="AO199" t="s">
        <v>14</v>
      </c>
      <c r="AP199" t="s">
        <v>12</v>
      </c>
      <c r="AQ199" t="s">
        <v>9</v>
      </c>
      <c r="AR199" t="s">
        <v>12</v>
      </c>
      <c r="AS199" t="s">
        <v>14</v>
      </c>
      <c r="AT199" t="s">
        <v>12</v>
      </c>
      <c r="AU199" t="s">
        <v>14</v>
      </c>
      <c r="AV199" t="s">
        <v>12</v>
      </c>
      <c r="AY199" s="20">
        <v>1</v>
      </c>
      <c r="AZ199" s="21">
        <v>43</v>
      </c>
      <c r="BA199" s="21">
        <v>1</v>
      </c>
      <c r="BB199" s="22">
        <v>39</v>
      </c>
      <c r="BC199" s="22">
        <v>0</v>
      </c>
      <c r="BD199" s="21">
        <v>3510</v>
      </c>
      <c r="BE199" s="21">
        <v>0</v>
      </c>
      <c r="BF199" s="21">
        <v>2</v>
      </c>
      <c r="BG199" s="21">
        <v>0</v>
      </c>
      <c r="BH199" s="21">
        <v>0</v>
      </c>
      <c r="BI199" s="21">
        <v>1</v>
      </c>
      <c r="BJ199" s="20">
        <v>0</v>
      </c>
      <c r="BK199" s="30">
        <v>3</v>
      </c>
      <c r="BL199" s="25">
        <v>0</v>
      </c>
      <c r="BM199" s="25">
        <v>0</v>
      </c>
    </row>
    <row r="200" ht="14.25" hidden="1" spans="1:65">
      <c r="A200" s="11">
        <v>199</v>
      </c>
      <c r="B200" s="11">
        <v>1062094</v>
      </c>
      <c r="C200" s="39" t="s">
        <v>221</v>
      </c>
      <c r="F200" s="11">
        <v>2</v>
      </c>
      <c r="G200" s="11">
        <f t="shared" si="40"/>
        <v>0</v>
      </c>
      <c r="H200" s="11">
        <f t="shared" si="41"/>
        <v>0</v>
      </c>
      <c r="I200" s="11">
        <f t="shared" si="42"/>
        <v>10</v>
      </c>
      <c r="J200" s="11">
        <f t="shared" si="43"/>
        <v>3</v>
      </c>
      <c r="K200" s="11">
        <f t="shared" si="44"/>
        <v>2</v>
      </c>
      <c r="L200" s="11">
        <f t="shared" si="52"/>
        <v>15</v>
      </c>
      <c r="M200" s="11">
        <f t="shared" si="51"/>
        <v>4</v>
      </c>
      <c r="N200" s="11">
        <f t="shared" si="45"/>
        <v>3</v>
      </c>
      <c r="O200" s="11">
        <f t="shared" si="46"/>
        <v>0</v>
      </c>
      <c r="P200" s="11">
        <f t="shared" si="47"/>
        <v>0</v>
      </c>
      <c r="Q200" s="11">
        <f t="shared" si="48"/>
        <v>0</v>
      </c>
      <c r="R200" s="11">
        <v>1</v>
      </c>
      <c r="S200" s="11">
        <f t="shared" si="49"/>
        <v>1</v>
      </c>
      <c r="T200" s="11">
        <f t="shared" si="50"/>
        <v>1</v>
      </c>
      <c r="V200"/>
      <c r="W200" s="11">
        <v>199</v>
      </c>
      <c r="X200" s="11">
        <v>1062094</v>
      </c>
      <c r="Y200" s="39" t="s">
        <v>221</v>
      </c>
      <c r="Z200" s="11">
        <v>2</v>
      </c>
      <c r="AA200" s="11" t="s">
        <v>8</v>
      </c>
      <c r="AB200" s="11"/>
      <c r="AC200" t="s">
        <v>18</v>
      </c>
      <c r="AD200" t="s">
        <v>18</v>
      </c>
      <c r="AE200" t="s">
        <v>9</v>
      </c>
      <c r="AF200" t="s">
        <v>9</v>
      </c>
      <c r="AG200" t="s">
        <v>10</v>
      </c>
      <c r="AH200" t="s">
        <v>11</v>
      </c>
      <c r="AI200" t="s">
        <v>18</v>
      </c>
      <c r="AJ200" t="s">
        <v>14</v>
      </c>
      <c r="AK200" t="s">
        <v>9</v>
      </c>
      <c r="AL200" t="s">
        <v>9</v>
      </c>
      <c r="AM200" t="s">
        <v>14</v>
      </c>
      <c r="AN200" t="s">
        <v>9</v>
      </c>
      <c r="AO200" t="s">
        <v>14</v>
      </c>
      <c r="AP200" t="s">
        <v>9</v>
      </c>
      <c r="AQ200" t="s">
        <v>13</v>
      </c>
      <c r="AR200" t="s">
        <v>9</v>
      </c>
      <c r="AS200" t="s">
        <v>9</v>
      </c>
      <c r="AT200" t="s">
        <v>9</v>
      </c>
      <c r="AU200" t="s">
        <v>13</v>
      </c>
      <c r="AV200" t="s">
        <v>9</v>
      </c>
      <c r="AY200" s="20">
        <v>1</v>
      </c>
      <c r="AZ200" s="21">
        <v>41</v>
      </c>
      <c r="BA200" s="21">
        <v>1</v>
      </c>
      <c r="BB200" s="22">
        <v>39</v>
      </c>
      <c r="BC200" s="22">
        <v>0</v>
      </c>
      <c r="BD200" s="21">
        <v>3710</v>
      </c>
      <c r="BE200" s="21">
        <v>0</v>
      </c>
      <c r="BF200" s="21">
        <v>2</v>
      </c>
      <c r="BG200" s="25"/>
      <c r="BH200" s="21">
        <v>0</v>
      </c>
      <c r="BI200" s="21">
        <v>2</v>
      </c>
      <c r="BJ200" s="20">
        <v>1</v>
      </c>
      <c r="BK200" s="30">
        <v>3</v>
      </c>
      <c r="BL200" s="25">
        <v>1</v>
      </c>
      <c r="BM200" s="25">
        <v>1</v>
      </c>
    </row>
    <row r="201" ht="14.25" hidden="1" spans="1:65">
      <c r="A201" s="11">
        <v>200</v>
      </c>
      <c r="B201" s="11">
        <v>1134031</v>
      </c>
      <c r="C201" s="39" t="s">
        <v>222</v>
      </c>
      <c r="F201" s="11">
        <v>2</v>
      </c>
      <c r="G201" s="11">
        <f t="shared" si="40"/>
        <v>5</v>
      </c>
      <c r="H201" s="11">
        <f t="shared" si="41"/>
        <v>0</v>
      </c>
      <c r="I201" s="11">
        <f t="shared" si="42"/>
        <v>6</v>
      </c>
      <c r="J201" s="11">
        <f t="shared" si="43"/>
        <v>4</v>
      </c>
      <c r="K201" s="11">
        <f t="shared" si="44"/>
        <v>2</v>
      </c>
      <c r="L201" s="11">
        <f t="shared" si="52"/>
        <v>17</v>
      </c>
      <c r="M201" s="11">
        <f t="shared" si="51"/>
        <v>0</v>
      </c>
      <c r="N201" s="11">
        <f t="shared" si="45"/>
        <v>0</v>
      </c>
      <c r="O201" s="11">
        <f t="shared" si="46"/>
        <v>0</v>
      </c>
      <c r="P201" s="11">
        <f t="shared" si="47"/>
        <v>0</v>
      </c>
      <c r="Q201" s="11">
        <f t="shared" si="48"/>
        <v>0</v>
      </c>
      <c r="R201" s="11">
        <v>0</v>
      </c>
      <c r="S201" s="11">
        <f t="shared" si="49"/>
        <v>2</v>
      </c>
      <c r="T201" s="11">
        <f t="shared" si="50"/>
        <v>1</v>
      </c>
      <c r="V201"/>
      <c r="W201" s="11">
        <v>200</v>
      </c>
      <c r="X201" s="11">
        <v>1134031</v>
      </c>
      <c r="Y201" s="39" t="s">
        <v>222</v>
      </c>
      <c r="Z201" s="11">
        <v>2</v>
      </c>
      <c r="AA201" s="11" t="s">
        <v>8</v>
      </c>
      <c r="AB201" s="11"/>
      <c r="AC201" t="s">
        <v>9</v>
      </c>
      <c r="AD201" t="s">
        <v>9</v>
      </c>
      <c r="AE201" t="s">
        <v>10</v>
      </c>
      <c r="AF201" t="s">
        <v>9</v>
      </c>
      <c r="AG201" t="s">
        <v>10</v>
      </c>
      <c r="AH201" t="s">
        <v>11</v>
      </c>
      <c r="AI201" t="s">
        <v>9</v>
      </c>
      <c r="AJ201" t="s">
        <v>12</v>
      </c>
      <c r="AK201" t="s">
        <v>12</v>
      </c>
      <c r="AL201" t="s">
        <v>12</v>
      </c>
      <c r="AM201" t="s">
        <v>13</v>
      </c>
      <c r="AN201" t="s">
        <v>14</v>
      </c>
      <c r="AO201" t="s">
        <v>13</v>
      </c>
      <c r="AP201" t="s">
        <v>12</v>
      </c>
      <c r="AQ201" t="s">
        <v>14</v>
      </c>
      <c r="AR201" t="s">
        <v>9</v>
      </c>
      <c r="AS201" t="s">
        <v>14</v>
      </c>
      <c r="AT201" t="s">
        <v>12</v>
      </c>
      <c r="AU201" t="s">
        <v>14</v>
      </c>
      <c r="AV201" t="s">
        <v>9</v>
      </c>
      <c r="AY201" s="20">
        <v>1</v>
      </c>
      <c r="AZ201" s="21">
        <v>37</v>
      </c>
      <c r="BA201" s="21">
        <v>1</v>
      </c>
      <c r="BB201" s="22">
        <v>39</v>
      </c>
      <c r="BC201" s="22">
        <v>0</v>
      </c>
      <c r="BD201" s="21">
        <v>3590</v>
      </c>
      <c r="BE201" s="21">
        <v>0</v>
      </c>
      <c r="BF201" s="21">
        <v>2</v>
      </c>
      <c r="BG201" s="25"/>
      <c r="BH201" s="21">
        <v>0</v>
      </c>
      <c r="BI201" s="21">
        <v>1</v>
      </c>
      <c r="BJ201" s="20">
        <v>0</v>
      </c>
      <c r="BK201" s="30">
        <v>3</v>
      </c>
      <c r="BL201" s="25">
        <v>0</v>
      </c>
      <c r="BM201" s="25">
        <v>0</v>
      </c>
    </row>
    <row r="202" ht="14.25" hidden="1" spans="1:65">
      <c r="A202" s="11">
        <v>201</v>
      </c>
      <c r="B202" s="11">
        <v>1128945</v>
      </c>
      <c r="C202" s="39" t="s">
        <v>223</v>
      </c>
      <c r="F202" s="11">
        <v>2</v>
      </c>
      <c r="G202" s="11">
        <f t="shared" si="40"/>
        <v>10</v>
      </c>
      <c r="H202" s="11">
        <f t="shared" si="41"/>
        <v>0</v>
      </c>
      <c r="I202" s="11">
        <f t="shared" si="42"/>
        <v>6</v>
      </c>
      <c r="J202" s="11">
        <f t="shared" si="43"/>
        <v>1</v>
      </c>
      <c r="K202" s="11">
        <f t="shared" si="44"/>
        <v>0</v>
      </c>
      <c r="L202" s="11">
        <f t="shared" si="52"/>
        <v>17</v>
      </c>
      <c r="M202" s="11">
        <f t="shared" si="51"/>
        <v>0</v>
      </c>
      <c r="N202" s="11">
        <f t="shared" si="45"/>
        <v>0</v>
      </c>
      <c r="O202" s="11">
        <f t="shared" si="46"/>
        <v>0</v>
      </c>
      <c r="P202" s="11">
        <f t="shared" si="47"/>
        <v>0</v>
      </c>
      <c r="Q202" s="11">
        <f t="shared" si="48"/>
        <v>0</v>
      </c>
      <c r="R202" s="11">
        <v>0</v>
      </c>
      <c r="S202" s="11">
        <f t="shared" si="49"/>
        <v>2</v>
      </c>
      <c r="T202" s="11">
        <f t="shared" si="50"/>
        <v>1</v>
      </c>
      <c r="V202"/>
      <c r="W202" s="11">
        <v>201</v>
      </c>
      <c r="X202" s="11">
        <v>1128945</v>
      </c>
      <c r="Y202" s="39" t="s">
        <v>223</v>
      </c>
      <c r="Z202" s="11">
        <v>2</v>
      </c>
      <c r="AA202" s="11" t="s">
        <v>8</v>
      </c>
      <c r="AB202" s="11"/>
      <c r="AC202" t="s">
        <v>9</v>
      </c>
      <c r="AD202" t="s">
        <v>12</v>
      </c>
      <c r="AE202" t="s">
        <v>10</v>
      </c>
      <c r="AF202" t="s">
        <v>12</v>
      </c>
      <c r="AG202" t="s">
        <v>10</v>
      </c>
      <c r="AH202" t="s">
        <v>11</v>
      </c>
      <c r="AI202" t="s">
        <v>12</v>
      </c>
      <c r="AJ202" t="s">
        <v>12</v>
      </c>
      <c r="AK202" t="s">
        <v>12</v>
      </c>
      <c r="AL202" t="s">
        <v>12</v>
      </c>
      <c r="AM202" t="s">
        <v>9</v>
      </c>
      <c r="AN202" t="s">
        <v>12</v>
      </c>
      <c r="AO202" t="s">
        <v>9</v>
      </c>
      <c r="AP202" t="s">
        <v>12</v>
      </c>
      <c r="AQ202" t="s">
        <v>12</v>
      </c>
      <c r="AR202" t="s">
        <v>9</v>
      </c>
      <c r="AS202" t="s">
        <v>9</v>
      </c>
      <c r="AT202" t="s">
        <v>12</v>
      </c>
      <c r="AU202" t="s">
        <v>14</v>
      </c>
      <c r="AV202" t="s">
        <v>9</v>
      </c>
      <c r="AY202" s="20">
        <v>1</v>
      </c>
      <c r="AZ202" s="21">
        <v>36</v>
      </c>
      <c r="BA202" s="21">
        <v>1</v>
      </c>
      <c r="BB202" s="22">
        <v>39</v>
      </c>
      <c r="BC202" s="22">
        <v>0</v>
      </c>
      <c r="BD202" s="21">
        <v>3510</v>
      </c>
      <c r="BE202" s="21">
        <v>0</v>
      </c>
      <c r="BF202" s="21">
        <v>2</v>
      </c>
      <c r="BG202" s="25"/>
      <c r="BH202" s="21">
        <v>0</v>
      </c>
      <c r="BI202" s="21">
        <v>2</v>
      </c>
      <c r="BJ202" s="20">
        <v>0</v>
      </c>
      <c r="BK202" s="30">
        <v>2</v>
      </c>
      <c r="BL202" s="25">
        <v>0</v>
      </c>
      <c r="BM202" s="25">
        <v>0</v>
      </c>
    </row>
    <row r="203" ht="14.25" hidden="1" spans="1:65">
      <c r="A203" s="11">
        <v>202</v>
      </c>
      <c r="B203" s="11">
        <v>1123078</v>
      </c>
      <c r="C203" s="39" t="s">
        <v>224</v>
      </c>
      <c r="F203" s="11">
        <v>2</v>
      </c>
      <c r="G203" s="11">
        <f t="shared" si="40"/>
        <v>4</v>
      </c>
      <c r="H203" s="11">
        <f t="shared" si="41"/>
        <v>0</v>
      </c>
      <c r="I203" s="11">
        <f t="shared" si="42"/>
        <v>11</v>
      </c>
      <c r="J203" s="11">
        <f t="shared" si="43"/>
        <v>1</v>
      </c>
      <c r="K203" s="11">
        <f t="shared" si="44"/>
        <v>1</v>
      </c>
      <c r="L203" s="11">
        <f t="shared" si="52"/>
        <v>17</v>
      </c>
      <c r="M203" s="11">
        <f t="shared" si="51"/>
        <v>2</v>
      </c>
      <c r="N203" s="11">
        <f t="shared" si="45"/>
        <v>0</v>
      </c>
      <c r="O203" s="11">
        <f t="shared" si="46"/>
        <v>0</v>
      </c>
      <c r="P203" s="11">
        <f t="shared" si="47"/>
        <v>1</v>
      </c>
      <c r="Q203" s="11">
        <f t="shared" si="48"/>
        <v>0</v>
      </c>
      <c r="R203" s="11">
        <v>1</v>
      </c>
      <c r="S203" s="11">
        <f t="shared" si="49"/>
        <v>1</v>
      </c>
      <c r="T203" s="11">
        <f t="shared" si="50"/>
        <v>1</v>
      </c>
      <c r="V203"/>
      <c r="W203" s="11">
        <v>202</v>
      </c>
      <c r="X203" s="11">
        <v>1123078</v>
      </c>
      <c r="Y203" s="39" t="s">
        <v>224</v>
      </c>
      <c r="Z203" s="11">
        <v>2</v>
      </c>
      <c r="AA203" s="11" t="s">
        <v>8</v>
      </c>
      <c r="AB203" s="11"/>
      <c r="AC203" t="s">
        <v>9</v>
      </c>
      <c r="AD203" t="s">
        <v>9</v>
      </c>
      <c r="AE203" t="s">
        <v>9</v>
      </c>
      <c r="AF203" t="s">
        <v>9</v>
      </c>
      <c r="AG203" t="s">
        <v>10</v>
      </c>
      <c r="AH203" t="s">
        <v>11</v>
      </c>
      <c r="AI203" t="s">
        <v>12</v>
      </c>
      <c r="AJ203" t="s">
        <v>9</v>
      </c>
      <c r="AK203" t="s">
        <v>12</v>
      </c>
      <c r="AL203" t="s">
        <v>9</v>
      </c>
      <c r="AM203" t="s">
        <v>16</v>
      </c>
      <c r="AN203" t="s">
        <v>12</v>
      </c>
      <c r="AO203" t="s">
        <v>13</v>
      </c>
      <c r="AP203" t="s">
        <v>12</v>
      </c>
      <c r="AQ203" t="s">
        <v>9</v>
      </c>
      <c r="AR203" t="s">
        <v>9</v>
      </c>
      <c r="AS203" t="s">
        <v>9</v>
      </c>
      <c r="AT203" t="s">
        <v>9</v>
      </c>
      <c r="AU203" t="s">
        <v>14</v>
      </c>
      <c r="AV203" t="s">
        <v>9</v>
      </c>
      <c r="AY203" s="20">
        <v>1</v>
      </c>
      <c r="AZ203" s="21">
        <v>34</v>
      </c>
      <c r="BA203" s="21">
        <v>0</v>
      </c>
      <c r="BB203" s="22">
        <v>39</v>
      </c>
      <c r="BC203" s="22">
        <v>0</v>
      </c>
      <c r="BD203" s="21">
        <v>3110</v>
      </c>
      <c r="BE203" s="21">
        <v>0</v>
      </c>
      <c r="BF203" s="21">
        <v>2</v>
      </c>
      <c r="BG203" s="21">
        <v>3</v>
      </c>
      <c r="BH203" s="21">
        <v>0</v>
      </c>
      <c r="BI203" s="21">
        <v>1</v>
      </c>
      <c r="BJ203" s="20">
        <v>0</v>
      </c>
      <c r="BK203" s="30">
        <v>1</v>
      </c>
      <c r="BL203" s="25">
        <v>0</v>
      </c>
      <c r="BM203" s="25">
        <v>0</v>
      </c>
    </row>
    <row r="204" ht="14.25" hidden="1" spans="1:65">
      <c r="A204" s="11">
        <v>203</v>
      </c>
      <c r="B204" s="11">
        <v>1127590</v>
      </c>
      <c r="C204" s="39" t="s">
        <v>225</v>
      </c>
      <c r="F204" s="11">
        <v>1</v>
      </c>
      <c r="G204" s="11">
        <f t="shared" si="40"/>
        <v>0</v>
      </c>
      <c r="H204" s="11">
        <f t="shared" si="41"/>
        <v>0</v>
      </c>
      <c r="I204" s="11">
        <f t="shared" si="42"/>
        <v>9</v>
      </c>
      <c r="J204" s="11">
        <f t="shared" si="43"/>
        <v>4</v>
      </c>
      <c r="K204" s="11">
        <f t="shared" si="44"/>
        <v>5</v>
      </c>
      <c r="L204" s="11">
        <f t="shared" si="52"/>
        <v>18</v>
      </c>
      <c r="M204" s="11">
        <f t="shared" si="51"/>
        <v>1</v>
      </c>
      <c r="N204" s="11">
        <f t="shared" si="45"/>
        <v>0</v>
      </c>
      <c r="O204" s="11">
        <f t="shared" si="46"/>
        <v>0</v>
      </c>
      <c r="P204" s="11">
        <f t="shared" si="47"/>
        <v>0</v>
      </c>
      <c r="Q204" s="11">
        <f t="shared" si="48"/>
        <v>0</v>
      </c>
      <c r="R204" s="11">
        <v>1</v>
      </c>
      <c r="S204" s="11">
        <f t="shared" si="49"/>
        <v>1</v>
      </c>
      <c r="T204" s="11">
        <f t="shared" si="50"/>
        <v>1</v>
      </c>
      <c r="V204"/>
      <c r="W204" s="11">
        <v>203</v>
      </c>
      <c r="X204" s="11">
        <v>1127590</v>
      </c>
      <c r="Y204" s="39" t="s">
        <v>225</v>
      </c>
      <c r="Z204" s="11">
        <v>1</v>
      </c>
      <c r="AA204" s="11" t="s">
        <v>8</v>
      </c>
      <c r="AB204" s="11"/>
      <c r="AC204" t="s">
        <v>14</v>
      </c>
      <c r="AD204" t="s">
        <v>13</v>
      </c>
      <c r="AE204" t="s">
        <v>9</v>
      </c>
      <c r="AF204" t="s">
        <v>9</v>
      </c>
      <c r="AG204" t="s">
        <v>10</v>
      </c>
      <c r="AH204" t="s">
        <v>11</v>
      </c>
      <c r="AI204" t="s">
        <v>9</v>
      </c>
      <c r="AJ204" t="s">
        <v>14</v>
      </c>
      <c r="AK204" t="s">
        <v>9</v>
      </c>
      <c r="AL204" t="s">
        <v>9</v>
      </c>
      <c r="AM204" t="s">
        <v>13</v>
      </c>
      <c r="AN204" t="s">
        <v>9</v>
      </c>
      <c r="AO204" t="s">
        <v>13</v>
      </c>
      <c r="AP204" t="s">
        <v>14</v>
      </c>
      <c r="AQ204" t="s">
        <v>9</v>
      </c>
      <c r="AR204" t="s">
        <v>9</v>
      </c>
      <c r="AS204" t="s">
        <v>14</v>
      </c>
      <c r="AT204" t="s">
        <v>9</v>
      </c>
      <c r="AU204" t="s">
        <v>13</v>
      </c>
      <c r="AV204" t="s">
        <v>13</v>
      </c>
      <c r="AY204" s="26">
        <v>2</v>
      </c>
      <c r="AZ204" s="21">
        <v>41</v>
      </c>
      <c r="BA204" s="21">
        <v>1</v>
      </c>
      <c r="BB204" s="22">
        <v>39</v>
      </c>
      <c r="BC204" s="22">
        <v>0</v>
      </c>
      <c r="BD204" s="21">
        <v>2810</v>
      </c>
      <c r="BE204" s="21">
        <v>0</v>
      </c>
      <c r="BF204" s="21">
        <v>2</v>
      </c>
      <c r="BG204" s="21">
        <v>0</v>
      </c>
      <c r="BH204" s="21">
        <v>0</v>
      </c>
      <c r="BI204" s="21">
        <v>2</v>
      </c>
      <c r="BJ204" s="20">
        <v>0</v>
      </c>
      <c r="BK204" s="30">
        <v>1</v>
      </c>
      <c r="BL204" s="25">
        <v>0</v>
      </c>
      <c r="BM204" s="25">
        <v>0</v>
      </c>
    </row>
    <row r="205" ht="14.25" hidden="1" spans="1:65">
      <c r="A205" s="11">
        <v>204</v>
      </c>
      <c r="B205" s="11">
        <v>1021804</v>
      </c>
      <c r="C205" s="39" t="s">
        <v>226</v>
      </c>
      <c r="F205" s="11">
        <v>1</v>
      </c>
      <c r="G205" s="11">
        <f t="shared" si="40"/>
        <v>6</v>
      </c>
      <c r="H205" s="11">
        <f t="shared" si="41"/>
        <v>0</v>
      </c>
      <c r="I205" s="11">
        <f t="shared" si="42"/>
        <v>8</v>
      </c>
      <c r="J205" s="11">
        <f t="shared" si="43"/>
        <v>4</v>
      </c>
      <c r="K205" s="11">
        <f t="shared" si="44"/>
        <v>0</v>
      </c>
      <c r="L205" s="11">
        <f t="shared" si="52"/>
        <v>18</v>
      </c>
      <c r="M205" s="11">
        <f t="shared" si="51"/>
        <v>0</v>
      </c>
      <c r="N205" s="11">
        <f t="shared" si="45"/>
        <v>0</v>
      </c>
      <c r="O205" s="11">
        <f t="shared" si="46"/>
        <v>0</v>
      </c>
      <c r="P205" s="11">
        <f t="shared" si="47"/>
        <v>0</v>
      </c>
      <c r="Q205" s="11">
        <f t="shared" si="48"/>
        <v>0</v>
      </c>
      <c r="R205" s="11">
        <v>0</v>
      </c>
      <c r="S205" s="11">
        <f t="shared" si="49"/>
        <v>1</v>
      </c>
      <c r="T205" s="11">
        <f t="shared" si="50"/>
        <v>1</v>
      </c>
      <c r="V205"/>
      <c r="W205" s="11">
        <v>204</v>
      </c>
      <c r="X205" s="11">
        <v>1021804</v>
      </c>
      <c r="Y205" s="39" t="s">
        <v>226</v>
      </c>
      <c r="Z205" s="11">
        <v>1</v>
      </c>
      <c r="AA205" s="11" t="s">
        <v>8</v>
      </c>
      <c r="AB205" s="11"/>
      <c r="AC205" t="s">
        <v>9</v>
      </c>
      <c r="AD205" t="s">
        <v>9</v>
      </c>
      <c r="AE205" t="s">
        <v>12</v>
      </c>
      <c r="AF205" t="s">
        <v>9</v>
      </c>
      <c r="AG205" t="s">
        <v>10</v>
      </c>
      <c r="AH205" t="s">
        <v>11</v>
      </c>
      <c r="AI205" t="s">
        <v>12</v>
      </c>
      <c r="AJ205" t="s">
        <v>9</v>
      </c>
      <c r="AK205" t="s">
        <v>9</v>
      </c>
      <c r="AL205" t="s">
        <v>9</v>
      </c>
      <c r="AM205" t="s">
        <v>14</v>
      </c>
      <c r="AN205" t="s">
        <v>12</v>
      </c>
      <c r="AO205" t="s">
        <v>14</v>
      </c>
      <c r="AP205" t="s">
        <v>9</v>
      </c>
      <c r="AQ205" t="s">
        <v>12</v>
      </c>
      <c r="AR205" t="s">
        <v>12</v>
      </c>
      <c r="AS205" t="s">
        <v>14</v>
      </c>
      <c r="AT205" t="s">
        <v>12</v>
      </c>
      <c r="AU205" t="s">
        <v>14</v>
      </c>
      <c r="AV205" t="s">
        <v>9</v>
      </c>
      <c r="AY205" s="20">
        <v>1</v>
      </c>
      <c r="AZ205" s="21">
        <v>33</v>
      </c>
      <c r="BA205" s="21">
        <v>0</v>
      </c>
      <c r="BB205" s="22">
        <v>39</v>
      </c>
      <c r="BC205" s="22">
        <v>0</v>
      </c>
      <c r="BD205" s="21">
        <v>3020</v>
      </c>
      <c r="BE205" s="21">
        <v>0</v>
      </c>
      <c r="BF205" s="21">
        <v>1</v>
      </c>
      <c r="BG205" s="25"/>
      <c r="BH205" s="21">
        <v>0</v>
      </c>
      <c r="BI205" s="21">
        <v>2</v>
      </c>
      <c r="BJ205" s="20">
        <v>1</v>
      </c>
      <c r="BK205" s="30">
        <v>3</v>
      </c>
      <c r="BL205" s="25">
        <v>1</v>
      </c>
      <c r="BM205" s="25">
        <v>1</v>
      </c>
    </row>
    <row r="206" ht="14.25" hidden="1" spans="1:65">
      <c r="A206" s="11">
        <v>205</v>
      </c>
      <c r="B206" s="11">
        <v>1128107</v>
      </c>
      <c r="C206" s="39" t="s">
        <v>227</v>
      </c>
      <c r="F206" s="11">
        <v>2</v>
      </c>
      <c r="G206" s="11">
        <f t="shared" si="40"/>
        <v>1</v>
      </c>
      <c r="H206" s="11">
        <f t="shared" si="41"/>
        <v>0</v>
      </c>
      <c r="I206" s="11">
        <f t="shared" si="42"/>
        <v>9</v>
      </c>
      <c r="J206" s="11">
        <f t="shared" si="43"/>
        <v>4</v>
      </c>
      <c r="K206" s="11">
        <f t="shared" si="44"/>
        <v>2</v>
      </c>
      <c r="L206" s="11">
        <f t="shared" si="52"/>
        <v>16</v>
      </c>
      <c r="M206" s="11">
        <f t="shared" si="51"/>
        <v>2</v>
      </c>
      <c r="N206" s="11">
        <f t="shared" si="45"/>
        <v>2</v>
      </c>
      <c r="O206" s="11">
        <f t="shared" si="46"/>
        <v>0</v>
      </c>
      <c r="P206" s="11">
        <f t="shared" si="47"/>
        <v>0</v>
      </c>
      <c r="Q206" s="11">
        <f t="shared" si="48"/>
        <v>0</v>
      </c>
      <c r="R206" s="11">
        <v>0</v>
      </c>
      <c r="S206" s="11">
        <f t="shared" si="49"/>
        <v>1</v>
      </c>
      <c r="T206" s="11">
        <f t="shared" si="50"/>
        <v>1</v>
      </c>
      <c r="V206"/>
      <c r="W206" s="11">
        <v>205</v>
      </c>
      <c r="X206" s="11">
        <v>1128107</v>
      </c>
      <c r="Y206" s="39" t="s">
        <v>227</v>
      </c>
      <c r="Z206" s="11">
        <v>2</v>
      </c>
      <c r="AA206" s="11" t="s">
        <v>8</v>
      </c>
      <c r="AB206" s="11"/>
      <c r="AC206" t="s">
        <v>14</v>
      </c>
      <c r="AD206" t="s">
        <v>18</v>
      </c>
      <c r="AE206" t="s">
        <v>9</v>
      </c>
      <c r="AF206" t="s">
        <v>9</v>
      </c>
      <c r="AG206" t="s">
        <v>10</v>
      </c>
      <c r="AH206" t="s">
        <v>11</v>
      </c>
      <c r="AI206" t="s">
        <v>9</v>
      </c>
      <c r="AJ206" t="s">
        <v>9</v>
      </c>
      <c r="AK206" t="s">
        <v>18</v>
      </c>
      <c r="AL206" t="s">
        <v>14</v>
      </c>
      <c r="AM206" t="s">
        <v>9</v>
      </c>
      <c r="AN206" t="s">
        <v>14</v>
      </c>
      <c r="AO206" t="s">
        <v>12</v>
      </c>
      <c r="AP206" t="s">
        <v>13</v>
      </c>
      <c r="AQ206" t="s">
        <v>14</v>
      </c>
      <c r="AR206" t="s">
        <v>9</v>
      </c>
      <c r="AS206" t="s">
        <v>9</v>
      </c>
      <c r="AT206" t="s">
        <v>9</v>
      </c>
      <c r="AU206" t="s">
        <v>9</v>
      </c>
      <c r="AV206" t="s">
        <v>13</v>
      </c>
      <c r="AY206" s="20">
        <v>1</v>
      </c>
      <c r="AZ206" s="21">
        <v>40</v>
      </c>
      <c r="BA206" s="21">
        <v>1</v>
      </c>
      <c r="BB206" s="22">
        <v>39</v>
      </c>
      <c r="BC206" s="22">
        <v>0</v>
      </c>
      <c r="BD206" s="21">
        <v>3070</v>
      </c>
      <c r="BE206" s="21">
        <v>0</v>
      </c>
      <c r="BF206" s="21">
        <v>1</v>
      </c>
      <c r="BG206" s="25"/>
      <c r="BH206" s="21">
        <v>0</v>
      </c>
      <c r="BI206" s="21">
        <v>1</v>
      </c>
      <c r="BJ206" s="20">
        <v>0</v>
      </c>
      <c r="BK206" s="30">
        <v>1</v>
      </c>
      <c r="BL206" s="25">
        <v>0</v>
      </c>
      <c r="BM206" s="25">
        <v>0</v>
      </c>
    </row>
    <row r="207" ht="14.25" hidden="1" spans="1:65">
      <c r="A207" s="11">
        <v>206</v>
      </c>
      <c r="B207" s="11">
        <v>1127634</v>
      </c>
      <c r="C207" s="39" t="s">
        <v>228</v>
      </c>
      <c r="F207" s="11">
        <v>0.5</v>
      </c>
      <c r="G207" s="11">
        <f t="shared" si="40"/>
        <v>11</v>
      </c>
      <c r="H207" s="11">
        <f t="shared" si="41"/>
        <v>0</v>
      </c>
      <c r="I207" s="11">
        <f t="shared" si="42"/>
        <v>6</v>
      </c>
      <c r="J207" s="11">
        <f t="shared" si="43"/>
        <v>0</v>
      </c>
      <c r="K207" s="11">
        <f t="shared" si="44"/>
        <v>0</v>
      </c>
      <c r="L207" s="11">
        <f t="shared" si="52"/>
        <v>17</v>
      </c>
      <c r="M207" s="11">
        <f t="shared" si="51"/>
        <v>0</v>
      </c>
      <c r="N207" s="11">
        <f t="shared" si="45"/>
        <v>0</v>
      </c>
      <c r="O207" s="11">
        <f t="shared" si="46"/>
        <v>0</v>
      </c>
      <c r="P207" s="11">
        <f t="shared" si="47"/>
        <v>0</v>
      </c>
      <c r="Q207" s="11">
        <f t="shared" si="48"/>
        <v>0</v>
      </c>
      <c r="R207" s="11">
        <v>0</v>
      </c>
      <c r="S207" s="11">
        <f t="shared" si="49"/>
        <v>2</v>
      </c>
      <c r="T207" s="11">
        <f t="shared" si="50"/>
        <v>1</v>
      </c>
      <c r="V207"/>
      <c r="W207" s="11">
        <v>206</v>
      </c>
      <c r="X207" s="11">
        <v>1127634</v>
      </c>
      <c r="Y207" s="39" t="s">
        <v>228</v>
      </c>
      <c r="Z207" s="11">
        <v>0.5</v>
      </c>
      <c r="AA207" s="11" t="s">
        <v>8</v>
      </c>
      <c r="AB207" s="11"/>
      <c r="AC207" t="s">
        <v>12</v>
      </c>
      <c r="AD207" t="s">
        <v>9</v>
      </c>
      <c r="AE207" t="s">
        <v>10</v>
      </c>
      <c r="AF207" t="s">
        <v>12</v>
      </c>
      <c r="AG207" t="s">
        <v>10</v>
      </c>
      <c r="AH207" t="s">
        <v>11</v>
      </c>
      <c r="AI207" t="s">
        <v>9</v>
      </c>
      <c r="AJ207" t="s">
        <v>9</v>
      </c>
      <c r="AK207" t="s">
        <v>12</v>
      </c>
      <c r="AL207" t="s">
        <v>9</v>
      </c>
      <c r="AM207" t="s">
        <v>12</v>
      </c>
      <c r="AN207" t="s">
        <v>12</v>
      </c>
      <c r="AO207" t="s">
        <v>12</v>
      </c>
      <c r="AP207" t="s">
        <v>12</v>
      </c>
      <c r="AQ207" t="s">
        <v>9</v>
      </c>
      <c r="AR207" t="s">
        <v>12</v>
      </c>
      <c r="AS207" t="s">
        <v>12</v>
      </c>
      <c r="AT207" t="s">
        <v>12</v>
      </c>
      <c r="AU207" t="s">
        <v>9</v>
      </c>
      <c r="AV207" t="s">
        <v>12</v>
      </c>
      <c r="AY207" s="20">
        <v>1</v>
      </c>
      <c r="AZ207" s="21">
        <v>39</v>
      </c>
      <c r="BA207" s="21">
        <v>1</v>
      </c>
      <c r="BB207" s="22">
        <v>39</v>
      </c>
      <c r="BC207" s="22">
        <v>0</v>
      </c>
      <c r="BD207" s="21">
        <v>3150</v>
      </c>
      <c r="BE207" s="21">
        <v>0</v>
      </c>
      <c r="BF207" s="21">
        <v>1</v>
      </c>
      <c r="BG207" s="25"/>
      <c r="BH207" s="21">
        <v>0</v>
      </c>
      <c r="BI207" s="21">
        <v>2</v>
      </c>
      <c r="BJ207" s="20">
        <v>1</v>
      </c>
      <c r="BK207" s="30">
        <v>3</v>
      </c>
      <c r="BL207" s="25">
        <v>0</v>
      </c>
      <c r="BM207" s="25">
        <v>0</v>
      </c>
    </row>
    <row r="208" ht="14.25" hidden="1" spans="1:65">
      <c r="A208" s="11">
        <v>207</v>
      </c>
      <c r="B208" s="11">
        <v>1127905</v>
      </c>
      <c r="C208" s="39" t="s">
        <v>229</v>
      </c>
      <c r="F208" s="11">
        <v>2</v>
      </c>
      <c r="G208" s="11">
        <f t="shared" si="40"/>
        <v>5</v>
      </c>
      <c r="H208" s="11">
        <f t="shared" si="41"/>
        <v>0</v>
      </c>
      <c r="I208" s="11">
        <f t="shared" si="42"/>
        <v>8</v>
      </c>
      <c r="J208" s="11">
        <f t="shared" si="43"/>
        <v>4</v>
      </c>
      <c r="K208" s="11">
        <f t="shared" si="44"/>
        <v>0</v>
      </c>
      <c r="L208" s="11">
        <f t="shared" si="52"/>
        <v>17</v>
      </c>
      <c r="M208" s="11">
        <f t="shared" si="51"/>
        <v>0</v>
      </c>
      <c r="N208" s="11">
        <f t="shared" si="45"/>
        <v>0</v>
      </c>
      <c r="O208" s="11">
        <f t="shared" si="46"/>
        <v>0</v>
      </c>
      <c r="P208" s="11">
        <f t="shared" si="47"/>
        <v>0</v>
      </c>
      <c r="Q208" s="11">
        <f t="shared" si="48"/>
        <v>0</v>
      </c>
      <c r="R208" s="11">
        <v>0</v>
      </c>
      <c r="S208" s="11">
        <f t="shared" si="49"/>
        <v>2</v>
      </c>
      <c r="T208" s="11">
        <f t="shared" si="50"/>
        <v>1</v>
      </c>
      <c r="V208"/>
      <c r="W208" s="11">
        <v>207</v>
      </c>
      <c r="X208" s="11">
        <v>1127905</v>
      </c>
      <c r="Y208" s="39" t="s">
        <v>229</v>
      </c>
      <c r="Z208" s="11">
        <v>2</v>
      </c>
      <c r="AA208" s="11" t="s">
        <v>8</v>
      </c>
      <c r="AB208" s="11"/>
      <c r="AC208" t="s">
        <v>9</v>
      </c>
      <c r="AD208" t="s">
        <v>9</v>
      </c>
      <c r="AE208" t="s">
        <v>10</v>
      </c>
      <c r="AF208" t="s">
        <v>9</v>
      </c>
      <c r="AG208" t="s">
        <v>10</v>
      </c>
      <c r="AH208" t="s">
        <v>11</v>
      </c>
      <c r="AI208" t="s">
        <v>9</v>
      </c>
      <c r="AJ208" t="s">
        <v>9</v>
      </c>
      <c r="AK208" t="s">
        <v>12</v>
      </c>
      <c r="AL208" t="s">
        <v>12</v>
      </c>
      <c r="AM208" t="s">
        <v>12</v>
      </c>
      <c r="AN208" t="s">
        <v>9</v>
      </c>
      <c r="AO208" t="s">
        <v>14</v>
      </c>
      <c r="AP208" t="s">
        <v>9</v>
      </c>
      <c r="AQ208" t="s">
        <v>12</v>
      </c>
      <c r="AR208" t="s">
        <v>12</v>
      </c>
      <c r="AS208" t="s">
        <v>9</v>
      </c>
      <c r="AT208" t="s">
        <v>14</v>
      </c>
      <c r="AU208" t="s">
        <v>14</v>
      </c>
      <c r="AV208" t="s">
        <v>14</v>
      </c>
      <c r="AY208" s="20">
        <v>1</v>
      </c>
      <c r="AZ208" s="21">
        <v>34</v>
      </c>
      <c r="BA208" s="21">
        <v>0</v>
      </c>
      <c r="BB208" s="22">
        <v>39</v>
      </c>
      <c r="BC208" s="22">
        <v>0</v>
      </c>
      <c r="BD208" s="21">
        <v>2830</v>
      </c>
      <c r="BE208" s="21">
        <v>0</v>
      </c>
      <c r="BF208" s="21">
        <v>2</v>
      </c>
      <c r="BG208" s="21">
        <v>0</v>
      </c>
      <c r="BH208" s="21">
        <v>0</v>
      </c>
      <c r="BI208" s="21">
        <v>2</v>
      </c>
      <c r="BJ208" s="20">
        <v>1</v>
      </c>
      <c r="BK208" s="30">
        <v>3</v>
      </c>
      <c r="BL208" s="25">
        <v>1</v>
      </c>
      <c r="BM208" s="25">
        <v>0</v>
      </c>
    </row>
    <row r="209" ht="14.25" hidden="1" spans="1:65">
      <c r="A209" s="11">
        <v>208</v>
      </c>
      <c r="B209" s="11">
        <v>1090104</v>
      </c>
      <c r="C209" s="39" t="s">
        <v>230</v>
      </c>
      <c r="F209" s="11">
        <v>2</v>
      </c>
      <c r="G209" s="11">
        <f t="shared" si="40"/>
        <v>16</v>
      </c>
      <c r="H209" s="11">
        <f t="shared" si="41"/>
        <v>0</v>
      </c>
      <c r="I209" s="11">
        <f t="shared" si="42"/>
        <v>2</v>
      </c>
      <c r="J209" s="11">
        <f t="shared" si="43"/>
        <v>0</v>
      </c>
      <c r="K209" s="11">
        <f t="shared" si="44"/>
        <v>0</v>
      </c>
      <c r="L209" s="11">
        <f t="shared" si="52"/>
        <v>18</v>
      </c>
      <c r="M209" s="11">
        <f t="shared" si="51"/>
        <v>0</v>
      </c>
      <c r="N209" s="11">
        <f t="shared" si="45"/>
        <v>0</v>
      </c>
      <c r="O209" s="11">
        <f t="shared" si="46"/>
        <v>0</v>
      </c>
      <c r="P209" s="11">
        <f t="shared" si="47"/>
        <v>0</v>
      </c>
      <c r="Q209" s="11">
        <f t="shared" si="48"/>
        <v>0</v>
      </c>
      <c r="R209" s="11">
        <v>0</v>
      </c>
      <c r="S209" s="11">
        <f t="shared" si="49"/>
        <v>1</v>
      </c>
      <c r="T209" s="11">
        <f t="shared" si="50"/>
        <v>1</v>
      </c>
      <c r="V209"/>
      <c r="W209" s="11">
        <v>208</v>
      </c>
      <c r="X209" s="11">
        <v>1090104</v>
      </c>
      <c r="Y209" s="39" t="s">
        <v>230</v>
      </c>
      <c r="Z209" s="11">
        <v>2</v>
      </c>
      <c r="AA209" s="11" t="s">
        <v>8</v>
      </c>
      <c r="AB209" s="11"/>
      <c r="AC209" t="s">
        <v>12</v>
      </c>
      <c r="AD209" t="s">
        <v>12</v>
      </c>
      <c r="AE209" t="s">
        <v>12</v>
      </c>
      <c r="AF209" t="s">
        <v>12</v>
      </c>
      <c r="AG209" t="s">
        <v>10</v>
      </c>
      <c r="AH209" t="s">
        <v>11</v>
      </c>
      <c r="AI209" t="s">
        <v>12</v>
      </c>
      <c r="AJ209" t="s">
        <v>12</v>
      </c>
      <c r="AK209" t="s">
        <v>12</v>
      </c>
      <c r="AL209" t="s">
        <v>12</v>
      </c>
      <c r="AM209" t="s">
        <v>12</v>
      </c>
      <c r="AN209" t="s">
        <v>12</v>
      </c>
      <c r="AO209" t="s">
        <v>12</v>
      </c>
      <c r="AP209" t="s">
        <v>12</v>
      </c>
      <c r="AQ209" t="s">
        <v>9</v>
      </c>
      <c r="AR209" t="s">
        <v>9</v>
      </c>
      <c r="AS209" t="s">
        <v>12</v>
      </c>
      <c r="AT209" t="s">
        <v>12</v>
      </c>
      <c r="AU209" t="s">
        <v>12</v>
      </c>
      <c r="AV209" t="s">
        <v>12</v>
      </c>
      <c r="AY209" s="20">
        <v>1</v>
      </c>
      <c r="AZ209" s="21">
        <v>34</v>
      </c>
      <c r="BA209" s="21">
        <v>0</v>
      </c>
      <c r="BB209" s="22">
        <v>39</v>
      </c>
      <c r="BC209" s="22">
        <v>0</v>
      </c>
      <c r="BD209" s="21">
        <v>2980</v>
      </c>
      <c r="BE209" s="21">
        <v>0</v>
      </c>
      <c r="BF209" s="21">
        <v>2</v>
      </c>
      <c r="BG209" s="21">
        <v>3</v>
      </c>
      <c r="BH209" s="21">
        <v>1</v>
      </c>
      <c r="BI209" s="21">
        <v>1</v>
      </c>
      <c r="BJ209" s="20">
        <v>0</v>
      </c>
      <c r="BK209" s="30">
        <v>1</v>
      </c>
      <c r="BL209" s="25">
        <v>0</v>
      </c>
      <c r="BM209" s="25">
        <v>0</v>
      </c>
    </row>
    <row r="210" ht="14.25" hidden="1" spans="1:65">
      <c r="A210" s="11">
        <v>209</v>
      </c>
      <c r="B210" s="11">
        <v>1128468</v>
      </c>
      <c r="C210" s="39" t="s">
        <v>231</v>
      </c>
      <c r="F210" s="11">
        <v>2</v>
      </c>
      <c r="G210" s="11">
        <f t="shared" si="40"/>
        <v>0</v>
      </c>
      <c r="H210" s="11">
        <f t="shared" si="41"/>
        <v>0</v>
      </c>
      <c r="I210" s="11">
        <f t="shared" si="42"/>
        <v>12</v>
      </c>
      <c r="J210" s="11">
        <f t="shared" si="43"/>
        <v>3</v>
      </c>
      <c r="K210" s="11">
        <f t="shared" si="44"/>
        <v>0</v>
      </c>
      <c r="L210" s="11">
        <f t="shared" si="52"/>
        <v>15</v>
      </c>
      <c r="M210" s="11">
        <f t="shared" si="51"/>
        <v>2</v>
      </c>
      <c r="N210" s="11">
        <f t="shared" si="45"/>
        <v>1</v>
      </c>
      <c r="O210" s="11">
        <f t="shared" si="46"/>
        <v>0</v>
      </c>
      <c r="P210" s="11">
        <f t="shared" si="47"/>
        <v>1</v>
      </c>
      <c r="Q210" s="11">
        <f t="shared" si="48"/>
        <v>0</v>
      </c>
      <c r="R210" s="11">
        <v>0</v>
      </c>
      <c r="S210" s="11">
        <f t="shared" si="49"/>
        <v>2</v>
      </c>
      <c r="T210" s="11">
        <f t="shared" si="50"/>
        <v>1</v>
      </c>
      <c r="V210"/>
      <c r="W210" s="11">
        <v>209</v>
      </c>
      <c r="X210" s="11">
        <v>1128468</v>
      </c>
      <c r="Y210" s="39" t="s">
        <v>231</v>
      </c>
      <c r="Z210" s="11">
        <v>2</v>
      </c>
      <c r="AA210" s="11" t="s">
        <v>8</v>
      </c>
      <c r="AB210" s="11"/>
      <c r="AC210" t="s">
        <v>9</v>
      </c>
      <c r="AD210" t="s">
        <v>18</v>
      </c>
      <c r="AE210" t="s">
        <v>10</v>
      </c>
      <c r="AF210" t="s">
        <v>9</v>
      </c>
      <c r="AG210" t="s">
        <v>10</v>
      </c>
      <c r="AH210" t="s">
        <v>11</v>
      </c>
      <c r="AI210" t="s">
        <v>9</v>
      </c>
      <c r="AJ210" t="s">
        <v>9</v>
      </c>
      <c r="AK210" t="s">
        <v>9</v>
      </c>
      <c r="AL210" t="s">
        <v>9</v>
      </c>
      <c r="AM210" t="s">
        <v>9</v>
      </c>
      <c r="AN210" t="s">
        <v>9</v>
      </c>
      <c r="AO210" t="s">
        <v>14</v>
      </c>
      <c r="AP210" t="s">
        <v>9</v>
      </c>
      <c r="AQ210" t="s">
        <v>9</v>
      </c>
      <c r="AR210" t="s">
        <v>9</v>
      </c>
      <c r="AS210" t="s">
        <v>14</v>
      </c>
      <c r="AT210" t="s">
        <v>9</v>
      </c>
      <c r="AU210" t="s">
        <v>16</v>
      </c>
      <c r="AV210" t="s">
        <v>14</v>
      </c>
      <c r="AY210" s="20">
        <v>1</v>
      </c>
      <c r="AZ210" s="21">
        <v>39</v>
      </c>
      <c r="BA210" s="21">
        <v>1</v>
      </c>
      <c r="BB210" s="22">
        <v>39</v>
      </c>
      <c r="BC210" s="22">
        <v>0</v>
      </c>
      <c r="BD210" s="21">
        <v>2830</v>
      </c>
      <c r="BE210" s="21">
        <v>0</v>
      </c>
      <c r="BF210" s="21">
        <v>2</v>
      </c>
      <c r="BG210" s="21">
        <v>0</v>
      </c>
      <c r="BH210" s="21">
        <v>0</v>
      </c>
      <c r="BI210" s="21">
        <v>2</v>
      </c>
      <c r="BJ210" s="20">
        <v>0</v>
      </c>
      <c r="BK210" s="30">
        <v>1</v>
      </c>
      <c r="BL210" s="25">
        <v>0</v>
      </c>
      <c r="BM210" s="25">
        <v>0</v>
      </c>
    </row>
    <row r="211" ht="14.25" hidden="1" spans="1:65">
      <c r="A211" s="11">
        <v>210</v>
      </c>
      <c r="B211" s="11">
        <v>1128562</v>
      </c>
      <c r="C211" s="39" t="s">
        <v>232</v>
      </c>
      <c r="F211" s="11">
        <v>0.5</v>
      </c>
      <c r="G211" s="11">
        <f t="shared" ref="G211:G274" si="53">COUNTIF(AC211:AV211,"Pure A-line")</f>
        <v>13</v>
      </c>
      <c r="H211" s="11">
        <f t="shared" ref="H211:H274" si="54">COUNTIF(AC211:AV211,H209)</f>
        <v>0</v>
      </c>
      <c r="I211" s="11">
        <f t="shared" ref="I211:I274" si="55">COUNTIF(AC211:AV211,"small amounts of DB")</f>
        <v>3</v>
      </c>
      <c r="J211" s="11">
        <f t="shared" ref="J211:J274" si="56">COUNTIF(AC211:AV211,"Moderate amounts of DB")</f>
        <v>0</v>
      </c>
      <c r="K211" s="11">
        <f t="shared" ref="K211:K274" si="57">COUNTIF(AC211:AV211,"large amounts of DB")</f>
        <v>0</v>
      </c>
      <c r="L211" s="11">
        <f t="shared" si="52"/>
        <v>16</v>
      </c>
      <c r="M211" s="11">
        <f t="shared" si="51"/>
        <v>1</v>
      </c>
      <c r="N211" s="11">
        <f t="shared" ref="N211:N274" si="58">COUNTIF(AC211:AV211,"Dense B-line")</f>
        <v>1</v>
      </c>
      <c r="O211" s="11">
        <f t="shared" ref="O211:O274" si="59">COUNTIF(AC211:AV211,"compact B-line")</f>
        <v>0</v>
      </c>
      <c r="P211" s="11">
        <f t="shared" ref="P211:P274" si="60">COUNTIF(AC211:AV211,"irregular shape consolidation with DB")</f>
        <v>0</v>
      </c>
      <c r="Q211" s="11">
        <f t="shared" ref="Q211:Q274" si="61">COUNTIF(AC211:AV211,"consolidation with air bronchograms")</f>
        <v>0</v>
      </c>
      <c r="R211" s="11">
        <v>0</v>
      </c>
      <c r="S211" s="11">
        <f t="shared" ref="S211:S274" si="62">COUNTIF(AC211:AV211,"thymus")</f>
        <v>1</v>
      </c>
      <c r="T211" s="11">
        <f t="shared" ref="T211:T274" si="63">COUNTIF(AC211:AV211,"cardioid")</f>
        <v>2</v>
      </c>
      <c r="V211"/>
      <c r="W211" s="11">
        <v>210</v>
      </c>
      <c r="X211" s="11">
        <v>1128562</v>
      </c>
      <c r="Y211" s="39" t="s">
        <v>232</v>
      </c>
      <c r="Z211" s="11">
        <v>0.5</v>
      </c>
      <c r="AA211" s="11" t="s">
        <v>8</v>
      </c>
      <c r="AB211" s="11"/>
      <c r="AC211" t="s">
        <v>9</v>
      </c>
      <c r="AD211" t="s">
        <v>12</v>
      </c>
      <c r="AE211" t="s">
        <v>12</v>
      </c>
      <c r="AF211" t="s">
        <v>18</v>
      </c>
      <c r="AG211" t="s">
        <v>10</v>
      </c>
      <c r="AH211" t="s">
        <v>11</v>
      </c>
      <c r="AI211" t="s">
        <v>12</v>
      </c>
      <c r="AJ211" t="s">
        <v>11</v>
      </c>
      <c r="AK211" t="s">
        <v>12</v>
      </c>
      <c r="AL211" t="s">
        <v>9</v>
      </c>
      <c r="AM211" t="s">
        <v>12</v>
      </c>
      <c r="AN211" t="s">
        <v>12</v>
      </c>
      <c r="AO211" t="s">
        <v>12</v>
      </c>
      <c r="AP211" t="s">
        <v>12</v>
      </c>
      <c r="AQ211" t="s">
        <v>9</v>
      </c>
      <c r="AR211" t="s">
        <v>12</v>
      </c>
      <c r="AS211" t="s">
        <v>12</v>
      </c>
      <c r="AT211" t="s">
        <v>12</v>
      </c>
      <c r="AU211" t="s">
        <v>12</v>
      </c>
      <c r="AV211" t="s">
        <v>12</v>
      </c>
      <c r="AY211" s="20">
        <v>1</v>
      </c>
      <c r="AZ211" s="21">
        <v>44</v>
      </c>
      <c r="BA211" s="21">
        <v>1</v>
      </c>
      <c r="BB211" s="22">
        <v>39</v>
      </c>
      <c r="BC211" s="22">
        <v>0</v>
      </c>
      <c r="BD211" s="21">
        <v>3822</v>
      </c>
      <c r="BE211" s="21">
        <v>0</v>
      </c>
      <c r="BF211" s="21">
        <v>1</v>
      </c>
      <c r="BG211" s="21"/>
      <c r="BH211" s="21">
        <v>0</v>
      </c>
      <c r="BI211" s="21"/>
      <c r="BJ211" s="20">
        <v>0</v>
      </c>
      <c r="BK211" s="30">
        <v>2</v>
      </c>
      <c r="BL211" s="25">
        <v>0</v>
      </c>
      <c r="BM211" s="25">
        <v>0</v>
      </c>
    </row>
    <row r="212" ht="14.25" hidden="1" spans="1:65">
      <c r="A212" s="11">
        <v>211</v>
      </c>
      <c r="B212" s="11">
        <v>1128641</v>
      </c>
      <c r="C212" s="39" t="s">
        <v>233</v>
      </c>
      <c r="F212" s="11">
        <v>2</v>
      </c>
      <c r="G212" s="11">
        <f t="shared" si="53"/>
        <v>6</v>
      </c>
      <c r="H212" s="11">
        <f t="shared" si="54"/>
        <v>0</v>
      </c>
      <c r="I212" s="11">
        <f t="shared" si="55"/>
        <v>9</v>
      </c>
      <c r="J212" s="11">
        <f t="shared" si="56"/>
        <v>2</v>
      </c>
      <c r="K212" s="11">
        <f t="shared" si="57"/>
        <v>0</v>
      </c>
      <c r="L212" s="11">
        <f t="shared" si="52"/>
        <v>17</v>
      </c>
      <c r="M212" s="11">
        <f t="shared" si="51"/>
        <v>0</v>
      </c>
      <c r="N212" s="11">
        <f t="shared" si="58"/>
        <v>0</v>
      </c>
      <c r="O212" s="11">
        <f t="shared" si="59"/>
        <v>0</v>
      </c>
      <c r="P212" s="11">
        <f t="shared" si="60"/>
        <v>0</v>
      </c>
      <c r="Q212" s="11">
        <f t="shared" si="61"/>
        <v>0</v>
      </c>
      <c r="R212" s="11">
        <v>0</v>
      </c>
      <c r="S212" s="11">
        <f t="shared" si="62"/>
        <v>2</v>
      </c>
      <c r="T212" s="11">
        <f t="shared" si="63"/>
        <v>1</v>
      </c>
      <c r="V212"/>
      <c r="W212" s="11">
        <v>211</v>
      </c>
      <c r="X212" s="11">
        <v>1128641</v>
      </c>
      <c r="Y212" s="39" t="s">
        <v>233</v>
      </c>
      <c r="Z212" s="11">
        <v>2</v>
      </c>
      <c r="AA212" s="11" t="s">
        <v>8</v>
      </c>
      <c r="AB212" s="11"/>
      <c r="AC212" t="s">
        <v>9</v>
      </c>
      <c r="AD212" t="s">
        <v>9</v>
      </c>
      <c r="AE212" t="s">
        <v>10</v>
      </c>
      <c r="AF212" t="s">
        <v>12</v>
      </c>
      <c r="AG212" t="s">
        <v>10</v>
      </c>
      <c r="AH212" t="s">
        <v>11</v>
      </c>
      <c r="AI212" t="s">
        <v>12</v>
      </c>
      <c r="AJ212" t="s">
        <v>9</v>
      </c>
      <c r="AK212" t="s">
        <v>9</v>
      </c>
      <c r="AL212" t="s">
        <v>9</v>
      </c>
      <c r="AM212" t="s">
        <v>9</v>
      </c>
      <c r="AN212" t="s">
        <v>9</v>
      </c>
      <c r="AO212" t="s">
        <v>14</v>
      </c>
      <c r="AP212" t="s">
        <v>12</v>
      </c>
      <c r="AQ212" t="s">
        <v>12</v>
      </c>
      <c r="AR212" t="s">
        <v>9</v>
      </c>
      <c r="AS212" t="s">
        <v>14</v>
      </c>
      <c r="AT212" t="s">
        <v>12</v>
      </c>
      <c r="AU212" t="s">
        <v>9</v>
      </c>
      <c r="AV212" t="s">
        <v>12</v>
      </c>
      <c r="AY212" s="20">
        <v>1</v>
      </c>
      <c r="AZ212" s="21">
        <v>29</v>
      </c>
      <c r="BA212" s="21">
        <v>0</v>
      </c>
      <c r="BB212" s="22">
        <v>39</v>
      </c>
      <c r="BC212" s="22">
        <v>0</v>
      </c>
      <c r="BD212" s="21">
        <v>3260</v>
      </c>
      <c r="BE212" s="21">
        <v>0</v>
      </c>
      <c r="BF212" s="21">
        <v>1</v>
      </c>
      <c r="BG212" s="21">
        <v>0</v>
      </c>
      <c r="BH212" s="21">
        <v>1</v>
      </c>
      <c r="BI212" s="21">
        <v>2</v>
      </c>
      <c r="BJ212" s="20">
        <v>1</v>
      </c>
      <c r="BK212" s="30">
        <v>1</v>
      </c>
      <c r="BL212" s="25">
        <v>1</v>
      </c>
      <c r="BM212" s="25">
        <v>0</v>
      </c>
    </row>
    <row r="213" ht="14.25" hidden="1" spans="1:65">
      <c r="A213" s="11">
        <v>212</v>
      </c>
      <c r="B213" s="11">
        <v>1128407</v>
      </c>
      <c r="C213" s="39" t="s">
        <v>234</v>
      </c>
      <c r="F213" s="11">
        <v>2</v>
      </c>
      <c r="G213" s="11">
        <f t="shared" si="53"/>
        <v>3</v>
      </c>
      <c r="H213" s="11">
        <f t="shared" si="54"/>
        <v>0</v>
      </c>
      <c r="I213" s="11">
        <f t="shared" si="55"/>
        <v>8</v>
      </c>
      <c r="J213" s="11">
        <f t="shared" si="56"/>
        <v>4</v>
      </c>
      <c r="K213" s="11">
        <f t="shared" si="57"/>
        <v>0</v>
      </c>
      <c r="L213" s="11">
        <f t="shared" si="52"/>
        <v>15</v>
      </c>
      <c r="M213" s="11">
        <f t="shared" si="51"/>
        <v>0</v>
      </c>
      <c r="N213" s="11">
        <f t="shared" si="58"/>
        <v>0</v>
      </c>
      <c r="O213" s="11">
        <f t="shared" si="59"/>
        <v>0</v>
      </c>
      <c r="P213" s="11">
        <f t="shared" si="60"/>
        <v>0</v>
      </c>
      <c r="Q213" s="11">
        <f t="shared" si="61"/>
        <v>0</v>
      </c>
      <c r="R213" s="11">
        <v>0</v>
      </c>
      <c r="S213" s="11">
        <f t="shared" si="62"/>
        <v>4</v>
      </c>
      <c r="T213" s="11">
        <f t="shared" si="63"/>
        <v>1</v>
      </c>
      <c r="V213"/>
      <c r="W213" s="11">
        <v>212</v>
      </c>
      <c r="X213" s="11">
        <v>1128407</v>
      </c>
      <c r="Y213" s="39" t="s">
        <v>234</v>
      </c>
      <c r="Z213" s="11">
        <v>2</v>
      </c>
      <c r="AA213" s="11" t="s">
        <v>8</v>
      </c>
      <c r="AB213" s="11"/>
      <c r="AC213" t="s">
        <v>10</v>
      </c>
      <c r="AD213" t="s">
        <v>14</v>
      </c>
      <c r="AE213" t="s">
        <v>10</v>
      </c>
      <c r="AF213" t="s">
        <v>12</v>
      </c>
      <c r="AG213" t="s">
        <v>10</v>
      </c>
      <c r="AH213" t="s">
        <v>11</v>
      </c>
      <c r="AI213" t="s">
        <v>10</v>
      </c>
      <c r="AJ213" t="s">
        <v>9</v>
      </c>
      <c r="AK213" t="s">
        <v>14</v>
      </c>
      <c r="AL213" t="s">
        <v>12</v>
      </c>
      <c r="AM213" t="s">
        <v>9</v>
      </c>
      <c r="AN213" t="s">
        <v>9</v>
      </c>
      <c r="AO213" t="s">
        <v>9</v>
      </c>
      <c r="AP213" t="s">
        <v>9</v>
      </c>
      <c r="AQ213" t="s">
        <v>14</v>
      </c>
      <c r="AR213" t="s">
        <v>9</v>
      </c>
      <c r="AS213" t="s">
        <v>9</v>
      </c>
      <c r="AT213" t="s">
        <v>9</v>
      </c>
      <c r="AU213" t="s">
        <v>14</v>
      </c>
      <c r="AV213" t="s">
        <v>12</v>
      </c>
      <c r="AY213" s="20">
        <v>1</v>
      </c>
      <c r="AZ213" s="21">
        <v>35</v>
      </c>
      <c r="BA213" s="21">
        <v>1</v>
      </c>
      <c r="BB213" s="22">
        <v>39</v>
      </c>
      <c r="BC213" s="22">
        <v>0</v>
      </c>
      <c r="BD213" s="21">
        <v>3540</v>
      </c>
      <c r="BE213" s="21">
        <v>0</v>
      </c>
      <c r="BF213" s="21">
        <v>2</v>
      </c>
      <c r="BG213" s="21">
        <v>0</v>
      </c>
      <c r="BH213" s="21">
        <v>2</v>
      </c>
      <c r="BI213" s="21">
        <v>1</v>
      </c>
      <c r="BJ213" s="20">
        <v>0</v>
      </c>
      <c r="BK213" s="30">
        <v>1</v>
      </c>
      <c r="BL213" s="25">
        <v>0</v>
      </c>
      <c r="BM213" s="25">
        <v>0</v>
      </c>
    </row>
    <row r="214" ht="14.25" hidden="1" spans="1:65">
      <c r="A214" s="11">
        <v>213</v>
      </c>
      <c r="B214" s="11">
        <v>1128935</v>
      </c>
      <c r="C214" s="39" t="s">
        <v>235</v>
      </c>
      <c r="F214" s="11">
        <v>2</v>
      </c>
      <c r="G214" s="11">
        <f t="shared" si="53"/>
        <v>4</v>
      </c>
      <c r="H214" s="11">
        <f t="shared" si="54"/>
        <v>0</v>
      </c>
      <c r="I214" s="11">
        <f t="shared" si="55"/>
        <v>3</v>
      </c>
      <c r="J214" s="11">
        <f t="shared" si="56"/>
        <v>3</v>
      </c>
      <c r="K214" s="11">
        <f t="shared" si="57"/>
        <v>5</v>
      </c>
      <c r="L214" s="11">
        <f t="shared" si="52"/>
        <v>15</v>
      </c>
      <c r="M214" s="11">
        <f t="shared" si="51"/>
        <v>2</v>
      </c>
      <c r="N214" s="11">
        <f t="shared" si="58"/>
        <v>0</v>
      </c>
      <c r="O214" s="11">
        <f t="shared" si="59"/>
        <v>0</v>
      </c>
      <c r="P214" s="11">
        <f t="shared" si="60"/>
        <v>2</v>
      </c>
      <c r="Q214" s="11">
        <f t="shared" si="61"/>
        <v>0</v>
      </c>
      <c r="R214" s="11">
        <v>0</v>
      </c>
      <c r="S214" s="11">
        <f t="shared" si="62"/>
        <v>1</v>
      </c>
      <c r="T214" s="11">
        <f t="shared" si="63"/>
        <v>2</v>
      </c>
      <c r="V214"/>
      <c r="W214" s="11">
        <v>213</v>
      </c>
      <c r="X214" s="11">
        <v>1128935</v>
      </c>
      <c r="Y214" s="39" t="s">
        <v>235</v>
      </c>
      <c r="Z214" s="11">
        <v>2</v>
      </c>
      <c r="AA214" s="11" t="s">
        <v>8</v>
      </c>
      <c r="AB214" s="11"/>
      <c r="AC214" t="s">
        <v>14</v>
      </c>
      <c r="AD214" t="s">
        <v>12</v>
      </c>
      <c r="AE214" t="s">
        <v>13</v>
      </c>
      <c r="AF214" t="s">
        <v>13</v>
      </c>
      <c r="AG214" t="s">
        <v>10</v>
      </c>
      <c r="AH214" t="s">
        <v>11</v>
      </c>
      <c r="AI214" t="s">
        <v>12</v>
      </c>
      <c r="AJ214" t="s">
        <v>11</v>
      </c>
      <c r="AK214" t="s">
        <v>13</v>
      </c>
      <c r="AL214" t="s">
        <v>13</v>
      </c>
      <c r="AM214" t="s">
        <v>13</v>
      </c>
      <c r="AN214" t="s">
        <v>12</v>
      </c>
      <c r="AO214" t="s">
        <v>16</v>
      </c>
      <c r="AP214" t="s">
        <v>9</v>
      </c>
      <c r="AQ214" t="s">
        <v>12</v>
      </c>
      <c r="AR214" t="s">
        <v>9</v>
      </c>
      <c r="AS214" t="s">
        <v>14</v>
      </c>
      <c r="AT214" t="s">
        <v>9</v>
      </c>
      <c r="AU214" t="s">
        <v>16</v>
      </c>
      <c r="AV214" t="s">
        <v>14</v>
      </c>
      <c r="AY214" s="20">
        <v>1</v>
      </c>
      <c r="AZ214" s="21">
        <v>30</v>
      </c>
      <c r="BA214" s="21">
        <v>0</v>
      </c>
      <c r="BB214" s="22">
        <v>39</v>
      </c>
      <c r="BC214" s="22">
        <v>0</v>
      </c>
      <c r="BD214" s="21">
        <v>3450</v>
      </c>
      <c r="BE214" s="21">
        <v>0</v>
      </c>
      <c r="BF214" s="21">
        <v>2</v>
      </c>
      <c r="BG214" s="25"/>
      <c r="BH214" s="21">
        <v>0</v>
      </c>
      <c r="BI214" s="21">
        <v>2</v>
      </c>
      <c r="BJ214" s="20">
        <v>1</v>
      </c>
      <c r="BK214" s="30">
        <v>3</v>
      </c>
      <c r="BL214" s="25">
        <v>1</v>
      </c>
      <c r="BM214" s="25">
        <v>1</v>
      </c>
    </row>
    <row r="215" ht="14.25" hidden="1" spans="1:65">
      <c r="A215" s="11">
        <v>214</v>
      </c>
      <c r="B215" s="11">
        <v>1128101</v>
      </c>
      <c r="C215" s="39" t="s">
        <v>236</v>
      </c>
      <c r="F215" s="11">
        <v>6</v>
      </c>
      <c r="G215" s="11">
        <f t="shared" si="53"/>
        <v>11</v>
      </c>
      <c r="H215" s="11">
        <f t="shared" si="54"/>
        <v>0</v>
      </c>
      <c r="I215" s="11">
        <f t="shared" si="55"/>
        <v>5</v>
      </c>
      <c r="J215" s="11">
        <f t="shared" si="56"/>
        <v>0</v>
      </c>
      <c r="K215" s="11">
        <f t="shared" si="57"/>
        <v>0</v>
      </c>
      <c r="L215" s="11">
        <f t="shared" si="52"/>
        <v>16</v>
      </c>
      <c r="M215" s="11">
        <f t="shared" si="51"/>
        <v>0</v>
      </c>
      <c r="N215" s="11">
        <f t="shared" si="58"/>
        <v>0</v>
      </c>
      <c r="O215" s="11">
        <f t="shared" si="59"/>
        <v>0</v>
      </c>
      <c r="P215" s="11">
        <f t="shared" si="60"/>
        <v>0</v>
      </c>
      <c r="Q215" s="11">
        <f t="shared" si="61"/>
        <v>0</v>
      </c>
      <c r="R215" s="11">
        <v>0</v>
      </c>
      <c r="S215" s="11">
        <f t="shared" si="62"/>
        <v>3</v>
      </c>
      <c r="T215" s="11">
        <f t="shared" si="63"/>
        <v>1</v>
      </c>
      <c r="V215"/>
      <c r="W215" s="11">
        <v>214</v>
      </c>
      <c r="X215" s="11">
        <v>1128101</v>
      </c>
      <c r="Y215" s="39" t="s">
        <v>236</v>
      </c>
      <c r="Z215" s="11">
        <v>4</v>
      </c>
      <c r="AA215" s="11" t="s">
        <v>8</v>
      </c>
      <c r="AB215" s="11"/>
      <c r="AC215" t="s">
        <v>10</v>
      </c>
      <c r="AD215" t="s">
        <v>12</v>
      </c>
      <c r="AE215" t="s">
        <v>10</v>
      </c>
      <c r="AF215" t="s">
        <v>12</v>
      </c>
      <c r="AG215" t="s">
        <v>10</v>
      </c>
      <c r="AH215" t="s">
        <v>11</v>
      </c>
      <c r="AI215" t="s">
        <v>12</v>
      </c>
      <c r="AJ215" t="s">
        <v>12</v>
      </c>
      <c r="AK215" t="s">
        <v>12</v>
      </c>
      <c r="AL215" t="s">
        <v>9</v>
      </c>
      <c r="AM215" t="s">
        <v>12</v>
      </c>
      <c r="AN215" t="s">
        <v>12</v>
      </c>
      <c r="AO215" t="s">
        <v>9</v>
      </c>
      <c r="AP215" t="s">
        <v>12</v>
      </c>
      <c r="AQ215" t="s">
        <v>12</v>
      </c>
      <c r="AR215" t="s">
        <v>9</v>
      </c>
      <c r="AS215" t="s">
        <v>12</v>
      </c>
      <c r="AT215" t="s">
        <v>9</v>
      </c>
      <c r="AU215" t="s">
        <v>9</v>
      </c>
      <c r="AV215" t="s">
        <v>12</v>
      </c>
      <c r="AY215" s="20">
        <v>1</v>
      </c>
      <c r="AZ215" s="21">
        <v>38</v>
      </c>
      <c r="BA215" s="21">
        <v>1</v>
      </c>
      <c r="BB215" s="22">
        <v>39</v>
      </c>
      <c r="BC215" s="22">
        <v>0</v>
      </c>
      <c r="BD215" s="21">
        <v>3430</v>
      </c>
      <c r="BE215" s="21">
        <v>0</v>
      </c>
      <c r="BF215" s="21">
        <v>1</v>
      </c>
      <c r="BG215" s="21">
        <v>0</v>
      </c>
      <c r="BH215" s="21">
        <v>0</v>
      </c>
      <c r="BI215" s="21">
        <v>2</v>
      </c>
      <c r="BJ215" s="20">
        <v>0</v>
      </c>
      <c r="BK215" s="30">
        <v>1</v>
      </c>
      <c r="BL215" s="25">
        <v>0</v>
      </c>
      <c r="BM215" s="25">
        <v>0</v>
      </c>
    </row>
    <row r="216" ht="14.25" hidden="1" spans="1:65">
      <c r="A216" s="11">
        <v>215</v>
      </c>
      <c r="B216" s="11">
        <v>1128297</v>
      </c>
      <c r="C216" s="39" t="s">
        <v>237</v>
      </c>
      <c r="F216" s="11">
        <v>2</v>
      </c>
      <c r="G216" s="11">
        <f t="shared" si="53"/>
        <v>6</v>
      </c>
      <c r="H216" s="11">
        <f t="shared" si="54"/>
        <v>0</v>
      </c>
      <c r="I216" s="11">
        <f t="shared" si="55"/>
        <v>9</v>
      </c>
      <c r="J216" s="11">
        <f t="shared" si="56"/>
        <v>2</v>
      </c>
      <c r="K216" s="11">
        <f t="shared" si="57"/>
        <v>0</v>
      </c>
      <c r="L216" s="11">
        <f t="shared" si="52"/>
        <v>17</v>
      </c>
      <c r="M216" s="11">
        <f t="shared" si="51"/>
        <v>1</v>
      </c>
      <c r="N216" s="11">
        <f t="shared" si="58"/>
        <v>1</v>
      </c>
      <c r="O216" s="11">
        <f t="shared" si="59"/>
        <v>0</v>
      </c>
      <c r="P216" s="11">
        <f t="shared" si="60"/>
        <v>0</v>
      </c>
      <c r="Q216" s="11">
        <f t="shared" si="61"/>
        <v>0</v>
      </c>
      <c r="R216" s="11">
        <v>0</v>
      </c>
      <c r="S216" s="11">
        <f t="shared" si="62"/>
        <v>1</v>
      </c>
      <c r="T216" s="11">
        <f t="shared" si="63"/>
        <v>1</v>
      </c>
      <c r="V216"/>
      <c r="W216" s="11">
        <v>215</v>
      </c>
      <c r="X216" s="11">
        <v>1128297</v>
      </c>
      <c r="Y216" s="39" t="s">
        <v>237</v>
      </c>
      <c r="Z216" s="11">
        <v>2</v>
      </c>
      <c r="AA216" s="11" t="s">
        <v>8</v>
      </c>
      <c r="AB216" s="11"/>
      <c r="AC216" t="s">
        <v>9</v>
      </c>
      <c r="AD216" t="s">
        <v>14</v>
      </c>
      <c r="AE216" t="s">
        <v>12</v>
      </c>
      <c r="AF216" t="s">
        <v>18</v>
      </c>
      <c r="AG216" t="s">
        <v>10</v>
      </c>
      <c r="AH216" t="s">
        <v>11</v>
      </c>
      <c r="AI216" t="s">
        <v>12</v>
      </c>
      <c r="AJ216" t="s">
        <v>9</v>
      </c>
      <c r="AK216" t="s">
        <v>9</v>
      </c>
      <c r="AL216" t="s">
        <v>12</v>
      </c>
      <c r="AM216" t="s">
        <v>12</v>
      </c>
      <c r="AN216" t="s">
        <v>14</v>
      </c>
      <c r="AO216" t="s">
        <v>12</v>
      </c>
      <c r="AP216" t="s">
        <v>12</v>
      </c>
      <c r="AQ216" t="s">
        <v>9</v>
      </c>
      <c r="AR216" t="s">
        <v>9</v>
      </c>
      <c r="AS216" t="s">
        <v>9</v>
      </c>
      <c r="AT216" t="s">
        <v>9</v>
      </c>
      <c r="AU216" t="s">
        <v>9</v>
      </c>
      <c r="AV216" t="s">
        <v>9</v>
      </c>
      <c r="AY216" s="20">
        <v>1</v>
      </c>
      <c r="AZ216" s="21">
        <v>35</v>
      </c>
      <c r="BA216" s="21">
        <v>1</v>
      </c>
      <c r="BB216" s="22">
        <v>39</v>
      </c>
      <c r="BC216" s="22">
        <v>0</v>
      </c>
      <c r="BD216" s="21">
        <v>3350</v>
      </c>
      <c r="BE216" s="21">
        <v>0</v>
      </c>
      <c r="BF216" s="21">
        <v>2</v>
      </c>
      <c r="BG216" s="21">
        <v>0</v>
      </c>
      <c r="BH216" s="21">
        <v>0</v>
      </c>
      <c r="BI216" s="21">
        <v>1</v>
      </c>
      <c r="BJ216" s="20">
        <v>0</v>
      </c>
      <c r="BK216" s="30">
        <v>1</v>
      </c>
      <c r="BL216" s="25">
        <v>0</v>
      </c>
      <c r="BM216" s="25">
        <v>0</v>
      </c>
    </row>
    <row r="217" ht="14.25" hidden="1" spans="1:65">
      <c r="A217" s="11">
        <v>216</v>
      </c>
      <c r="B217" s="11">
        <v>1125608</v>
      </c>
      <c r="C217" s="39" t="s">
        <v>238</v>
      </c>
      <c r="F217" s="11">
        <v>1</v>
      </c>
      <c r="G217" s="11">
        <f t="shared" si="53"/>
        <v>4</v>
      </c>
      <c r="H217" s="11">
        <f t="shared" si="54"/>
        <v>0</v>
      </c>
      <c r="I217" s="11">
        <f t="shared" si="55"/>
        <v>12</v>
      </c>
      <c r="J217" s="11">
        <f t="shared" si="56"/>
        <v>2</v>
      </c>
      <c r="K217" s="11">
        <f t="shared" si="57"/>
        <v>0</v>
      </c>
      <c r="L217" s="11">
        <f t="shared" si="52"/>
        <v>18</v>
      </c>
      <c r="M217" s="11">
        <f t="shared" si="51"/>
        <v>0</v>
      </c>
      <c r="N217" s="11">
        <f t="shared" si="58"/>
        <v>0</v>
      </c>
      <c r="O217" s="11">
        <f t="shared" si="59"/>
        <v>0</v>
      </c>
      <c r="P217" s="11">
        <f t="shared" si="60"/>
        <v>0</v>
      </c>
      <c r="Q217" s="11">
        <f t="shared" si="61"/>
        <v>0</v>
      </c>
      <c r="R217" s="11">
        <v>0</v>
      </c>
      <c r="S217" s="11">
        <f t="shared" si="62"/>
        <v>1</v>
      </c>
      <c r="T217" s="11">
        <f t="shared" si="63"/>
        <v>1</v>
      </c>
      <c r="V217"/>
      <c r="W217" s="11">
        <v>216</v>
      </c>
      <c r="X217" s="11">
        <v>1125608</v>
      </c>
      <c r="Y217" s="39" t="s">
        <v>238</v>
      </c>
      <c r="Z217" s="11">
        <v>1</v>
      </c>
      <c r="AA217" s="11" t="s">
        <v>8</v>
      </c>
      <c r="AB217" s="11"/>
      <c r="AC217" t="s">
        <v>9</v>
      </c>
      <c r="AD217" t="s">
        <v>9</v>
      </c>
      <c r="AE217" t="s">
        <v>9</v>
      </c>
      <c r="AF217" t="s">
        <v>9</v>
      </c>
      <c r="AG217" t="s">
        <v>10</v>
      </c>
      <c r="AH217" t="s">
        <v>11</v>
      </c>
      <c r="AI217" t="s">
        <v>9</v>
      </c>
      <c r="AJ217" t="s">
        <v>9</v>
      </c>
      <c r="AK217" t="s">
        <v>9</v>
      </c>
      <c r="AL217" t="s">
        <v>9</v>
      </c>
      <c r="AM217" t="s">
        <v>9</v>
      </c>
      <c r="AN217" t="s">
        <v>9</v>
      </c>
      <c r="AO217" t="s">
        <v>9</v>
      </c>
      <c r="AP217" t="s">
        <v>9</v>
      </c>
      <c r="AQ217" t="s">
        <v>12</v>
      </c>
      <c r="AR217" t="s">
        <v>12</v>
      </c>
      <c r="AS217" t="s">
        <v>12</v>
      </c>
      <c r="AT217" t="s">
        <v>12</v>
      </c>
      <c r="AU217" t="s">
        <v>14</v>
      </c>
      <c r="AV217" t="s">
        <v>14</v>
      </c>
      <c r="AY217" s="20">
        <v>1</v>
      </c>
      <c r="AZ217" s="21">
        <v>47</v>
      </c>
      <c r="BA217" s="21">
        <v>1</v>
      </c>
      <c r="BB217" s="22">
        <v>39.1</v>
      </c>
      <c r="BC217" s="22">
        <v>0</v>
      </c>
      <c r="BD217" s="21">
        <v>3680</v>
      </c>
      <c r="BE217" s="21">
        <v>0</v>
      </c>
      <c r="BF217" s="21">
        <v>1</v>
      </c>
      <c r="BG217" s="21">
        <v>0</v>
      </c>
      <c r="BH217" s="21">
        <v>2</v>
      </c>
      <c r="BI217" s="21">
        <v>2</v>
      </c>
      <c r="BJ217" s="20">
        <v>0</v>
      </c>
      <c r="BK217" s="30">
        <v>1</v>
      </c>
      <c r="BL217" s="25">
        <v>0</v>
      </c>
      <c r="BM217" s="25">
        <v>0</v>
      </c>
    </row>
    <row r="218" ht="14.25" hidden="1" spans="1:65">
      <c r="A218" s="11">
        <v>217</v>
      </c>
      <c r="B218" s="11">
        <v>1128297</v>
      </c>
      <c r="C218" s="39" t="s">
        <v>239</v>
      </c>
      <c r="F218" s="11">
        <v>2</v>
      </c>
      <c r="G218" s="11">
        <f t="shared" si="53"/>
        <v>4</v>
      </c>
      <c r="H218" s="11">
        <f t="shared" si="54"/>
        <v>0</v>
      </c>
      <c r="I218" s="11">
        <f t="shared" si="55"/>
        <v>13</v>
      </c>
      <c r="J218" s="11">
        <f t="shared" si="56"/>
        <v>0</v>
      </c>
      <c r="K218" s="11">
        <f t="shared" si="57"/>
        <v>1</v>
      </c>
      <c r="L218" s="11">
        <f t="shared" si="52"/>
        <v>18</v>
      </c>
      <c r="M218" s="11">
        <f t="shared" si="51"/>
        <v>0</v>
      </c>
      <c r="N218" s="11">
        <f t="shared" si="58"/>
        <v>0</v>
      </c>
      <c r="O218" s="11">
        <f t="shared" si="59"/>
        <v>0</v>
      </c>
      <c r="P218" s="11">
        <f t="shared" si="60"/>
        <v>0</v>
      </c>
      <c r="Q218" s="11">
        <f t="shared" si="61"/>
        <v>0</v>
      </c>
      <c r="R218" s="11">
        <v>0</v>
      </c>
      <c r="S218" s="11">
        <f t="shared" si="62"/>
        <v>1</v>
      </c>
      <c r="T218" s="11">
        <f t="shared" si="63"/>
        <v>1</v>
      </c>
      <c r="V218"/>
      <c r="W218" s="11">
        <v>217</v>
      </c>
      <c r="X218" s="11">
        <v>1128297</v>
      </c>
      <c r="Y218" s="39" t="s">
        <v>239</v>
      </c>
      <c r="Z218" s="11">
        <v>2</v>
      </c>
      <c r="AA218" s="11" t="s">
        <v>8</v>
      </c>
      <c r="AB218" s="11"/>
      <c r="AC218" t="s">
        <v>12</v>
      </c>
      <c r="AD218" t="s">
        <v>9</v>
      </c>
      <c r="AE218" t="s">
        <v>12</v>
      </c>
      <c r="AF218" t="s">
        <v>9</v>
      </c>
      <c r="AG218" t="s">
        <v>10</v>
      </c>
      <c r="AH218" t="s">
        <v>11</v>
      </c>
      <c r="AI218" t="s">
        <v>9</v>
      </c>
      <c r="AJ218" t="s">
        <v>9</v>
      </c>
      <c r="AK218" t="s">
        <v>9</v>
      </c>
      <c r="AL218" t="s">
        <v>9</v>
      </c>
      <c r="AM218" t="s">
        <v>12</v>
      </c>
      <c r="AN218" t="s">
        <v>9</v>
      </c>
      <c r="AO218" t="s">
        <v>9</v>
      </c>
      <c r="AP218" t="s">
        <v>12</v>
      </c>
      <c r="AQ218" t="s">
        <v>9</v>
      </c>
      <c r="AR218" t="s">
        <v>9</v>
      </c>
      <c r="AS218" t="s">
        <v>9</v>
      </c>
      <c r="AT218" t="s">
        <v>9</v>
      </c>
      <c r="AU218" t="s">
        <v>9</v>
      </c>
      <c r="AV218" t="s">
        <v>13</v>
      </c>
      <c r="AY218" s="20">
        <v>1</v>
      </c>
      <c r="AZ218" s="21">
        <v>41</v>
      </c>
      <c r="BA218" s="21">
        <v>1</v>
      </c>
      <c r="BB218" s="22">
        <v>39.1</v>
      </c>
      <c r="BC218" s="22">
        <v>0</v>
      </c>
      <c r="BD218" s="21">
        <v>3420</v>
      </c>
      <c r="BE218" s="21">
        <v>0</v>
      </c>
      <c r="BF218" s="21">
        <v>1</v>
      </c>
      <c r="BG218" s="21">
        <v>0</v>
      </c>
      <c r="BH218" s="21">
        <v>0</v>
      </c>
      <c r="BI218" s="21">
        <v>2</v>
      </c>
      <c r="BJ218" s="20">
        <v>0</v>
      </c>
      <c r="BK218" s="30">
        <v>1</v>
      </c>
      <c r="BL218" s="25">
        <v>0</v>
      </c>
      <c r="BM218" s="25">
        <v>0</v>
      </c>
    </row>
    <row r="219" ht="14.25" hidden="1" spans="1:65">
      <c r="A219" s="11">
        <v>218</v>
      </c>
      <c r="B219" s="11">
        <v>1127248</v>
      </c>
      <c r="C219" s="39" t="s">
        <v>240</v>
      </c>
      <c r="F219" s="11">
        <v>1</v>
      </c>
      <c r="G219" s="11">
        <f t="shared" si="53"/>
        <v>14</v>
      </c>
      <c r="H219" s="11">
        <f t="shared" si="54"/>
        <v>0</v>
      </c>
      <c r="I219" s="11">
        <f t="shared" si="55"/>
        <v>2</v>
      </c>
      <c r="J219" s="11">
        <f t="shared" si="56"/>
        <v>1</v>
      </c>
      <c r="K219" s="11">
        <f t="shared" si="57"/>
        <v>0</v>
      </c>
      <c r="L219" s="11">
        <f t="shared" si="52"/>
        <v>17</v>
      </c>
      <c r="M219" s="11">
        <f t="shared" si="51"/>
        <v>0</v>
      </c>
      <c r="N219" s="11">
        <f t="shared" si="58"/>
        <v>0</v>
      </c>
      <c r="O219" s="11">
        <f t="shared" si="59"/>
        <v>0</v>
      </c>
      <c r="P219" s="11">
        <f t="shared" si="60"/>
        <v>0</v>
      </c>
      <c r="Q219" s="11">
        <f t="shared" si="61"/>
        <v>0</v>
      </c>
      <c r="R219" s="11">
        <v>0</v>
      </c>
      <c r="S219" s="11">
        <f t="shared" si="62"/>
        <v>2</v>
      </c>
      <c r="T219" s="11">
        <f t="shared" si="63"/>
        <v>1</v>
      </c>
      <c r="V219"/>
      <c r="W219" s="11">
        <v>218</v>
      </c>
      <c r="X219" s="11">
        <v>1127248</v>
      </c>
      <c r="Y219" s="39" t="s">
        <v>240</v>
      </c>
      <c r="Z219" s="11">
        <v>1</v>
      </c>
      <c r="AA219" s="11" t="s">
        <v>8</v>
      </c>
      <c r="AB219" s="11"/>
      <c r="AC219" t="s">
        <v>12</v>
      </c>
      <c r="AD219" t="s">
        <v>12</v>
      </c>
      <c r="AE219" t="s">
        <v>10</v>
      </c>
      <c r="AF219" t="s">
        <v>14</v>
      </c>
      <c r="AG219" t="s">
        <v>10</v>
      </c>
      <c r="AH219" t="s">
        <v>11</v>
      </c>
      <c r="AI219" t="s">
        <v>9</v>
      </c>
      <c r="AJ219" t="s">
        <v>12</v>
      </c>
      <c r="AK219" t="s">
        <v>12</v>
      </c>
      <c r="AL219" t="s">
        <v>12</v>
      </c>
      <c r="AM219" t="s">
        <v>12</v>
      </c>
      <c r="AN219" t="s">
        <v>12</v>
      </c>
      <c r="AO219" t="s">
        <v>12</v>
      </c>
      <c r="AP219" t="s">
        <v>12</v>
      </c>
      <c r="AQ219" t="s">
        <v>12</v>
      </c>
      <c r="AR219" t="s">
        <v>12</v>
      </c>
      <c r="AS219" t="s">
        <v>12</v>
      </c>
      <c r="AT219" t="s">
        <v>12</v>
      </c>
      <c r="AU219" t="s">
        <v>9</v>
      </c>
      <c r="AV219" t="s">
        <v>12</v>
      </c>
      <c r="AY219" s="20">
        <v>1</v>
      </c>
      <c r="AZ219" s="21">
        <v>31</v>
      </c>
      <c r="BA219" s="21">
        <v>0</v>
      </c>
      <c r="BB219" s="22">
        <v>39.1</v>
      </c>
      <c r="BC219" s="22">
        <v>0</v>
      </c>
      <c r="BD219" s="21">
        <v>3400</v>
      </c>
      <c r="BE219" s="21">
        <v>0</v>
      </c>
      <c r="BF219" s="21">
        <v>1</v>
      </c>
      <c r="BG219" s="21">
        <v>0</v>
      </c>
      <c r="BH219" s="21">
        <v>0</v>
      </c>
      <c r="BI219" s="21">
        <v>2</v>
      </c>
      <c r="BJ219" s="20">
        <v>0</v>
      </c>
      <c r="BK219" s="30">
        <v>2</v>
      </c>
      <c r="BL219" s="25">
        <v>0</v>
      </c>
      <c r="BM219" s="25">
        <v>0</v>
      </c>
    </row>
    <row r="220" ht="14.25" hidden="1" spans="1:65">
      <c r="A220" s="11">
        <v>219</v>
      </c>
      <c r="B220" s="11">
        <v>1128217</v>
      </c>
      <c r="C220" s="39" t="s">
        <v>241</v>
      </c>
      <c r="F220" s="11">
        <v>0.5</v>
      </c>
      <c r="G220" s="11">
        <f t="shared" si="53"/>
        <v>14</v>
      </c>
      <c r="H220" s="11">
        <f t="shared" si="54"/>
        <v>0</v>
      </c>
      <c r="I220" s="11">
        <f t="shared" si="55"/>
        <v>1</v>
      </c>
      <c r="J220" s="11">
        <f t="shared" si="56"/>
        <v>0</v>
      </c>
      <c r="K220" s="11">
        <f t="shared" si="57"/>
        <v>0</v>
      </c>
      <c r="L220" s="11">
        <f t="shared" si="52"/>
        <v>15</v>
      </c>
      <c r="M220" s="11">
        <f t="shared" si="51"/>
        <v>0</v>
      </c>
      <c r="N220" s="11">
        <f t="shared" si="58"/>
        <v>0</v>
      </c>
      <c r="O220" s="11">
        <f t="shared" si="59"/>
        <v>0</v>
      </c>
      <c r="P220" s="11">
        <f t="shared" si="60"/>
        <v>0</v>
      </c>
      <c r="Q220" s="11">
        <f t="shared" si="61"/>
        <v>0</v>
      </c>
      <c r="R220" s="11">
        <v>0</v>
      </c>
      <c r="S220" s="11">
        <f t="shared" si="62"/>
        <v>3</v>
      </c>
      <c r="T220" s="11">
        <f t="shared" si="63"/>
        <v>2</v>
      </c>
      <c r="V220"/>
      <c r="W220" s="11">
        <v>219</v>
      </c>
      <c r="X220" s="11">
        <v>1128217</v>
      </c>
      <c r="Y220" s="39" t="s">
        <v>241</v>
      </c>
      <c r="Z220" s="11">
        <v>0.5</v>
      </c>
      <c r="AA220" s="11" t="s">
        <v>8</v>
      </c>
      <c r="AB220" s="11"/>
      <c r="AC220" t="s">
        <v>9</v>
      </c>
      <c r="AD220" t="s">
        <v>12</v>
      </c>
      <c r="AE220" t="s">
        <v>10</v>
      </c>
      <c r="AF220" t="s">
        <v>11</v>
      </c>
      <c r="AG220" t="s">
        <v>10</v>
      </c>
      <c r="AH220" t="s">
        <v>11</v>
      </c>
      <c r="AI220" t="s">
        <v>10</v>
      </c>
      <c r="AJ220" t="s">
        <v>12</v>
      </c>
      <c r="AK220" t="s">
        <v>12</v>
      </c>
      <c r="AL220" t="s">
        <v>12</v>
      </c>
      <c r="AM220" t="s">
        <v>12</v>
      </c>
      <c r="AN220" t="s">
        <v>12</v>
      </c>
      <c r="AO220" t="s">
        <v>12</v>
      </c>
      <c r="AP220" t="s">
        <v>12</v>
      </c>
      <c r="AQ220" t="s">
        <v>12</v>
      </c>
      <c r="AR220" t="s">
        <v>12</v>
      </c>
      <c r="AS220" t="s">
        <v>12</v>
      </c>
      <c r="AT220" t="s">
        <v>12</v>
      </c>
      <c r="AU220" t="s">
        <v>12</v>
      </c>
      <c r="AV220" t="s">
        <v>12</v>
      </c>
      <c r="AY220" s="20">
        <v>1</v>
      </c>
      <c r="AZ220" s="21">
        <v>47</v>
      </c>
      <c r="BA220" s="21">
        <v>1</v>
      </c>
      <c r="BB220" s="22">
        <v>39.1</v>
      </c>
      <c r="BC220" s="22">
        <v>0</v>
      </c>
      <c r="BD220" s="21">
        <v>3300</v>
      </c>
      <c r="BE220" s="21">
        <v>0</v>
      </c>
      <c r="BF220" s="21">
        <v>1</v>
      </c>
      <c r="BG220" s="21">
        <v>0</v>
      </c>
      <c r="BH220" s="21">
        <v>0</v>
      </c>
      <c r="BI220" s="21">
        <v>2</v>
      </c>
      <c r="BJ220" s="20">
        <v>0</v>
      </c>
      <c r="BK220" s="30">
        <v>2</v>
      </c>
      <c r="BL220" s="25">
        <v>0</v>
      </c>
      <c r="BM220" s="25">
        <v>0</v>
      </c>
    </row>
    <row r="221" ht="14.25" hidden="1" spans="1:65">
      <c r="A221" s="11">
        <v>220</v>
      </c>
      <c r="B221" s="11">
        <v>1128965</v>
      </c>
      <c r="C221" s="39" t="s">
        <v>242</v>
      </c>
      <c r="F221" s="11">
        <v>1</v>
      </c>
      <c r="G221" s="11">
        <f t="shared" si="53"/>
        <v>8</v>
      </c>
      <c r="H221" s="11">
        <f t="shared" si="54"/>
        <v>0</v>
      </c>
      <c r="I221" s="11">
        <f t="shared" si="55"/>
        <v>8</v>
      </c>
      <c r="J221" s="11">
        <f t="shared" si="56"/>
        <v>1</v>
      </c>
      <c r="K221" s="11">
        <f t="shared" si="57"/>
        <v>0</v>
      </c>
      <c r="L221" s="11">
        <f t="shared" si="52"/>
        <v>17</v>
      </c>
      <c r="M221" s="11">
        <f t="shared" si="51"/>
        <v>0</v>
      </c>
      <c r="N221" s="11">
        <f t="shared" si="58"/>
        <v>0</v>
      </c>
      <c r="O221" s="11">
        <f t="shared" si="59"/>
        <v>0</v>
      </c>
      <c r="P221" s="11">
        <f t="shared" si="60"/>
        <v>0</v>
      </c>
      <c r="Q221" s="11">
        <f t="shared" si="61"/>
        <v>0</v>
      </c>
      <c r="R221" s="11">
        <v>0</v>
      </c>
      <c r="S221" s="11">
        <f t="shared" si="62"/>
        <v>2</v>
      </c>
      <c r="T221" s="11">
        <f t="shared" si="63"/>
        <v>1</v>
      </c>
      <c r="V221"/>
      <c r="W221" s="11">
        <v>220</v>
      </c>
      <c r="X221" s="11">
        <v>1128965</v>
      </c>
      <c r="Y221" s="39" t="s">
        <v>242</v>
      </c>
      <c r="Z221" s="11">
        <v>1</v>
      </c>
      <c r="AA221" s="11" t="s">
        <v>8</v>
      </c>
      <c r="AB221" s="11"/>
      <c r="AC221" t="s">
        <v>12</v>
      </c>
      <c r="AD221" t="s">
        <v>9</v>
      </c>
      <c r="AE221" t="s">
        <v>10</v>
      </c>
      <c r="AF221" t="s">
        <v>12</v>
      </c>
      <c r="AG221" t="s">
        <v>10</v>
      </c>
      <c r="AH221" t="s">
        <v>11</v>
      </c>
      <c r="AI221" t="s">
        <v>9</v>
      </c>
      <c r="AJ221" t="s">
        <v>12</v>
      </c>
      <c r="AK221" t="s">
        <v>9</v>
      </c>
      <c r="AL221" t="s">
        <v>12</v>
      </c>
      <c r="AM221" t="s">
        <v>9</v>
      </c>
      <c r="AN221" t="s">
        <v>12</v>
      </c>
      <c r="AO221" t="s">
        <v>14</v>
      </c>
      <c r="AP221" t="s">
        <v>12</v>
      </c>
      <c r="AQ221" t="s">
        <v>9</v>
      </c>
      <c r="AR221" t="s">
        <v>9</v>
      </c>
      <c r="AS221" t="s">
        <v>9</v>
      </c>
      <c r="AT221" t="s">
        <v>12</v>
      </c>
      <c r="AU221" t="s">
        <v>9</v>
      </c>
      <c r="AV221" t="s">
        <v>12</v>
      </c>
      <c r="AY221" s="20">
        <v>1</v>
      </c>
      <c r="AZ221" s="21">
        <v>29</v>
      </c>
      <c r="BA221" s="21">
        <v>0</v>
      </c>
      <c r="BB221" s="22">
        <v>39.1</v>
      </c>
      <c r="BC221" s="22">
        <v>0</v>
      </c>
      <c r="BD221" s="21">
        <v>3320</v>
      </c>
      <c r="BE221" s="21">
        <v>0</v>
      </c>
      <c r="BF221" s="21">
        <v>1</v>
      </c>
      <c r="BG221" s="21">
        <v>0</v>
      </c>
      <c r="BH221" s="21">
        <v>1</v>
      </c>
      <c r="BI221" s="21">
        <v>1</v>
      </c>
      <c r="BJ221" s="20">
        <v>0</v>
      </c>
      <c r="BK221" s="30">
        <v>1</v>
      </c>
      <c r="BL221" s="25">
        <v>0</v>
      </c>
      <c r="BM221" s="25">
        <v>0</v>
      </c>
    </row>
    <row r="222" ht="14.25" hidden="1" spans="1:65">
      <c r="A222" s="11">
        <v>221</v>
      </c>
      <c r="B222" s="11">
        <v>1119451</v>
      </c>
      <c r="C222" s="39" t="s">
        <v>243</v>
      </c>
      <c r="F222" s="11">
        <v>2</v>
      </c>
      <c r="G222" s="11">
        <f t="shared" si="53"/>
        <v>9</v>
      </c>
      <c r="H222" s="11">
        <f t="shared" si="54"/>
        <v>0</v>
      </c>
      <c r="I222" s="11">
        <f t="shared" si="55"/>
        <v>6</v>
      </c>
      <c r="J222" s="11">
        <f t="shared" si="56"/>
        <v>1</v>
      </c>
      <c r="K222" s="11">
        <f t="shared" si="57"/>
        <v>0</v>
      </c>
      <c r="L222" s="11">
        <f t="shared" si="52"/>
        <v>16</v>
      </c>
      <c r="M222" s="11">
        <f t="shared" si="51"/>
        <v>1</v>
      </c>
      <c r="N222" s="11">
        <f t="shared" si="58"/>
        <v>1</v>
      </c>
      <c r="O222" s="11">
        <f t="shared" si="59"/>
        <v>0</v>
      </c>
      <c r="P222" s="11">
        <f t="shared" si="60"/>
        <v>0</v>
      </c>
      <c r="Q222" s="11">
        <f t="shared" si="61"/>
        <v>0</v>
      </c>
      <c r="R222" s="11">
        <v>0</v>
      </c>
      <c r="S222" s="11">
        <f t="shared" si="62"/>
        <v>2</v>
      </c>
      <c r="T222" s="11">
        <f t="shared" si="63"/>
        <v>1</v>
      </c>
      <c r="V222"/>
      <c r="W222" s="11">
        <v>221</v>
      </c>
      <c r="X222" s="11">
        <v>1119451</v>
      </c>
      <c r="Y222" s="39" t="s">
        <v>243</v>
      </c>
      <c r="Z222" s="11">
        <v>2</v>
      </c>
      <c r="AA222" s="11" t="s">
        <v>8</v>
      </c>
      <c r="AB222" s="11"/>
      <c r="AC222" t="s">
        <v>9</v>
      </c>
      <c r="AD222" t="s">
        <v>9</v>
      </c>
      <c r="AE222" t="s">
        <v>10</v>
      </c>
      <c r="AF222" t="s">
        <v>18</v>
      </c>
      <c r="AG222" t="s">
        <v>10</v>
      </c>
      <c r="AH222" t="s">
        <v>11</v>
      </c>
      <c r="AI222" t="s">
        <v>12</v>
      </c>
      <c r="AJ222" t="s">
        <v>9</v>
      </c>
      <c r="AK222" t="s">
        <v>12</v>
      </c>
      <c r="AL222" t="s">
        <v>12</v>
      </c>
      <c r="AM222" t="s">
        <v>9</v>
      </c>
      <c r="AN222" t="s">
        <v>12</v>
      </c>
      <c r="AO222" t="s">
        <v>9</v>
      </c>
      <c r="AP222" t="s">
        <v>12</v>
      </c>
      <c r="AQ222" t="s">
        <v>12</v>
      </c>
      <c r="AR222" t="s">
        <v>9</v>
      </c>
      <c r="AS222" t="s">
        <v>12</v>
      </c>
      <c r="AT222" t="s">
        <v>12</v>
      </c>
      <c r="AU222" t="s">
        <v>14</v>
      </c>
      <c r="AV222" t="s">
        <v>12</v>
      </c>
      <c r="AY222" s="20">
        <v>1</v>
      </c>
      <c r="AZ222" s="21">
        <v>41</v>
      </c>
      <c r="BA222" s="21">
        <v>1</v>
      </c>
      <c r="BB222" s="22">
        <v>39.1</v>
      </c>
      <c r="BC222" s="22">
        <v>0</v>
      </c>
      <c r="BD222" s="21">
        <v>3480</v>
      </c>
      <c r="BE222" s="21">
        <v>0</v>
      </c>
      <c r="BF222" s="21">
        <v>2</v>
      </c>
      <c r="BG222" s="21">
        <v>0</v>
      </c>
      <c r="BH222" s="21">
        <v>2</v>
      </c>
      <c r="BI222" s="21">
        <v>1</v>
      </c>
      <c r="BJ222" s="20">
        <v>0</v>
      </c>
      <c r="BK222" s="30">
        <v>1</v>
      </c>
      <c r="BL222" s="25">
        <v>0</v>
      </c>
      <c r="BM222" s="25">
        <v>0</v>
      </c>
    </row>
    <row r="223" ht="14.25" hidden="1" spans="1:65">
      <c r="A223" s="11">
        <v>222</v>
      </c>
      <c r="B223" s="11">
        <v>1127504</v>
      </c>
      <c r="C223" s="39" t="s">
        <v>244</v>
      </c>
      <c r="F223" s="11">
        <v>1</v>
      </c>
      <c r="G223" s="11">
        <f t="shared" si="53"/>
        <v>14</v>
      </c>
      <c r="H223" s="11">
        <f t="shared" si="54"/>
        <v>0</v>
      </c>
      <c r="I223" s="11">
        <f t="shared" si="55"/>
        <v>3</v>
      </c>
      <c r="J223" s="11">
        <f t="shared" si="56"/>
        <v>0</v>
      </c>
      <c r="K223" s="11">
        <f t="shared" si="57"/>
        <v>0</v>
      </c>
      <c r="L223" s="11">
        <f t="shared" si="52"/>
        <v>17</v>
      </c>
      <c r="M223" s="11">
        <f t="shared" ref="M223:M286" si="64">N223+O223+P223+Q223+R223</f>
        <v>0</v>
      </c>
      <c r="N223" s="11">
        <f t="shared" si="58"/>
        <v>0</v>
      </c>
      <c r="O223" s="11">
        <f t="shared" si="59"/>
        <v>0</v>
      </c>
      <c r="P223" s="11">
        <f t="shared" si="60"/>
        <v>0</v>
      </c>
      <c r="Q223" s="11">
        <f t="shared" si="61"/>
        <v>0</v>
      </c>
      <c r="R223" s="11">
        <v>0</v>
      </c>
      <c r="S223" s="11">
        <f t="shared" si="62"/>
        <v>2</v>
      </c>
      <c r="T223" s="11">
        <f t="shared" si="63"/>
        <v>1</v>
      </c>
      <c r="V223"/>
      <c r="W223" s="11">
        <v>222</v>
      </c>
      <c r="X223" s="11">
        <v>1127504</v>
      </c>
      <c r="Y223" s="39" t="s">
        <v>244</v>
      </c>
      <c r="Z223" s="11">
        <v>1</v>
      </c>
      <c r="AA223" s="11" t="s">
        <v>8</v>
      </c>
      <c r="AB223" s="11"/>
      <c r="AC223" t="s">
        <v>12</v>
      </c>
      <c r="AD223" t="s">
        <v>12</v>
      </c>
      <c r="AE223" t="s">
        <v>10</v>
      </c>
      <c r="AF223" t="s">
        <v>9</v>
      </c>
      <c r="AG223" t="s">
        <v>10</v>
      </c>
      <c r="AH223" t="s">
        <v>11</v>
      </c>
      <c r="AI223" t="s">
        <v>12</v>
      </c>
      <c r="AJ223" t="s">
        <v>12</v>
      </c>
      <c r="AK223" t="s">
        <v>12</v>
      </c>
      <c r="AL223" t="s">
        <v>12</v>
      </c>
      <c r="AM223" t="s">
        <v>12</v>
      </c>
      <c r="AN223" t="s">
        <v>12</v>
      </c>
      <c r="AO223" t="s">
        <v>12</v>
      </c>
      <c r="AP223" t="s">
        <v>12</v>
      </c>
      <c r="AQ223" t="s">
        <v>12</v>
      </c>
      <c r="AR223" t="s">
        <v>12</v>
      </c>
      <c r="AS223" t="s">
        <v>12</v>
      </c>
      <c r="AT223" t="s">
        <v>12</v>
      </c>
      <c r="AU223" t="s">
        <v>9</v>
      </c>
      <c r="AV223" t="s">
        <v>9</v>
      </c>
      <c r="AY223" s="20">
        <v>1</v>
      </c>
      <c r="AZ223" s="21">
        <v>46</v>
      </c>
      <c r="BA223" s="21">
        <v>1</v>
      </c>
      <c r="BB223" s="22">
        <v>39.1</v>
      </c>
      <c r="BC223" s="22">
        <v>0</v>
      </c>
      <c r="BD223" s="21">
        <v>2750</v>
      </c>
      <c r="BE223" s="21">
        <v>0</v>
      </c>
      <c r="BF223" s="21">
        <v>2</v>
      </c>
      <c r="BG223" s="21">
        <v>0</v>
      </c>
      <c r="BH223" s="21">
        <v>2</v>
      </c>
      <c r="BI223" s="21">
        <v>1</v>
      </c>
      <c r="BJ223" s="20">
        <v>1</v>
      </c>
      <c r="BK223" s="30">
        <v>3</v>
      </c>
      <c r="BL223" s="25">
        <v>1</v>
      </c>
      <c r="BM223" s="25">
        <v>1</v>
      </c>
    </row>
    <row r="224" ht="14.25" hidden="1" spans="1:65">
      <c r="A224" s="11">
        <v>223</v>
      </c>
      <c r="B224" s="11">
        <v>1124240</v>
      </c>
      <c r="C224" s="39" t="s">
        <v>245</v>
      </c>
      <c r="F224" s="11">
        <v>1</v>
      </c>
      <c r="G224" s="11">
        <f t="shared" si="53"/>
        <v>14</v>
      </c>
      <c r="H224" s="11">
        <f t="shared" si="54"/>
        <v>0</v>
      </c>
      <c r="I224" s="11">
        <f t="shared" si="55"/>
        <v>2</v>
      </c>
      <c r="J224" s="11">
        <f t="shared" si="56"/>
        <v>1</v>
      </c>
      <c r="K224" s="11">
        <f t="shared" si="57"/>
        <v>0</v>
      </c>
      <c r="L224" s="11">
        <f t="shared" si="52"/>
        <v>17</v>
      </c>
      <c r="M224" s="11">
        <f t="shared" si="64"/>
        <v>0</v>
      </c>
      <c r="N224" s="11">
        <f t="shared" si="58"/>
        <v>0</v>
      </c>
      <c r="O224" s="11">
        <f t="shared" si="59"/>
        <v>0</v>
      </c>
      <c r="P224" s="11">
        <f t="shared" si="60"/>
        <v>0</v>
      </c>
      <c r="Q224" s="11">
        <f t="shared" si="61"/>
        <v>0</v>
      </c>
      <c r="R224" s="11">
        <v>0</v>
      </c>
      <c r="S224" s="11">
        <f t="shared" si="62"/>
        <v>2</v>
      </c>
      <c r="T224" s="11">
        <f t="shared" si="63"/>
        <v>1</v>
      </c>
      <c r="V224"/>
      <c r="W224" s="11">
        <v>223</v>
      </c>
      <c r="X224" s="11">
        <v>1124240</v>
      </c>
      <c r="Y224" s="39" t="s">
        <v>245</v>
      </c>
      <c r="Z224" s="11">
        <v>1</v>
      </c>
      <c r="AA224" s="11" t="s">
        <v>8</v>
      </c>
      <c r="AB224" s="11"/>
      <c r="AC224" t="s">
        <v>12</v>
      </c>
      <c r="AD224" t="s">
        <v>9</v>
      </c>
      <c r="AE224" t="s">
        <v>10</v>
      </c>
      <c r="AF224" t="s">
        <v>12</v>
      </c>
      <c r="AG224" t="s">
        <v>10</v>
      </c>
      <c r="AH224" t="s">
        <v>11</v>
      </c>
      <c r="AI224" t="s">
        <v>12</v>
      </c>
      <c r="AJ224" t="s">
        <v>12</v>
      </c>
      <c r="AK224" t="s">
        <v>12</v>
      </c>
      <c r="AL224" t="s">
        <v>12</v>
      </c>
      <c r="AM224" t="s">
        <v>12</v>
      </c>
      <c r="AN224" t="s">
        <v>12</v>
      </c>
      <c r="AO224" t="s">
        <v>9</v>
      </c>
      <c r="AP224" t="s">
        <v>12</v>
      </c>
      <c r="AQ224" t="s">
        <v>12</v>
      </c>
      <c r="AR224" t="s">
        <v>12</v>
      </c>
      <c r="AS224" t="s">
        <v>12</v>
      </c>
      <c r="AT224" t="s">
        <v>12</v>
      </c>
      <c r="AU224" t="s">
        <v>14</v>
      </c>
      <c r="AV224" t="s">
        <v>12</v>
      </c>
      <c r="AY224" s="20">
        <v>1</v>
      </c>
      <c r="AZ224" s="21">
        <v>30</v>
      </c>
      <c r="BA224" s="21">
        <v>0</v>
      </c>
      <c r="BB224" s="22">
        <v>39.1</v>
      </c>
      <c r="BC224" s="22">
        <v>0</v>
      </c>
      <c r="BD224" s="21">
        <v>3060</v>
      </c>
      <c r="BE224" s="21">
        <v>0</v>
      </c>
      <c r="BF224" s="21">
        <v>2</v>
      </c>
      <c r="BG224" s="21">
        <v>0</v>
      </c>
      <c r="BH224" s="21">
        <v>0</v>
      </c>
      <c r="BI224" s="21">
        <v>2</v>
      </c>
      <c r="BJ224" s="20">
        <v>0</v>
      </c>
      <c r="BK224" s="30">
        <v>2</v>
      </c>
      <c r="BL224" s="25">
        <v>0</v>
      </c>
      <c r="BM224" s="25">
        <v>0</v>
      </c>
    </row>
    <row r="225" ht="14.25" hidden="1" spans="1:65">
      <c r="A225" s="11">
        <v>224</v>
      </c>
      <c r="B225" s="11">
        <v>1122765</v>
      </c>
      <c r="C225" s="39" t="s">
        <v>246</v>
      </c>
      <c r="F225" s="11">
        <v>1</v>
      </c>
      <c r="G225" s="11">
        <f t="shared" si="53"/>
        <v>13</v>
      </c>
      <c r="H225" s="11">
        <f t="shared" si="54"/>
        <v>0</v>
      </c>
      <c r="I225" s="11">
        <f t="shared" si="55"/>
        <v>4</v>
      </c>
      <c r="J225" s="11">
        <f t="shared" si="56"/>
        <v>1</v>
      </c>
      <c r="K225" s="11">
        <f t="shared" si="57"/>
        <v>0</v>
      </c>
      <c r="L225" s="11">
        <f t="shared" si="52"/>
        <v>18</v>
      </c>
      <c r="M225" s="11">
        <f t="shared" si="64"/>
        <v>0</v>
      </c>
      <c r="N225" s="11">
        <f t="shared" si="58"/>
        <v>0</v>
      </c>
      <c r="O225" s="11">
        <f t="shared" si="59"/>
        <v>0</v>
      </c>
      <c r="P225" s="11">
        <f t="shared" si="60"/>
        <v>0</v>
      </c>
      <c r="Q225" s="11">
        <f t="shared" si="61"/>
        <v>0</v>
      </c>
      <c r="R225" s="11">
        <v>0</v>
      </c>
      <c r="S225" s="11">
        <f t="shared" si="62"/>
        <v>1</v>
      </c>
      <c r="T225" s="11">
        <f t="shared" si="63"/>
        <v>1</v>
      </c>
      <c r="V225"/>
      <c r="W225" s="11">
        <v>224</v>
      </c>
      <c r="X225" s="11">
        <v>1122765</v>
      </c>
      <c r="Y225" s="39" t="s">
        <v>246</v>
      </c>
      <c r="Z225" s="11">
        <v>1</v>
      </c>
      <c r="AA225" s="11" t="s">
        <v>8</v>
      </c>
      <c r="AB225" s="11"/>
      <c r="AC225" t="s">
        <v>12</v>
      </c>
      <c r="AD225" t="s">
        <v>9</v>
      </c>
      <c r="AE225" t="s">
        <v>12</v>
      </c>
      <c r="AF225" t="s">
        <v>9</v>
      </c>
      <c r="AG225" t="s">
        <v>10</v>
      </c>
      <c r="AH225" t="s">
        <v>11</v>
      </c>
      <c r="AI225" t="s">
        <v>12</v>
      </c>
      <c r="AJ225" t="s">
        <v>12</v>
      </c>
      <c r="AK225" t="s">
        <v>12</v>
      </c>
      <c r="AL225" t="s">
        <v>12</v>
      </c>
      <c r="AM225" t="s">
        <v>12</v>
      </c>
      <c r="AN225" t="s">
        <v>12</v>
      </c>
      <c r="AO225" t="s">
        <v>9</v>
      </c>
      <c r="AP225" t="s">
        <v>12</v>
      </c>
      <c r="AQ225" t="s">
        <v>12</v>
      </c>
      <c r="AR225" t="s">
        <v>12</v>
      </c>
      <c r="AS225" t="s">
        <v>12</v>
      </c>
      <c r="AT225" t="s">
        <v>12</v>
      </c>
      <c r="AU225" t="s">
        <v>14</v>
      </c>
      <c r="AV225" t="s">
        <v>9</v>
      </c>
      <c r="AY225" s="20">
        <v>1</v>
      </c>
      <c r="AZ225" s="21">
        <v>34</v>
      </c>
      <c r="BA225" s="21">
        <v>0</v>
      </c>
      <c r="BB225" s="22">
        <v>39.1</v>
      </c>
      <c r="BC225" s="22">
        <v>0</v>
      </c>
      <c r="BD225" s="21">
        <v>3240</v>
      </c>
      <c r="BE225" s="21">
        <v>0</v>
      </c>
      <c r="BF225" s="21">
        <v>2</v>
      </c>
      <c r="BG225" s="21">
        <v>0</v>
      </c>
      <c r="BH225" s="21">
        <v>0</v>
      </c>
      <c r="BI225" s="21">
        <v>2</v>
      </c>
      <c r="BJ225" s="20">
        <v>0</v>
      </c>
      <c r="BK225" s="30">
        <v>2</v>
      </c>
      <c r="BL225" s="25">
        <v>0</v>
      </c>
      <c r="BM225" s="25">
        <v>0</v>
      </c>
    </row>
    <row r="226" ht="14.25" hidden="1" spans="1:65">
      <c r="A226" s="11">
        <v>225</v>
      </c>
      <c r="B226" s="11">
        <v>1115910</v>
      </c>
      <c r="C226" s="39" t="s">
        <v>247</v>
      </c>
      <c r="F226" s="11">
        <v>0.5</v>
      </c>
      <c r="G226" s="11">
        <f t="shared" si="53"/>
        <v>15</v>
      </c>
      <c r="H226" s="11">
        <f t="shared" si="54"/>
        <v>0</v>
      </c>
      <c r="I226" s="11">
        <f t="shared" si="55"/>
        <v>3</v>
      </c>
      <c r="J226" s="11">
        <f t="shared" si="56"/>
        <v>0</v>
      </c>
      <c r="K226" s="11">
        <f t="shared" si="57"/>
        <v>0</v>
      </c>
      <c r="L226" s="11">
        <f t="shared" si="52"/>
        <v>18</v>
      </c>
      <c r="M226" s="11">
        <f t="shared" si="64"/>
        <v>0</v>
      </c>
      <c r="N226" s="11">
        <f t="shared" si="58"/>
        <v>0</v>
      </c>
      <c r="O226" s="11">
        <f t="shared" si="59"/>
        <v>0</v>
      </c>
      <c r="P226" s="11">
        <f t="shared" si="60"/>
        <v>0</v>
      </c>
      <c r="Q226" s="11">
        <f t="shared" si="61"/>
        <v>0</v>
      </c>
      <c r="R226" s="11">
        <v>0</v>
      </c>
      <c r="S226" s="11">
        <f t="shared" si="62"/>
        <v>1</v>
      </c>
      <c r="T226" s="11">
        <f t="shared" si="63"/>
        <v>1</v>
      </c>
      <c r="V226"/>
      <c r="W226" s="11">
        <v>225</v>
      </c>
      <c r="X226" s="11">
        <v>1115910</v>
      </c>
      <c r="Y226" s="39" t="s">
        <v>247</v>
      </c>
      <c r="Z226" s="11">
        <v>0.5</v>
      </c>
      <c r="AA226" s="11" t="s">
        <v>8</v>
      </c>
      <c r="AB226" s="11"/>
      <c r="AC226" t="s">
        <v>12</v>
      </c>
      <c r="AD226" t="s">
        <v>9</v>
      </c>
      <c r="AE226" t="s">
        <v>12</v>
      </c>
      <c r="AF226" t="s">
        <v>9</v>
      </c>
      <c r="AG226" t="s">
        <v>10</v>
      </c>
      <c r="AH226" t="s">
        <v>11</v>
      </c>
      <c r="AI226" t="s">
        <v>12</v>
      </c>
      <c r="AJ226" t="s">
        <v>12</v>
      </c>
      <c r="AK226" t="s">
        <v>12</v>
      </c>
      <c r="AL226" t="s">
        <v>12</v>
      </c>
      <c r="AM226" t="s">
        <v>12</v>
      </c>
      <c r="AN226" t="s">
        <v>9</v>
      </c>
      <c r="AO226" t="s">
        <v>12</v>
      </c>
      <c r="AP226" t="s">
        <v>12</v>
      </c>
      <c r="AQ226" t="s">
        <v>12</v>
      </c>
      <c r="AR226" t="s">
        <v>12</v>
      </c>
      <c r="AS226" t="s">
        <v>12</v>
      </c>
      <c r="AT226" t="s">
        <v>12</v>
      </c>
      <c r="AU226" t="s">
        <v>12</v>
      </c>
      <c r="AV226" t="s">
        <v>12</v>
      </c>
      <c r="AY226" s="20">
        <v>1</v>
      </c>
      <c r="AZ226" s="21">
        <v>35</v>
      </c>
      <c r="BA226" s="21">
        <v>1</v>
      </c>
      <c r="BB226" s="22">
        <v>39.1</v>
      </c>
      <c r="BC226" s="22">
        <v>0</v>
      </c>
      <c r="BD226" s="21">
        <v>2960</v>
      </c>
      <c r="BE226" s="21">
        <v>0</v>
      </c>
      <c r="BF226" s="21">
        <v>1</v>
      </c>
      <c r="BG226" s="21">
        <v>0</v>
      </c>
      <c r="BH226" s="21">
        <v>0</v>
      </c>
      <c r="BI226" s="21">
        <v>2</v>
      </c>
      <c r="BJ226" s="20">
        <v>0</v>
      </c>
      <c r="BK226" s="30">
        <v>2</v>
      </c>
      <c r="BL226" s="25">
        <v>0</v>
      </c>
      <c r="BM226" s="25">
        <v>0</v>
      </c>
    </row>
    <row r="227" ht="14.25" hidden="1" spans="1:65">
      <c r="A227" s="11">
        <v>226</v>
      </c>
      <c r="B227" s="11">
        <v>1112892</v>
      </c>
      <c r="C227" s="39" t="s">
        <v>248</v>
      </c>
      <c r="F227" s="11">
        <v>2</v>
      </c>
      <c r="G227" s="11">
        <f t="shared" si="53"/>
        <v>13</v>
      </c>
      <c r="H227" s="11">
        <f t="shared" si="54"/>
        <v>0</v>
      </c>
      <c r="I227" s="11">
        <f t="shared" si="55"/>
        <v>4</v>
      </c>
      <c r="J227" s="11">
        <f t="shared" si="56"/>
        <v>0</v>
      </c>
      <c r="K227" s="11">
        <f t="shared" si="57"/>
        <v>0</v>
      </c>
      <c r="L227" s="11">
        <f t="shared" si="52"/>
        <v>17</v>
      </c>
      <c r="M227" s="11">
        <f t="shared" si="64"/>
        <v>0</v>
      </c>
      <c r="N227" s="11">
        <f t="shared" si="58"/>
        <v>0</v>
      </c>
      <c r="O227" s="11">
        <f t="shared" si="59"/>
        <v>0</v>
      </c>
      <c r="P227" s="11">
        <f t="shared" si="60"/>
        <v>0</v>
      </c>
      <c r="Q227" s="11">
        <f t="shared" si="61"/>
        <v>0</v>
      </c>
      <c r="R227" s="11">
        <v>0</v>
      </c>
      <c r="S227" s="11">
        <f t="shared" si="62"/>
        <v>2</v>
      </c>
      <c r="T227" s="11">
        <f t="shared" si="63"/>
        <v>1</v>
      </c>
      <c r="V227"/>
      <c r="W227" s="11">
        <v>226</v>
      </c>
      <c r="X227" s="11">
        <v>1112892</v>
      </c>
      <c r="Y227" s="39" t="s">
        <v>248</v>
      </c>
      <c r="Z227" s="11">
        <v>2</v>
      </c>
      <c r="AA227" s="11" t="s">
        <v>8</v>
      </c>
      <c r="AB227" s="11"/>
      <c r="AC227" t="s">
        <v>12</v>
      </c>
      <c r="AD227" t="s">
        <v>12</v>
      </c>
      <c r="AE227" t="s">
        <v>9</v>
      </c>
      <c r="AF227" t="s">
        <v>12</v>
      </c>
      <c r="AG227" t="s">
        <v>10</v>
      </c>
      <c r="AH227" t="s">
        <v>11</v>
      </c>
      <c r="AI227" t="s">
        <v>10</v>
      </c>
      <c r="AJ227" t="s">
        <v>12</v>
      </c>
      <c r="AK227" t="s">
        <v>12</v>
      </c>
      <c r="AL227" t="s">
        <v>12</v>
      </c>
      <c r="AM227" t="s">
        <v>9</v>
      </c>
      <c r="AN227" t="s">
        <v>12</v>
      </c>
      <c r="AO227" t="s">
        <v>9</v>
      </c>
      <c r="AP227" t="s">
        <v>12</v>
      </c>
      <c r="AQ227" t="s">
        <v>12</v>
      </c>
      <c r="AR227" t="s">
        <v>12</v>
      </c>
      <c r="AS227" t="s">
        <v>12</v>
      </c>
      <c r="AT227" t="s">
        <v>12</v>
      </c>
      <c r="AU227" t="s">
        <v>9</v>
      </c>
      <c r="AV227" t="s">
        <v>12</v>
      </c>
      <c r="AY227" s="20">
        <v>1</v>
      </c>
      <c r="AZ227" s="21">
        <v>37</v>
      </c>
      <c r="BA227" s="21">
        <v>1</v>
      </c>
      <c r="BB227" s="22">
        <v>39.1</v>
      </c>
      <c r="BC227" s="22">
        <v>0</v>
      </c>
      <c r="BD227" s="21">
        <v>3440</v>
      </c>
      <c r="BE227" s="21">
        <v>0</v>
      </c>
      <c r="BF227" s="21">
        <v>1</v>
      </c>
      <c r="BG227" s="21">
        <v>0</v>
      </c>
      <c r="BH227" s="21">
        <v>0</v>
      </c>
      <c r="BI227" s="21">
        <v>2</v>
      </c>
      <c r="BJ227" s="20">
        <v>0</v>
      </c>
      <c r="BK227" s="30">
        <v>2</v>
      </c>
      <c r="BL227" s="25">
        <v>0</v>
      </c>
      <c r="BM227" s="25">
        <v>0</v>
      </c>
    </row>
    <row r="228" ht="14.25" hidden="1" spans="1:65">
      <c r="A228" s="11">
        <v>227</v>
      </c>
      <c r="B228" s="11">
        <v>1128753</v>
      </c>
      <c r="C228" s="39" t="s">
        <v>249</v>
      </c>
      <c r="F228" s="11">
        <v>2</v>
      </c>
      <c r="G228" s="11">
        <f t="shared" si="53"/>
        <v>3</v>
      </c>
      <c r="H228" s="11">
        <f t="shared" si="54"/>
        <v>0</v>
      </c>
      <c r="I228" s="11">
        <f t="shared" si="55"/>
        <v>11</v>
      </c>
      <c r="J228" s="11">
        <f t="shared" si="56"/>
        <v>4</v>
      </c>
      <c r="K228" s="11">
        <f t="shared" si="57"/>
        <v>0</v>
      </c>
      <c r="L228" s="11">
        <f t="shared" si="52"/>
        <v>18</v>
      </c>
      <c r="M228" s="11">
        <f t="shared" si="64"/>
        <v>0</v>
      </c>
      <c r="N228" s="11">
        <f t="shared" si="58"/>
        <v>0</v>
      </c>
      <c r="O228" s="11">
        <f t="shared" si="59"/>
        <v>0</v>
      </c>
      <c r="P228" s="11">
        <f t="shared" si="60"/>
        <v>0</v>
      </c>
      <c r="Q228" s="11">
        <f t="shared" si="61"/>
        <v>0</v>
      </c>
      <c r="R228" s="11">
        <v>0</v>
      </c>
      <c r="S228" s="11">
        <f t="shared" si="62"/>
        <v>1</v>
      </c>
      <c r="T228" s="11">
        <f t="shared" si="63"/>
        <v>1</v>
      </c>
      <c r="V228"/>
      <c r="W228" s="11">
        <v>227</v>
      </c>
      <c r="X228" s="11">
        <v>1128753</v>
      </c>
      <c r="Y228" s="39" t="s">
        <v>249</v>
      </c>
      <c r="Z228" s="11">
        <v>2</v>
      </c>
      <c r="AA228" s="11" t="s">
        <v>8</v>
      </c>
      <c r="AB228" s="11"/>
      <c r="AC228" t="s">
        <v>14</v>
      </c>
      <c r="AD228" t="s">
        <v>9</v>
      </c>
      <c r="AE228" t="s">
        <v>12</v>
      </c>
      <c r="AF228" t="s">
        <v>9</v>
      </c>
      <c r="AG228" t="s">
        <v>10</v>
      </c>
      <c r="AH228" t="s">
        <v>11</v>
      </c>
      <c r="AI228" t="s">
        <v>12</v>
      </c>
      <c r="AJ228" t="s">
        <v>9</v>
      </c>
      <c r="AK228" t="s">
        <v>9</v>
      </c>
      <c r="AL228" t="s">
        <v>9</v>
      </c>
      <c r="AM228" t="s">
        <v>9</v>
      </c>
      <c r="AN228" t="s">
        <v>12</v>
      </c>
      <c r="AO228" t="s">
        <v>14</v>
      </c>
      <c r="AP228" t="s">
        <v>9</v>
      </c>
      <c r="AQ228" t="s">
        <v>9</v>
      </c>
      <c r="AR228" t="s">
        <v>9</v>
      </c>
      <c r="AS228" t="s">
        <v>14</v>
      </c>
      <c r="AT228" t="s">
        <v>9</v>
      </c>
      <c r="AU228" t="s">
        <v>14</v>
      </c>
      <c r="AV228" t="s">
        <v>9</v>
      </c>
      <c r="AY228" s="20">
        <v>1</v>
      </c>
      <c r="AZ228" s="21">
        <v>37</v>
      </c>
      <c r="BA228" s="21">
        <v>1</v>
      </c>
      <c r="BB228" s="22">
        <v>39.1</v>
      </c>
      <c r="BC228" s="22">
        <v>0</v>
      </c>
      <c r="BD228" s="21">
        <v>3710</v>
      </c>
      <c r="BE228" s="21">
        <v>0</v>
      </c>
      <c r="BF228" s="21">
        <v>1</v>
      </c>
      <c r="BG228" s="21">
        <v>0</v>
      </c>
      <c r="BH228" s="21">
        <v>0</v>
      </c>
      <c r="BI228" s="21">
        <v>1</v>
      </c>
      <c r="BJ228" s="20">
        <v>0</v>
      </c>
      <c r="BK228" s="30">
        <v>2</v>
      </c>
      <c r="BL228" s="25">
        <v>0</v>
      </c>
      <c r="BM228" s="25">
        <v>0</v>
      </c>
    </row>
    <row r="229" ht="14.25" hidden="1" spans="1:65">
      <c r="A229" s="11">
        <v>228</v>
      </c>
      <c r="B229" s="11">
        <v>1124813</v>
      </c>
      <c r="C229" s="39" t="s">
        <v>250</v>
      </c>
      <c r="F229" s="11">
        <v>1</v>
      </c>
      <c r="G229" s="11">
        <f t="shared" si="53"/>
        <v>13</v>
      </c>
      <c r="H229" s="11">
        <f t="shared" si="54"/>
        <v>0</v>
      </c>
      <c r="I229" s="11">
        <f t="shared" si="55"/>
        <v>4</v>
      </c>
      <c r="J229" s="11">
        <f t="shared" si="56"/>
        <v>0</v>
      </c>
      <c r="K229" s="11">
        <f t="shared" si="57"/>
        <v>0</v>
      </c>
      <c r="L229" s="11">
        <f t="shared" si="52"/>
        <v>17</v>
      </c>
      <c r="M229" s="11">
        <f t="shared" si="64"/>
        <v>0</v>
      </c>
      <c r="N229" s="11">
        <f t="shared" si="58"/>
        <v>0</v>
      </c>
      <c r="O229" s="11">
        <f t="shared" si="59"/>
        <v>0</v>
      </c>
      <c r="P229" s="11">
        <f t="shared" si="60"/>
        <v>0</v>
      </c>
      <c r="Q229" s="11">
        <f t="shared" si="61"/>
        <v>0</v>
      </c>
      <c r="R229" s="11">
        <v>0</v>
      </c>
      <c r="S229" s="11">
        <f t="shared" si="62"/>
        <v>2</v>
      </c>
      <c r="T229" s="11">
        <f t="shared" si="63"/>
        <v>1</v>
      </c>
      <c r="V229"/>
      <c r="W229" s="11">
        <v>228</v>
      </c>
      <c r="X229" s="11">
        <v>1124813</v>
      </c>
      <c r="Y229" s="39" t="s">
        <v>250</v>
      </c>
      <c r="Z229" s="11">
        <v>1</v>
      </c>
      <c r="AA229" s="11" t="s">
        <v>8</v>
      </c>
      <c r="AB229" s="11"/>
      <c r="AC229" t="s">
        <v>12</v>
      </c>
      <c r="AD229" t="s">
        <v>12</v>
      </c>
      <c r="AE229" t="s">
        <v>10</v>
      </c>
      <c r="AF229" t="s">
        <v>12</v>
      </c>
      <c r="AG229" t="s">
        <v>10</v>
      </c>
      <c r="AH229" t="s">
        <v>11</v>
      </c>
      <c r="AI229" t="s">
        <v>12</v>
      </c>
      <c r="AJ229" t="s">
        <v>9</v>
      </c>
      <c r="AK229" t="s">
        <v>9</v>
      </c>
      <c r="AL229" t="s">
        <v>12</v>
      </c>
      <c r="AM229" t="s">
        <v>12</v>
      </c>
      <c r="AN229" t="s">
        <v>12</v>
      </c>
      <c r="AO229" t="s">
        <v>12</v>
      </c>
      <c r="AP229" t="s">
        <v>12</v>
      </c>
      <c r="AQ229" t="s">
        <v>12</v>
      </c>
      <c r="AR229" t="s">
        <v>9</v>
      </c>
      <c r="AS229" t="s">
        <v>12</v>
      </c>
      <c r="AT229" t="s">
        <v>12</v>
      </c>
      <c r="AU229" t="s">
        <v>9</v>
      </c>
      <c r="AV229" t="s">
        <v>12</v>
      </c>
      <c r="AY229" s="20">
        <v>1</v>
      </c>
      <c r="AZ229" s="21">
        <v>45</v>
      </c>
      <c r="BA229" s="21">
        <v>1</v>
      </c>
      <c r="BB229" s="22">
        <v>39.1</v>
      </c>
      <c r="BC229" s="22">
        <v>0</v>
      </c>
      <c r="BD229" s="21">
        <v>3400</v>
      </c>
      <c r="BE229" s="21">
        <v>0</v>
      </c>
      <c r="BF229" s="21">
        <v>1</v>
      </c>
      <c r="BG229" s="21">
        <v>0</v>
      </c>
      <c r="BH229" s="21">
        <v>0</v>
      </c>
      <c r="BI229" s="21">
        <v>2</v>
      </c>
      <c r="BJ229" s="20">
        <v>0</v>
      </c>
      <c r="BK229" s="30">
        <v>1</v>
      </c>
      <c r="BL229" s="25">
        <v>0</v>
      </c>
      <c r="BM229" s="25">
        <v>0</v>
      </c>
    </row>
    <row r="230" ht="14.25" hidden="1" spans="1:65">
      <c r="A230" s="11">
        <v>229</v>
      </c>
      <c r="B230" s="11">
        <v>1124813</v>
      </c>
      <c r="C230" s="39" t="s">
        <v>251</v>
      </c>
      <c r="F230" s="11">
        <v>1</v>
      </c>
      <c r="G230" s="11">
        <f t="shared" si="53"/>
        <v>11</v>
      </c>
      <c r="H230" s="11">
        <f t="shared" si="54"/>
        <v>0</v>
      </c>
      <c r="I230" s="11">
        <f t="shared" si="55"/>
        <v>5</v>
      </c>
      <c r="J230" s="11">
        <f t="shared" si="56"/>
        <v>1</v>
      </c>
      <c r="K230" s="11">
        <f t="shared" si="57"/>
        <v>0</v>
      </c>
      <c r="L230" s="11">
        <f t="shared" si="52"/>
        <v>17</v>
      </c>
      <c r="M230" s="11">
        <f t="shared" si="64"/>
        <v>0</v>
      </c>
      <c r="N230" s="11">
        <f t="shared" si="58"/>
        <v>0</v>
      </c>
      <c r="O230" s="11">
        <f t="shared" si="59"/>
        <v>0</v>
      </c>
      <c r="P230" s="11">
        <f t="shared" si="60"/>
        <v>0</v>
      </c>
      <c r="Q230" s="11">
        <f t="shared" si="61"/>
        <v>0</v>
      </c>
      <c r="R230" s="11">
        <v>0</v>
      </c>
      <c r="S230" s="11">
        <f t="shared" si="62"/>
        <v>2</v>
      </c>
      <c r="T230" s="11">
        <f t="shared" si="63"/>
        <v>1</v>
      </c>
      <c r="V230"/>
      <c r="W230" s="11">
        <v>229</v>
      </c>
      <c r="X230" s="11">
        <v>1124813</v>
      </c>
      <c r="Y230" s="39" t="s">
        <v>251</v>
      </c>
      <c r="Z230" s="11">
        <v>1</v>
      </c>
      <c r="AA230" s="11" t="s">
        <v>8</v>
      </c>
      <c r="AB230" s="11"/>
      <c r="AC230" t="s">
        <v>12</v>
      </c>
      <c r="AD230" t="s">
        <v>12</v>
      </c>
      <c r="AE230" t="s">
        <v>10</v>
      </c>
      <c r="AF230" t="s">
        <v>9</v>
      </c>
      <c r="AG230" t="s">
        <v>10</v>
      </c>
      <c r="AH230" t="s">
        <v>11</v>
      </c>
      <c r="AI230" t="s">
        <v>12</v>
      </c>
      <c r="AJ230" t="s">
        <v>12</v>
      </c>
      <c r="AK230" t="s">
        <v>9</v>
      </c>
      <c r="AL230" t="s">
        <v>9</v>
      </c>
      <c r="AM230" t="s">
        <v>12</v>
      </c>
      <c r="AN230" t="s">
        <v>12</v>
      </c>
      <c r="AO230" t="s">
        <v>12</v>
      </c>
      <c r="AP230" t="s">
        <v>12</v>
      </c>
      <c r="AQ230" t="s">
        <v>12</v>
      </c>
      <c r="AR230" t="s">
        <v>12</v>
      </c>
      <c r="AS230" t="s">
        <v>9</v>
      </c>
      <c r="AT230" t="s">
        <v>12</v>
      </c>
      <c r="AU230" t="s">
        <v>14</v>
      </c>
      <c r="AV230" t="s">
        <v>9</v>
      </c>
      <c r="AY230" s="20">
        <v>1</v>
      </c>
      <c r="AZ230" s="21">
        <v>30</v>
      </c>
      <c r="BA230" s="21">
        <v>0</v>
      </c>
      <c r="BB230" s="22">
        <v>39.1</v>
      </c>
      <c r="BC230" s="22">
        <v>0</v>
      </c>
      <c r="BD230" s="21">
        <v>2900</v>
      </c>
      <c r="BE230" s="21">
        <v>0</v>
      </c>
      <c r="BF230" s="21">
        <v>2</v>
      </c>
      <c r="BG230" s="21">
        <v>0</v>
      </c>
      <c r="BH230" s="21">
        <v>0</v>
      </c>
      <c r="BI230" s="21">
        <v>2</v>
      </c>
      <c r="BJ230" s="20">
        <v>0</v>
      </c>
      <c r="BK230" s="30">
        <v>1</v>
      </c>
      <c r="BL230" s="25">
        <v>0</v>
      </c>
      <c r="BM230" s="25">
        <v>0</v>
      </c>
    </row>
    <row r="231" ht="14.25" hidden="1" spans="1:65">
      <c r="A231" s="11">
        <v>230</v>
      </c>
      <c r="B231" s="11">
        <v>1124344</v>
      </c>
      <c r="C231" s="39" t="s">
        <v>252</v>
      </c>
      <c r="F231" s="11">
        <v>1</v>
      </c>
      <c r="G231" s="11">
        <f t="shared" si="53"/>
        <v>5</v>
      </c>
      <c r="H231" s="11">
        <f t="shared" si="54"/>
        <v>0</v>
      </c>
      <c r="I231" s="11">
        <f t="shared" si="55"/>
        <v>12</v>
      </c>
      <c r="J231" s="11">
        <f t="shared" si="56"/>
        <v>1</v>
      </c>
      <c r="K231" s="11">
        <f t="shared" si="57"/>
        <v>0</v>
      </c>
      <c r="L231" s="11">
        <f t="shared" si="52"/>
        <v>18</v>
      </c>
      <c r="M231" s="11">
        <f t="shared" si="64"/>
        <v>0</v>
      </c>
      <c r="N231" s="11">
        <f t="shared" si="58"/>
        <v>0</v>
      </c>
      <c r="O231" s="11">
        <f t="shared" si="59"/>
        <v>0</v>
      </c>
      <c r="P231" s="11">
        <f t="shared" si="60"/>
        <v>0</v>
      </c>
      <c r="Q231" s="11">
        <f t="shared" si="61"/>
        <v>0</v>
      </c>
      <c r="R231" s="11">
        <v>0</v>
      </c>
      <c r="S231" s="11">
        <f t="shared" si="62"/>
        <v>1</v>
      </c>
      <c r="T231" s="11">
        <f t="shared" si="63"/>
        <v>1</v>
      </c>
      <c r="V231"/>
      <c r="W231" s="11">
        <v>230</v>
      </c>
      <c r="X231" s="11">
        <v>1124344</v>
      </c>
      <c r="Y231" s="39" t="s">
        <v>252</v>
      </c>
      <c r="Z231" s="11">
        <v>1</v>
      </c>
      <c r="AA231" s="11" t="s">
        <v>8</v>
      </c>
      <c r="AB231" s="11"/>
      <c r="AC231" t="s">
        <v>9</v>
      </c>
      <c r="AD231" t="s">
        <v>9</v>
      </c>
      <c r="AE231" t="s">
        <v>9</v>
      </c>
      <c r="AF231" t="s">
        <v>9</v>
      </c>
      <c r="AG231" t="s">
        <v>10</v>
      </c>
      <c r="AH231" t="s">
        <v>11</v>
      </c>
      <c r="AI231" t="s">
        <v>9</v>
      </c>
      <c r="AJ231" t="s">
        <v>9</v>
      </c>
      <c r="AK231" t="s">
        <v>12</v>
      </c>
      <c r="AL231" t="s">
        <v>9</v>
      </c>
      <c r="AM231" t="s">
        <v>14</v>
      </c>
      <c r="AN231" t="s">
        <v>12</v>
      </c>
      <c r="AO231" t="s">
        <v>9</v>
      </c>
      <c r="AP231" t="s">
        <v>12</v>
      </c>
      <c r="AQ231" t="s">
        <v>9</v>
      </c>
      <c r="AR231" t="s">
        <v>12</v>
      </c>
      <c r="AS231" t="s">
        <v>9</v>
      </c>
      <c r="AT231" t="s">
        <v>12</v>
      </c>
      <c r="AU231" t="s">
        <v>9</v>
      </c>
      <c r="AV231" t="s">
        <v>9</v>
      </c>
      <c r="AY231" s="20">
        <v>1</v>
      </c>
      <c r="AZ231" s="21">
        <v>39</v>
      </c>
      <c r="BA231" s="21">
        <v>1</v>
      </c>
      <c r="BB231" s="22">
        <v>39.1</v>
      </c>
      <c r="BC231" s="22">
        <v>0</v>
      </c>
      <c r="BD231" s="21">
        <v>3060</v>
      </c>
      <c r="BE231" s="21">
        <v>0</v>
      </c>
      <c r="BF231" s="21">
        <v>1</v>
      </c>
      <c r="BG231" s="26"/>
      <c r="BH231" s="21">
        <v>0</v>
      </c>
      <c r="BI231" s="21">
        <v>1</v>
      </c>
      <c r="BJ231" s="20">
        <v>0</v>
      </c>
      <c r="BK231" s="30">
        <v>1</v>
      </c>
      <c r="BL231" s="25">
        <v>0</v>
      </c>
      <c r="BM231" s="25">
        <v>0</v>
      </c>
    </row>
    <row r="232" ht="14.25" hidden="1" spans="1:65">
      <c r="A232" s="11">
        <v>231</v>
      </c>
      <c r="B232" s="11">
        <v>1129287</v>
      </c>
      <c r="C232" s="39" t="s">
        <v>253</v>
      </c>
      <c r="F232" s="11">
        <v>2</v>
      </c>
      <c r="G232" s="11">
        <f t="shared" si="53"/>
        <v>7</v>
      </c>
      <c r="H232" s="11">
        <f t="shared" si="54"/>
        <v>0</v>
      </c>
      <c r="I232" s="11">
        <f t="shared" si="55"/>
        <v>6</v>
      </c>
      <c r="J232" s="11">
        <f t="shared" si="56"/>
        <v>2</v>
      </c>
      <c r="K232" s="11">
        <f t="shared" si="57"/>
        <v>0</v>
      </c>
      <c r="L232" s="11">
        <f t="shared" si="52"/>
        <v>15</v>
      </c>
      <c r="M232" s="11">
        <f t="shared" si="64"/>
        <v>2</v>
      </c>
      <c r="N232" s="11">
        <f t="shared" si="58"/>
        <v>2</v>
      </c>
      <c r="O232" s="11">
        <f t="shared" si="59"/>
        <v>0</v>
      </c>
      <c r="P232" s="11">
        <f t="shared" si="60"/>
        <v>0</v>
      </c>
      <c r="Q232" s="11">
        <f t="shared" si="61"/>
        <v>0</v>
      </c>
      <c r="R232" s="11">
        <v>0</v>
      </c>
      <c r="S232" s="11">
        <f t="shared" si="62"/>
        <v>2</v>
      </c>
      <c r="T232" s="11">
        <f t="shared" si="63"/>
        <v>1</v>
      </c>
      <c r="V232"/>
      <c r="W232" s="11">
        <v>231</v>
      </c>
      <c r="X232" s="11">
        <v>1129287</v>
      </c>
      <c r="Y232" s="39" t="s">
        <v>253</v>
      </c>
      <c r="Z232" s="11">
        <v>2</v>
      </c>
      <c r="AA232" s="11" t="s">
        <v>8</v>
      </c>
      <c r="AB232" s="11"/>
      <c r="AC232" t="s">
        <v>12</v>
      </c>
      <c r="AD232" t="s">
        <v>14</v>
      </c>
      <c r="AE232" t="s">
        <v>10</v>
      </c>
      <c r="AF232" t="s">
        <v>18</v>
      </c>
      <c r="AG232" t="s">
        <v>10</v>
      </c>
      <c r="AH232" t="s">
        <v>11</v>
      </c>
      <c r="AI232" t="s">
        <v>9</v>
      </c>
      <c r="AJ232" t="s">
        <v>18</v>
      </c>
      <c r="AK232" t="s">
        <v>12</v>
      </c>
      <c r="AL232" t="s">
        <v>9</v>
      </c>
      <c r="AM232" t="s">
        <v>12</v>
      </c>
      <c r="AN232" t="s">
        <v>12</v>
      </c>
      <c r="AO232" t="s">
        <v>9</v>
      </c>
      <c r="AP232" t="s">
        <v>12</v>
      </c>
      <c r="AQ232" t="s">
        <v>9</v>
      </c>
      <c r="AR232" t="s">
        <v>9</v>
      </c>
      <c r="AS232" t="s">
        <v>9</v>
      </c>
      <c r="AT232" t="s">
        <v>12</v>
      </c>
      <c r="AU232" t="s">
        <v>12</v>
      </c>
      <c r="AV232" t="s">
        <v>14</v>
      </c>
      <c r="AY232" s="20">
        <v>1</v>
      </c>
      <c r="AZ232" s="21">
        <v>29</v>
      </c>
      <c r="BA232" s="21">
        <v>0</v>
      </c>
      <c r="BB232" s="22">
        <v>39.1</v>
      </c>
      <c r="BC232" s="22">
        <v>0</v>
      </c>
      <c r="BD232" s="21">
        <v>2980</v>
      </c>
      <c r="BE232" s="21">
        <v>0</v>
      </c>
      <c r="BF232" s="21">
        <v>1</v>
      </c>
      <c r="BG232" s="26"/>
      <c r="BH232" s="21">
        <v>0</v>
      </c>
      <c r="BI232" s="21">
        <v>1</v>
      </c>
      <c r="BJ232" s="20">
        <v>0</v>
      </c>
      <c r="BK232" s="30">
        <v>1</v>
      </c>
      <c r="BL232" s="25">
        <v>0</v>
      </c>
      <c r="BM232" s="25">
        <v>0</v>
      </c>
    </row>
    <row r="233" ht="14.25" hidden="1" spans="1:65">
      <c r="A233" s="11">
        <v>232</v>
      </c>
      <c r="B233" s="11">
        <v>1128719</v>
      </c>
      <c r="C233" s="39" t="s">
        <v>254</v>
      </c>
      <c r="F233" s="11">
        <v>0.5</v>
      </c>
      <c r="G233" s="11">
        <f t="shared" si="53"/>
        <v>7</v>
      </c>
      <c r="H233" s="11">
        <f t="shared" si="54"/>
        <v>0</v>
      </c>
      <c r="I233" s="11">
        <f t="shared" si="55"/>
        <v>10</v>
      </c>
      <c r="J233" s="11">
        <f t="shared" si="56"/>
        <v>0</v>
      </c>
      <c r="K233" s="11">
        <f t="shared" si="57"/>
        <v>0</v>
      </c>
      <c r="L233" s="11">
        <f t="shared" si="52"/>
        <v>17</v>
      </c>
      <c r="M233" s="11">
        <f t="shared" si="64"/>
        <v>0</v>
      </c>
      <c r="N233" s="11">
        <f t="shared" si="58"/>
        <v>0</v>
      </c>
      <c r="O233" s="11">
        <f t="shared" si="59"/>
        <v>0</v>
      </c>
      <c r="P233" s="11">
        <f t="shared" si="60"/>
        <v>0</v>
      </c>
      <c r="Q233" s="11">
        <f t="shared" si="61"/>
        <v>0</v>
      </c>
      <c r="R233" s="11">
        <v>0</v>
      </c>
      <c r="S233" s="11">
        <f t="shared" si="62"/>
        <v>2</v>
      </c>
      <c r="T233" s="11">
        <f t="shared" si="63"/>
        <v>1</v>
      </c>
      <c r="V233"/>
      <c r="W233" s="11">
        <v>232</v>
      </c>
      <c r="X233" s="11">
        <v>1128719</v>
      </c>
      <c r="Y233" s="39" t="s">
        <v>254</v>
      </c>
      <c r="Z233" s="11">
        <v>0.5</v>
      </c>
      <c r="AA233" s="11" t="s">
        <v>8</v>
      </c>
      <c r="AB233" s="11"/>
      <c r="AC233" t="s">
        <v>9</v>
      </c>
      <c r="AD233" t="s">
        <v>12</v>
      </c>
      <c r="AE233" t="s">
        <v>10</v>
      </c>
      <c r="AF233" t="s">
        <v>9</v>
      </c>
      <c r="AG233" t="s">
        <v>10</v>
      </c>
      <c r="AH233" t="s">
        <v>11</v>
      </c>
      <c r="AI233" t="s">
        <v>9</v>
      </c>
      <c r="AJ233" t="s">
        <v>12</v>
      </c>
      <c r="AK233" t="s">
        <v>9</v>
      </c>
      <c r="AL233" t="s">
        <v>9</v>
      </c>
      <c r="AM233" t="s">
        <v>9</v>
      </c>
      <c r="AN233" t="s">
        <v>12</v>
      </c>
      <c r="AO233" t="s">
        <v>9</v>
      </c>
      <c r="AP233" t="s">
        <v>12</v>
      </c>
      <c r="AQ233" t="s">
        <v>12</v>
      </c>
      <c r="AR233" t="s">
        <v>9</v>
      </c>
      <c r="AS233" t="s">
        <v>9</v>
      </c>
      <c r="AT233" t="s">
        <v>12</v>
      </c>
      <c r="AU233" t="s">
        <v>9</v>
      </c>
      <c r="AV233" t="s">
        <v>12</v>
      </c>
      <c r="AY233" s="20">
        <v>1</v>
      </c>
      <c r="AZ233" s="21">
        <v>46</v>
      </c>
      <c r="BA233" s="21">
        <v>1</v>
      </c>
      <c r="BB233" s="22">
        <v>39.1</v>
      </c>
      <c r="BC233" s="22">
        <v>0</v>
      </c>
      <c r="BD233" s="21">
        <v>3920</v>
      </c>
      <c r="BE233" s="21">
        <v>0</v>
      </c>
      <c r="BF233" s="21">
        <v>1</v>
      </c>
      <c r="BG233" s="21">
        <v>0</v>
      </c>
      <c r="BH233" s="21">
        <v>0</v>
      </c>
      <c r="BI233" s="21">
        <v>2</v>
      </c>
      <c r="BJ233" s="20">
        <v>0</v>
      </c>
      <c r="BK233" s="30">
        <v>1</v>
      </c>
      <c r="BL233" s="25">
        <v>0</v>
      </c>
      <c r="BM233" s="25">
        <v>0</v>
      </c>
    </row>
    <row r="234" ht="14.25" hidden="1" spans="1:65">
      <c r="A234" s="11">
        <v>233</v>
      </c>
      <c r="B234" s="11">
        <v>1128436</v>
      </c>
      <c r="C234" s="39" t="s">
        <v>255</v>
      </c>
      <c r="F234" s="11">
        <v>2</v>
      </c>
      <c r="G234" s="11">
        <f t="shared" si="53"/>
        <v>6</v>
      </c>
      <c r="H234" s="11">
        <f t="shared" si="54"/>
        <v>0</v>
      </c>
      <c r="I234" s="11">
        <f t="shared" si="55"/>
        <v>6</v>
      </c>
      <c r="J234" s="11">
        <f t="shared" si="56"/>
        <v>4</v>
      </c>
      <c r="K234" s="11">
        <f t="shared" si="57"/>
        <v>0</v>
      </c>
      <c r="L234" s="11">
        <f t="shared" si="52"/>
        <v>16</v>
      </c>
      <c r="M234" s="11">
        <f t="shared" si="64"/>
        <v>1</v>
      </c>
      <c r="N234" s="11">
        <f t="shared" si="58"/>
        <v>0</v>
      </c>
      <c r="O234" s="11">
        <f t="shared" si="59"/>
        <v>0</v>
      </c>
      <c r="P234" s="11">
        <f t="shared" si="60"/>
        <v>1</v>
      </c>
      <c r="Q234" s="11">
        <f t="shared" si="61"/>
        <v>0</v>
      </c>
      <c r="R234" s="11">
        <v>0</v>
      </c>
      <c r="S234" s="11">
        <f t="shared" si="62"/>
        <v>2</v>
      </c>
      <c r="T234" s="11">
        <f t="shared" si="63"/>
        <v>1</v>
      </c>
      <c r="V234"/>
      <c r="W234" s="11">
        <v>233</v>
      </c>
      <c r="X234" s="11">
        <v>1128436</v>
      </c>
      <c r="Y234" s="39" t="s">
        <v>255</v>
      </c>
      <c r="Z234" s="11">
        <v>2</v>
      </c>
      <c r="AA234" s="11" t="s">
        <v>8</v>
      </c>
      <c r="AB234" s="11"/>
      <c r="AC234" t="s">
        <v>9</v>
      </c>
      <c r="AD234" t="s">
        <v>9</v>
      </c>
      <c r="AE234" t="s">
        <v>10</v>
      </c>
      <c r="AF234" t="s">
        <v>14</v>
      </c>
      <c r="AG234" t="s">
        <v>10</v>
      </c>
      <c r="AH234" t="s">
        <v>11</v>
      </c>
      <c r="AI234" t="s">
        <v>12</v>
      </c>
      <c r="AJ234" t="s">
        <v>9</v>
      </c>
      <c r="AK234" t="s">
        <v>12</v>
      </c>
      <c r="AL234" t="s">
        <v>9</v>
      </c>
      <c r="AM234" t="s">
        <v>14</v>
      </c>
      <c r="AN234" t="s">
        <v>9</v>
      </c>
      <c r="AO234" t="s">
        <v>16</v>
      </c>
      <c r="AP234" t="s">
        <v>12</v>
      </c>
      <c r="AQ234" t="s">
        <v>12</v>
      </c>
      <c r="AR234" t="s">
        <v>12</v>
      </c>
      <c r="AS234" t="s">
        <v>14</v>
      </c>
      <c r="AT234" t="s">
        <v>12</v>
      </c>
      <c r="AU234" t="s">
        <v>14</v>
      </c>
      <c r="AV234" t="s">
        <v>9</v>
      </c>
      <c r="AY234" s="20">
        <v>1</v>
      </c>
      <c r="AZ234" s="21">
        <v>47</v>
      </c>
      <c r="BA234" s="21">
        <v>1</v>
      </c>
      <c r="BB234" s="22">
        <v>39.1</v>
      </c>
      <c r="BC234" s="22">
        <v>0</v>
      </c>
      <c r="BD234" s="21">
        <v>2660</v>
      </c>
      <c r="BE234" s="21">
        <v>0</v>
      </c>
      <c r="BF234" s="21">
        <v>1</v>
      </c>
      <c r="BG234" s="21">
        <v>0</v>
      </c>
      <c r="BH234" s="21">
        <v>0</v>
      </c>
      <c r="BI234" s="21">
        <v>2</v>
      </c>
      <c r="BJ234" s="20">
        <v>0</v>
      </c>
      <c r="BK234" s="30">
        <v>1</v>
      </c>
      <c r="BL234" s="25">
        <v>0</v>
      </c>
      <c r="BM234" s="25">
        <v>0</v>
      </c>
    </row>
    <row r="235" ht="14.25" hidden="1" spans="1:65">
      <c r="A235" s="11">
        <v>234</v>
      </c>
      <c r="B235" s="11">
        <v>1129232</v>
      </c>
      <c r="C235" s="39" t="s">
        <v>256</v>
      </c>
      <c r="F235" s="11">
        <v>0.5</v>
      </c>
      <c r="G235" s="11">
        <f t="shared" si="53"/>
        <v>1</v>
      </c>
      <c r="H235" s="11">
        <f t="shared" si="54"/>
        <v>0</v>
      </c>
      <c r="I235" s="11">
        <f t="shared" si="55"/>
        <v>9</v>
      </c>
      <c r="J235" s="11">
        <f t="shared" si="56"/>
        <v>4</v>
      </c>
      <c r="K235" s="11">
        <f t="shared" si="57"/>
        <v>2</v>
      </c>
      <c r="L235" s="11">
        <f t="shared" si="52"/>
        <v>16</v>
      </c>
      <c r="M235" s="11">
        <f t="shared" si="64"/>
        <v>2</v>
      </c>
      <c r="N235" s="11">
        <f t="shared" si="58"/>
        <v>2</v>
      </c>
      <c r="O235" s="11">
        <f t="shared" si="59"/>
        <v>0</v>
      </c>
      <c r="P235" s="11">
        <f t="shared" si="60"/>
        <v>0</v>
      </c>
      <c r="Q235" s="11">
        <f t="shared" si="61"/>
        <v>0</v>
      </c>
      <c r="R235" s="11">
        <v>0</v>
      </c>
      <c r="S235" s="11">
        <f t="shared" si="62"/>
        <v>1</v>
      </c>
      <c r="T235" s="11">
        <f t="shared" si="63"/>
        <v>1</v>
      </c>
      <c r="V235"/>
      <c r="W235" s="11">
        <v>234</v>
      </c>
      <c r="X235" s="11">
        <v>1129232</v>
      </c>
      <c r="Y235" s="39" t="s">
        <v>256</v>
      </c>
      <c r="Z235" s="11">
        <v>0.5</v>
      </c>
      <c r="AA235" s="11" t="s">
        <v>8</v>
      </c>
      <c r="AB235" s="11"/>
      <c r="AC235" t="s">
        <v>13</v>
      </c>
      <c r="AD235" t="s">
        <v>9</v>
      </c>
      <c r="AE235" t="s">
        <v>9</v>
      </c>
      <c r="AF235" t="s">
        <v>18</v>
      </c>
      <c r="AG235" t="s">
        <v>10</v>
      </c>
      <c r="AH235" t="s">
        <v>11</v>
      </c>
      <c r="AI235" t="s">
        <v>9</v>
      </c>
      <c r="AJ235" t="s">
        <v>18</v>
      </c>
      <c r="AK235" t="s">
        <v>12</v>
      </c>
      <c r="AL235" t="s">
        <v>9</v>
      </c>
      <c r="AM235" t="s">
        <v>14</v>
      </c>
      <c r="AN235" t="s">
        <v>9</v>
      </c>
      <c r="AO235" t="s">
        <v>14</v>
      </c>
      <c r="AP235" t="s">
        <v>9</v>
      </c>
      <c r="AQ235" t="s">
        <v>9</v>
      </c>
      <c r="AR235" t="s">
        <v>9</v>
      </c>
      <c r="AS235" t="s">
        <v>13</v>
      </c>
      <c r="AT235" t="s">
        <v>9</v>
      </c>
      <c r="AU235" t="s">
        <v>14</v>
      </c>
      <c r="AV235" t="s">
        <v>14</v>
      </c>
      <c r="AY235" s="20">
        <v>1</v>
      </c>
      <c r="AZ235" s="21">
        <v>39</v>
      </c>
      <c r="BA235" s="21">
        <v>1</v>
      </c>
      <c r="BB235" s="22">
        <v>39.2</v>
      </c>
      <c r="BC235" s="22">
        <v>0</v>
      </c>
      <c r="BD235" s="21">
        <v>3080</v>
      </c>
      <c r="BE235" s="21">
        <v>0</v>
      </c>
      <c r="BF235" s="21">
        <v>2</v>
      </c>
      <c r="BG235" s="21">
        <v>0</v>
      </c>
      <c r="BH235" s="21">
        <v>0</v>
      </c>
      <c r="BI235" s="21">
        <v>1</v>
      </c>
      <c r="BJ235" s="20">
        <v>1</v>
      </c>
      <c r="BK235" s="30">
        <v>3</v>
      </c>
      <c r="BL235" s="25">
        <v>1</v>
      </c>
      <c r="BM235" s="25">
        <v>1</v>
      </c>
    </row>
    <row r="236" ht="14.25" hidden="1" spans="1:65">
      <c r="A236" s="11">
        <v>235</v>
      </c>
      <c r="B236" s="11">
        <v>1129410</v>
      </c>
      <c r="C236" s="39" t="s">
        <v>257</v>
      </c>
      <c r="F236" s="11">
        <v>0.5</v>
      </c>
      <c r="G236" s="11">
        <f t="shared" si="53"/>
        <v>8</v>
      </c>
      <c r="H236" s="11">
        <f t="shared" si="54"/>
        <v>0</v>
      </c>
      <c r="I236" s="11">
        <f t="shared" si="55"/>
        <v>7</v>
      </c>
      <c r="J236" s="11">
        <f t="shared" si="56"/>
        <v>2</v>
      </c>
      <c r="K236" s="11">
        <f t="shared" si="57"/>
        <v>0</v>
      </c>
      <c r="L236" s="11">
        <f t="shared" si="52"/>
        <v>17</v>
      </c>
      <c r="M236" s="11">
        <f t="shared" si="64"/>
        <v>0</v>
      </c>
      <c r="N236" s="11">
        <f t="shared" si="58"/>
        <v>0</v>
      </c>
      <c r="O236" s="11">
        <f t="shared" si="59"/>
        <v>0</v>
      </c>
      <c r="P236" s="11">
        <f t="shared" si="60"/>
        <v>0</v>
      </c>
      <c r="Q236" s="11">
        <f t="shared" si="61"/>
        <v>0</v>
      </c>
      <c r="R236" s="11">
        <v>0</v>
      </c>
      <c r="S236" s="11">
        <f t="shared" si="62"/>
        <v>2</v>
      </c>
      <c r="T236" s="11">
        <f t="shared" si="63"/>
        <v>1</v>
      </c>
      <c r="V236"/>
      <c r="W236" s="11">
        <v>235</v>
      </c>
      <c r="X236" s="11">
        <v>1129410</v>
      </c>
      <c r="Y236" s="39" t="s">
        <v>257</v>
      </c>
      <c r="Z236" s="11">
        <v>0.5</v>
      </c>
      <c r="AA236" s="11" t="s">
        <v>8</v>
      </c>
      <c r="AB236" s="11"/>
      <c r="AC236" t="s">
        <v>12</v>
      </c>
      <c r="AD236" t="s">
        <v>9</v>
      </c>
      <c r="AE236" t="s">
        <v>10</v>
      </c>
      <c r="AF236" t="s">
        <v>9</v>
      </c>
      <c r="AG236" t="s">
        <v>10</v>
      </c>
      <c r="AH236" t="s">
        <v>11</v>
      </c>
      <c r="AI236" t="s">
        <v>12</v>
      </c>
      <c r="AJ236" t="s">
        <v>9</v>
      </c>
      <c r="AK236" t="s">
        <v>12</v>
      </c>
      <c r="AL236" t="s">
        <v>12</v>
      </c>
      <c r="AM236" t="s">
        <v>12</v>
      </c>
      <c r="AN236" t="s">
        <v>12</v>
      </c>
      <c r="AO236" t="s">
        <v>9</v>
      </c>
      <c r="AP236" t="s">
        <v>9</v>
      </c>
      <c r="AQ236" t="s">
        <v>12</v>
      </c>
      <c r="AR236" t="s">
        <v>12</v>
      </c>
      <c r="AS236" t="s">
        <v>14</v>
      </c>
      <c r="AT236" t="s">
        <v>9</v>
      </c>
      <c r="AU236" t="s">
        <v>14</v>
      </c>
      <c r="AV236" t="s">
        <v>9</v>
      </c>
      <c r="AY236" s="20">
        <v>1</v>
      </c>
      <c r="AZ236" s="21">
        <v>32</v>
      </c>
      <c r="BA236" s="21">
        <v>0</v>
      </c>
      <c r="BB236" s="22">
        <v>39.2</v>
      </c>
      <c r="BC236" s="22">
        <v>0</v>
      </c>
      <c r="BD236" s="21">
        <v>3090</v>
      </c>
      <c r="BE236" s="21">
        <v>0</v>
      </c>
      <c r="BF236" s="21">
        <v>1</v>
      </c>
      <c r="BG236" s="21">
        <v>0</v>
      </c>
      <c r="BH236" s="21">
        <v>0</v>
      </c>
      <c r="BI236" s="21">
        <v>2</v>
      </c>
      <c r="BJ236" s="20">
        <v>0</v>
      </c>
      <c r="BK236" s="30">
        <v>1</v>
      </c>
      <c r="BL236" s="25">
        <v>1</v>
      </c>
      <c r="BM236" s="25">
        <v>1</v>
      </c>
    </row>
    <row r="237" ht="14.25" hidden="1" spans="1:65">
      <c r="A237" s="11">
        <v>236</v>
      </c>
      <c r="B237" s="11">
        <v>1114715</v>
      </c>
      <c r="C237" s="39" t="s">
        <v>258</v>
      </c>
      <c r="F237" s="11">
        <v>0.5</v>
      </c>
      <c r="G237" s="11">
        <f t="shared" si="53"/>
        <v>7</v>
      </c>
      <c r="H237" s="11">
        <f t="shared" si="54"/>
        <v>0</v>
      </c>
      <c r="I237" s="11">
        <f t="shared" si="55"/>
        <v>9</v>
      </c>
      <c r="J237" s="11">
        <f t="shared" si="56"/>
        <v>0</v>
      </c>
      <c r="K237" s="11">
        <f t="shared" si="57"/>
        <v>0</v>
      </c>
      <c r="L237" s="11">
        <f t="shared" si="52"/>
        <v>16</v>
      </c>
      <c r="M237" s="11">
        <f t="shared" si="64"/>
        <v>0</v>
      </c>
      <c r="N237" s="11">
        <f t="shared" si="58"/>
        <v>0</v>
      </c>
      <c r="O237" s="11">
        <f t="shared" si="59"/>
        <v>0</v>
      </c>
      <c r="P237" s="11">
        <f t="shared" si="60"/>
        <v>0</v>
      </c>
      <c r="Q237" s="11">
        <f t="shared" si="61"/>
        <v>0</v>
      </c>
      <c r="R237" s="11">
        <v>0</v>
      </c>
      <c r="S237" s="11">
        <f t="shared" si="62"/>
        <v>3</v>
      </c>
      <c r="T237" s="11">
        <f t="shared" si="63"/>
        <v>1</v>
      </c>
      <c r="V237"/>
      <c r="W237" s="11">
        <v>236</v>
      </c>
      <c r="X237" s="11">
        <v>1114715</v>
      </c>
      <c r="Y237" s="39" t="s">
        <v>258</v>
      </c>
      <c r="Z237" s="11">
        <v>0.5</v>
      </c>
      <c r="AA237" s="11" t="s">
        <v>8</v>
      </c>
      <c r="AB237" s="11"/>
      <c r="AC237" t="s">
        <v>10</v>
      </c>
      <c r="AD237" t="s">
        <v>12</v>
      </c>
      <c r="AE237" t="s">
        <v>10</v>
      </c>
      <c r="AF237" t="s">
        <v>9</v>
      </c>
      <c r="AG237" t="s">
        <v>10</v>
      </c>
      <c r="AH237" t="s">
        <v>11</v>
      </c>
      <c r="AI237" t="s">
        <v>12</v>
      </c>
      <c r="AJ237" t="s">
        <v>12</v>
      </c>
      <c r="AK237" t="s">
        <v>12</v>
      </c>
      <c r="AL237" t="s">
        <v>12</v>
      </c>
      <c r="AM237" t="s">
        <v>9</v>
      </c>
      <c r="AN237" t="s">
        <v>12</v>
      </c>
      <c r="AO237" t="s">
        <v>9</v>
      </c>
      <c r="AP237" t="s">
        <v>12</v>
      </c>
      <c r="AQ237" t="s">
        <v>9</v>
      </c>
      <c r="AR237" t="s">
        <v>9</v>
      </c>
      <c r="AS237" t="s">
        <v>9</v>
      </c>
      <c r="AT237" t="s">
        <v>9</v>
      </c>
      <c r="AU237" t="s">
        <v>9</v>
      </c>
      <c r="AV237" t="s">
        <v>9</v>
      </c>
      <c r="AY237" s="20">
        <v>1</v>
      </c>
      <c r="AZ237" s="21">
        <v>35</v>
      </c>
      <c r="BA237" s="21">
        <v>1</v>
      </c>
      <c r="BB237" s="22">
        <v>39.2</v>
      </c>
      <c r="BC237" s="22">
        <v>0</v>
      </c>
      <c r="BD237" s="21">
        <v>2840</v>
      </c>
      <c r="BE237" s="21">
        <v>0</v>
      </c>
      <c r="BF237" s="21">
        <v>2</v>
      </c>
      <c r="BG237" s="21">
        <v>2</v>
      </c>
      <c r="BH237" s="21">
        <v>0</v>
      </c>
      <c r="BI237" s="21">
        <v>1</v>
      </c>
      <c r="BJ237" s="20">
        <v>0</v>
      </c>
      <c r="BK237" s="30">
        <v>1</v>
      </c>
      <c r="BL237" s="25">
        <v>0</v>
      </c>
      <c r="BM237" s="25">
        <v>0</v>
      </c>
    </row>
    <row r="238" ht="14.25" hidden="1" spans="1:65">
      <c r="A238" s="11">
        <v>237</v>
      </c>
      <c r="B238" s="11">
        <v>1129684</v>
      </c>
      <c r="C238" s="39" t="s">
        <v>259</v>
      </c>
      <c r="F238" s="11">
        <v>0.5</v>
      </c>
      <c r="G238" s="11">
        <f t="shared" si="53"/>
        <v>11</v>
      </c>
      <c r="H238" s="11">
        <f t="shared" si="54"/>
        <v>0</v>
      </c>
      <c r="I238" s="11">
        <f t="shared" si="55"/>
        <v>5</v>
      </c>
      <c r="J238" s="11">
        <f t="shared" si="56"/>
        <v>0</v>
      </c>
      <c r="K238" s="11">
        <f t="shared" si="57"/>
        <v>0</v>
      </c>
      <c r="L238" s="11">
        <f t="shared" si="52"/>
        <v>16</v>
      </c>
      <c r="M238" s="11">
        <f t="shared" si="64"/>
        <v>1</v>
      </c>
      <c r="N238" s="11">
        <f t="shared" si="58"/>
        <v>1</v>
      </c>
      <c r="O238" s="11">
        <f t="shared" si="59"/>
        <v>0</v>
      </c>
      <c r="P238" s="11">
        <f t="shared" si="60"/>
        <v>0</v>
      </c>
      <c r="Q238" s="11">
        <f t="shared" si="61"/>
        <v>0</v>
      </c>
      <c r="R238" s="11">
        <v>0</v>
      </c>
      <c r="S238" s="11">
        <f t="shared" si="62"/>
        <v>2</v>
      </c>
      <c r="T238" s="11">
        <f t="shared" si="63"/>
        <v>1</v>
      </c>
      <c r="V238"/>
      <c r="W238" s="11">
        <v>237</v>
      </c>
      <c r="X238" s="11">
        <v>1129684</v>
      </c>
      <c r="Y238" s="39" t="s">
        <v>259</v>
      </c>
      <c r="Z238" s="11">
        <v>0.5</v>
      </c>
      <c r="AA238" s="11" t="s">
        <v>8</v>
      </c>
      <c r="AB238" s="11"/>
      <c r="AC238" t="s">
        <v>12</v>
      </c>
      <c r="AD238" t="s">
        <v>12</v>
      </c>
      <c r="AE238" t="s">
        <v>10</v>
      </c>
      <c r="AF238" t="s">
        <v>18</v>
      </c>
      <c r="AG238" t="s">
        <v>10</v>
      </c>
      <c r="AH238" t="s">
        <v>11</v>
      </c>
      <c r="AI238" t="s">
        <v>12</v>
      </c>
      <c r="AJ238" t="s">
        <v>12</v>
      </c>
      <c r="AK238" t="s">
        <v>12</v>
      </c>
      <c r="AL238" t="s">
        <v>9</v>
      </c>
      <c r="AM238" t="s">
        <v>12</v>
      </c>
      <c r="AN238" t="s">
        <v>9</v>
      </c>
      <c r="AO238" t="s">
        <v>9</v>
      </c>
      <c r="AP238" t="s">
        <v>12</v>
      </c>
      <c r="AQ238" t="s">
        <v>12</v>
      </c>
      <c r="AR238" t="s">
        <v>9</v>
      </c>
      <c r="AS238" t="s">
        <v>12</v>
      </c>
      <c r="AT238" t="s">
        <v>9</v>
      </c>
      <c r="AU238" t="s">
        <v>12</v>
      </c>
      <c r="AV238" t="s">
        <v>12</v>
      </c>
      <c r="AY238" s="20">
        <v>1</v>
      </c>
      <c r="AZ238" s="21">
        <v>39</v>
      </c>
      <c r="BA238" s="21">
        <v>1</v>
      </c>
      <c r="BB238" s="22">
        <v>39.2</v>
      </c>
      <c r="BC238" s="22">
        <v>0</v>
      </c>
      <c r="BD238" s="21">
        <v>2910</v>
      </c>
      <c r="BE238" s="21">
        <v>0</v>
      </c>
      <c r="BF238" s="21">
        <v>2</v>
      </c>
      <c r="BG238" s="21">
        <v>0</v>
      </c>
      <c r="BH238" s="21">
        <v>0</v>
      </c>
      <c r="BI238" s="21">
        <v>2</v>
      </c>
      <c r="BJ238" s="20">
        <v>0</v>
      </c>
      <c r="BK238" s="30">
        <v>1</v>
      </c>
      <c r="BL238" s="25">
        <v>0</v>
      </c>
      <c r="BM238" s="25">
        <v>0</v>
      </c>
    </row>
    <row r="239" ht="14.25" hidden="1" spans="1:65">
      <c r="A239" s="11">
        <v>238</v>
      </c>
      <c r="B239" s="11">
        <v>1129635</v>
      </c>
      <c r="C239" s="39" t="s">
        <v>260</v>
      </c>
      <c r="F239" s="11">
        <v>1</v>
      </c>
      <c r="G239" s="11">
        <f t="shared" si="53"/>
        <v>3</v>
      </c>
      <c r="H239" s="11">
        <f t="shared" si="54"/>
        <v>0</v>
      </c>
      <c r="I239" s="11">
        <f t="shared" si="55"/>
        <v>7</v>
      </c>
      <c r="J239" s="11">
        <f t="shared" si="56"/>
        <v>3</v>
      </c>
      <c r="K239" s="11">
        <f t="shared" si="57"/>
        <v>3</v>
      </c>
      <c r="L239" s="11">
        <f t="shared" si="52"/>
        <v>16</v>
      </c>
      <c r="M239" s="11">
        <f t="shared" si="64"/>
        <v>2</v>
      </c>
      <c r="N239" s="11">
        <f t="shared" si="58"/>
        <v>1</v>
      </c>
      <c r="O239" s="11">
        <f t="shared" si="59"/>
        <v>0</v>
      </c>
      <c r="P239" s="11">
        <f t="shared" si="60"/>
        <v>0</v>
      </c>
      <c r="Q239" s="11">
        <f t="shared" si="61"/>
        <v>0</v>
      </c>
      <c r="R239" s="11">
        <v>1</v>
      </c>
      <c r="S239" s="11">
        <f t="shared" si="62"/>
        <v>2</v>
      </c>
      <c r="T239" s="11">
        <f t="shared" si="63"/>
        <v>1</v>
      </c>
      <c r="V239"/>
      <c r="W239" s="11">
        <v>238</v>
      </c>
      <c r="X239" s="11">
        <v>1129635</v>
      </c>
      <c r="Y239" s="39" t="s">
        <v>260</v>
      </c>
      <c r="Z239" s="11">
        <v>1</v>
      </c>
      <c r="AA239" s="11" t="s">
        <v>8</v>
      </c>
      <c r="AB239" s="11"/>
      <c r="AC239" t="s">
        <v>9</v>
      </c>
      <c r="AD239" t="s">
        <v>9</v>
      </c>
      <c r="AE239" t="s">
        <v>10</v>
      </c>
      <c r="AF239" t="s">
        <v>12</v>
      </c>
      <c r="AG239" t="s">
        <v>10</v>
      </c>
      <c r="AH239" t="s">
        <v>11</v>
      </c>
      <c r="AI239" t="s">
        <v>12</v>
      </c>
      <c r="AJ239" t="s">
        <v>9</v>
      </c>
      <c r="AK239" t="s">
        <v>12</v>
      </c>
      <c r="AL239" t="s">
        <v>9</v>
      </c>
      <c r="AM239" t="s">
        <v>9</v>
      </c>
      <c r="AN239" t="s">
        <v>14</v>
      </c>
      <c r="AO239" t="s">
        <v>9</v>
      </c>
      <c r="AP239" t="s">
        <v>9</v>
      </c>
      <c r="AQ239" t="s">
        <v>18</v>
      </c>
      <c r="AR239" t="s">
        <v>14</v>
      </c>
      <c r="AS239" t="s">
        <v>13</v>
      </c>
      <c r="AT239" t="s">
        <v>13</v>
      </c>
      <c r="AU239" t="s">
        <v>14</v>
      </c>
      <c r="AV239" t="s">
        <v>13</v>
      </c>
      <c r="AY239" s="20">
        <v>1</v>
      </c>
      <c r="AZ239" s="21">
        <v>35</v>
      </c>
      <c r="BA239" s="21">
        <v>1</v>
      </c>
      <c r="BB239" s="22">
        <v>39.2</v>
      </c>
      <c r="BC239" s="22">
        <v>0</v>
      </c>
      <c r="BD239" s="21">
        <v>3510</v>
      </c>
      <c r="BE239" s="21">
        <v>0</v>
      </c>
      <c r="BF239" s="21">
        <v>2</v>
      </c>
      <c r="BG239" s="21">
        <v>0</v>
      </c>
      <c r="BH239" s="21">
        <v>0</v>
      </c>
      <c r="BI239" s="21">
        <v>1</v>
      </c>
      <c r="BJ239" s="20">
        <v>0</v>
      </c>
      <c r="BK239" s="30">
        <v>2</v>
      </c>
      <c r="BL239" s="25">
        <v>0</v>
      </c>
      <c r="BM239" s="25">
        <v>0</v>
      </c>
    </row>
    <row r="240" ht="14.25" hidden="1" spans="1:65">
      <c r="A240" s="11">
        <v>239</v>
      </c>
      <c r="B240" s="11">
        <v>1124229</v>
      </c>
      <c r="C240" s="39" t="s">
        <v>261</v>
      </c>
      <c r="F240" s="11">
        <v>0.5</v>
      </c>
      <c r="G240" s="11">
        <f t="shared" si="53"/>
        <v>7</v>
      </c>
      <c r="H240" s="11">
        <f t="shared" si="54"/>
        <v>0</v>
      </c>
      <c r="I240" s="11">
        <f t="shared" si="55"/>
        <v>7</v>
      </c>
      <c r="J240" s="11">
        <f t="shared" si="56"/>
        <v>1</v>
      </c>
      <c r="K240" s="11">
        <f t="shared" si="57"/>
        <v>0</v>
      </c>
      <c r="L240" s="11">
        <f t="shared" si="52"/>
        <v>15</v>
      </c>
      <c r="M240" s="11">
        <f t="shared" si="64"/>
        <v>2</v>
      </c>
      <c r="N240" s="11">
        <f t="shared" si="58"/>
        <v>2</v>
      </c>
      <c r="O240" s="11">
        <f t="shared" si="59"/>
        <v>0</v>
      </c>
      <c r="P240" s="11">
        <f t="shared" si="60"/>
        <v>0</v>
      </c>
      <c r="Q240" s="11">
        <f t="shared" si="61"/>
        <v>0</v>
      </c>
      <c r="R240" s="11">
        <v>0</v>
      </c>
      <c r="S240" s="11">
        <f t="shared" si="62"/>
        <v>2</v>
      </c>
      <c r="T240" s="11">
        <f t="shared" si="63"/>
        <v>1</v>
      </c>
      <c r="V240"/>
      <c r="W240" s="11">
        <v>239</v>
      </c>
      <c r="X240" s="11">
        <v>1124229</v>
      </c>
      <c r="Y240" s="39" t="s">
        <v>261</v>
      </c>
      <c r="Z240" s="11">
        <v>0.5</v>
      </c>
      <c r="AA240" s="11" t="s">
        <v>8</v>
      </c>
      <c r="AB240" s="11"/>
      <c r="AC240" t="s">
        <v>12</v>
      </c>
      <c r="AD240" t="s">
        <v>18</v>
      </c>
      <c r="AE240" t="s">
        <v>10</v>
      </c>
      <c r="AF240" t="s">
        <v>18</v>
      </c>
      <c r="AG240" t="s">
        <v>10</v>
      </c>
      <c r="AH240" t="s">
        <v>11</v>
      </c>
      <c r="AI240" t="s">
        <v>12</v>
      </c>
      <c r="AJ240" t="s">
        <v>12</v>
      </c>
      <c r="AK240" t="s">
        <v>12</v>
      </c>
      <c r="AL240" t="s">
        <v>12</v>
      </c>
      <c r="AM240" t="s">
        <v>9</v>
      </c>
      <c r="AN240" t="s">
        <v>12</v>
      </c>
      <c r="AO240" t="s">
        <v>12</v>
      </c>
      <c r="AP240" t="s">
        <v>9</v>
      </c>
      <c r="AQ240" t="s">
        <v>9</v>
      </c>
      <c r="AR240" t="s">
        <v>9</v>
      </c>
      <c r="AS240" t="s">
        <v>14</v>
      </c>
      <c r="AT240" t="s">
        <v>9</v>
      </c>
      <c r="AU240" t="s">
        <v>9</v>
      </c>
      <c r="AV240" t="s">
        <v>9</v>
      </c>
      <c r="AY240" s="20">
        <v>1</v>
      </c>
      <c r="AZ240" s="21">
        <v>43</v>
      </c>
      <c r="BA240" s="21">
        <v>1</v>
      </c>
      <c r="BB240" s="22">
        <v>39.2</v>
      </c>
      <c r="BC240" s="22">
        <v>0</v>
      </c>
      <c r="BD240" s="21">
        <v>3200</v>
      </c>
      <c r="BE240" s="21">
        <v>0</v>
      </c>
      <c r="BF240" s="21">
        <v>1</v>
      </c>
      <c r="BG240" s="21">
        <v>0</v>
      </c>
      <c r="BH240" s="21">
        <v>0</v>
      </c>
      <c r="BI240" s="21">
        <v>2</v>
      </c>
      <c r="BJ240" s="20">
        <v>0</v>
      </c>
      <c r="BK240" s="30">
        <v>2</v>
      </c>
      <c r="BL240" s="25">
        <v>0</v>
      </c>
      <c r="BM240" s="25">
        <v>0</v>
      </c>
    </row>
    <row r="241" ht="14.25" hidden="1" spans="1:65">
      <c r="A241" s="11">
        <v>240</v>
      </c>
      <c r="B241" s="11">
        <v>1129489</v>
      </c>
      <c r="C241" s="39" t="s">
        <v>262</v>
      </c>
      <c r="F241" s="11">
        <v>2</v>
      </c>
      <c r="G241" s="11">
        <f t="shared" si="53"/>
        <v>6</v>
      </c>
      <c r="H241" s="11">
        <f t="shared" si="54"/>
        <v>0</v>
      </c>
      <c r="I241" s="11">
        <f t="shared" si="55"/>
        <v>9</v>
      </c>
      <c r="J241" s="11">
        <f t="shared" si="56"/>
        <v>3</v>
      </c>
      <c r="K241" s="11">
        <f t="shared" si="57"/>
        <v>0</v>
      </c>
      <c r="L241" s="11">
        <f t="shared" si="52"/>
        <v>18</v>
      </c>
      <c r="M241" s="11">
        <f t="shared" si="64"/>
        <v>0</v>
      </c>
      <c r="N241" s="11">
        <f t="shared" si="58"/>
        <v>0</v>
      </c>
      <c r="O241" s="11">
        <f t="shared" si="59"/>
        <v>0</v>
      </c>
      <c r="P241" s="11">
        <f t="shared" si="60"/>
        <v>0</v>
      </c>
      <c r="Q241" s="11">
        <f t="shared" si="61"/>
        <v>0</v>
      </c>
      <c r="R241" s="11">
        <v>0</v>
      </c>
      <c r="S241" s="11">
        <f t="shared" si="62"/>
        <v>1</v>
      </c>
      <c r="T241" s="11">
        <f t="shared" si="63"/>
        <v>1</v>
      </c>
      <c r="V241"/>
      <c r="W241" s="11">
        <v>240</v>
      </c>
      <c r="X241" s="11">
        <v>1129489</v>
      </c>
      <c r="Y241" s="39" t="s">
        <v>262</v>
      </c>
      <c r="Z241" s="11">
        <v>2</v>
      </c>
      <c r="AA241" s="11" t="s">
        <v>8</v>
      </c>
      <c r="AB241" s="11"/>
      <c r="AC241" t="s">
        <v>9</v>
      </c>
      <c r="AD241" t="s">
        <v>9</v>
      </c>
      <c r="AE241" t="s">
        <v>9</v>
      </c>
      <c r="AF241" t="s">
        <v>9</v>
      </c>
      <c r="AG241" t="s">
        <v>10</v>
      </c>
      <c r="AH241" t="s">
        <v>11</v>
      </c>
      <c r="AI241" t="s">
        <v>9</v>
      </c>
      <c r="AJ241" t="s">
        <v>9</v>
      </c>
      <c r="AK241" t="s">
        <v>12</v>
      </c>
      <c r="AL241" t="s">
        <v>9</v>
      </c>
      <c r="AM241" t="s">
        <v>14</v>
      </c>
      <c r="AN241" t="s">
        <v>12</v>
      </c>
      <c r="AO241" t="s">
        <v>12</v>
      </c>
      <c r="AP241" t="s">
        <v>14</v>
      </c>
      <c r="AQ241" t="s">
        <v>12</v>
      </c>
      <c r="AR241" t="s">
        <v>9</v>
      </c>
      <c r="AS241" t="s">
        <v>9</v>
      </c>
      <c r="AT241" t="s">
        <v>12</v>
      </c>
      <c r="AU241" t="s">
        <v>12</v>
      </c>
      <c r="AV241" t="s">
        <v>14</v>
      </c>
      <c r="AY241" s="20">
        <v>1</v>
      </c>
      <c r="AZ241" s="21">
        <v>35</v>
      </c>
      <c r="BA241" s="21">
        <v>1</v>
      </c>
      <c r="BB241" s="22">
        <v>39.2</v>
      </c>
      <c r="BC241" s="22">
        <v>0</v>
      </c>
      <c r="BD241" s="21">
        <v>2870</v>
      </c>
      <c r="BE241" s="21">
        <v>0</v>
      </c>
      <c r="BF241" s="21">
        <v>1</v>
      </c>
      <c r="BG241" s="21">
        <v>1</v>
      </c>
      <c r="BH241" s="21">
        <v>0</v>
      </c>
      <c r="BI241" s="21">
        <v>1</v>
      </c>
      <c r="BJ241" s="20">
        <v>0</v>
      </c>
      <c r="BK241" s="30">
        <v>2</v>
      </c>
      <c r="BL241" s="25">
        <v>0</v>
      </c>
      <c r="BM241" s="25">
        <v>0</v>
      </c>
    </row>
    <row r="242" ht="14.25" hidden="1" spans="1:65">
      <c r="A242" s="11">
        <v>241</v>
      </c>
      <c r="B242" s="11">
        <v>1130065</v>
      </c>
      <c r="C242" s="39" t="s">
        <v>263</v>
      </c>
      <c r="F242" s="11">
        <v>1</v>
      </c>
      <c r="G242" s="11">
        <f t="shared" si="53"/>
        <v>9</v>
      </c>
      <c r="H242" s="11">
        <f t="shared" si="54"/>
        <v>0</v>
      </c>
      <c r="I242" s="11">
        <f t="shared" si="55"/>
        <v>8</v>
      </c>
      <c r="J242" s="11">
        <f t="shared" si="56"/>
        <v>0</v>
      </c>
      <c r="K242" s="11">
        <f t="shared" si="57"/>
        <v>0</v>
      </c>
      <c r="L242" s="11">
        <f t="shared" si="52"/>
        <v>17</v>
      </c>
      <c r="M242" s="11">
        <f t="shared" si="64"/>
        <v>0</v>
      </c>
      <c r="N242" s="11">
        <f t="shared" si="58"/>
        <v>0</v>
      </c>
      <c r="O242" s="11">
        <f t="shared" si="59"/>
        <v>0</v>
      </c>
      <c r="P242" s="11">
        <f t="shared" si="60"/>
        <v>0</v>
      </c>
      <c r="Q242" s="11">
        <f t="shared" si="61"/>
        <v>0</v>
      </c>
      <c r="R242" s="11">
        <v>0</v>
      </c>
      <c r="S242" s="11">
        <f t="shared" si="62"/>
        <v>2</v>
      </c>
      <c r="T242" s="11">
        <f t="shared" si="63"/>
        <v>1</v>
      </c>
      <c r="V242"/>
      <c r="W242" s="11">
        <v>241</v>
      </c>
      <c r="X242" s="11">
        <v>1130065</v>
      </c>
      <c r="Y242" s="39" t="s">
        <v>263</v>
      </c>
      <c r="Z242" s="11">
        <v>1</v>
      </c>
      <c r="AA242" s="11" t="s">
        <v>8</v>
      </c>
      <c r="AB242" s="11"/>
      <c r="AC242" t="s">
        <v>12</v>
      </c>
      <c r="AD242" t="s">
        <v>9</v>
      </c>
      <c r="AE242" t="s">
        <v>10</v>
      </c>
      <c r="AF242" t="s">
        <v>9</v>
      </c>
      <c r="AG242" t="s">
        <v>10</v>
      </c>
      <c r="AH242" t="s">
        <v>11</v>
      </c>
      <c r="AI242" t="s">
        <v>12</v>
      </c>
      <c r="AJ242" t="s">
        <v>9</v>
      </c>
      <c r="AK242" t="s">
        <v>9</v>
      </c>
      <c r="AL242" t="s">
        <v>9</v>
      </c>
      <c r="AM242" t="s">
        <v>12</v>
      </c>
      <c r="AN242" t="s">
        <v>9</v>
      </c>
      <c r="AO242" t="s">
        <v>12</v>
      </c>
      <c r="AP242" t="s">
        <v>9</v>
      </c>
      <c r="AQ242" t="s">
        <v>12</v>
      </c>
      <c r="AR242" t="s">
        <v>12</v>
      </c>
      <c r="AS242" t="s">
        <v>12</v>
      </c>
      <c r="AT242" t="s">
        <v>12</v>
      </c>
      <c r="AU242" t="s">
        <v>9</v>
      </c>
      <c r="AV242" t="s">
        <v>12</v>
      </c>
      <c r="AY242" s="20">
        <v>1</v>
      </c>
      <c r="AZ242" s="21">
        <v>38</v>
      </c>
      <c r="BA242" s="21">
        <v>1</v>
      </c>
      <c r="BB242" s="22">
        <v>39.2</v>
      </c>
      <c r="BC242" s="22">
        <v>0</v>
      </c>
      <c r="BD242" s="21">
        <v>3160</v>
      </c>
      <c r="BE242" s="21">
        <v>0</v>
      </c>
      <c r="BF242" s="21">
        <v>1</v>
      </c>
      <c r="BG242" s="21">
        <v>0</v>
      </c>
      <c r="BH242" s="21">
        <v>2</v>
      </c>
      <c r="BI242" s="21">
        <v>1</v>
      </c>
      <c r="BJ242" s="20">
        <v>0</v>
      </c>
      <c r="BK242" s="30">
        <v>2</v>
      </c>
      <c r="BL242" s="25">
        <v>0</v>
      </c>
      <c r="BM242" s="25">
        <v>0</v>
      </c>
    </row>
    <row r="243" ht="14.25" hidden="1" spans="1:65">
      <c r="A243" s="11">
        <v>242</v>
      </c>
      <c r="B243" s="11">
        <v>1129217</v>
      </c>
      <c r="C243" s="39" t="s">
        <v>264</v>
      </c>
      <c r="F243" s="11">
        <v>2</v>
      </c>
      <c r="G243" s="11">
        <f t="shared" si="53"/>
        <v>15</v>
      </c>
      <c r="H243" s="11">
        <f t="shared" si="54"/>
        <v>0</v>
      </c>
      <c r="I243" s="11">
        <f t="shared" si="55"/>
        <v>2</v>
      </c>
      <c r="J243" s="11">
        <f t="shared" si="56"/>
        <v>0</v>
      </c>
      <c r="K243" s="11">
        <f t="shared" si="57"/>
        <v>0</v>
      </c>
      <c r="L243" s="11">
        <f t="shared" si="52"/>
        <v>17</v>
      </c>
      <c r="M243" s="11">
        <f t="shared" si="64"/>
        <v>0</v>
      </c>
      <c r="N243" s="11">
        <f t="shared" si="58"/>
        <v>0</v>
      </c>
      <c r="O243" s="11">
        <f t="shared" si="59"/>
        <v>0</v>
      </c>
      <c r="P243" s="11">
        <f t="shared" si="60"/>
        <v>0</v>
      </c>
      <c r="Q243" s="11">
        <f t="shared" si="61"/>
        <v>0</v>
      </c>
      <c r="R243" s="11">
        <v>0</v>
      </c>
      <c r="S243" s="11">
        <f t="shared" si="62"/>
        <v>2</v>
      </c>
      <c r="T243" s="11">
        <f t="shared" si="63"/>
        <v>1</v>
      </c>
      <c r="V243"/>
      <c r="W243" s="11">
        <v>242</v>
      </c>
      <c r="X243" s="11">
        <v>1129217</v>
      </c>
      <c r="Y243" s="39" t="s">
        <v>264</v>
      </c>
      <c r="Z243" s="11">
        <v>2</v>
      </c>
      <c r="AA243" s="11" t="s">
        <v>8</v>
      </c>
      <c r="AB243" s="11"/>
      <c r="AC243" t="s">
        <v>12</v>
      </c>
      <c r="AD243" t="s">
        <v>12</v>
      </c>
      <c r="AE243" t="s">
        <v>10</v>
      </c>
      <c r="AF243" t="s">
        <v>12</v>
      </c>
      <c r="AG243" t="s">
        <v>10</v>
      </c>
      <c r="AH243" t="s">
        <v>11</v>
      </c>
      <c r="AI243" t="s">
        <v>12</v>
      </c>
      <c r="AJ243" t="s">
        <v>12</v>
      </c>
      <c r="AK243" t="s">
        <v>12</v>
      </c>
      <c r="AL243" t="s">
        <v>12</v>
      </c>
      <c r="AM243" t="s">
        <v>12</v>
      </c>
      <c r="AN243" t="s">
        <v>12</v>
      </c>
      <c r="AO243" t="s">
        <v>12</v>
      </c>
      <c r="AP243" t="s">
        <v>12</v>
      </c>
      <c r="AQ243" t="s">
        <v>12</v>
      </c>
      <c r="AR243" t="s">
        <v>12</v>
      </c>
      <c r="AS243" t="s">
        <v>9</v>
      </c>
      <c r="AT243" t="s">
        <v>12</v>
      </c>
      <c r="AU243" t="s">
        <v>12</v>
      </c>
      <c r="AV243" t="s">
        <v>9</v>
      </c>
      <c r="AY243" s="20">
        <v>1</v>
      </c>
      <c r="AZ243" s="21">
        <v>47</v>
      </c>
      <c r="BA243" s="21">
        <v>1</v>
      </c>
      <c r="BB243" s="22">
        <v>39.2</v>
      </c>
      <c r="BC243" s="22">
        <v>0</v>
      </c>
      <c r="BD243" s="21">
        <v>3060</v>
      </c>
      <c r="BE243" s="21">
        <v>0</v>
      </c>
      <c r="BF243" s="21">
        <v>2</v>
      </c>
      <c r="BG243" s="21">
        <v>0</v>
      </c>
      <c r="BH243" s="21">
        <v>0</v>
      </c>
      <c r="BI243" s="21">
        <v>2</v>
      </c>
      <c r="BJ243" s="20">
        <v>0</v>
      </c>
      <c r="BK243" s="30">
        <v>2</v>
      </c>
      <c r="BL243" s="25">
        <v>0</v>
      </c>
      <c r="BM243" s="25">
        <v>0</v>
      </c>
    </row>
    <row r="244" ht="14.25" hidden="1" spans="1:65">
      <c r="A244" s="11">
        <v>243</v>
      </c>
      <c r="B244" s="11">
        <v>1130098</v>
      </c>
      <c r="C244" s="39" t="s">
        <v>265</v>
      </c>
      <c r="F244" s="11">
        <v>1</v>
      </c>
      <c r="G244" s="11">
        <f t="shared" si="53"/>
        <v>8</v>
      </c>
      <c r="H244" s="11">
        <f t="shared" si="54"/>
        <v>0</v>
      </c>
      <c r="I244" s="11">
        <f t="shared" si="55"/>
        <v>8</v>
      </c>
      <c r="J244" s="11">
        <f t="shared" si="56"/>
        <v>1</v>
      </c>
      <c r="K244" s="11">
        <f t="shared" si="57"/>
        <v>1</v>
      </c>
      <c r="L244" s="11">
        <f t="shared" si="52"/>
        <v>18</v>
      </c>
      <c r="M244" s="11">
        <f t="shared" si="64"/>
        <v>0</v>
      </c>
      <c r="N244" s="11">
        <f t="shared" si="58"/>
        <v>0</v>
      </c>
      <c r="O244" s="11">
        <f t="shared" si="59"/>
        <v>0</v>
      </c>
      <c r="P244" s="11">
        <f t="shared" si="60"/>
        <v>0</v>
      </c>
      <c r="Q244" s="11">
        <f t="shared" si="61"/>
        <v>0</v>
      </c>
      <c r="R244" s="11">
        <v>0</v>
      </c>
      <c r="S244" s="11">
        <f t="shared" si="62"/>
        <v>1</v>
      </c>
      <c r="T244" s="11">
        <f t="shared" si="63"/>
        <v>1</v>
      </c>
      <c r="V244"/>
      <c r="W244" s="11">
        <v>243</v>
      </c>
      <c r="X244" s="11">
        <v>1130098</v>
      </c>
      <c r="Y244" s="39" t="s">
        <v>265</v>
      </c>
      <c r="Z244" s="11">
        <v>1</v>
      </c>
      <c r="AA244" s="11" t="s">
        <v>8</v>
      </c>
      <c r="AB244" s="11"/>
      <c r="AC244" t="s">
        <v>12</v>
      </c>
      <c r="AD244" t="s">
        <v>12</v>
      </c>
      <c r="AE244" t="s">
        <v>12</v>
      </c>
      <c r="AF244" t="s">
        <v>9</v>
      </c>
      <c r="AG244" t="s">
        <v>10</v>
      </c>
      <c r="AH244" t="s">
        <v>11</v>
      </c>
      <c r="AI244" t="s">
        <v>9</v>
      </c>
      <c r="AJ244" t="s">
        <v>9</v>
      </c>
      <c r="AK244" t="s">
        <v>12</v>
      </c>
      <c r="AL244" t="s">
        <v>9</v>
      </c>
      <c r="AM244" t="s">
        <v>9</v>
      </c>
      <c r="AN244" t="s">
        <v>9</v>
      </c>
      <c r="AO244" t="s">
        <v>9</v>
      </c>
      <c r="AP244" t="s">
        <v>9</v>
      </c>
      <c r="AQ244" t="s">
        <v>12</v>
      </c>
      <c r="AR244" t="s">
        <v>12</v>
      </c>
      <c r="AS244" t="s">
        <v>13</v>
      </c>
      <c r="AT244" t="s">
        <v>12</v>
      </c>
      <c r="AU244" t="s">
        <v>14</v>
      </c>
      <c r="AV244" t="s">
        <v>12</v>
      </c>
      <c r="AY244" s="20">
        <v>1</v>
      </c>
      <c r="AZ244" s="21">
        <v>48</v>
      </c>
      <c r="BA244" s="21">
        <v>1</v>
      </c>
      <c r="BB244" s="22">
        <v>39.2</v>
      </c>
      <c r="BC244" s="22">
        <v>0</v>
      </c>
      <c r="BD244" s="21">
        <v>3400</v>
      </c>
      <c r="BE244" s="21">
        <v>0</v>
      </c>
      <c r="BF244" s="21">
        <v>1</v>
      </c>
      <c r="BG244" s="21">
        <v>0</v>
      </c>
      <c r="BH244" s="21">
        <v>0</v>
      </c>
      <c r="BI244" s="21">
        <v>1</v>
      </c>
      <c r="BJ244" s="20">
        <v>0</v>
      </c>
      <c r="BK244" s="30">
        <v>1</v>
      </c>
      <c r="BL244" s="25">
        <v>0</v>
      </c>
      <c r="BM244" s="25">
        <v>0</v>
      </c>
    </row>
    <row r="245" ht="14.25" hidden="1" spans="1:65">
      <c r="A245" s="11">
        <v>244</v>
      </c>
      <c r="B245" s="11">
        <v>1129695</v>
      </c>
      <c r="C245" s="39" t="s">
        <v>266</v>
      </c>
      <c r="F245" s="11">
        <v>1</v>
      </c>
      <c r="G245" s="11">
        <f t="shared" si="53"/>
        <v>9</v>
      </c>
      <c r="H245" s="11">
        <f t="shared" si="54"/>
        <v>0</v>
      </c>
      <c r="I245" s="11">
        <f t="shared" si="55"/>
        <v>7</v>
      </c>
      <c r="J245" s="11">
        <f t="shared" si="56"/>
        <v>2</v>
      </c>
      <c r="K245" s="11">
        <f t="shared" si="57"/>
        <v>0</v>
      </c>
      <c r="L245" s="11">
        <f t="shared" si="52"/>
        <v>18</v>
      </c>
      <c r="M245" s="11">
        <f t="shared" si="64"/>
        <v>0</v>
      </c>
      <c r="N245" s="11">
        <f t="shared" si="58"/>
        <v>0</v>
      </c>
      <c r="O245" s="11">
        <f t="shared" si="59"/>
        <v>0</v>
      </c>
      <c r="P245" s="11">
        <f t="shared" si="60"/>
        <v>0</v>
      </c>
      <c r="Q245" s="11">
        <f t="shared" si="61"/>
        <v>0</v>
      </c>
      <c r="R245" s="11">
        <v>0</v>
      </c>
      <c r="S245" s="11">
        <f t="shared" si="62"/>
        <v>1</v>
      </c>
      <c r="T245" s="11">
        <f t="shared" si="63"/>
        <v>1</v>
      </c>
      <c r="V245"/>
      <c r="W245" s="11">
        <v>244</v>
      </c>
      <c r="X245" s="11">
        <v>1129695</v>
      </c>
      <c r="Y245" s="39" t="s">
        <v>266</v>
      </c>
      <c r="Z245" s="11">
        <v>1</v>
      </c>
      <c r="AA245" s="11" t="s">
        <v>8</v>
      </c>
      <c r="AB245" s="11"/>
      <c r="AC245" t="s">
        <v>9</v>
      </c>
      <c r="AD245" t="s">
        <v>9</v>
      </c>
      <c r="AE245" t="s">
        <v>9</v>
      </c>
      <c r="AF245" t="s">
        <v>9</v>
      </c>
      <c r="AG245" t="s">
        <v>10</v>
      </c>
      <c r="AH245" t="s">
        <v>11</v>
      </c>
      <c r="AI245" t="s">
        <v>12</v>
      </c>
      <c r="AJ245" t="s">
        <v>12</v>
      </c>
      <c r="AK245" t="s">
        <v>9</v>
      </c>
      <c r="AL245" t="s">
        <v>12</v>
      </c>
      <c r="AM245" t="s">
        <v>12</v>
      </c>
      <c r="AN245" t="s">
        <v>12</v>
      </c>
      <c r="AO245" t="s">
        <v>9</v>
      </c>
      <c r="AP245" t="s">
        <v>12</v>
      </c>
      <c r="AQ245" t="s">
        <v>12</v>
      </c>
      <c r="AR245" t="s">
        <v>12</v>
      </c>
      <c r="AS245" t="s">
        <v>14</v>
      </c>
      <c r="AT245" t="s">
        <v>12</v>
      </c>
      <c r="AU245" t="s">
        <v>14</v>
      </c>
      <c r="AV245" t="s">
        <v>9</v>
      </c>
      <c r="AY245" s="20">
        <v>1</v>
      </c>
      <c r="AZ245" s="21">
        <v>35</v>
      </c>
      <c r="BA245" s="21">
        <v>1</v>
      </c>
      <c r="BB245" s="22">
        <v>39.2</v>
      </c>
      <c r="BC245" s="22">
        <v>0</v>
      </c>
      <c r="BD245" s="21">
        <v>3620</v>
      </c>
      <c r="BE245" s="21">
        <v>0</v>
      </c>
      <c r="BF245" s="21">
        <v>2</v>
      </c>
      <c r="BG245" s="21">
        <v>0</v>
      </c>
      <c r="BH245" s="21">
        <v>0</v>
      </c>
      <c r="BI245" s="21">
        <v>2</v>
      </c>
      <c r="BJ245" s="20">
        <v>0</v>
      </c>
      <c r="BK245" s="30">
        <v>1</v>
      </c>
      <c r="BL245" s="25">
        <v>0</v>
      </c>
      <c r="BM245" s="25">
        <v>0</v>
      </c>
    </row>
    <row r="246" ht="14.25" hidden="1" spans="1:65">
      <c r="A246" s="11">
        <v>245</v>
      </c>
      <c r="B246" s="11">
        <v>1130149</v>
      </c>
      <c r="C246" s="39" t="s">
        <v>267</v>
      </c>
      <c r="F246" s="11">
        <v>0.5</v>
      </c>
      <c r="G246" s="11">
        <f t="shared" si="53"/>
        <v>7</v>
      </c>
      <c r="H246" s="11">
        <f t="shared" si="54"/>
        <v>0</v>
      </c>
      <c r="I246" s="11">
        <f t="shared" si="55"/>
        <v>3</v>
      </c>
      <c r="J246" s="11">
        <f t="shared" si="56"/>
        <v>5</v>
      </c>
      <c r="K246" s="11">
        <f t="shared" si="57"/>
        <v>0</v>
      </c>
      <c r="L246" s="11">
        <f t="shared" si="52"/>
        <v>15</v>
      </c>
      <c r="M246" s="11">
        <f t="shared" si="64"/>
        <v>1</v>
      </c>
      <c r="N246" s="11">
        <f t="shared" si="58"/>
        <v>1</v>
      </c>
      <c r="O246" s="11">
        <f t="shared" si="59"/>
        <v>0</v>
      </c>
      <c r="P246" s="11">
        <f t="shared" si="60"/>
        <v>0</v>
      </c>
      <c r="Q246" s="11">
        <f t="shared" si="61"/>
        <v>0</v>
      </c>
      <c r="R246" s="11">
        <v>0</v>
      </c>
      <c r="S246" s="11">
        <f t="shared" si="62"/>
        <v>2</v>
      </c>
      <c r="T246" s="11">
        <f t="shared" si="63"/>
        <v>2</v>
      </c>
      <c r="V246"/>
      <c r="W246" s="11">
        <v>245</v>
      </c>
      <c r="X246" s="11">
        <v>1130149</v>
      </c>
      <c r="Y246" s="39" t="s">
        <v>267</v>
      </c>
      <c r="Z246" s="11">
        <v>0.5</v>
      </c>
      <c r="AA246" s="11" t="s">
        <v>8</v>
      </c>
      <c r="AB246" s="11"/>
      <c r="AC246" t="s">
        <v>12</v>
      </c>
      <c r="AD246" t="s">
        <v>12</v>
      </c>
      <c r="AE246" t="s">
        <v>10</v>
      </c>
      <c r="AF246" t="s">
        <v>18</v>
      </c>
      <c r="AG246" t="s">
        <v>10</v>
      </c>
      <c r="AH246" t="s">
        <v>11</v>
      </c>
      <c r="AI246" t="s">
        <v>12</v>
      </c>
      <c r="AJ246" t="s">
        <v>11</v>
      </c>
      <c r="AK246" t="s">
        <v>9</v>
      </c>
      <c r="AL246" t="s">
        <v>9</v>
      </c>
      <c r="AM246" t="s">
        <v>12</v>
      </c>
      <c r="AN246" t="s">
        <v>12</v>
      </c>
      <c r="AO246" t="s">
        <v>14</v>
      </c>
      <c r="AP246" t="s">
        <v>12</v>
      </c>
      <c r="AQ246" t="s">
        <v>14</v>
      </c>
      <c r="AR246" t="s">
        <v>14</v>
      </c>
      <c r="AS246" t="s">
        <v>14</v>
      </c>
      <c r="AT246" t="s">
        <v>12</v>
      </c>
      <c r="AU246" t="s">
        <v>9</v>
      </c>
      <c r="AV246" t="s">
        <v>14</v>
      </c>
      <c r="AY246" s="20">
        <v>1</v>
      </c>
      <c r="AZ246" s="21">
        <v>44</v>
      </c>
      <c r="BA246" s="21">
        <v>1</v>
      </c>
      <c r="BB246" s="22">
        <v>39.2</v>
      </c>
      <c r="BC246" s="22">
        <v>0</v>
      </c>
      <c r="BD246" s="21">
        <v>3610</v>
      </c>
      <c r="BE246" s="21">
        <v>0</v>
      </c>
      <c r="BF246" s="21">
        <v>2</v>
      </c>
      <c r="BG246" s="21">
        <v>0</v>
      </c>
      <c r="BH246" s="21">
        <v>0</v>
      </c>
      <c r="BI246" s="21">
        <v>1</v>
      </c>
      <c r="BJ246" s="20">
        <v>0</v>
      </c>
      <c r="BK246" s="30">
        <v>1</v>
      </c>
      <c r="BL246" s="25">
        <v>0</v>
      </c>
      <c r="BM246" s="25">
        <v>0</v>
      </c>
    </row>
    <row r="247" ht="14.25" hidden="1" spans="1:65">
      <c r="A247" s="11">
        <v>246</v>
      </c>
      <c r="B247" s="11">
        <v>1130230</v>
      </c>
      <c r="C247" s="39" t="s">
        <v>268</v>
      </c>
      <c r="F247" s="11">
        <v>1</v>
      </c>
      <c r="G247" s="11">
        <f t="shared" si="53"/>
        <v>0</v>
      </c>
      <c r="H247" s="11">
        <f t="shared" si="54"/>
        <v>0</v>
      </c>
      <c r="I247" s="11">
        <f t="shared" si="55"/>
        <v>4</v>
      </c>
      <c r="J247" s="11">
        <f t="shared" si="56"/>
        <v>7</v>
      </c>
      <c r="K247" s="11">
        <f t="shared" si="57"/>
        <v>2</v>
      </c>
      <c r="L247" s="11">
        <f t="shared" si="52"/>
        <v>13</v>
      </c>
      <c r="M247" s="11">
        <f t="shared" si="64"/>
        <v>5</v>
      </c>
      <c r="N247" s="11">
        <f t="shared" si="58"/>
        <v>0</v>
      </c>
      <c r="O247" s="11">
        <f t="shared" si="59"/>
        <v>0</v>
      </c>
      <c r="P247" s="11">
        <f t="shared" si="60"/>
        <v>4</v>
      </c>
      <c r="Q247" s="11">
        <f t="shared" si="61"/>
        <v>0</v>
      </c>
      <c r="R247" s="11">
        <v>1</v>
      </c>
      <c r="S247" s="11">
        <f t="shared" si="62"/>
        <v>2</v>
      </c>
      <c r="T247" s="11">
        <f t="shared" si="63"/>
        <v>1</v>
      </c>
      <c r="V247"/>
      <c r="W247" s="11">
        <v>246</v>
      </c>
      <c r="X247" s="11">
        <v>1130230</v>
      </c>
      <c r="Y247" s="39" t="s">
        <v>268</v>
      </c>
      <c r="Z247" s="11">
        <v>1</v>
      </c>
      <c r="AA247" s="11" t="s">
        <v>8</v>
      </c>
      <c r="AB247" s="11"/>
      <c r="AC247" t="s">
        <v>14</v>
      </c>
      <c r="AD247" t="s">
        <v>14</v>
      </c>
      <c r="AE247" t="s">
        <v>10</v>
      </c>
      <c r="AF247" t="s">
        <v>14</v>
      </c>
      <c r="AG247" t="s">
        <v>10</v>
      </c>
      <c r="AH247" t="s">
        <v>11</v>
      </c>
      <c r="AI247" t="s">
        <v>9</v>
      </c>
      <c r="AJ247" t="s">
        <v>14</v>
      </c>
      <c r="AK247" t="s">
        <v>9</v>
      </c>
      <c r="AL247" t="s">
        <v>14</v>
      </c>
      <c r="AM247" t="s">
        <v>16</v>
      </c>
      <c r="AN247" t="s">
        <v>14</v>
      </c>
      <c r="AO247" t="s">
        <v>16</v>
      </c>
      <c r="AP247" t="s">
        <v>13</v>
      </c>
      <c r="AQ247" t="s">
        <v>13</v>
      </c>
      <c r="AR247" t="s">
        <v>9</v>
      </c>
      <c r="AS247" t="s">
        <v>16</v>
      </c>
      <c r="AT247" t="s">
        <v>9</v>
      </c>
      <c r="AU247" t="s">
        <v>16</v>
      </c>
      <c r="AV247" t="s">
        <v>14</v>
      </c>
      <c r="AY247" s="20">
        <v>1</v>
      </c>
      <c r="AZ247" s="21">
        <v>48</v>
      </c>
      <c r="BA247" s="21">
        <v>1</v>
      </c>
      <c r="BB247" s="22">
        <v>39.2</v>
      </c>
      <c r="BC247" s="22">
        <v>0</v>
      </c>
      <c r="BD247" s="21">
        <v>2840</v>
      </c>
      <c r="BE247" s="21">
        <v>0</v>
      </c>
      <c r="BF247" s="21">
        <v>2</v>
      </c>
      <c r="BG247" s="21">
        <v>0</v>
      </c>
      <c r="BH247" s="21">
        <v>0</v>
      </c>
      <c r="BI247" s="21">
        <v>1</v>
      </c>
      <c r="BJ247" s="20">
        <v>0</v>
      </c>
      <c r="BK247" s="30">
        <v>1</v>
      </c>
      <c r="BL247" s="25">
        <v>0</v>
      </c>
      <c r="BM247" s="25">
        <v>0</v>
      </c>
    </row>
    <row r="248" ht="14.25" hidden="1" spans="1:65">
      <c r="A248" s="11">
        <v>247</v>
      </c>
      <c r="B248" s="11">
        <v>1130198</v>
      </c>
      <c r="C248" s="39" t="s">
        <v>269</v>
      </c>
      <c r="F248" s="11">
        <v>2</v>
      </c>
      <c r="G248" s="11">
        <f t="shared" si="53"/>
        <v>12</v>
      </c>
      <c r="H248" s="11">
        <f t="shared" si="54"/>
        <v>0</v>
      </c>
      <c r="I248" s="11">
        <f t="shared" si="55"/>
        <v>4</v>
      </c>
      <c r="J248" s="11">
        <f t="shared" si="56"/>
        <v>2</v>
      </c>
      <c r="K248" s="11">
        <f t="shared" si="57"/>
        <v>0</v>
      </c>
      <c r="L248" s="11">
        <f t="shared" si="52"/>
        <v>18</v>
      </c>
      <c r="M248" s="11">
        <f t="shared" si="64"/>
        <v>0</v>
      </c>
      <c r="N248" s="11">
        <f t="shared" si="58"/>
        <v>0</v>
      </c>
      <c r="O248" s="11">
        <f t="shared" si="59"/>
        <v>0</v>
      </c>
      <c r="P248" s="11">
        <f t="shared" si="60"/>
        <v>0</v>
      </c>
      <c r="Q248" s="11">
        <f t="shared" si="61"/>
        <v>0</v>
      </c>
      <c r="R248" s="11">
        <v>0</v>
      </c>
      <c r="S248" s="11">
        <f t="shared" si="62"/>
        <v>1</v>
      </c>
      <c r="T248" s="11">
        <f t="shared" si="63"/>
        <v>1</v>
      </c>
      <c r="V248"/>
      <c r="W248" s="11">
        <v>247</v>
      </c>
      <c r="X248" s="11">
        <v>1130198</v>
      </c>
      <c r="Y248" s="39" t="s">
        <v>269</v>
      </c>
      <c r="Z248" s="11">
        <v>2</v>
      </c>
      <c r="AA248" s="11" t="s">
        <v>8</v>
      </c>
      <c r="AB248" s="11"/>
      <c r="AC248" t="s">
        <v>9</v>
      </c>
      <c r="AD248" t="s">
        <v>12</v>
      </c>
      <c r="AE248" t="s">
        <v>12</v>
      </c>
      <c r="AF248" t="s">
        <v>12</v>
      </c>
      <c r="AG248" t="s">
        <v>10</v>
      </c>
      <c r="AH248" t="s">
        <v>11</v>
      </c>
      <c r="AI248" t="s">
        <v>9</v>
      </c>
      <c r="AJ248" t="s">
        <v>14</v>
      </c>
      <c r="AK248" t="s">
        <v>12</v>
      </c>
      <c r="AL248" t="s">
        <v>9</v>
      </c>
      <c r="AM248" t="s">
        <v>9</v>
      </c>
      <c r="AN248" t="s">
        <v>12</v>
      </c>
      <c r="AO248" t="s">
        <v>12</v>
      </c>
      <c r="AP248" t="s">
        <v>14</v>
      </c>
      <c r="AQ248" t="s">
        <v>12</v>
      </c>
      <c r="AR248" t="s">
        <v>12</v>
      </c>
      <c r="AS248" t="s">
        <v>12</v>
      </c>
      <c r="AT248" t="s">
        <v>12</v>
      </c>
      <c r="AU248" t="s">
        <v>12</v>
      </c>
      <c r="AV248" t="s">
        <v>12</v>
      </c>
      <c r="AY248" s="20">
        <v>1</v>
      </c>
      <c r="AZ248" s="21">
        <v>46</v>
      </c>
      <c r="BA248" s="21">
        <v>1</v>
      </c>
      <c r="BB248" s="22">
        <v>39.2</v>
      </c>
      <c r="BC248" s="22">
        <v>0</v>
      </c>
      <c r="BD248" s="21">
        <v>3050</v>
      </c>
      <c r="BE248" s="21">
        <v>0</v>
      </c>
      <c r="BF248" s="21">
        <v>2</v>
      </c>
      <c r="BG248" s="21">
        <v>0</v>
      </c>
      <c r="BH248" s="21">
        <v>0</v>
      </c>
      <c r="BI248" s="21">
        <v>1</v>
      </c>
      <c r="BJ248" s="20">
        <v>0</v>
      </c>
      <c r="BK248" s="30">
        <v>2</v>
      </c>
      <c r="BL248" s="25">
        <v>0</v>
      </c>
      <c r="BM248" s="25">
        <v>0</v>
      </c>
    </row>
    <row r="249" ht="14.25" hidden="1" spans="1:65">
      <c r="A249" s="11">
        <v>248</v>
      </c>
      <c r="B249" s="11">
        <v>1128070</v>
      </c>
      <c r="C249" s="39" t="s">
        <v>270</v>
      </c>
      <c r="F249" s="11">
        <v>0.5</v>
      </c>
      <c r="G249" s="11">
        <f t="shared" si="53"/>
        <v>9</v>
      </c>
      <c r="H249" s="11">
        <f t="shared" si="54"/>
        <v>0</v>
      </c>
      <c r="I249" s="11">
        <f t="shared" si="55"/>
        <v>7</v>
      </c>
      <c r="J249" s="11">
        <f t="shared" si="56"/>
        <v>0</v>
      </c>
      <c r="K249" s="11">
        <f t="shared" si="57"/>
        <v>0</v>
      </c>
      <c r="L249" s="11">
        <f t="shared" si="52"/>
        <v>16</v>
      </c>
      <c r="M249" s="11">
        <f t="shared" si="64"/>
        <v>1</v>
      </c>
      <c r="N249" s="11">
        <f t="shared" si="58"/>
        <v>1</v>
      </c>
      <c r="O249" s="11">
        <f t="shared" si="59"/>
        <v>0</v>
      </c>
      <c r="P249" s="11">
        <f t="shared" si="60"/>
        <v>0</v>
      </c>
      <c r="Q249" s="11">
        <f t="shared" si="61"/>
        <v>0</v>
      </c>
      <c r="R249" s="11">
        <v>0</v>
      </c>
      <c r="S249" s="11">
        <f t="shared" si="62"/>
        <v>1</v>
      </c>
      <c r="T249" s="11">
        <f t="shared" si="63"/>
        <v>1</v>
      </c>
      <c r="V249"/>
      <c r="W249" s="11">
        <v>248</v>
      </c>
      <c r="X249" s="11">
        <v>1128070</v>
      </c>
      <c r="Y249" s="39" t="s">
        <v>270</v>
      </c>
      <c r="Z249" s="11">
        <v>0.5</v>
      </c>
      <c r="AA249" s="11" t="s">
        <v>8</v>
      </c>
      <c r="AB249" s="11"/>
      <c r="AC249" t="s">
        <v>9</v>
      </c>
      <c r="AD249" t="s">
        <v>9</v>
      </c>
      <c r="AE249" t="s">
        <v>9</v>
      </c>
      <c r="AF249" t="s">
        <v>18</v>
      </c>
      <c r="AG249" t="s">
        <v>10</v>
      </c>
      <c r="AH249" t="s">
        <v>11</v>
      </c>
      <c r="AI249" t="s">
        <v>9</v>
      </c>
      <c r="AJ249" t="s">
        <v>12</v>
      </c>
      <c r="AK249" t="s">
        <v>12</v>
      </c>
      <c r="AL249" t="s">
        <v>12</v>
      </c>
      <c r="AM249" t="s">
        <v>12</v>
      </c>
      <c r="AN249" t="s">
        <v>12</v>
      </c>
      <c r="AO249" t="s">
        <v>9</v>
      </c>
      <c r="AP249" t="s">
        <v>12</v>
      </c>
      <c r="AQ249" t="s">
        <v>9</v>
      </c>
      <c r="AR249" t="s">
        <v>12</v>
      </c>
      <c r="AS249" t="s">
        <v>12</v>
      </c>
      <c r="AT249" t="s">
        <v>52</v>
      </c>
      <c r="AU249" t="s">
        <v>9</v>
      </c>
      <c r="AV249" t="s">
        <v>12</v>
      </c>
      <c r="AY249" s="20">
        <v>1</v>
      </c>
      <c r="AZ249" s="21">
        <v>39</v>
      </c>
      <c r="BA249" s="21">
        <v>1</v>
      </c>
      <c r="BB249" s="22">
        <v>39.2</v>
      </c>
      <c r="BC249" s="22">
        <v>0</v>
      </c>
      <c r="BD249" s="21">
        <v>2910</v>
      </c>
      <c r="BE249" s="21">
        <v>0</v>
      </c>
      <c r="BF249" s="21">
        <v>1</v>
      </c>
      <c r="BG249" s="21">
        <v>0</v>
      </c>
      <c r="BH249" s="21">
        <v>0</v>
      </c>
      <c r="BI249" s="21">
        <v>1</v>
      </c>
      <c r="BJ249" s="20">
        <v>0</v>
      </c>
      <c r="BK249" s="30">
        <v>2</v>
      </c>
      <c r="BL249" s="25">
        <v>0</v>
      </c>
      <c r="BM249" s="25">
        <v>0</v>
      </c>
    </row>
    <row r="250" ht="14.25" hidden="1" spans="1:65">
      <c r="A250" s="11">
        <v>249</v>
      </c>
      <c r="B250" s="11">
        <v>1130039</v>
      </c>
      <c r="C250" s="39" t="s">
        <v>271</v>
      </c>
      <c r="F250" s="11">
        <v>0.5</v>
      </c>
      <c r="G250" s="11">
        <f t="shared" si="53"/>
        <v>13</v>
      </c>
      <c r="H250" s="11">
        <f t="shared" si="54"/>
        <v>0</v>
      </c>
      <c r="I250" s="11">
        <f t="shared" si="55"/>
        <v>4</v>
      </c>
      <c r="J250" s="11">
        <f t="shared" si="56"/>
        <v>1</v>
      </c>
      <c r="K250" s="11">
        <f t="shared" si="57"/>
        <v>0</v>
      </c>
      <c r="L250" s="11">
        <f t="shared" si="52"/>
        <v>18</v>
      </c>
      <c r="M250" s="11">
        <f t="shared" si="64"/>
        <v>0</v>
      </c>
      <c r="N250" s="11">
        <f t="shared" si="58"/>
        <v>0</v>
      </c>
      <c r="O250" s="11">
        <f t="shared" si="59"/>
        <v>0</v>
      </c>
      <c r="P250" s="11">
        <f t="shared" si="60"/>
        <v>0</v>
      </c>
      <c r="Q250" s="11">
        <f t="shared" si="61"/>
        <v>0</v>
      </c>
      <c r="R250" s="11">
        <v>0</v>
      </c>
      <c r="S250" s="11">
        <f t="shared" si="62"/>
        <v>1</v>
      </c>
      <c r="T250" s="11">
        <f t="shared" si="63"/>
        <v>1</v>
      </c>
      <c r="V250"/>
      <c r="W250" s="11">
        <v>249</v>
      </c>
      <c r="X250" s="11">
        <v>1130039</v>
      </c>
      <c r="Y250" s="39" t="s">
        <v>271</v>
      </c>
      <c r="Z250" s="11">
        <v>0.5</v>
      </c>
      <c r="AA250" s="11" t="s">
        <v>8</v>
      </c>
      <c r="AB250" s="11"/>
      <c r="AC250" t="s">
        <v>9</v>
      </c>
      <c r="AD250" t="s">
        <v>9</v>
      </c>
      <c r="AE250" t="s">
        <v>9</v>
      </c>
      <c r="AF250" t="s">
        <v>14</v>
      </c>
      <c r="AG250" t="s">
        <v>10</v>
      </c>
      <c r="AH250" t="s">
        <v>11</v>
      </c>
      <c r="AI250" t="s">
        <v>12</v>
      </c>
      <c r="AJ250" t="s">
        <v>9</v>
      </c>
      <c r="AK250" t="s">
        <v>12</v>
      </c>
      <c r="AL250" t="s">
        <v>12</v>
      </c>
      <c r="AM250" t="s">
        <v>12</v>
      </c>
      <c r="AN250" t="s">
        <v>12</v>
      </c>
      <c r="AO250" t="s">
        <v>12</v>
      </c>
      <c r="AP250" t="s">
        <v>12</v>
      </c>
      <c r="AQ250" t="s">
        <v>12</v>
      </c>
      <c r="AR250" t="s">
        <v>12</v>
      </c>
      <c r="AS250" t="s">
        <v>12</v>
      </c>
      <c r="AT250" t="s">
        <v>12</v>
      </c>
      <c r="AU250" t="s">
        <v>12</v>
      </c>
      <c r="AV250" t="s">
        <v>12</v>
      </c>
      <c r="AY250" s="20">
        <v>1</v>
      </c>
      <c r="AZ250" s="21">
        <v>40</v>
      </c>
      <c r="BA250" s="21">
        <v>1</v>
      </c>
      <c r="BB250" s="22">
        <v>39.2</v>
      </c>
      <c r="BC250" s="22">
        <v>0</v>
      </c>
      <c r="BD250" s="21">
        <v>3160</v>
      </c>
      <c r="BE250" s="21">
        <v>0</v>
      </c>
      <c r="BF250" s="21">
        <v>2</v>
      </c>
      <c r="BG250" s="21">
        <v>0</v>
      </c>
      <c r="BH250" s="21">
        <v>0</v>
      </c>
      <c r="BI250" s="21">
        <v>2</v>
      </c>
      <c r="BJ250" s="20">
        <v>0</v>
      </c>
      <c r="BK250" s="30">
        <v>1</v>
      </c>
      <c r="BL250" s="25">
        <v>0</v>
      </c>
      <c r="BM250" s="25">
        <v>0</v>
      </c>
    </row>
    <row r="251" ht="14.25" hidden="1" spans="1:65">
      <c r="A251" s="11">
        <v>250</v>
      </c>
      <c r="B251" s="11">
        <v>1124285</v>
      </c>
      <c r="C251" s="39" t="s">
        <v>272</v>
      </c>
      <c r="F251" s="11">
        <v>0.5</v>
      </c>
      <c r="G251" s="11">
        <f t="shared" si="53"/>
        <v>11</v>
      </c>
      <c r="H251" s="11">
        <f t="shared" si="54"/>
        <v>0</v>
      </c>
      <c r="I251" s="11">
        <f t="shared" si="55"/>
        <v>5</v>
      </c>
      <c r="J251" s="11">
        <f t="shared" si="56"/>
        <v>0</v>
      </c>
      <c r="K251" s="11">
        <f t="shared" si="57"/>
        <v>0</v>
      </c>
      <c r="L251" s="11">
        <f t="shared" si="52"/>
        <v>16</v>
      </c>
      <c r="M251" s="11">
        <f t="shared" si="64"/>
        <v>1</v>
      </c>
      <c r="N251" s="11">
        <f t="shared" si="58"/>
        <v>1</v>
      </c>
      <c r="O251" s="11">
        <f t="shared" si="59"/>
        <v>0</v>
      </c>
      <c r="P251" s="11">
        <f t="shared" si="60"/>
        <v>0</v>
      </c>
      <c r="Q251" s="11">
        <f t="shared" si="61"/>
        <v>0</v>
      </c>
      <c r="R251" s="11">
        <v>0</v>
      </c>
      <c r="S251" s="11">
        <f t="shared" si="62"/>
        <v>2</v>
      </c>
      <c r="T251" s="11">
        <f t="shared" si="63"/>
        <v>1</v>
      </c>
      <c r="V251"/>
      <c r="W251" s="11">
        <v>250</v>
      </c>
      <c r="X251" s="11">
        <v>1124285</v>
      </c>
      <c r="Y251" s="39" t="s">
        <v>272</v>
      </c>
      <c r="Z251" s="11">
        <v>0.5</v>
      </c>
      <c r="AA251" s="11" t="s">
        <v>8</v>
      </c>
      <c r="AB251" s="11"/>
      <c r="AC251" t="s">
        <v>9</v>
      </c>
      <c r="AD251" t="s">
        <v>12</v>
      </c>
      <c r="AE251" t="s">
        <v>10</v>
      </c>
      <c r="AF251" t="s">
        <v>18</v>
      </c>
      <c r="AG251" t="s">
        <v>10</v>
      </c>
      <c r="AH251" t="s">
        <v>11</v>
      </c>
      <c r="AI251" t="s">
        <v>9</v>
      </c>
      <c r="AJ251" t="s">
        <v>9</v>
      </c>
      <c r="AK251" t="s">
        <v>12</v>
      </c>
      <c r="AL251" t="s">
        <v>12</v>
      </c>
      <c r="AM251" t="s">
        <v>12</v>
      </c>
      <c r="AN251" t="s">
        <v>12</v>
      </c>
      <c r="AO251" t="s">
        <v>9</v>
      </c>
      <c r="AP251" t="s">
        <v>9</v>
      </c>
      <c r="AQ251" t="s">
        <v>12</v>
      </c>
      <c r="AR251" t="s">
        <v>12</v>
      </c>
      <c r="AS251" t="s">
        <v>12</v>
      </c>
      <c r="AT251" t="s">
        <v>12</v>
      </c>
      <c r="AU251" t="s">
        <v>12</v>
      </c>
      <c r="AV251" t="s">
        <v>12</v>
      </c>
      <c r="AY251" s="20">
        <v>1</v>
      </c>
      <c r="AZ251" s="21">
        <v>46</v>
      </c>
      <c r="BA251" s="21">
        <v>1</v>
      </c>
      <c r="BB251" s="22">
        <v>39.2</v>
      </c>
      <c r="BC251" s="22">
        <v>0</v>
      </c>
      <c r="BD251" s="21">
        <v>3170</v>
      </c>
      <c r="BE251" s="21">
        <v>0</v>
      </c>
      <c r="BF251" s="21">
        <v>1</v>
      </c>
      <c r="BG251" s="25"/>
      <c r="BH251" s="21">
        <v>0</v>
      </c>
      <c r="BI251" s="21">
        <v>3</v>
      </c>
      <c r="BJ251" s="20">
        <v>0</v>
      </c>
      <c r="BK251" s="30">
        <v>1</v>
      </c>
      <c r="BL251" s="25">
        <v>0</v>
      </c>
      <c r="BM251" s="25">
        <v>0</v>
      </c>
    </row>
    <row r="252" ht="14.25" hidden="1" spans="1:65">
      <c r="A252" s="11">
        <v>251</v>
      </c>
      <c r="B252" s="11">
        <v>1130459</v>
      </c>
      <c r="C252" s="39" t="s">
        <v>273</v>
      </c>
      <c r="F252" s="11">
        <v>6</v>
      </c>
      <c r="G252" s="11">
        <f t="shared" si="53"/>
        <v>14</v>
      </c>
      <c r="H252" s="11">
        <f t="shared" si="54"/>
        <v>0</v>
      </c>
      <c r="I252" s="11">
        <f t="shared" si="55"/>
        <v>2</v>
      </c>
      <c r="J252" s="11">
        <f t="shared" si="56"/>
        <v>0</v>
      </c>
      <c r="K252" s="11">
        <f t="shared" si="57"/>
        <v>0</v>
      </c>
      <c r="L252" s="11">
        <f t="shared" si="52"/>
        <v>16</v>
      </c>
      <c r="M252" s="11">
        <f t="shared" si="64"/>
        <v>0</v>
      </c>
      <c r="N252" s="11">
        <f t="shared" si="58"/>
        <v>0</v>
      </c>
      <c r="O252" s="11">
        <f t="shared" si="59"/>
        <v>0</v>
      </c>
      <c r="P252" s="11">
        <f t="shared" si="60"/>
        <v>0</v>
      </c>
      <c r="Q252" s="11">
        <f t="shared" si="61"/>
        <v>0</v>
      </c>
      <c r="R252" s="11">
        <v>0</v>
      </c>
      <c r="S252" s="11">
        <f t="shared" si="62"/>
        <v>2</v>
      </c>
      <c r="T252" s="11">
        <f t="shared" si="63"/>
        <v>2</v>
      </c>
      <c r="V252"/>
      <c r="W252" s="11">
        <v>251</v>
      </c>
      <c r="X252" s="11">
        <v>1130459</v>
      </c>
      <c r="Y252" s="39" t="s">
        <v>273</v>
      </c>
      <c r="Z252" s="11">
        <v>4</v>
      </c>
      <c r="AA252" s="11" t="s">
        <v>8</v>
      </c>
      <c r="AB252" s="11"/>
      <c r="AC252" t="s">
        <v>9</v>
      </c>
      <c r="AD252" t="s">
        <v>9</v>
      </c>
      <c r="AE252" t="s">
        <v>10</v>
      </c>
      <c r="AF252" t="s">
        <v>11</v>
      </c>
      <c r="AG252" t="s">
        <v>10</v>
      </c>
      <c r="AH252" t="s">
        <v>11</v>
      </c>
      <c r="AI252" t="s">
        <v>12</v>
      </c>
      <c r="AJ252" t="s">
        <v>12</v>
      </c>
      <c r="AK252" t="s">
        <v>12</v>
      </c>
      <c r="AL252" t="s">
        <v>12</v>
      </c>
      <c r="AM252" t="s">
        <v>12</v>
      </c>
      <c r="AN252" t="s">
        <v>12</v>
      </c>
      <c r="AO252" t="s">
        <v>12</v>
      </c>
      <c r="AP252" t="s">
        <v>12</v>
      </c>
      <c r="AQ252" t="s">
        <v>12</v>
      </c>
      <c r="AR252" t="s">
        <v>12</v>
      </c>
      <c r="AS252" t="s">
        <v>12</v>
      </c>
      <c r="AT252" t="s">
        <v>12</v>
      </c>
      <c r="AU252" t="s">
        <v>12</v>
      </c>
      <c r="AV252" t="s">
        <v>12</v>
      </c>
      <c r="AY252" s="20">
        <v>1</v>
      </c>
      <c r="AZ252" s="21">
        <v>29</v>
      </c>
      <c r="BA252" s="21">
        <v>0</v>
      </c>
      <c r="BB252" s="22">
        <v>39.2</v>
      </c>
      <c r="BC252" s="22">
        <v>0</v>
      </c>
      <c r="BD252" s="21">
        <v>3040</v>
      </c>
      <c r="BE252" s="21">
        <v>0</v>
      </c>
      <c r="BF252" s="21">
        <v>1</v>
      </c>
      <c r="BG252" s="21">
        <v>3</v>
      </c>
      <c r="BH252" s="21">
        <v>0</v>
      </c>
      <c r="BI252" s="21">
        <v>2</v>
      </c>
      <c r="BJ252" s="20">
        <v>0</v>
      </c>
      <c r="BK252" s="30">
        <v>1</v>
      </c>
      <c r="BL252" s="25">
        <v>0</v>
      </c>
      <c r="BM252" s="25">
        <v>0</v>
      </c>
    </row>
    <row r="253" ht="15" hidden="1" customHeight="1" spans="1:65">
      <c r="A253" s="11">
        <v>252</v>
      </c>
      <c r="B253" s="11">
        <v>1130192</v>
      </c>
      <c r="C253" s="39" t="s">
        <v>274</v>
      </c>
      <c r="F253" s="11">
        <v>0.5</v>
      </c>
      <c r="G253" s="11">
        <f t="shared" si="53"/>
        <v>15</v>
      </c>
      <c r="H253" s="11">
        <f t="shared" si="54"/>
        <v>0</v>
      </c>
      <c r="I253" s="11">
        <f t="shared" si="55"/>
        <v>1</v>
      </c>
      <c r="J253" s="11">
        <f t="shared" si="56"/>
        <v>0</v>
      </c>
      <c r="K253" s="11">
        <f t="shared" si="57"/>
        <v>0</v>
      </c>
      <c r="L253" s="11">
        <f t="shared" si="52"/>
        <v>16</v>
      </c>
      <c r="M253" s="11">
        <f t="shared" si="64"/>
        <v>1</v>
      </c>
      <c r="N253" s="11">
        <f t="shared" si="58"/>
        <v>1</v>
      </c>
      <c r="O253" s="11">
        <f t="shared" si="59"/>
        <v>0</v>
      </c>
      <c r="P253" s="11">
        <f t="shared" si="60"/>
        <v>0</v>
      </c>
      <c r="Q253" s="11">
        <f t="shared" si="61"/>
        <v>0</v>
      </c>
      <c r="R253" s="11">
        <v>0</v>
      </c>
      <c r="S253" s="11">
        <f t="shared" si="62"/>
        <v>2</v>
      </c>
      <c r="T253" s="11">
        <f t="shared" si="63"/>
        <v>1</v>
      </c>
      <c r="V253"/>
      <c r="W253" s="11">
        <v>252</v>
      </c>
      <c r="X253" s="11">
        <v>1130192</v>
      </c>
      <c r="Y253" s="39" t="s">
        <v>274</v>
      </c>
      <c r="Z253" s="11">
        <v>0.5</v>
      </c>
      <c r="AA253" s="11" t="s">
        <v>8</v>
      </c>
      <c r="AB253" s="11"/>
      <c r="AC253" t="s">
        <v>12</v>
      </c>
      <c r="AD253" t="s">
        <v>12</v>
      </c>
      <c r="AE253" t="s">
        <v>10</v>
      </c>
      <c r="AF253" t="s">
        <v>18</v>
      </c>
      <c r="AG253" t="s">
        <v>10</v>
      </c>
      <c r="AH253" t="s">
        <v>11</v>
      </c>
      <c r="AI253" t="s">
        <v>9</v>
      </c>
      <c r="AJ253" t="s">
        <v>12</v>
      </c>
      <c r="AK253" t="s">
        <v>12</v>
      </c>
      <c r="AL253" t="s">
        <v>12</v>
      </c>
      <c r="AM253" t="s">
        <v>12</v>
      </c>
      <c r="AN253" t="s">
        <v>12</v>
      </c>
      <c r="AO253" t="s">
        <v>12</v>
      </c>
      <c r="AP253" t="s">
        <v>12</v>
      </c>
      <c r="AQ253" t="s">
        <v>12</v>
      </c>
      <c r="AR253" t="s">
        <v>12</v>
      </c>
      <c r="AS253" t="s">
        <v>12</v>
      </c>
      <c r="AT253" t="s">
        <v>12</v>
      </c>
      <c r="AU253" t="s">
        <v>12</v>
      </c>
      <c r="AV253" t="s">
        <v>12</v>
      </c>
      <c r="AY253" s="20">
        <v>1</v>
      </c>
      <c r="AZ253" s="21">
        <v>33</v>
      </c>
      <c r="BA253" s="21">
        <v>0</v>
      </c>
      <c r="BB253" s="22">
        <v>39.2</v>
      </c>
      <c r="BC253" s="22">
        <v>0</v>
      </c>
      <c r="BD253" s="21">
        <v>3470</v>
      </c>
      <c r="BE253" s="21">
        <v>0</v>
      </c>
      <c r="BF253" s="21">
        <v>1</v>
      </c>
      <c r="BG253" s="21">
        <v>3</v>
      </c>
      <c r="BH253" s="21">
        <v>0</v>
      </c>
      <c r="BI253" s="21">
        <v>3</v>
      </c>
      <c r="BJ253" s="20">
        <v>0</v>
      </c>
      <c r="BK253" s="30">
        <v>1</v>
      </c>
      <c r="BL253" s="25">
        <v>0</v>
      </c>
      <c r="BM253" s="25">
        <v>0</v>
      </c>
    </row>
    <row r="254" s="12" customFormat="1" ht="14.25" hidden="1" spans="1:65">
      <c r="A254" s="12">
        <v>253</v>
      </c>
      <c r="B254" s="12">
        <v>1135008</v>
      </c>
      <c r="C254" s="42" t="s">
        <v>275</v>
      </c>
      <c r="F254" s="12">
        <v>0.5</v>
      </c>
      <c r="G254" s="12">
        <f t="shared" si="53"/>
        <v>5</v>
      </c>
      <c r="H254" s="12">
        <f t="shared" si="54"/>
        <v>0</v>
      </c>
      <c r="I254" s="12">
        <f t="shared" si="55"/>
        <v>12</v>
      </c>
      <c r="J254" s="12">
        <f t="shared" si="56"/>
        <v>0</v>
      </c>
      <c r="K254" s="12">
        <f t="shared" si="57"/>
        <v>0</v>
      </c>
      <c r="L254" s="11">
        <f t="shared" si="52"/>
        <v>17</v>
      </c>
      <c r="M254" s="11">
        <f t="shared" si="64"/>
        <v>0</v>
      </c>
      <c r="N254" s="12">
        <f t="shared" si="58"/>
        <v>0</v>
      </c>
      <c r="O254" s="12">
        <f t="shared" si="59"/>
        <v>0</v>
      </c>
      <c r="P254" s="12">
        <f t="shared" si="60"/>
        <v>0</v>
      </c>
      <c r="Q254" s="12">
        <f t="shared" si="61"/>
        <v>0</v>
      </c>
      <c r="R254" s="11">
        <v>0</v>
      </c>
      <c r="S254" s="12">
        <f t="shared" si="62"/>
        <v>2</v>
      </c>
      <c r="T254" s="12">
        <f t="shared" si="63"/>
        <v>1</v>
      </c>
      <c r="V254" s="17"/>
      <c r="W254" s="12">
        <v>253</v>
      </c>
      <c r="X254" s="12">
        <v>1135008</v>
      </c>
      <c r="Y254" s="42" t="s">
        <v>275</v>
      </c>
      <c r="Z254" s="12">
        <v>0.5</v>
      </c>
      <c r="AA254" s="12" t="s">
        <v>8</v>
      </c>
      <c r="AC254" s="17" t="s">
        <v>9</v>
      </c>
      <c r="AD254" s="17" t="s">
        <v>12</v>
      </c>
      <c r="AE254" s="17" t="s">
        <v>10</v>
      </c>
      <c r="AF254" s="17" t="s">
        <v>9</v>
      </c>
      <c r="AG254" s="17" t="s">
        <v>10</v>
      </c>
      <c r="AH254" s="17" t="s">
        <v>11</v>
      </c>
      <c r="AI254" s="17" t="s">
        <v>12</v>
      </c>
      <c r="AJ254" s="17" t="s">
        <v>12</v>
      </c>
      <c r="AK254" s="17" t="s">
        <v>9</v>
      </c>
      <c r="AL254" s="17" t="s">
        <v>9</v>
      </c>
      <c r="AM254" s="17" t="s">
        <v>9</v>
      </c>
      <c r="AN254" s="17" t="s">
        <v>9</v>
      </c>
      <c r="AO254" s="17" t="s">
        <v>9</v>
      </c>
      <c r="AP254" s="17" t="s">
        <v>12</v>
      </c>
      <c r="AQ254" s="17" t="s">
        <v>12</v>
      </c>
      <c r="AR254" s="17" t="s">
        <v>9</v>
      </c>
      <c r="AS254" s="17" t="s">
        <v>9</v>
      </c>
      <c r="AT254" s="17" t="s">
        <v>9</v>
      </c>
      <c r="AU254" s="17" t="s">
        <v>9</v>
      </c>
      <c r="AV254" s="17" t="s">
        <v>9</v>
      </c>
      <c r="AX254" s="1"/>
      <c r="AY254" s="20">
        <v>1</v>
      </c>
      <c r="AZ254" s="21">
        <v>47</v>
      </c>
      <c r="BA254" s="21">
        <v>1</v>
      </c>
      <c r="BB254" s="22">
        <v>39.2</v>
      </c>
      <c r="BC254" s="22">
        <v>0</v>
      </c>
      <c r="BD254" s="21">
        <v>3790</v>
      </c>
      <c r="BE254" s="21">
        <v>0</v>
      </c>
      <c r="BF254" s="21">
        <v>1</v>
      </c>
      <c r="BG254" s="21">
        <v>1</v>
      </c>
      <c r="BH254" s="21">
        <v>0</v>
      </c>
      <c r="BI254" s="21">
        <v>2</v>
      </c>
      <c r="BJ254" s="20">
        <v>0</v>
      </c>
      <c r="BK254" s="30">
        <v>1</v>
      </c>
      <c r="BL254" s="25">
        <v>0</v>
      </c>
      <c r="BM254" s="25">
        <v>0</v>
      </c>
    </row>
    <row r="255" ht="14.25" hidden="1" spans="1:65">
      <c r="A255" s="11">
        <v>254</v>
      </c>
      <c r="B255" s="11">
        <v>1127854</v>
      </c>
      <c r="C255" s="39" t="s">
        <v>276</v>
      </c>
      <c r="F255" s="11">
        <v>2</v>
      </c>
      <c r="G255" s="11">
        <f t="shared" si="53"/>
        <v>5</v>
      </c>
      <c r="H255" s="11">
        <f t="shared" si="54"/>
        <v>0</v>
      </c>
      <c r="I255" s="11">
        <f t="shared" si="55"/>
        <v>6</v>
      </c>
      <c r="J255" s="11">
        <f t="shared" si="56"/>
        <v>4</v>
      </c>
      <c r="K255" s="11">
        <f t="shared" si="57"/>
        <v>0</v>
      </c>
      <c r="L255" s="11">
        <f t="shared" si="52"/>
        <v>15</v>
      </c>
      <c r="M255" s="11">
        <f t="shared" si="64"/>
        <v>4</v>
      </c>
      <c r="N255" s="11">
        <f t="shared" si="58"/>
        <v>3</v>
      </c>
      <c r="O255" s="11">
        <f t="shared" si="59"/>
        <v>0</v>
      </c>
      <c r="P255" s="11">
        <f t="shared" si="60"/>
        <v>0</v>
      </c>
      <c r="Q255" s="11">
        <f t="shared" si="61"/>
        <v>0</v>
      </c>
      <c r="R255" s="11">
        <v>1</v>
      </c>
      <c r="S255" s="11">
        <f t="shared" si="62"/>
        <v>1</v>
      </c>
      <c r="T255" s="11">
        <f t="shared" si="63"/>
        <v>1</v>
      </c>
      <c r="V255"/>
      <c r="W255" s="11">
        <v>254</v>
      </c>
      <c r="X255" s="11">
        <v>1127854</v>
      </c>
      <c r="Y255" s="39" t="s">
        <v>276</v>
      </c>
      <c r="Z255" s="11">
        <v>2</v>
      </c>
      <c r="AA255" s="11" t="s">
        <v>8</v>
      </c>
      <c r="AB255" s="11"/>
      <c r="AC255" t="s">
        <v>12</v>
      </c>
      <c r="AD255" t="s">
        <v>9</v>
      </c>
      <c r="AE255" t="s">
        <v>14</v>
      </c>
      <c r="AF255" t="s">
        <v>18</v>
      </c>
      <c r="AG255" t="s">
        <v>10</v>
      </c>
      <c r="AH255" t="s">
        <v>11</v>
      </c>
      <c r="AI255" t="s">
        <v>9</v>
      </c>
      <c r="AJ255" t="s">
        <v>9</v>
      </c>
      <c r="AK255" t="s">
        <v>9</v>
      </c>
      <c r="AL255" t="s">
        <v>9</v>
      </c>
      <c r="AM255" t="s">
        <v>14</v>
      </c>
      <c r="AN255" t="s">
        <v>18</v>
      </c>
      <c r="AO255" t="s">
        <v>14</v>
      </c>
      <c r="AP255" t="s">
        <v>18</v>
      </c>
      <c r="AQ255" t="s">
        <v>12</v>
      </c>
      <c r="AR255" t="s">
        <v>12</v>
      </c>
      <c r="AS255" t="s">
        <v>12</v>
      </c>
      <c r="AT255" t="s">
        <v>14</v>
      </c>
      <c r="AU255" t="s">
        <v>9</v>
      </c>
      <c r="AV255" t="s">
        <v>12</v>
      </c>
      <c r="AY255" s="20">
        <v>1</v>
      </c>
      <c r="AZ255" s="21">
        <v>33</v>
      </c>
      <c r="BA255" s="21">
        <v>0</v>
      </c>
      <c r="BB255" s="22">
        <v>39.2</v>
      </c>
      <c r="BC255" s="22">
        <v>0</v>
      </c>
      <c r="BD255" s="21">
        <v>3790</v>
      </c>
      <c r="BE255" s="21">
        <v>0</v>
      </c>
      <c r="BF255" s="21">
        <v>1</v>
      </c>
      <c r="BG255" s="21">
        <v>1</v>
      </c>
      <c r="BH255" s="21">
        <v>0</v>
      </c>
      <c r="BI255" s="21">
        <v>2</v>
      </c>
      <c r="BJ255" s="20">
        <v>0</v>
      </c>
      <c r="BK255" s="30">
        <v>1</v>
      </c>
      <c r="BL255" s="25">
        <v>0</v>
      </c>
      <c r="BM255" s="25">
        <v>0</v>
      </c>
    </row>
    <row r="256" ht="14.25" hidden="1" spans="1:65">
      <c r="A256" s="11">
        <v>255</v>
      </c>
      <c r="B256" s="11">
        <v>1130261</v>
      </c>
      <c r="C256" s="39" t="s">
        <v>277</v>
      </c>
      <c r="F256" s="11">
        <v>2</v>
      </c>
      <c r="G256" s="11">
        <f t="shared" si="53"/>
        <v>9</v>
      </c>
      <c r="H256" s="11">
        <f t="shared" si="54"/>
        <v>0</v>
      </c>
      <c r="I256" s="11">
        <f t="shared" si="55"/>
        <v>6</v>
      </c>
      <c r="J256" s="11">
        <f t="shared" si="56"/>
        <v>2</v>
      </c>
      <c r="K256" s="11">
        <f t="shared" si="57"/>
        <v>0</v>
      </c>
      <c r="L256" s="11">
        <f t="shared" si="52"/>
        <v>17</v>
      </c>
      <c r="M256" s="11">
        <f t="shared" si="64"/>
        <v>0</v>
      </c>
      <c r="N256" s="11">
        <f t="shared" si="58"/>
        <v>0</v>
      </c>
      <c r="O256" s="11">
        <f t="shared" si="59"/>
        <v>0</v>
      </c>
      <c r="P256" s="11">
        <f t="shared" si="60"/>
        <v>0</v>
      </c>
      <c r="Q256" s="11">
        <f t="shared" si="61"/>
        <v>0</v>
      </c>
      <c r="R256" s="11">
        <v>0</v>
      </c>
      <c r="S256" s="11">
        <f t="shared" si="62"/>
        <v>2</v>
      </c>
      <c r="T256" s="11">
        <f t="shared" si="63"/>
        <v>1</v>
      </c>
      <c r="V256"/>
      <c r="W256" s="11">
        <v>255</v>
      </c>
      <c r="X256" s="11">
        <v>1130261</v>
      </c>
      <c r="Y256" s="39" t="s">
        <v>277</v>
      </c>
      <c r="Z256" s="11">
        <v>2</v>
      </c>
      <c r="AA256" s="11" t="s">
        <v>8</v>
      </c>
      <c r="AB256" s="11"/>
      <c r="AC256" t="s">
        <v>12</v>
      </c>
      <c r="AD256" t="s">
        <v>9</v>
      </c>
      <c r="AE256" t="s">
        <v>10</v>
      </c>
      <c r="AF256" t="s">
        <v>9</v>
      </c>
      <c r="AG256" t="s">
        <v>10</v>
      </c>
      <c r="AH256" t="s">
        <v>11</v>
      </c>
      <c r="AI256" t="s">
        <v>12</v>
      </c>
      <c r="AJ256" t="s">
        <v>9</v>
      </c>
      <c r="AK256" t="s">
        <v>9</v>
      </c>
      <c r="AL256" t="s">
        <v>12</v>
      </c>
      <c r="AM256" t="s">
        <v>9</v>
      </c>
      <c r="AN256" t="s">
        <v>12</v>
      </c>
      <c r="AO256" t="s">
        <v>9</v>
      </c>
      <c r="AP256" t="s">
        <v>12</v>
      </c>
      <c r="AQ256" t="s">
        <v>12</v>
      </c>
      <c r="AR256" t="s">
        <v>12</v>
      </c>
      <c r="AS256" t="s">
        <v>14</v>
      </c>
      <c r="AT256" t="s">
        <v>12</v>
      </c>
      <c r="AU256" t="s">
        <v>14</v>
      </c>
      <c r="AV256" t="s">
        <v>12</v>
      </c>
      <c r="AY256" s="20">
        <v>1</v>
      </c>
      <c r="AZ256" s="21">
        <v>41</v>
      </c>
      <c r="BA256" s="21">
        <v>1</v>
      </c>
      <c r="BB256" s="22">
        <v>39.2</v>
      </c>
      <c r="BC256" s="22">
        <v>0</v>
      </c>
      <c r="BD256" s="21">
        <v>2900</v>
      </c>
      <c r="BE256" s="21">
        <v>0</v>
      </c>
      <c r="BF256" s="21">
        <v>2</v>
      </c>
      <c r="BG256" s="21">
        <v>0</v>
      </c>
      <c r="BH256" s="21">
        <v>2</v>
      </c>
      <c r="BI256" s="21">
        <v>2</v>
      </c>
      <c r="BJ256" s="20">
        <v>0</v>
      </c>
      <c r="BK256" s="30">
        <v>1</v>
      </c>
      <c r="BL256" s="25">
        <v>0</v>
      </c>
      <c r="BM256" s="25">
        <v>0</v>
      </c>
    </row>
    <row r="257" ht="14.25" hidden="1" spans="1:65">
      <c r="A257" s="11">
        <v>256</v>
      </c>
      <c r="B257" s="11">
        <v>1130444</v>
      </c>
      <c r="C257" s="39" t="s">
        <v>278</v>
      </c>
      <c r="F257" s="11">
        <v>0.5</v>
      </c>
      <c r="G257" s="11">
        <f t="shared" si="53"/>
        <v>14</v>
      </c>
      <c r="H257" s="11">
        <f t="shared" si="54"/>
        <v>0</v>
      </c>
      <c r="I257" s="11">
        <f t="shared" si="55"/>
        <v>1</v>
      </c>
      <c r="J257" s="11">
        <f t="shared" si="56"/>
        <v>1</v>
      </c>
      <c r="K257" s="11">
        <f t="shared" si="57"/>
        <v>0</v>
      </c>
      <c r="L257" s="11">
        <f t="shared" si="52"/>
        <v>16</v>
      </c>
      <c r="M257" s="11">
        <f t="shared" si="64"/>
        <v>0</v>
      </c>
      <c r="N257" s="11">
        <f t="shared" si="58"/>
        <v>0</v>
      </c>
      <c r="O257" s="11">
        <f t="shared" si="59"/>
        <v>0</v>
      </c>
      <c r="P257" s="11">
        <f t="shared" si="60"/>
        <v>0</v>
      </c>
      <c r="Q257" s="11">
        <f t="shared" si="61"/>
        <v>0</v>
      </c>
      <c r="R257" s="11">
        <v>0</v>
      </c>
      <c r="S257" s="11">
        <f t="shared" si="62"/>
        <v>3</v>
      </c>
      <c r="T257" s="11">
        <f t="shared" si="63"/>
        <v>1</v>
      </c>
      <c r="V257"/>
      <c r="W257" s="11">
        <v>256</v>
      </c>
      <c r="X257" s="11">
        <v>1130444</v>
      </c>
      <c r="Y257" s="39" t="s">
        <v>278</v>
      </c>
      <c r="Z257" s="11">
        <v>0.5</v>
      </c>
      <c r="AA257" s="11" t="s">
        <v>8</v>
      </c>
      <c r="AB257" s="11"/>
      <c r="AC257" t="s">
        <v>12</v>
      </c>
      <c r="AD257" t="s">
        <v>12</v>
      </c>
      <c r="AE257" t="s">
        <v>10</v>
      </c>
      <c r="AF257" t="s">
        <v>14</v>
      </c>
      <c r="AG257" t="s">
        <v>10</v>
      </c>
      <c r="AH257" t="s">
        <v>11</v>
      </c>
      <c r="AI257" t="s">
        <v>10</v>
      </c>
      <c r="AJ257" t="s">
        <v>9</v>
      </c>
      <c r="AK257" t="s">
        <v>12</v>
      </c>
      <c r="AL257" t="s">
        <v>12</v>
      </c>
      <c r="AM257" t="s">
        <v>12</v>
      </c>
      <c r="AN257" t="s">
        <v>12</v>
      </c>
      <c r="AO257" t="s">
        <v>12</v>
      </c>
      <c r="AP257" t="s">
        <v>12</v>
      </c>
      <c r="AQ257" t="s">
        <v>12</v>
      </c>
      <c r="AR257" t="s">
        <v>12</v>
      </c>
      <c r="AS257" t="s">
        <v>12</v>
      </c>
      <c r="AT257" t="s">
        <v>12</v>
      </c>
      <c r="AU257" t="s">
        <v>12</v>
      </c>
      <c r="AV257" t="s">
        <v>12</v>
      </c>
      <c r="AY257" s="20">
        <v>1</v>
      </c>
      <c r="AZ257" s="21">
        <v>41</v>
      </c>
      <c r="BA257" s="21">
        <v>1</v>
      </c>
      <c r="BB257" s="22">
        <v>39.2</v>
      </c>
      <c r="BC257" s="22">
        <v>0</v>
      </c>
      <c r="BD257" s="21">
        <v>2870</v>
      </c>
      <c r="BE257" s="21">
        <v>0</v>
      </c>
      <c r="BF257" s="21">
        <v>2</v>
      </c>
      <c r="BG257" s="21">
        <v>0</v>
      </c>
      <c r="BH257" s="21">
        <v>0</v>
      </c>
      <c r="BI257" s="21">
        <v>2</v>
      </c>
      <c r="BJ257" s="20">
        <v>0</v>
      </c>
      <c r="BK257" s="30">
        <v>1</v>
      </c>
      <c r="BL257" s="25">
        <v>0</v>
      </c>
      <c r="BM257" s="25">
        <v>0</v>
      </c>
    </row>
    <row r="258" ht="14.25" hidden="1" spans="1:65">
      <c r="A258" s="11">
        <v>257</v>
      </c>
      <c r="B258" s="11">
        <v>1130345</v>
      </c>
      <c r="C258" s="39" t="s">
        <v>279</v>
      </c>
      <c r="F258" s="11">
        <v>0.5</v>
      </c>
      <c r="G258" s="11">
        <f t="shared" si="53"/>
        <v>14</v>
      </c>
      <c r="H258" s="11">
        <f t="shared" si="54"/>
        <v>0</v>
      </c>
      <c r="I258" s="11">
        <f t="shared" si="55"/>
        <v>0</v>
      </c>
      <c r="J258" s="11">
        <f t="shared" si="56"/>
        <v>0</v>
      </c>
      <c r="K258" s="11">
        <f t="shared" si="57"/>
        <v>0</v>
      </c>
      <c r="L258" s="11">
        <f t="shared" si="52"/>
        <v>14</v>
      </c>
      <c r="M258" s="11">
        <f t="shared" si="64"/>
        <v>0</v>
      </c>
      <c r="N258" s="11">
        <f t="shared" si="58"/>
        <v>0</v>
      </c>
      <c r="O258" s="11">
        <f t="shared" si="59"/>
        <v>0</v>
      </c>
      <c r="P258" s="11">
        <f t="shared" si="60"/>
        <v>0</v>
      </c>
      <c r="Q258" s="11">
        <f t="shared" si="61"/>
        <v>0</v>
      </c>
      <c r="R258" s="11">
        <v>0</v>
      </c>
      <c r="S258" s="11">
        <f t="shared" si="62"/>
        <v>3</v>
      </c>
      <c r="T258" s="11">
        <f t="shared" si="63"/>
        <v>3</v>
      </c>
      <c r="V258"/>
      <c r="W258" s="11">
        <v>257</v>
      </c>
      <c r="X258" s="11">
        <v>1130345</v>
      </c>
      <c r="Y258" s="39" t="s">
        <v>279</v>
      </c>
      <c r="Z258" s="11">
        <v>0.5</v>
      </c>
      <c r="AA258" s="11" t="s">
        <v>8</v>
      </c>
      <c r="AB258" s="11"/>
      <c r="AC258" t="s">
        <v>12</v>
      </c>
      <c r="AD258" t="s">
        <v>12</v>
      </c>
      <c r="AE258" t="s">
        <v>10</v>
      </c>
      <c r="AF258" t="s">
        <v>11</v>
      </c>
      <c r="AG258" t="s">
        <v>10</v>
      </c>
      <c r="AH258" t="s">
        <v>11</v>
      </c>
      <c r="AI258" t="s">
        <v>10</v>
      </c>
      <c r="AJ258" t="s">
        <v>11</v>
      </c>
      <c r="AK258" t="s">
        <v>12</v>
      </c>
      <c r="AL258" t="s">
        <v>12</v>
      </c>
      <c r="AM258" t="s">
        <v>12</v>
      </c>
      <c r="AN258" t="s">
        <v>12</v>
      </c>
      <c r="AO258" t="s">
        <v>12</v>
      </c>
      <c r="AP258" t="s">
        <v>12</v>
      </c>
      <c r="AQ258" t="s">
        <v>12</v>
      </c>
      <c r="AR258" t="s">
        <v>12</v>
      </c>
      <c r="AS258" t="s">
        <v>12</v>
      </c>
      <c r="AT258" t="s">
        <v>12</v>
      </c>
      <c r="AU258" t="s">
        <v>12</v>
      </c>
      <c r="AV258" t="s">
        <v>12</v>
      </c>
      <c r="AY258" s="20">
        <v>1</v>
      </c>
      <c r="AZ258" s="21">
        <v>30</v>
      </c>
      <c r="BA258" s="21">
        <v>0</v>
      </c>
      <c r="BB258" s="22">
        <v>39.3</v>
      </c>
      <c r="BC258" s="22">
        <v>0</v>
      </c>
      <c r="BD258" s="21">
        <v>4030</v>
      </c>
      <c r="BE258" s="21">
        <v>0</v>
      </c>
      <c r="BF258" s="21">
        <v>2</v>
      </c>
      <c r="BG258" s="21">
        <v>0</v>
      </c>
      <c r="BH258" s="21">
        <v>0</v>
      </c>
      <c r="BI258" s="21">
        <v>2</v>
      </c>
      <c r="BJ258" s="20">
        <v>0</v>
      </c>
      <c r="BK258" s="30">
        <v>1</v>
      </c>
      <c r="BL258" s="25">
        <v>0</v>
      </c>
      <c r="BM258" s="25">
        <v>0</v>
      </c>
    </row>
    <row r="259" ht="14.25" hidden="1" spans="1:65">
      <c r="A259" s="11">
        <v>258</v>
      </c>
      <c r="B259" s="11">
        <v>1135318</v>
      </c>
      <c r="C259" s="39" t="s">
        <v>280</v>
      </c>
      <c r="F259" s="11">
        <v>1</v>
      </c>
      <c r="G259" s="11">
        <f t="shared" si="53"/>
        <v>2</v>
      </c>
      <c r="H259" s="11">
        <f t="shared" si="54"/>
        <v>0</v>
      </c>
      <c r="I259" s="11">
        <f t="shared" si="55"/>
        <v>4</v>
      </c>
      <c r="J259" s="11">
        <f t="shared" si="56"/>
        <v>8</v>
      </c>
      <c r="K259" s="11">
        <f t="shared" si="57"/>
        <v>1</v>
      </c>
      <c r="L259" s="11">
        <f t="shared" ref="L259:L322" si="65">K259+J259+I259+G259</f>
        <v>15</v>
      </c>
      <c r="M259" s="11">
        <f t="shared" si="64"/>
        <v>2</v>
      </c>
      <c r="N259" s="11">
        <f t="shared" si="58"/>
        <v>2</v>
      </c>
      <c r="O259" s="11">
        <f t="shared" si="59"/>
        <v>0</v>
      </c>
      <c r="P259" s="11">
        <f t="shared" si="60"/>
        <v>0</v>
      </c>
      <c r="Q259" s="11">
        <f t="shared" si="61"/>
        <v>0</v>
      </c>
      <c r="R259" s="11">
        <v>0</v>
      </c>
      <c r="S259" s="11">
        <f t="shared" si="62"/>
        <v>2</v>
      </c>
      <c r="T259" s="11">
        <f t="shared" si="63"/>
        <v>1</v>
      </c>
      <c r="V259"/>
      <c r="W259" s="11">
        <v>258</v>
      </c>
      <c r="X259" s="11">
        <v>1135318</v>
      </c>
      <c r="Y259" s="39" t="s">
        <v>280</v>
      </c>
      <c r="Z259" s="11">
        <v>1</v>
      </c>
      <c r="AA259" s="11" t="s">
        <v>8</v>
      </c>
      <c r="AB259" s="11"/>
      <c r="AC259" t="s">
        <v>9</v>
      </c>
      <c r="AD259" t="s">
        <v>14</v>
      </c>
      <c r="AE259" t="s">
        <v>10</v>
      </c>
      <c r="AF259" t="s">
        <v>18</v>
      </c>
      <c r="AG259" t="s">
        <v>10</v>
      </c>
      <c r="AH259" t="s">
        <v>11</v>
      </c>
      <c r="AI259" t="s">
        <v>14</v>
      </c>
      <c r="AJ259" t="s">
        <v>18</v>
      </c>
      <c r="AK259" t="s">
        <v>9</v>
      </c>
      <c r="AL259" t="s">
        <v>9</v>
      </c>
      <c r="AM259" t="s">
        <v>14</v>
      </c>
      <c r="AN259" t="s">
        <v>14</v>
      </c>
      <c r="AO259" t="s">
        <v>14</v>
      </c>
      <c r="AP259" t="s">
        <v>14</v>
      </c>
      <c r="AQ259" t="s">
        <v>14</v>
      </c>
      <c r="AR259" t="s">
        <v>9</v>
      </c>
      <c r="AS259" t="s">
        <v>13</v>
      </c>
      <c r="AT259" t="s">
        <v>12</v>
      </c>
      <c r="AU259" t="s">
        <v>14</v>
      </c>
      <c r="AV259" t="s">
        <v>12</v>
      </c>
      <c r="AY259" s="20">
        <v>1</v>
      </c>
      <c r="AZ259" s="21">
        <v>34</v>
      </c>
      <c r="BA259" s="21">
        <v>0</v>
      </c>
      <c r="BB259" s="22">
        <v>39.3</v>
      </c>
      <c r="BC259" s="22">
        <v>0</v>
      </c>
      <c r="BD259" s="21">
        <v>3250</v>
      </c>
      <c r="BE259" s="21">
        <v>0</v>
      </c>
      <c r="BF259" s="21">
        <v>1</v>
      </c>
      <c r="BG259" s="21">
        <v>2</v>
      </c>
      <c r="BH259" s="21">
        <v>0</v>
      </c>
      <c r="BI259" s="21">
        <v>1</v>
      </c>
      <c r="BJ259" s="20">
        <v>0</v>
      </c>
      <c r="BK259" s="30">
        <v>1</v>
      </c>
      <c r="BL259" s="25">
        <v>0</v>
      </c>
      <c r="BM259" s="25">
        <v>0</v>
      </c>
    </row>
    <row r="260" ht="14.25" hidden="1" spans="1:65">
      <c r="A260" s="11">
        <v>259</v>
      </c>
      <c r="B260" s="11">
        <v>1134910</v>
      </c>
      <c r="C260" s="39" t="s">
        <v>281</v>
      </c>
      <c r="F260" s="11">
        <v>0.5</v>
      </c>
      <c r="G260" s="11">
        <f t="shared" si="53"/>
        <v>14</v>
      </c>
      <c r="H260" s="11">
        <f t="shared" si="54"/>
        <v>0</v>
      </c>
      <c r="I260" s="11">
        <f t="shared" si="55"/>
        <v>1</v>
      </c>
      <c r="J260" s="11">
        <f t="shared" si="56"/>
        <v>1</v>
      </c>
      <c r="K260" s="11">
        <f t="shared" si="57"/>
        <v>0</v>
      </c>
      <c r="L260" s="11">
        <f t="shared" si="65"/>
        <v>16</v>
      </c>
      <c r="M260" s="11">
        <f t="shared" si="64"/>
        <v>0</v>
      </c>
      <c r="N260" s="11">
        <f t="shared" si="58"/>
        <v>0</v>
      </c>
      <c r="O260" s="11">
        <f t="shared" si="59"/>
        <v>0</v>
      </c>
      <c r="P260" s="11">
        <f t="shared" si="60"/>
        <v>0</v>
      </c>
      <c r="Q260" s="11">
        <f t="shared" si="61"/>
        <v>0</v>
      </c>
      <c r="R260" s="11">
        <v>0</v>
      </c>
      <c r="S260" s="11">
        <f t="shared" si="62"/>
        <v>2</v>
      </c>
      <c r="T260" s="11">
        <f t="shared" si="63"/>
        <v>2</v>
      </c>
      <c r="V260"/>
      <c r="W260" s="11">
        <v>259</v>
      </c>
      <c r="X260" s="11">
        <v>1134910</v>
      </c>
      <c r="Y260" s="39" t="s">
        <v>281</v>
      </c>
      <c r="Z260" s="11">
        <v>0.5</v>
      </c>
      <c r="AA260" s="11" t="s">
        <v>8</v>
      </c>
      <c r="AB260" s="11"/>
      <c r="AC260" t="s">
        <v>12</v>
      </c>
      <c r="AD260" t="s">
        <v>12</v>
      </c>
      <c r="AE260" t="s">
        <v>10</v>
      </c>
      <c r="AF260" t="s">
        <v>12</v>
      </c>
      <c r="AG260" t="s">
        <v>10</v>
      </c>
      <c r="AH260" t="s">
        <v>11</v>
      </c>
      <c r="AI260" t="s">
        <v>12</v>
      </c>
      <c r="AJ260" t="s">
        <v>11</v>
      </c>
      <c r="AK260" t="s">
        <v>12</v>
      </c>
      <c r="AL260" t="s">
        <v>12</v>
      </c>
      <c r="AM260" t="s">
        <v>12</v>
      </c>
      <c r="AN260" t="s">
        <v>12</v>
      </c>
      <c r="AO260" t="s">
        <v>12</v>
      </c>
      <c r="AP260" t="s">
        <v>12</v>
      </c>
      <c r="AQ260" t="s">
        <v>12</v>
      </c>
      <c r="AR260" t="s">
        <v>14</v>
      </c>
      <c r="AS260" t="s">
        <v>12</v>
      </c>
      <c r="AT260" t="s">
        <v>9</v>
      </c>
      <c r="AU260" t="s">
        <v>12</v>
      </c>
      <c r="AV260" t="s">
        <v>12</v>
      </c>
      <c r="AY260" s="20">
        <v>1</v>
      </c>
      <c r="AZ260" s="21">
        <v>30</v>
      </c>
      <c r="BA260" s="21">
        <v>0</v>
      </c>
      <c r="BB260" s="22">
        <v>39.3</v>
      </c>
      <c r="BC260" s="22">
        <v>0</v>
      </c>
      <c r="BD260" s="21">
        <v>4060</v>
      </c>
      <c r="BE260" s="21">
        <v>0</v>
      </c>
      <c r="BF260" s="21">
        <v>2</v>
      </c>
      <c r="BG260" s="21">
        <v>0</v>
      </c>
      <c r="BH260" s="21">
        <v>0</v>
      </c>
      <c r="BI260" s="21">
        <v>2</v>
      </c>
      <c r="BJ260" s="20">
        <v>1</v>
      </c>
      <c r="BK260" s="30">
        <v>3</v>
      </c>
      <c r="BL260" s="25">
        <v>1</v>
      </c>
      <c r="BM260" s="25">
        <v>1</v>
      </c>
    </row>
    <row r="261" ht="14.25" hidden="1" spans="1:65">
      <c r="A261" s="11">
        <v>260</v>
      </c>
      <c r="B261" s="11">
        <v>1133538</v>
      </c>
      <c r="C261" s="39" t="s">
        <v>282</v>
      </c>
      <c r="F261" s="11">
        <v>0.5</v>
      </c>
      <c r="G261" s="11">
        <f t="shared" si="53"/>
        <v>13</v>
      </c>
      <c r="H261" s="11">
        <f t="shared" si="54"/>
        <v>0</v>
      </c>
      <c r="I261" s="11">
        <f t="shared" si="55"/>
        <v>4</v>
      </c>
      <c r="J261" s="11">
        <f t="shared" si="56"/>
        <v>0</v>
      </c>
      <c r="K261" s="11">
        <f t="shared" si="57"/>
        <v>0</v>
      </c>
      <c r="L261" s="11">
        <f t="shared" si="65"/>
        <v>17</v>
      </c>
      <c r="M261" s="11">
        <f t="shared" si="64"/>
        <v>1</v>
      </c>
      <c r="N261" s="11">
        <f t="shared" si="58"/>
        <v>1</v>
      </c>
      <c r="O261" s="11">
        <f t="shared" si="59"/>
        <v>0</v>
      </c>
      <c r="P261" s="11">
        <f t="shared" si="60"/>
        <v>0</v>
      </c>
      <c r="Q261" s="11">
        <f t="shared" si="61"/>
        <v>0</v>
      </c>
      <c r="R261" s="11">
        <v>0</v>
      </c>
      <c r="S261" s="11">
        <f t="shared" si="62"/>
        <v>1</v>
      </c>
      <c r="T261" s="11">
        <f t="shared" si="63"/>
        <v>1</v>
      </c>
      <c r="V261"/>
      <c r="W261" s="11">
        <v>260</v>
      </c>
      <c r="X261" s="11">
        <v>1133538</v>
      </c>
      <c r="Y261" s="39" t="s">
        <v>282</v>
      </c>
      <c r="Z261" s="11">
        <v>0.5</v>
      </c>
      <c r="AA261" s="11" t="s">
        <v>8</v>
      </c>
      <c r="AB261" s="11"/>
      <c r="AC261" t="s">
        <v>12</v>
      </c>
      <c r="AD261" t="s">
        <v>9</v>
      </c>
      <c r="AE261" t="s">
        <v>18</v>
      </c>
      <c r="AF261" t="s">
        <v>12</v>
      </c>
      <c r="AG261" t="s">
        <v>10</v>
      </c>
      <c r="AH261" t="s">
        <v>11</v>
      </c>
      <c r="AI261" t="s">
        <v>12</v>
      </c>
      <c r="AJ261" t="s">
        <v>12</v>
      </c>
      <c r="AK261" t="s">
        <v>9</v>
      </c>
      <c r="AL261" t="s">
        <v>12</v>
      </c>
      <c r="AM261" t="s">
        <v>12</v>
      </c>
      <c r="AN261" t="s">
        <v>9</v>
      </c>
      <c r="AO261" t="s">
        <v>12</v>
      </c>
      <c r="AP261" t="s">
        <v>9</v>
      </c>
      <c r="AQ261" t="s">
        <v>12</v>
      </c>
      <c r="AR261" t="s">
        <v>12</v>
      </c>
      <c r="AS261" t="s">
        <v>12</v>
      </c>
      <c r="AT261" t="s">
        <v>12</v>
      </c>
      <c r="AU261" t="s">
        <v>12</v>
      </c>
      <c r="AV261" t="s">
        <v>12</v>
      </c>
      <c r="AY261" s="20">
        <v>1</v>
      </c>
      <c r="AZ261" s="21">
        <v>38</v>
      </c>
      <c r="BA261" s="21">
        <v>1</v>
      </c>
      <c r="BB261" s="22">
        <v>39.3</v>
      </c>
      <c r="BC261" s="22">
        <v>0</v>
      </c>
      <c r="BD261" s="21">
        <v>2850</v>
      </c>
      <c r="BE261" s="21">
        <v>0</v>
      </c>
      <c r="BF261" s="21">
        <v>2</v>
      </c>
      <c r="BG261" s="21">
        <v>0</v>
      </c>
      <c r="BH261" s="21">
        <v>0</v>
      </c>
      <c r="BI261" s="21">
        <v>1</v>
      </c>
      <c r="BJ261" s="20">
        <v>0</v>
      </c>
      <c r="BK261" s="30">
        <v>2</v>
      </c>
      <c r="BL261" s="25">
        <v>0</v>
      </c>
      <c r="BM261" s="25">
        <v>0</v>
      </c>
    </row>
    <row r="262" ht="14.25" hidden="1" spans="1:65">
      <c r="A262" s="11">
        <v>261</v>
      </c>
      <c r="B262" s="11">
        <v>1135006</v>
      </c>
      <c r="C262" s="39" t="s">
        <v>283</v>
      </c>
      <c r="F262" s="11">
        <v>2</v>
      </c>
      <c r="G262" s="11">
        <f t="shared" si="53"/>
        <v>13</v>
      </c>
      <c r="H262" s="11">
        <f t="shared" si="54"/>
        <v>0</v>
      </c>
      <c r="I262" s="11">
        <f t="shared" si="55"/>
        <v>5</v>
      </c>
      <c r="J262" s="11">
        <f t="shared" si="56"/>
        <v>0</v>
      </c>
      <c r="K262" s="11">
        <f t="shared" si="57"/>
        <v>0</v>
      </c>
      <c r="L262" s="11">
        <f t="shared" si="65"/>
        <v>18</v>
      </c>
      <c r="M262" s="11">
        <f t="shared" si="64"/>
        <v>0</v>
      </c>
      <c r="N262" s="11">
        <f t="shared" si="58"/>
        <v>0</v>
      </c>
      <c r="O262" s="11">
        <f t="shared" si="59"/>
        <v>0</v>
      </c>
      <c r="P262" s="11">
        <f t="shared" si="60"/>
        <v>0</v>
      </c>
      <c r="Q262" s="11">
        <f t="shared" si="61"/>
        <v>0</v>
      </c>
      <c r="R262" s="11">
        <v>0</v>
      </c>
      <c r="S262" s="11">
        <f t="shared" si="62"/>
        <v>1</v>
      </c>
      <c r="T262" s="11">
        <f t="shared" si="63"/>
        <v>1</v>
      </c>
      <c r="V262"/>
      <c r="W262" s="11">
        <v>261</v>
      </c>
      <c r="X262" s="11">
        <v>1135006</v>
      </c>
      <c r="Y262" s="39" t="s">
        <v>283</v>
      </c>
      <c r="Z262" s="11">
        <v>2</v>
      </c>
      <c r="AA262" s="11" t="s">
        <v>8</v>
      </c>
      <c r="AB262" s="11"/>
      <c r="AC262" t="s">
        <v>12</v>
      </c>
      <c r="AD262" t="s">
        <v>12</v>
      </c>
      <c r="AE262" t="s">
        <v>12</v>
      </c>
      <c r="AF262" t="s">
        <v>12</v>
      </c>
      <c r="AG262" t="s">
        <v>10</v>
      </c>
      <c r="AH262" t="s">
        <v>11</v>
      </c>
      <c r="AI262" t="s">
        <v>12</v>
      </c>
      <c r="AJ262" t="s">
        <v>12</v>
      </c>
      <c r="AK262" t="s">
        <v>12</v>
      </c>
      <c r="AL262" t="s">
        <v>12</v>
      </c>
      <c r="AM262" t="s">
        <v>12</v>
      </c>
      <c r="AN262" t="s">
        <v>12</v>
      </c>
      <c r="AO262" t="s">
        <v>9</v>
      </c>
      <c r="AP262" t="s">
        <v>9</v>
      </c>
      <c r="AQ262" t="s">
        <v>12</v>
      </c>
      <c r="AR262" t="s">
        <v>12</v>
      </c>
      <c r="AS262" t="s">
        <v>9</v>
      </c>
      <c r="AT262" t="s">
        <v>12</v>
      </c>
      <c r="AU262" t="s">
        <v>9</v>
      </c>
      <c r="AV262" t="s">
        <v>9</v>
      </c>
      <c r="AY262" s="20">
        <v>1</v>
      </c>
      <c r="AZ262" s="21">
        <v>38</v>
      </c>
      <c r="BA262" s="21">
        <v>1</v>
      </c>
      <c r="BB262" s="22">
        <v>39.3</v>
      </c>
      <c r="BC262" s="22">
        <v>0</v>
      </c>
      <c r="BD262" s="21">
        <v>3440</v>
      </c>
      <c r="BE262" s="21">
        <v>0</v>
      </c>
      <c r="BF262" s="21">
        <v>1</v>
      </c>
      <c r="BG262" s="21">
        <v>0</v>
      </c>
      <c r="BH262" s="21">
        <v>1</v>
      </c>
      <c r="BI262" s="21">
        <v>1</v>
      </c>
      <c r="BJ262" s="20">
        <v>0</v>
      </c>
      <c r="BK262" s="30">
        <v>1</v>
      </c>
      <c r="BL262" s="25">
        <v>0</v>
      </c>
      <c r="BM262" s="25">
        <v>0</v>
      </c>
    </row>
    <row r="263" ht="14.25" hidden="1" spans="1:65">
      <c r="A263" s="11">
        <v>262</v>
      </c>
      <c r="B263" s="11">
        <v>1136145</v>
      </c>
      <c r="C263" s="39" t="s">
        <v>284</v>
      </c>
      <c r="F263" s="11">
        <v>2</v>
      </c>
      <c r="G263" s="11">
        <f t="shared" si="53"/>
        <v>15</v>
      </c>
      <c r="H263" s="11">
        <f t="shared" si="54"/>
        <v>0</v>
      </c>
      <c r="I263" s="11">
        <f t="shared" si="55"/>
        <v>1</v>
      </c>
      <c r="J263" s="11">
        <f t="shared" si="56"/>
        <v>1</v>
      </c>
      <c r="K263" s="11">
        <f t="shared" si="57"/>
        <v>0</v>
      </c>
      <c r="L263" s="11">
        <f t="shared" si="65"/>
        <v>17</v>
      </c>
      <c r="M263" s="11">
        <f t="shared" si="64"/>
        <v>0</v>
      </c>
      <c r="N263" s="11">
        <f t="shared" si="58"/>
        <v>0</v>
      </c>
      <c r="O263" s="11">
        <f t="shared" si="59"/>
        <v>0</v>
      </c>
      <c r="P263" s="11">
        <f t="shared" si="60"/>
        <v>0</v>
      </c>
      <c r="Q263" s="11">
        <f t="shared" si="61"/>
        <v>0</v>
      </c>
      <c r="R263" s="11">
        <v>0</v>
      </c>
      <c r="S263" s="11">
        <f t="shared" si="62"/>
        <v>2</v>
      </c>
      <c r="T263" s="11">
        <f t="shared" si="63"/>
        <v>1</v>
      </c>
      <c r="V263"/>
      <c r="W263" s="11">
        <v>262</v>
      </c>
      <c r="X263" s="11">
        <v>1136145</v>
      </c>
      <c r="Y263" s="39" t="s">
        <v>284</v>
      </c>
      <c r="Z263" s="11">
        <v>2</v>
      </c>
      <c r="AA263" s="11" t="s">
        <v>8</v>
      </c>
      <c r="AB263" s="11"/>
      <c r="AC263" t="s">
        <v>12</v>
      </c>
      <c r="AD263" t="s">
        <v>12</v>
      </c>
      <c r="AE263" t="s">
        <v>10</v>
      </c>
      <c r="AF263" t="s">
        <v>9</v>
      </c>
      <c r="AG263" t="s">
        <v>10</v>
      </c>
      <c r="AH263" t="s">
        <v>11</v>
      </c>
      <c r="AI263" t="s">
        <v>12</v>
      </c>
      <c r="AJ263" t="s">
        <v>12</v>
      </c>
      <c r="AK263" t="s">
        <v>12</v>
      </c>
      <c r="AL263" t="s">
        <v>12</v>
      </c>
      <c r="AM263" t="s">
        <v>12</v>
      </c>
      <c r="AN263" t="s">
        <v>12</v>
      </c>
      <c r="AO263" t="s">
        <v>12</v>
      </c>
      <c r="AP263" t="s">
        <v>12</v>
      </c>
      <c r="AQ263" t="s">
        <v>12</v>
      </c>
      <c r="AR263" t="s">
        <v>12</v>
      </c>
      <c r="AS263" t="s">
        <v>14</v>
      </c>
      <c r="AT263" t="s">
        <v>12</v>
      </c>
      <c r="AU263" t="s">
        <v>12</v>
      </c>
      <c r="AV263" t="s">
        <v>12</v>
      </c>
      <c r="AY263" s="20">
        <v>1</v>
      </c>
      <c r="AZ263" s="21">
        <v>47</v>
      </c>
      <c r="BA263" s="21">
        <v>1</v>
      </c>
      <c r="BB263" s="22">
        <v>39.3</v>
      </c>
      <c r="BC263" s="22">
        <v>0</v>
      </c>
      <c r="BD263" s="21">
        <v>3830</v>
      </c>
      <c r="BE263" s="21">
        <v>0</v>
      </c>
      <c r="BF263" s="21">
        <v>1</v>
      </c>
      <c r="BG263" s="21">
        <v>0</v>
      </c>
      <c r="BH263" s="21">
        <v>0</v>
      </c>
      <c r="BI263" s="21">
        <v>1</v>
      </c>
      <c r="BJ263" s="20">
        <v>0</v>
      </c>
      <c r="BK263" s="30">
        <v>1</v>
      </c>
      <c r="BL263" s="25">
        <v>0</v>
      </c>
      <c r="BM263" s="25">
        <v>0</v>
      </c>
    </row>
    <row r="264" ht="14.25" hidden="1" spans="1:65">
      <c r="A264" s="11">
        <v>263</v>
      </c>
      <c r="B264" s="11">
        <v>1135499</v>
      </c>
      <c r="C264" s="39" t="s">
        <v>285</v>
      </c>
      <c r="F264" s="11">
        <v>1</v>
      </c>
      <c r="G264" s="11">
        <f t="shared" si="53"/>
        <v>13</v>
      </c>
      <c r="H264" s="11">
        <f t="shared" si="54"/>
        <v>0</v>
      </c>
      <c r="I264" s="11">
        <f t="shared" si="55"/>
        <v>3</v>
      </c>
      <c r="J264" s="11">
        <f t="shared" si="56"/>
        <v>1</v>
      </c>
      <c r="K264" s="11">
        <f t="shared" si="57"/>
        <v>0</v>
      </c>
      <c r="L264" s="11">
        <f t="shared" si="65"/>
        <v>17</v>
      </c>
      <c r="M264" s="11">
        <f t="shared" si="64"/>
        <v>0</v>
      </c>
      <c r="N264" s="11">
        <f t="shared" si="58"/>
        <v>0</v>
      </c>
      <c r="O264" s="11">
        <f t="shared" si="59"/>
        <v>0</v>
      </c>
      <c r="P264" s="11">
        <f t="shared" si="60"/>
        <v>0</v>
      </c>
      <c r="Q264" s="11">
        <f t="shared" si="61"/>
        <v>0</v>
      </c>
      <c r="R264" s="11">
        <v>0</v>
      </c>
      <c r="S264" s="11">
        <f t="shared" si="62"/>
        <v>2</v>
      </c>
      <c r="T264" s="11">
        <f t="shared" si="63"/>
        <v>1</v>
      </c>
      <c r="V264"/>
      <c r="W264" s="11">
        <v>263</v>
      </c>
      <c r="X264" s="11">
        <v>1135499</v>
      </c>
      <c r="Y264" s="39" t="s">
        <v>285</v>
      </c>
      <c r="Z264" s="11">
        <v>1</v>
      </c>
      <c r="AA264" s="11" t="s">
        <v>8</v>
      </c>
      <c r="AB264" s="11"/>
      <c r="AC264" t="s">
        <v>12</v>
      </c>
      <c r="AD264" t="s">
        <v>10</v>
      </c>
      <c r="AE264" t="s">
        <v>9</v>
      </c>
      <c r="AF264" t="s">
        <v>12</v>
      </c>
      <c r="AG264" t="s">
        <v>10</v>
      </c>
      <c r="AH264" t="s">
        <v>11</v>
      </c>
      <c r="AI264" t="s">
        <v>12</v>
      </c>
      <c r="AJ264" t="s">
        <v>12</v>
      </c>
      <c r="AK264" t="s">
        <v>12</v>
      </c>
      <c r="AL264" t="s">
        <v>12</v>
      </c>
      <c r="AM264" t="s">
        <v>12</v>
      </c>
      <c r="AN264" t="s">
        <v>12</v>
      </c>
      <c r="AO264" t="s">
        <v>12</v>
      </c>
      <c r="AP264" t="s">
        <v>12</v>
      </c>
      <c r="AQ264" t="s">
        <v>12</v>
      </c>
      <c r="AR264" t="s">
        <v>12</v>
      </c>
      <c r="AS264" t="s">
        <v>9</v>
      </c>
      <c r="AT264" t="s">
        <v>12</v>
      </c>
      <c r="AU264" t="s">
        <v>9</v>
      </c>
      <c r="AV264" t="s">
        <v>14</v>
      </c>
      <c r="AY264" s="20">
        <v>1</v>
      </c>
      <c r="AZ264" s="21">
        <v>44</v>
      </c>
      <c r="BA264" s="21">
        <v>1</v>
      </c>
      <c r="BB264" s="22">
        <v>39.3</v>
      </c>
      <c r="BC264" s="22">
        <v>0</v>
      </c>
      <c r="BD264" s="21">
        <v>4560</v>
      </c>
      <c r="BE264" s="21">
        <v>0</v>
      </c>
      <c r="BF264" s="21">
        <v>1</v>
      </c>
      <c r="BG264" s="21">
        <v>0</v>
      </c>
      <c r="BH264" s="21">
        <v>0</v>
      </c>
      <c r="BI264" s="21">
        <v>2</v>
      </c>
      <c r="BJ264" s="20">
        <v>0</v>
      </c>
      <c r="BK264" s="30">
        <v>1</v>
      </c>
      <c r="BL264" s="25">
        <v>0</v>
      </c>
      <c r="BM264" s="25">
        <v>0</v>
      </c>
    </row>
    <row r="265" ht="14.25" hidden="1" spans="1:65">
      <c r="A265" s="11">
        <v>264</v>
      </c>
      <c r="B265" s="11">
        <v>882004</v>
      </c>
      <c r="C265" s="39" t="s">
        <v>286</v>
      </c>
      <c r="F265" s="11">
        <v>2</v>
      </c>
      <c r="G265" s="11">
        <f t="shared" si="53"/>
        <v>9</v>
      </c>
      <c r="H265" s="11">
        <f t="shared" si="54"/>
        <v>0</v>
      </c>
      <c r="I265" s="11">
        <f t="shared" si="55"/>
        <v>7</v>
      </c>
      <c r="J265" s="11">
        <f t="shared" si="56"/>
        <v>2</v>
      </c>
      <c r="K265" s="11">
        <f t="shared" si="57"/>
        <v>0</v>
      </c>
      <c r="L265" s="11">
        <f t="shared" si="65"/>
        <v>18</v>
      </c>
      <c r="M265" s="11">
        <f t="shared" si="64"/>
        <v>0</v>
      </c>
      <c r="N265" s="11">
        <f t="shared" si="58"/>
        <v>0</v>
      </c>
      <c r="O265" s="11">
        <f t="shared" si="59"/>
        <v>0</v>
      </c>
      <c r="P265" s="11">
        <f t="shared" si="60"/>
        <v>0</v>
      </c>
      <c r="Q265" s="11">
        <f t="shared" si="61"/>
        <v>0</v>
      </c>
      <c r="R265" s="11">
        <v>0</v>
      </c>
      <c r="S265" s="11">
        <f t="shared" si="62"/>
        <v>1</v>
      </c>
      <c r="T265" s="11">
        <f t="shared" si="63"/>
        <v>1</v>
      </c>
      <c r="V265"/>
      <c r="W265" s="11">
        <v>264</v>
      </c>
      <c r="X265" s="11">
        <v>882004</v>
      </c>
      <c r="Y265" s="39" t="s">
        <v>286</v>
      </c>
      <c r="Z265" s="11">
        <v>2</v>
      </c>
      <c r="AA265" s="11" t="s">
        <v>8</v>
      </c>
      <c r="AB265" s="11"/>
      <c r="AC265" t="s">
        <v>12</v>
      </c>
      <c r="AD265" t="s">
        <v>9</v>
      </c>
      <c r="AE265" t="s">
        <v>12</v>
      </c>
      <c r="AF265" t="s">
        <v>9</v>
      </c>
      <c r="AG265" t="s">
        <v>10</v>
      </c>
      <c r="AH265" t="s">
        <v>11</v>
      </c>
      <c r="AI265" t="s">
        <v>9</v>
      </c>
      <c r="AJ265" t="s">
        <v>9</v>
      </c>
      <c r="AK265" t="s">
        <v>9</v>
      </c>
      <c r="AL265" t="s">
        <v>12</v>
      </c>
      <c r="AM265" t="s">
        <v>9</v>
      </c>
      <c r="AN265" t="s">
        <v>9</v>
      </c>
      <c r="AO265" t="s">
        <v>12</v>
      </c>
      <c r="AP265" t="s">
        <v>12</v>
      </c>
      <c r="AQ265" t="s">
        <v>12</v>
      </c>
      <c r="AR265" t="s">
        <v>12</v>
      </c>
      <c r="AS265" t="s">
        <v>12</v>
      </c>
      <c r="AT265" t="s">
        <v>14</v>
      </c>
      <c r="AU265" t="s">
        <v>14</v>
      </c>
      <c r="AV265" t="s">
        <v>12</v>
      </c>
      <c r="AY265" s="20">
        <v>1</v>
      </c>
      <c r="AZ265" s="21">
        <v>38</v>
      </c>
      <c r="BA265" s="21">
        <v>1</v>
      </c>
      <c r="BB265" s="22">
        <v>39.3</v>
      </c>
      <c r="BC265" s="22">
        <v>0</v>
      </c>
      <c r="BD265" s="21">
        <v>3040</v>
      </c>
      <c r="BE265" s="21">
        <v>0</v>
      </c>
      <c r="BF265" s="21">
        <v>1</v>
      </c>
      <c r="BG265" s="21">
        <v>0</v>
      </c>
      <c r="BH265" s="21">
        <v>2</v>
      </c>
      <c r="BI265" s="21">
        <v>1</v>
      </c>
      <c r="BJ265" s="20">
        <v>0</v>
      </c>
      <c r="BK265" s="30">
        <v>2</v>
      </c>
      <c r="BL265" s="25">
        <v>0</v>
      </c>
      <c r="BM265" s="25">
        <v>0</v>
      </c>
    </row>
    <row r="266" ht="14.25" hidden="1" spans="1:65">
      <c r="A266" s="11">
        <v>265</v>
      </c>
      <c r="B266" s="11">
        <v>1119868</v>
      </c>
      <c r="C266" s="39" t="s">
        <v>287</v>
      </c>
      <c r="F266" s="11">
        <v>0.5</v>
      </c>
      <c r="G266" s="11">
        <f t="shared" si="53"/>
        <v>2</v>
      </c>
      <c r="H266" s="11">
        <f t="shared" si="54"/>
        <v>0</v>
      </c>
      <c r="I266" s="11">
        <f t="shared" si="55"/>
        <v>4</v>
      </c>
      <c r="J266" s="11">
        <f t="shared" si="56"/>
        <v>2</v>
      </c>
      <c r="K266" s="11">
        <f t="shared" si="57"/>
        <v>2</v>
      </c>
      <c r="L266" s="11">
        <f t="shared" si="65"/>
        <v>10</v>
      </c>
      <c r="M266" s="11">
        <f t="shared" si="64"/>
        <v>8</v>
      </c>
      <c r="N266" s="11">
        <f t="shared" si="58"/>
        <v>7</v>
      </c>
      <c r="O266" s="11">
        <f t="shared" si="59"/>
        <v>0</v>
      </c>
      <c r="P266" s="11">
        <f t="shared" si="60"/>
        <v>0</v>
      </c>
      <c r="Q266" s="11">
        <f t="shared" si="61"/>
        <v>0</v>
      </c>
      <c r="R266" s="11">
        <v>1</v>
      </c>
      <c r="S266" s="11">
        <f t="shared" si="62"/>
        <v>2</v>
      </c>
      <c r="T266" s="11">
        <f t="shared" si="63"/>
        <v>1</v>
      </c>
      <c r="V266"/>
      <c r="W266" s="11">
        <v>265</v>
      </c>
      <c r="X266" s="11">
        <v>1119868</v>
      </c>
      <c r="Y266" s="39" t="s">
        <v>287</v>
      </c>
      <c r="Z266" s="11">
        <v>0.5</v>
      </c>
      <c r="AA266" s="11" t="s">
        <v>8</v>
      </c>
      <c r="AB266" s="11"/>
      <c r="AC266" t="s">
        <v>9</v>
      </c>
      <c r="AD266" t="s">
        <v>14</v>
      </c>
      <c r="AE266" t="s">
        <v>10</v>
      </c>
      <c r="AF266" t="s">
        <v>9</v>
      </c>
      <c r="AG266" t="s">
        <v>10</v>
      </c>
      <c r="AH266" t="s">
        <v>11</v>
      </c>
      <c r="AI266" t="s">
        <v>12</v>
      </c>
      <c r="AJ266" t="s">
        <v>12</v>
      </c>
      <c r="AK266" t="s">
        <v>18</v>
      </c>
      <c r="AL266" t="s">
        <v>18</v>
      </c>
      <c r="AM266" t="s">
        <v>9</v>
      </c>
      <c r="AN266" t="s">
        <v>9</v>
      </c>
      <c r="AO266" t="s">
        <v>18</v>
      </c>
      <c r="AP266" t="s">
        <v>18</v>
      </c>
      <c r="AQ266" t="s">
        <v>14</v>
      </c>
      <c r="AR266" t="s">
        <v>18</v>
      </c>
      <c r="AS266" t="s">
        <v>18</v>
      </c>
      <c r="AT266" t="s">
        <v>13</v>
      </c>
      <c r="AU266" t="s">
        <v>18</v>
      </c>
      <c r="AV266" t="s">
        <v>13</v>
      </c>
      <c r="AY266" s="20">
        <v>1</v>
      </c>
      <c r="AZ266" s="21">
        <v>48</v>
      </c>
      <c r="BA266" s="21">
        <v>1</v>
      </c>
      <c r="BB266" s="22">
        <v>39.3</v>
      </c>
      <c r="BC266" s="22">
        <v>0</v>
      </c>
      <c r="BD266" s="21">
        <v>3240</v>
      </c>
      <c r="BE266" s="21">
        <v>0</v>
      </c>
      <c r="BF266" s="21">
        <v>2</v>
      </c>
      <c r="BG266" s="21">
        <v>0</v>
      </c>
      <c r="BH266" s="21">
        <v>0</v>
      </c>
      <c r="BI266" s="21">
        <v>2</v>
      </c>
      <c r="BJ266" s="20">
        <v>0</v>
      </c>
      <c r="BK266" s="30">
        <v>2</v>
      </c>
      <c r="BL266" s="25">
        <v>0</v>
      </c>
      <c r="BM266" s="25">
        <v>0</v>
      </c>
    </row>
    <row r="267" ht="14.25" hidden="1" spans="1:65">
      <c r="A267" s="11">
        <v>266</v>
      </c>
      <c r="B267" s="11">
        <v>1136123</v>
      </c>
      <c r="C267" s="39" t="s">
        <v>288</v>
      </c>
      <c r="F267" s="11">
        <v>1</v>
      </c>
      <c r="G267" s="11">
        <f t="shared" si="53"/>
        <v>10</v>
      </c>
      <c r="H267" s="11">
        <f t="shared" si="54"/>
        <v>0</v>
      </c>
      <c r="I267" s="11">
        <f t="shared" si="55"/>
        <v>7</v>
      </c>
      <c r="J267" s="11">
        <f t="shared" si="56"/>
        <v>0</v>
      </c>
      <c r="K267" s="11">
        <f t="shared" si="57"/>
        <v>0</v>
      </c>
      <c r="L267" s="11">
        <f t="shared" si="65"/>
        <v>17</v>
      </c>
      <c r="M267" s="11">
        <f t="shared" si="64"/>
        <v>0</v>
      </c>
      <c r="N267" s="11">
        <f t="shared" si="58"/>
        <v>0</v>
      </c>
      <c r="O267" s="11">
        <f t="shared" si="59"/>
        <v>0</v>
      </c>
      <c r="P267" s="11">
        <f t="shared" si="60"/>
        <v>0</v>
      </c>
      <c r="Q267" s="11">
        <f t="shared" si="61"/>
        <v>0</v>
      </c>
      <c r="R267" s="11">
        <v>0</v>
      </c>
      <c r="S267" s="11">
        <f t="shared" si="62"/>
        <v>2</v>
      </c>
      <c r="T267" s="11">
        <f t="shared" si="63"/>
        <v>1</v>
      </c>
      <c r="V267"/>
      <c r="W267" s="11">
        <v>266</v>
      </c>
      <c r="X267" s="11">
        <v>1136123</v>
      </c>
      <c r="Y267" s="39" t="s">
        <v>288</v>
      </c>
      <c r="Z267" s="11">
        <v>1</v>
      </c>
      <c r="AA267" s="11" t="s">
        <v>8</v>
      </c>
      <c r="AB267" s="11"/>
      <c r="AC267" t="s">
        <v>12</v>
      </c>
      <c r="AD267" t="s">
        <v>12</v>
      </c>
      <c r="AE267" t="s">
        <v>10</v>
      </c>
      <c r="AF267" t="s">
        <v>12</v>
      </c>
      <c r="AG267" t="s">
        <v>10</v>
      </c>
      <c r="AH267" t="s">
        <v>11</v>
      </c>
      <c r="AI267" t="s">
        <v>9</v>
      </c>
      <c r="AJ267" t="s">
        <v>12</v>
      </c>
      <c r="AK267" t="s">
        <v>9</v>
      </c>
      <c r="AL267" t="s">
        <v>9</v>
      </c>
      <c r="AM267" t="s">
        <v>12</v>
      </c>
      <c r="AN267" t="s">
        <v>12</v>
      </c>
      <c r="AO267" t="s">
        <v>12</v>
      </c>
      <c r="AP267" t="s">
        <v>12</v>
      </c>
      <c r="AQ267" t="s">
        <v>12</v>
      </c>
      <c r="AR267" t="s">
        <v>9</v>
      </c>
      <c r="AS267" t="s">
        <v>9</v>
      </c>
      <c r="AT267" t="s">
        <v>12</v>
      </c>
      <c r="AU267" t="s">
        <v>9</v>
      </c>
      <c r="AV267" t="s">
        <v>9</v>
      </c>
      <c r="AY267" s="20">
        <v>1</v>
      </c>
      <c r="AZ267" s="21">
        <v>36</v>
      </c>
      <c r="BA267" s="21">
        <v>1</v>
      </c>
      <c r="BB267" s="22">
        <v>39.3</v>
      </c>
      <c r="BC267" s="22">
        <v>0</v>
      </c>
      <c r="BD267" s="21">
        <v>3180</v>
      </c>
      <c r="BE267" s="21">
        <v>0</v>
      </c>
      <c r="BF267" s="21">
        <v>1</v>
      </c>
      <c r="BG267" s="21">
        <v>0</v>
      </c>
      <c r="BH267" s="21">
        <v>0</v>
      </c>
      <c r="BI267" s="21">
        <v>1</v>
      </c>
      <c r="BJ267" s="20">
        <v>0</v>
      </c>
      <c r="BK267" s="30">
        <v>1</v>
      </c>
      <c r="BL267" s="25">
        <v>0</v>
      </c>
      <c r="BM267" s="25">
        <v>0</v>
      </c>
    </row>
    <row r="268" ht="14.25" hidden="1" spans="1:65">
      <c r="A268" s="11">
        <v>267</v>
      </c>
      <c r="B268" s="11">
        <v>1113862</v>
      </c>
      <c r="C268" s="39" t="s">
        <v>289</v>
      </c>
      <c r="F268" s="11">
        <v>1</v>
      </c>
      <c r="G268" s="11">
        <f t="shared" si="53"/>
        <v>16</v>
      </c>
      <c r="H268" s="11">
        <f t="shared" si="54"/>
        <v>0</v>
      </c>
      <c r="I268" s="11">
        <f t="shared" si="55"/>
        <v>1</v>
      </c>
      <c r="J268" s="11">
        <f t="shared" si="56"/>
        <v>0</v>
      </c>
      <c r="K268" s="11">
        <f t="shared" si="57"/>
        <v>0</v>
      </c>
      <c r="L268" s="11">
        <f t="shared" si="65"/>
        <v>17</v>
      </c>
      <c r="M268" s="11">
        <f t="shared" si="64"/>
        <v>0</v>
      </c>
      <c r="N268" s="11">
        <f t="shared" si="58"/>
        <v>0</v>
      </c>
      <c r="O268" s="11">
        <f t="shared" si="59"/>
        <v>0</v>
      </c>
      <c r="P268" s="11">
        <f t="shared" si="60"/>
        <v>0</v>
      </c>
      <c r="Q268" s="11">
        <f t="shared" si="61"/>
        <v>0</v>
      </c>
      <c r="R268" s="11">
        <v>0</v>
      </c>
      <c r="S268" s="11">
        <f t="shared" si="62"/>
        <v>2</v>
      </c>
      <c r="T268" s="11">
        <f t="shared" si="63"/>
        <v>1</v>
      </c>
      <c r="V268"/>
      <c r="W268" s="11">
        <v>267</v>
      </c>
      <c r="X268" s="11">
        <v>1113862</v>
      </c>
      <c r="Y268" s="39" t="s">
        <v>289</v>
      </c>
      <c r="Z268" s="11">
        <v>1</v>
      </c>
      <c r="AA268" s="11" t="s">
        <v>8</v>
      </c>
      <c r="AB268" s="11"/>
      <c r="AC268" t="s">
        <v>12</v>
      </c>
      <c r="AD268" t="s">
        <v>12</v>
      </c>
      <c r="AE268" t="s">
        <v>10</v>
      </c>
      <c r="AF268" t="s">
        <v>12</v>
      </c>
      <c r="AG268" t="s">
        <v>10</v>
      </c>
      <c r="AH268" t="s">
        <v>11</v>
      </c>
      <c r="AI268" t="s">
        <v>12</v>
      </c>
      <c r="AJ268" t="s">
        <v>12</v>
      </c>
      <c r="AK268" t="s">
        <v>12</v>
      </c>
      <c r="AL268" t="s">
        <v>12</v>
      </c>
      <c r="AM268" t="s">
        <v>12</v>
      </c>
      <c r="AN268" t="s">
        <v>12</v>
      </c>
      <c r="AO268" t="s">
        <v>12</v>
      </c>
      <c r="AP268" t="s">
        <v>12</v>
      </c>
      <c r="AQ268" t="s">
        <v>12</v>
      </c>
      <c r="AR268" t="s">
        <v>12</v>
      </c>
      <c r="AS268" t="s">
        <v>12</v>
      </c>
      <c r="AT268" t="s">
        <v>12</v>
      </c>
      <c r="AU268" t="s">
        <v>12</v>
      </c>
      <c r="AV268" t="s">
        <v>9</v>
      </c>
      <c r="AY268" s="20">
        <v>1</v>
      </c>
      <c r="AZ268" s="21">
        <v>44</v>
      </c>
      <c r="BA268" s="21">
        <v>1</v>
      </c>
      <c r="BB268" s="22">
        <v>39.3</v>
      </c>
      <c r="BC268" s="22">
        <v>0</v>
      </c>
      <c r="BD268" s="21">
        <v>3430</v>
      </c>
      <c r="BE268" s="21">
        <v>0</v>
      </c>
      <c r="BF268" s="21">
        <v>1</v>
      </c>
      <c r="BG268" s="21">
        <v>0</v>
      </c>
      <c r="BH268" s="21">
        <v>0</v>
      </c>
      <c r="BI268" s="21">
        <v>1</v>
      </c>
      <c r="BJ268" s="20">
        <v>0</v>
      </c>
      <c r="BK268" s="30">
        <v>1</v>
      </c>
      <c r="BL268" s="25">
        <v>0</v>
      </c>
      <c r="BM268" s="25">
        <v>0</v>
      </c>
    </row>
    <row r="269" ht="14.25" hidden="1" spans="1:65">
      <c r="A269" s="11">
        <v>268</v>
      </c>
      <c r="B269" s="11">
        <v>881041</v>
      </c>
      <c r="C269" s="39" t="s">
        <v>290</v>
      </c>
      <c r="F269" s="11">
        <v>0.5</v>
      </c>
      <c r="G269" s="11">
        <f t="shared" si="53"/>
        <v>16</v>
      </c>
      <c r="H269" s="11">
        <f t="shared" si="54"/>
        <v>0</v>
      </c>
      <c r="I269" s="11">
        <f t="shared" si="55"/>
        <v>2</v>
      </c>
      <c r="J269" s="11">
        <f t="shared" si="56"/>
        <v>0</v>
      </c>
      <c r="K269" s="11">
        <f t="shared" si="57"/>
        <v>0</v>
      </c>
      <c r="L269" s="11">
        <f t="shared" si="65"/>
        <v>18</v>
      </c>
      <c r="M269" s="11">
        <f t="shared" si="64"/>
        <v>0</v>
      </c>
      <c r="N269" s="11">
        <f t="shared" si="58"/>
        <v>0</v>
      </c>
      <c r="O269" s="11">
        <f t="shared" si="59"/>
        <v>0</v>
      </c>
      <c r="P269" s="11">
        <f t="shared" si="60"/>
        <v>0</v>
      </c>
      <c r="Q269" s="11">
        <f t="shared" si="61"/>
        <v>0</v>
      </c>
      <c r="R269" s="11">
        <v>0</v>
      </c>
      <c r="S269" s="11">
        <f t="shared" si="62"/>
        <v>1</v>
      </c>
      <c r="T269" s="11">
        <f t="shared" si="63"/>
        <v>1</v>
      </c>
      <c r="V269"/>
      <c r="W269" s="11">
        <v>268</v>
      </c>
      <c r="X269" s="11">
        <v>881041</v>
      </c>
      <c r="Y269" s="39" t="s">
        <v>290</v>
      </c>
      <c r="Z269" s="11">
        <v>0.5</v>
      </c>
      <c r="AA269" s="11" t="s">
        <v>8</v>
      </c>
      <c r="AB269" s="11"/>
      <c r="AC269" t="s">
        <v>12</v>
      </c>
      <c r="AD269" t="s">
        <v>9</v>
      </c>
      <c r="AE269" t="s">
        <v>12</v>
      </c>
      <c r="AF269" t="s">
        <v>9</v>
      </c>
      <c r="AG269" t="s">
        <v>10</v>
      </c>
      <c r="AH269" t="s">
        <v>11</v>
      </c>
      <c r="AI269" t="s">
        <v>12</v>
      </c>
      <c r="AJ269" t="s">
        <v>12</v>
      </c>
      <c r="AK269" t="s">
        <v>12</v>
      </c>
      <c r="AL269" t="s">
        <v>12</v>
      </c>
      <c r="AM269" t="s">
        <v>12</v>
      </c>
      <c r="AN269" t="s">
        <v>12</v>
      </c>
      <c r="AO269" t="s">
        <v>12</v>
      </c>
      <c r="AP269" t="s">
        <v>12</v>
      </c>
      <c r="AQ269" t="s">
        <v>12</v>
      </c>
      <c r="AR269" t="s">
        <v>12</v>
      </c>
      <c r="AS269" t="s">
        <v>12</v>
      </c>
      <c r="AT269" t="s">
        <v>12</v>
      </c>
      <c r="AU269" t="s">
        <v>12</v>
      </c>
      <c r="AV269" t="s">
        <v>12</v>
      </c>
      <c r="AY269" s="20">
        <v>1</v>
      </c>
      <c r="AZ269" s="21">
        <v>44</v>
      </c>
      <c r="BA269" s="21">
        <v>1</v>
      </c>
      <c r="BB269" s="22">
        <v>39.3</v>
      </c>
      <c r="BC269" s="22">
        <v>0</v>
      </c>
      <c r="BD269" s="21">
        <v>2650</v>
      </c>
      <c r="BE269" s="21">
        <v>0</v>
      </c>
      <c r="BF269" s="21">
        <v>1</v>
      </c>
      <c r="BG269" s="21">
        <v>3</v>
      </c>
      <c r="BH269" s="21">
        <v>0</v>
      </c>
      <c r="BI269" s="21">
        <v>2</v>
      </c>
      <c r="BJ269" s="20">
        <v>0</v>
      </c>
      <c r="BK269" s="30">
        <v>1</v>
      </c>
      <c r="BL269" s="25">
        <v>0</v>
      </c>
      <c r="BM269" s="25">
        <v>0</v>
      </c>
    </row>
    <row r="270" ht="14.25" hidden="1" spans="1:65">
      <c r="A270" s="11">
        <v>269</v>
      </c>
      <c r="B270" s="11">
        <v>1136966</v>
      </c>
      <c r="C270" s="39" t="s">
        <v>291</v>
      </c>
      <c r="F270" s="11">
        <v>6</v>
      </c>
      <c r="G270" s="11">
        <f t="shared" si="53"/>
        <v>2</v>
      </c>
      <c r="H270" s="11">
        <f t="shared" si="54"/>
        <v>0</v>
      </c>
      <c r="I270" s="11">
        <f t="shared" si="55"/>
        <v>9</v>
      </c>
      <c r="J270" s="11">
        <f t="shared" si="56"/>
        <v>2</v>
      </c>
      <c r="K270" s="11">
        <f t="shared" si="57"/>
        <v>0</v>
      </c>
      <c r="L270" s="11">
        <f t="shared" si="65"/>
        <v>13</v>
      </c>
      <c r="M270" s="11">
        <f t="shared" si="64"/>
        <v>5</v>
      </c>
      <c r="N270" s="11">
        <f t="shared" si="58"/>
        <v>0</v>
      </c>
      <c r="O270" s="11">
        <f t="shared" si="59"/>
        <v>0</v>
      </c>
      <c r="P270" s="11">
        <f t="shared" si="60"/>
        <v>4</v>
      </c>
      <c r="Q270" s="11">
        <f t="shared" si="61"/>
        <v>0</v>
      </c>
      <c r="R270" s="11">
        <v>1</v>
      </c>
      <c r="S270" s="11">
        <f t="shared" si="62"/>
        <v>2</v>
      </c>
      <c r="T270" s="11">
        <f t="shared" si="63"/>
        <v>1</v>
      </c>
      <c r="V270"/>
      <c r="W270" s="11">
        <v>269</v>
      </c>
      <c r="X270" s="11">
        <v>1136966</v>
      </c>
      <c r="Y270" s="39" t="s">
        <v>291</v>
      </c>
      <c r="Z270" s="11">
        <v>4</v>
      </c>
      <c r="AA270" s="11" t="s">
        <v>8</v>
      </c>
      <c r="AB270" s="11"/>
      <c r="AC270" t="s">
        <v>14</v>
      </c>
      <c r="AD270" t="s">
        <v>14</v>
      </c>
      <c r="AE270" t="s">
        <v>10</v>
      </c>
      <c r="AF270" t="s">
        <v>9</v>
      </c>
      <c r="AG270" t="s">
        <v>10</v>
      </c>
      <c r="AH270" t="s">
        <v>11</v>
      </c>
      <c r="AI270" t="s">
        <v>9</v>
      </c>
      <c r="AJ270" t="s">
        <v>9</v>
      </c>
      <c r="AK270" t="s">
        <v>12</v>
      </c>
      <c r="AL270" t="s">
        <v>9</v>
      </c>
      <c r="AM270" t="s">
        <v>16</v>
      </c>
      <c r="AN270" t="s">
        <v>9</v>
      </c>
      <c r="AO270" t="s">
        <v>16</v>
      </c>
      <c r="AP270" t="s">
        <v>9</v>
      </c>
      <c r="AQ270" t="s">
        <v>9</v>
      </c>
      <c r="AR270" t="s">
        <v>9</v>
      </c>
      <c r="AS270" t="s">
        <v>16</v>
      </c>
      <c r="AT270" t="s">
        <v>12</v>
      </c>
      <c r="AU270" t="s">
        <v>16</v>
      </c>
      <c r="AV270" t="s">
        <v>9</v>
      </c>
      <c r="AY270" s="20">
        <v>1</v>
      </c>
      <c r="AZ270" s="21">
        <v>37</v>
      </c>
      <c r="BA270" s="21">
        <v>1</v>
      </c>
      <c r="BB270" s="22">
        <v>39.3</v>
      </c>
      <c r="BC270" s="22">
        <v>0</v>
      </c>
      <c r="BD270" s="21">
        <v>3050</v>
      </c>
      <c r="BE270" s="21">
        <v>0</v>
      </c>
      <c r="BF270" s="21">
        <v>2</v>
      </c>
      <c r="BG270" s="21">
        <v>0</v>
      </c>
      <c r="BH270" s="21">
        <v>1</v>
      </c>
      <c r="BI270" s="21">
        <v>1</v>
      </c>
      <c r="BJ270" s="20">
        <v>0</v>
      </c>
      <c r="BK270" s="30">
        <v>2</v>
      </c>
      <c r="BL270" s="25">
        <v>0</v>
      </c>
      <c r="BM270" s="25">
        <v>0</v>
      </c>
    </row>
    <row r="271" ht="14.25" hidden="1" spans="1:65">
      <c r="A271" s="11">
        <v>270</v>
      </c>
      <c r="B271" s="11">
        <v>1065176</v>
      </c>
      <c r="C271" s="39" t="s">
        <v>292</v>
      </c>
      <c r="F271" s="11">
        <v>2</v>
      </c>
      <c r="G271" s="11">
        <f t="shared" si="53"/>
        <v>13</v>
      </c>
      <c r="H271" s="11">
        <f t="shared" si="54"/>
        <v>0</v>
      </c>
      <c r="I271" s="11">
        <f t="shared" si="55"/>
        <v>3</v>
      </c>
      <c r="J271" s="11">
        <f t="shared" si="56"/>
        <v>0</v>
      </c>
      <c r="K271" s="11">
        <f t="shared" si="57"/>
        <v>0</v>
      </c>
      <c r="L271" s="11">
        <f t="shared" si="65"/>
        <v>16</v>
      </c>
      <c r="M271" s="11">
        <f t="shared" si="64"/>
        <v>0</v>
      </c>
      <c r="N271" s="11">
        <f t="shared" si="58"/>
        <v>0</v>
      </c>
      <c r="O271" s="11">
        <f t="shared" si="59"/>
        <v>0</v>
      </c>
      <c r="P271" s="11">
        <f t="shared" si="60"/>
        <v>0</v>
      </c>
      <c r="Q271" s="11">
        <f t="shared" si="61"/>
        <v>0</v>
      </c>
      <c r="R271" s="11">
        <v>0</v>
      </c>
      <c r="S271" s="11">
        <f t="shared" si="62"/>
        <v>2</v>
      </c>
      <c r="T271" s="11">
        <f t="shared" si="63"/>
        <v>2</v>
      </c>
      <c r="V271"/>
      <c r="W271" s="11">
        <v>270</v>
      </c>
      <c r="X271" s="11">
        <v>1065176</v>
      </c>
      <c r="Y271" s="39" t="s">
        <v>292</v>
      </c>
      <c r="Z271" s="11">
        <v>2</v>
      </c>
      <c r="AA271" s="11" t="s">
        <v>8</v>
      </c>
      <c r="AB271" s="11"/>
      <c r="AC271" t="s">
        <v>12</v>
      </c>
      <c r="AD271" t="s">
        <v>9</v>
      </c>
      <c r="AE271" t="s">
        <v>10</v>
      </c>
      <c r="AF271" t="s">
        <v>11</v>
      </c>
      <c r="AG271" t="s">
        <v>10</v>
      </c>
      <c r="AH271" t="s">
        <v>11</v>
      </c>
      <c r="AI271" t="s">
        <v>12</v>
      </c>
      <c r="AJ271" t="s">
        <v>12</v>
      </c>
      <c r="AK271" t="s">
        <v>12</v>
      </c>
      <c r="AL271" t="s">
        <v>12</v>
      </c>
      <c r="AM271" t="s">
        <v>12</v>
      </c>
      <c r="AN271" t="s">
        <v>12</v>
      </c>
      <c r="AO271" t="s">
        <v>9</v>
      </c>
      <c r="AP271" t="s">
        <v>12</v>
      </c>
      <c r="AQ271" t="s">
        <v>12</v>
      </c>
      <c r="AR271" t="s">
        <v>12</v>
      </c>
      <c r="AS271" t="s">
        <v>12</v>
      </c>
      <c r="AT271" t="s">
        <v>12</v>
      </c>
      <c r="AU271" t="s">
        <v>9</v>
      </c>
      <c r="AV271" t="s">
        <v>12</v>
      </c>
      <c r="AY271" s="26">
        <v>2</v>
      </c>
      <c r="AZ271" s="21">
        <v>46</v>
      </c>
      <c r="BA271" s="21">
        <v>1</v>
      </c>
      <c r="BB271" s="22">
        <v>39.3</v>
      </c>
      <c r="BC271" s="22">
        <v>0</v>
      </c>
      <c r="BD271" s="21">
        <v>2620</v>
      </c>
      <c r="BE271" s="21">
        <v>0</v>
      </c>
      <c r="BF271" s="21">
        <v>2</v>
      </c>
      <c r="BG271" s="21">
        <v>1</v>
      </c>
      <c r="BH271" s="21">
        <v>0</v>
      </c>
      <c r="BI271" s="21">
        <v>2</v>
      </c>
      <c r="BJ271" s="20">
        <v>1</v>
      </c>
      <c r="BK271" s="30">
        <v>3</v>
      </c>
      <c r="BL271" s="25">
        <v>0</v>
      </c>
      <c r="BM271" s="25">
        <v>0</v>
      </c>
    </row>
    <row r="272" ht="14.25" hidden="1" spans="1:65">
      <c r="A272" s="11">
        <v>271</v>
      </c>
      <c r="B272" s="11">
        <v>1137095</v>
      </c>
      <c r="C272" s="39" t="s">
        <v>293</v>
      </c>
      <c r="F272" s="11">
        <v>1</v>
      </c>
      <c r="G272" s="11">
        <f t="shared" si="53"/>
        <v>11</v>
      </c>
      <c r="H272" s="11">
        <f t="shared" si="54"/>
        <v>0</v>
      </c>
      <c r="I272" s="11">
        <f t="shared" si="55"/>
        <v>4</v>
      </c>
      <c r="J272" s="11">
        <f t="shared" si="56"/>
        <v>0</v>
      </c>
      <c r="K272" s="11">
        <f t="shared" si="57"/>
        <v>0</v>
      </c>
      <c r="L272" s="11">
        <f t="shared" si="65"/>
        <v>15</v>
      </c>
      <c r="M272" s="11">
        <f t="shared" si="64"/>
        <v>0</v>
      </c>
      <c r="N272" s="11">
        <f t="shared" si="58"/>
        <v>0</v>
      </c>
      <c r="O272" s="11">
        <f t="shared" si="59"/>
        <v>0</v>
      </c>
      <c r="P272" s="11">
        <f t="shared" si="60"/>
        <v>0</v>
      </c>
      <c r="Q272" s="11">
        <f t="shared" si="61"/>
        <v>0</v>
      </c>
      <c r="R272" s="11">
        <v>0</v>
      </c>
      <c r="S272" s="11">
        <f t="shared" si="62"/>
        <v>3</v>
      </c>
      <c r="T272" s="11">
        <f t="shared" si="63"/>
        <v>2</v>
      </c>
      <c r="V272"/>
      <c r="W272" s="11">
        <v>271</v>
      </c>
      <c r="X272" s="11">
        <v>1137095</v>
      </c>
      <c r="Y272" s="39" t="s">
        <v>293</v>
      </c>
      <c r="Z272" s="11">
        <v>1</v>
      </c>
      <c r="AA272" s="11" t="s">
        <v>8</v>
      </c>
      <c r="AB272" s="11"/>
      <c r="AC272" t="s">
        <v>10</v>
      </c>
      <c r="AD272" t="s">
        <v>12</v>
      </c>
      <c r="AE272" t="s">
        <v>10</v>
      </c>
      <c r="AF272" t="s">
        <v>11</v>
      </c>
      <c r="AG272" t="s">
        <v>10</v>
      </c>
      <c r="AH272" t="s">
        <v>11</v>
      </c>
      <c r="AI272" t="s">
        <v>12</v>
      </c>
      <c r="AJ272" t="s">
        <v>12</v>
      </c>
      <c r="AK272" t="s">
        <v>12</v>
      </c>
      <c r="AL272" t="s">
        <v>9</v>
      </c>
      <c r="AM272" t="s">
        <v>9</v>
      </c>
      <c r="AN272" t="s">
        <v>12</v>
      </c>
      <c r="AO272" t="s">
        <v>9</v>
      </c>
      <c r="AP272" t="s">
        <v>12</v>
      </c>
      <c r="AQ272" t="s">
        <v>12</v>
      </c>
      <c r="AR272" t="s">
        <v>12</v>
      </c>
      <c r="AS272" t="s">
        <v>12</v>
      </c>
      <c r="AT272" t="s">
        <v>12</v>
      </c>
      <c r="AU272" t="s">
        <v>9</v>
      </c>
      <c r="AV272" t="s">
        <v>12</v>
      </c>
      <c r="AY272" s="20">
        <v>1</v>
      </c>
      <c r="AZ272" s="23">
        <v>31</v>
      </c>
      <c r="BA272" s="21">
        <v>0</v>
      </c>
      <c r="BB272" s="24">
        <v>39.3</v>
      </c>
      <c r="BC272" s="22">
        <v>0</v>
      </c>
      <c r="BD272" s="23">
        <v>3520</v>
      </c>
      <c r="BE272" s="21">
        <v>0</v>
      </c>
      <c r="BF272" s="23">
        <v>2</v>
      </c>
      <c r="BG272" s="21">
        <v>1</v>
      </c>
      <c r="BH272" s="21">
        <v>2</v>
      </c>
      <c r="BI272" s="21">
        <v>3</v>
      </c>
      <c r="BJ272" s="20">
        <v>0</v>
      </c>
      <c r="BK272" s="30">
        <v>1</v>
      </c>
      <c r="BL272" s="25">
        <v>0</v>
      </c>
      <c r="BM272" s="25">
        <v>0</v>
      </c>
    </row>
    <row r="273" ht="14.25" hidden="1" spans="1:65">
      <c r="A273" s="11">
        <v>272</v>
      </c>
      <c r="B273" s="11">
        <v>1108717</v>
      </c>
      <c r="C273" s="39" t="s">
        <v>294</v>
      </c>
      <c r="F273" s="11">
        <v>2</v>
      </c>
      <c r="G273" s="11">
        <f t="shared" si="53"/>
        <v>15</v>
      </c>
      <c r="H273" s="11">
        <f t="shared" si="54"/>
        <v>0</v>
      </c>
      <c r="I273" s="11">
        <f t="shared" si="55"/>
        <v>1</v>
      </c>
      <c r="J273" s="11">
        <f t="shared" si="56"/>
        <v>1</v>
      </c>
      <c r="K273" s="11">
        <f t="shared" si="57"/>
        <v>0</v>
      </c>
      <c r="L273" s="11">
        <f t="shared" si="65"/>
        <v>17</v>
      </c>
      <c r="M273" s="11">
        <f t="shared" si="64"/>
        <v>0</v>
      </c>
      <c r="N273" s="11">
        <f t="shared" si="58"/>
        <v>0</v>
      </c>
      <c r="O273" s="11">
        <f t="shared" si="59"/>
        <v>0</v>
      </c>
      <c r="P273" s="11">
        <f t="shared" si="60"/>
        <v>0</v>
      </c>
      <c r="Q273" s="11">
        <f t="shared" si="61"/>
        <v>0</v>
      </c>
      <c r="R273" s="11">
        <v>0</v>
      </c>
      <c r="S273" s="11">
        <f t="shared" si="62"/>
        <v>2</v>
      </c>
      <c r="T273" s="11">
        <f t="shared" si="63"/>
        <v>1</v>
      </c>
      <c r="V273"/>
      <c r="W273" s="11">
        <v>272</v>
      </c>
      <c r="X273" s="11">
        <v>1108717</v>
      </c>
      <c r="Y273" s="39" t="s">
        <v>294</v>
      </c>
      <c r="Z273" s="11">
        <v>2</v>
      </c>
      <c r="AA273" s="11" t="s">
        <v>8</v>
      </c>
      <c r="AB273" s="11"/>
      <c r="AC273" t="s">
        <v>12</v>
      </c>
      <c r="AD273" t="s">
        <v>12</v>
      </c>
      <c r="AE273" t="s">
        <v>10</v>
      </c>
      <c r="AF273" t="s">
        <v>14</v>
      </c>
      <c r="AG273" t="s">
        <v>10</v>
      </c>
      <c r="AH273" t="s">
        <v>11</v>
      </c>
      <c r="AI273" t="s">
        <v>12</v>
      </c>
      <c r="AJ273" t="s">
        <v>12</v>
      </c>
      <c r="AK273" t="s">
        <v>12</v>
      </c>
      <c r="AL273" t="s">
        <v>12</v>
      </c>
      <c r="AM273" t="s">
        <v>12</v>
      </c>
      <c r="AN273" t="s">
        <v>12</v>
      </c>
      <c r="AO273" t="s">
        <v>12</v>
      </c>
      <c r="AP273" t="s">
        <v>12</v>
      </c>
      <c r="AQ273" t="s">
        <v>12</v>
      </c>
      <c r="AR273" t="s">
        <v>12</v>
      </c>
      <c r="AS273" t="s">
        <v>12</v>
      </c>
      <c r="AT273" t="s">
        <v>12</v>
      </c>
      <c r="AU273" t="s">
        <v>9</v>
      </c>
      <c r="AV273" t="s">
        <v>12</v>
      </c>
      <c r="AY273" s="20">
        <v>1</v>
      </c>
      <c r="AZ273" s="21">
        <v>30</v>
      </c>
      <c r="BA273" s="21">
        <v>0</v>
      </c>
      <c r="BB273" s="22">
        <v>39.3</v>
      </c>
      <c r="BC273" s="22">
        <v>0</v>
      </c>
      <c r="BD273" s="21">
        <v>3700</v>
      </c>
      <c r="BE273" s="21">
        <v>0</v>
      </c>
      <c r="BF273" s="21">
        <v>2</v>
      </c>
      <c r="BG273" s="21">
        <v>0</v>
      </c>
      <c r="BH273" s="21">
        <v>0</v>
      </c>
      <c r="BI273" s="21">
        <v>1</v>
      </c>
      <c r="BJ273" s="20">
        <v>0</v>
      </c>
      <c r="BK273" s="30">
        <v>1</v>
      </c>
      <c r="BL273" s="25">
        <v>0</v>
      </c>
      <c r="BM273" s="25">
        <v>0</v>
      </c>
    </row>
    <row r="274" ht="14.25" hidden="1" spans="1:65">
      <c r="A274" s="11">
        <v>273</v>
      </c>
      <c r="B274" s="11">
        <v>1137103</v>
      </c>
      <c r="C274" s="39" t="s">
        <v>295</v>
      </c>
      <c r="F274" s="11">
        <v>1</v>
      </c>
      <c r="G274" s="11">
        <f t="shared" si="53"/>
        <v>4</v>
      </c>
      <c r="H274" s="11">
        <f t="shared" si="54"/>
        <v>0</v>
      </c>
      <c r="I274" s="11">
        <f t="shared" si="55"/>
        <v>11</v>
      </c>
      <c r="J274" s="11">
        <f t="shared" si="56"/>
        <v>3</v>
      </c>
      <c r="K274" s="11">
        <f t="shared" si="57"/>
        <v>0</v>
      </c>
      <c r="L274" s="11">
        <f t="shared" si="65"/>
        <v>18</v>
      </c>
      <c r="M274" s="11">
        <f t="shared" si="64"/>
        <v>0</v>
      </c>
      <c r="N274" s="11">
        <f t="shared" si="58"/>
        <v>0</v>
      </c>
      <c r="O274" s="11">
        <f t="shared" si="59"/>
        <v>0</v>
      </c>
      <c r="P274" s="11">
        <f t="shared" si="60"/>
        <v>0</v>
      </c>
      <c r="Q274" s="11">
        <f t="shared" si="61"/>
        <v>0</v>
      </c>
      <c r="R274" s="11">
        <v>0</v>
      </c>
      <c r="S274" s="11">
        <f t="shared" si="62"/>
        <v>1</v>
      </c>
      <c r="T274" s="11">
        <f t="shared" si="63"/>
        <v>1</v>
      </c>
      <c r="V274"/>
      <c r="W274" s="11">
        <v>273</v>
      </c>
      <c r="X274" s="11">
        <v>1137103</v>
      </c>
      <c r="Y274" s="39" t="s">
        <v>295</v>
      </c>
      <c r="Z274" s="11">
        <v>1</v>
      </c>
      <c r="AA274" s="11" t="s">
        <v>8</v>
      </c>
      <c r="AB274" s="11"/>
      <c r="AC274" t="s">
        <v>12</v>
      </c>
      <c r="AD274" t="s">
        <v>12</v>
      </c>
      <c r="AE274" t="s">
        <v>9</v>
      </c>
      <c r="AF274" t="s">
        <v>9</v>
      </c>
      <c r="AG274" t="s">
        <v>10</v>
      </c>
      <c r="AH274" t="s">
        <v>11</v>
      </c>
      <c r="AI274" t="s">
        <v>9</v>
      </c>
      <c r="AJ274" t="s">
        <v>12</v>
      </c>
      <c r="AK274" t="s">
        <v>9</v>
      </c>
      <c r="AL274" t="s">
        <v>9</v>
      </c>
      <c r="AM274" t="s">
        <v>14</v>
      </c>
      <c r="AN274" t="s">
        <v>9</v>
      </c>
      <c r="AO274" t="s">
        <v>14</v>
      </c>
      <c r="AP274" t="s">
        <v>9</v>
      </c>
      <c r="AQ274" t="s">
        <v>12</v>
      </c>
      <c r="AR274" t="s">
        <v>9</v>
      </c>
      <c r="AS274" t="s">
        <v>9</v>
      </c>
      <c r="AT274" t="s">
        <v>9</v>
      </c>
      <c r="AU274" t="s">
        <v>14</v>
      </c>
      <c r="AV274" t="s">
        <v>9</v>
      </c>
      <c r="AY274" s="20">
        <v>1</v>
      </c>
      <c r="AZ274" s="21">
        <v>35</v>
      </c>
      <c r="BA274" s="21">
        <v>1</v>
      </c>
      <c r="BB274" s="22">
        <v>39.3</v>
      </c>
      <c r="BC274" s="22">
        <v>0</v>
      </c>
      <c r="BD274" s="21">
        <v>3400</v>
      </c>
      <c r="BE274" s="21">
        <v>0</v>
      </c>
      <c r="BF274" s="21">
        <v>1</v>
      </c>
      <c r="BG274" s="21">
        <v>0</v>
      </c>
      <c r="BH274" s="21">
        <v>0</v>
      </c>
      <c r="BI274" s="21">
        <v>1</v>
      </c>
      <c r="BJ274" s="20">
        <v>0</v>
      </c>
      <c r="BK274" s="30">
        <v>1</v>
      </c>
      <c r="BL274" s="25">
        <v>0</v>
      </c>
      <c r="BM274" s="25">
        <v>0</v>
      </c>
    </row>
    <row r="275" ht="14.25" hidden="1" spans="1:65">
      <c r="A275" s="11">
        <v>274</v>
      </c>
      <c r="B275" s="11">
        <v>1014823</v>
      </c>
      <c r="C275" s="39" t="s">
        <v>296</v>
      </c>
      <c r="F275" s="11">
        <v>2</v>
      </c>
      <c r="G275" s="11">
        <f t="shared" ref="G275:G338" si="66">COUNTIF(AC275:AV275,"Pure A-line")</f>
        <v>15</v>
      </c>
      <c r="H275" s="11">
        <f t="shared" ref="H275:H338" si="67">COUNTIF(AC275:AV275,H273)</f>
        <v>0</v>
      </c>
      <c r="I275" s="11">
        <f t="shared" ref="I275:I338" si="68">COUNTIF(AC275:AV275,"small amounts of DB")</f>
        <v>2</v>
      </c>
      <c r="J275" s="11">
        <f t="shared" ref="J275:J338" si="69">COUNTIF(AC275:AV275,"Moderate amounts of DB")</f>
        <v>0</v>
      </c>
      <c r="K275" s="11">
        <f t="shared" ref="K275:K338" si="70">COUNTIF(AC275:AV275,"large amounts of DB")</f>
        <v>0</v>
      </c>
      <c r="L275" s="11">
        <f t="shared" si="65"/>
        <v>17</v>
      </c>
      <c r="M275" s="11">
        <f t="shared" si="64"/>
        <v>0</v>
      </c>
      <c r="N275" s="11">
        <f t="shared" ref="N275:N338" si="71">COUNTIF(AC275:AV275,"Dense B-line")</f>
        <v>0</v>
      </c>
      <c r="O275" s="11">
        <f t="shared" ref="O275:O338" si="72">COUNTIF(AC275:AV275,"compact B-line")</f>
        <v>0</v>
      </c>
      <c r="P275" s="11">
        <f t="shared" ref="P275:P338" si="73">COUNTIF(AC275:AV275,"irregular shape consolidation with DB")</f>
        <v>0</v>
      </c>
      <c r="Q275" s="11">
        <f t="shared" ref="Q275:Q338" si="74">COUNTIF(AC275:AV275,"consolidation with air bronchograms")</f>
        <v>0</v>
      </c>
      <c r="R275" s="11">
        <v>0</v>
      </c>
      <c r="S275" s="11">
        <f t="shared" ref="S275:S338" si="75">COUNTIF(AC275:AV275,"thymus")</f>
        <v>2</v>
      </c>
      <c r="T275" s="11">
        <f t="shared" ref="T275:T338" si="76">COUNTIF(AC275:AV275,"cardioid")</f>
        <v>1</v>
      </c>
      <c r="V275"/>
      <c r="W275" s="11">
        <v>274</v>
      </c>
      <c r="X275" s="11">
        <v>1014823</v>
      </c>
      <c r="Y275" s="39" t="s">
        <v>296</v>
      </c>
      <c r="Z275" s="11">
        <v>2</v>
      </c>
      <c r="AA275" s="11" t="s">
        <v>8</v>
      </c>
      <c r="AB275" s="11"/>
      <c r="AC275" t="s">
        <v>12</v>
      </c>
      <c r="AD275" t="s">
        <v>12</v>
      </c>
      <c r="AE275" t="s">
        <v>10</v>
      </c>
      <c r="AF275" t="s">
        <v>12</v>
      </c>
      <c r="AG275" t="s">
        <v>10</v>
      </c>
      <c r="AH275" t="s">
        <v>11</v>
      </c>
      <c r="AI275" t="s">
        <v>12</v>
      </c>
      <c r="AJ275" t="s">
        <v>12</v>
      </c>
      <c r="AK275" t="s">
        <v>12</v>
      </c>
      <c r="AL275" t="s">
        <v>12</v>
      </c>
      <c r="AM275" t="s">
        <v>12</v>
      </c>
      <c r="AN275" t="s">
        <v>12</v>
      </c>
      <c r="AO275" t="s">
        <v>12</v>
      </c>
      <c r="AP275" t="s">
        <v>12</v>
      </c>
      <c r="AQ275" t="s">
        <v>12</v>
      </c>
      <c r="AR275" t="s">
        <v>12</v>
      </c>
      <c r="AS275" t="s">
        <v>9</v>
      </c>
      <c r="AT275" t="s">
        <v>12</v>
      </c>
      <c r="AU275" t="s">
        <v>9</v>
      </c>
      <c r="AV275" t="s">
        <v>12</v>
      </c>
      <c r="AY275" s="20">
        <v>1</v>
      </c>
      <c r="AZ275" s="21">
        <v>29</v>
      </c>
      <c r="BA275" s="21">
        <v>0</v>
      </c>
      <c r="BB275" s="22">
        <v>39.3</v>
      </c>
      <c r="BC275" s="22">
        <v>0</v>
      </c>
      <c r="BD275" s="21">
        <v>3660</v>
      </c>
      <c r="BE275" s="21">
        <v>0</v>
      </c>
      <c r="BF275" s="21">
        <v>1</v>
      </c>
      <c r="BG275" s="21">
        <v>0</v>
      </c>
      <c r="BH275" s="21">
        <v>0</v>
      </c>
      <c r="BI275" s="21">
        <v>2</v>
      </c>
      <c r="BJ275" s="20">
        <v>0</v>
      </c>
      <c r="BK275" s="30">
        <v>1</v>
      </c>
      <c r="BL275" s="25">
        <v>1</v>
      </c>
      <c r="BM275" s="25">
        <v>1</v>
      </c>
    </row>
    <row r="276" ht="14.25" hidden="1" spans="1:65">
      <c r="A276" s="11">
        <v>275</v>
      </c>
      <c r="B276" s="11">
        <v>1136828</v>
      </c>
      <c r="C276" s="39" t="s">
        <v>297</v>
      </c>
      <c r="F276" s="11">
        <v>1</v>
      </c>
      <c r="G276" s="11">
        <f t="shared" si="66"/>
        <v>7</v>
      </c>
      <c r="H276" s="11">
        <f t="shared" si="67"/>
        <v>0</v>
      </c>
      <c r="I276" s="11">
        <f t="shared" si="68"/>
        <v>7</v>
      </c>
      <c r="J276" s="11">
        <f t="shared" si="69"/>
        <v>1</v>
      </c>
      <c r="K276" s="11">
        <f t="shared" si="70"/>
        <v>0</v>
      </c>
      <c r="L276" s="11">
        <f t="shared" si="65"/>
        <v>15</v>
      </c>
      <c r="M276" s="11">
        <f t="shared" si="64"/>
        <v>2</v>
      </c>
      <c r="N276" s="11">
        <f t="shared" si="71"/>
        <v>0</v>
      </c>
      <c r="O276" s="11">
        <f t="shared" si="72"/>
        <v>0</v>
      </c>
      <c r="P276" s="11">
        <f t="shared" si="73"/>
        <v>1</v>
      </c>
      <c r="Q276" s="11">
        <f t="shared" si="74"/>
        <v>0</v>
      </c>
      <c r="R276" s="11">
        <v>1</v>
      </c>
      <c r="S276" s="11">
        <f t="shared" si="75"/>
        <v>3</v>
      </c>
      <c r="T276" s="11">
        <f t="shared" si="76"/>
        <v>1</v>
      </c>
      <c r="V276"/>
      <c r="W276" s="11">
        <v>275</v>
      </c>
      <c r="X276" s="11">
        <v>1136828</v>
      </c>
      <c r="Y276" s="39" t="s">
        <v>297</v>
      </c>
      <c r="Z276" s="11">
        <v>1</v>
      </c>
      <c r="AA276" s="11" t="s">
        <v>8</v>
      </c>
      <c r="AB276" s="11"/>
      <c r="AC276" t="s">
        <v>9</v>
      </c>
      <c r="AD276" t="s">
        <v>9</v>
      </c>
      <c r="AE276" t="s">
        <v>10</v>
      </c>
      <c r="AF276" t="s">
        <v>9</v>
      </c>
      <c r="AG276" t="s">
        <v>10</v>
      </c>
      <c r="AH276" t="s">
        <v>11</v>
      </c>
      <c r="AI276" t="s">
        <v>10</v>
      </c>
      <c r="AJ276" t="s">
        <v>12</v>
      </c>
      <c r="AK276" t="s">
        <v>12</v>
      </c>
      <c r="AL276" t="s">
        <v>9</v>
      </c>
      <c r="AM276" t="s">
        <v>9</v>
      </c>
      <c r="AN276" t="s">
        <v>12</v>
      </c>
      <c r="AO276" t="s">
        <v>14</v>
      </c>
      <c r="AP276" t="s">
        <v>12</v>
      </c>
      <c r="AQ276" t="s">
        <v>9</v>
      </c>
      <c r="AR276" t="s">
        <v>12</v>
      </c>
      <c r="AS276" t="s">
        <v>12</v>
      </c>
      <c r="AT276" t="s">
        <v>9</v>
      </c>
      <c r="AU276" t="s">
        <v>16</v>
      </c>
      <c r="AV276" t="s">
        <v>12</v>
      </c>
      <c r="AY276" s="20">
        <v>1</v>
      </c>
      <c r="AZ276" s="21">
        <v>48</v>
      </c>
      <c r="BA276" s="21">
        <v>1</v>
      </c>
      <c r="BB276" s="22">
        <v>39.3</v>
      </c>
      <c r="BC276" s="22">
        <v>0</v>
      </c>
      <c r="BD276" s="21">
        <v>4260</v>
      </c>
      <c r="BE276" s="21">
        <v>0</v>
      </c>
      <c r="BF276" s="21">
        <v>1</v>
      </c>
      <c r="BG276" s="21">
        <v>0</v>
      </c>
      <c r="BH276" s="21">
        <v>0</v>
      </c>
      <c r="BI276" s="21">
        <v>2</v>
      </c>
      <c r="BJ276" s="20">
        <v>0</v>
      </c>
      <c r="BK276" s="30">
        <v>1</v>
      </c>
      <c r="BL276" s="25">
        <v>0</v>
      </c>
      <c r="BM276" s="25">
        <v>0</v>
      </c>
    </row>
    <row r="277" s="12" customFormat="1" ht="14.25" hidden="1" spans="1:65">
      <c r="A277" s="12">
        <v>276</v>
      </c>
      <c r="B277" s="12">
        <v>1137354</v>
      </c>
      <c r="C277" s="42" t="s">
        <v>298</v>
      </c>
      <c r="F277" s="11">
        <v>6</v>
      </c>
      <c r="G277" s="12">
        <f t="shared" si="66"/>
        <v>4</v>
      </c>
      <c r="H277" s="12">
        <f t="shared" si="67"/>
        <v>0</v>
      </c>
      <c r="I277" s="12">
        <f t="shared" si="68"/>
        <v>7</v>
      </c>
      <c r="J277" s="12">
        <f t="shared" si="69"/>
        <v>3</v>
      </c>
      <c r="K277" s="12">
        <f t="shared" si="70"/>
        <v>2</v>
      </c>
      <c r="L277" s="11">
        <f t="shared" si="65"/>
        <v>16</v>
      </c>
      <c r="M277" s="11">
        <f t="shared" si="64"/>
        <v>2</v>
      </c>
      <c r="N277" s="12">
        <f t="shared" si="71"/>
        <v>0</v>
      </c>
      <c r="O277" s="12">
        <f t="shared" si="72"/>
        <v>0</v>
      </c>
      <c r="P277" s="12">
        <f t="shared" si="73"/>
        <v>1</v>
      </c>
      <c r="Q277" s="12">
        <f t="shared" si="74"/>
        <v>0</v>
      </c>
      <c r="R277" s="11">
        <v>1</v>
      </c>
      <c r="S277" s="12">
        <f t="shared" si="75"/>
        <v>2</v>
      </c>
      <c r="T277" s="12">
        <f t="shared" si="76"/>
        <v>1</v>
      </c>
      <c r="V277" s="17"/>
      <c r="W277" s="12">
        <v>276</v>
      </c>
      <c r="X277" s="12">
        <v>1137354</v>
      </c>
      <c r="Y277" s="42" t="s">
        <v>298</v>
      </c>
      <c r="Z277" s="12">
        <v>4</v>
      </c>
      <c r="AA277" s="12" t="s">
        <v>8</v>
      </c>
      <c r="AC277" s="17" t="s">
        <v>13</v>
      </c>
      <c r="AD277" s="17" t="s">
        <v>14</v>
      </c>
      <c r="AE277" s="17" t="s">
        <v>10</v>
      </c>
      <c r="AF277" s="17" t="s">
        <v>9</v>
      </c>
      <c r="AG277" s="17" t="s">
        <v>10</v>
      </c>
      <c r="AH277" s="17" t="s">
        <v>11</v>
      </c>
      <c r="AI277" s="17" t="s">
        <v>9</v>
      </c>
      <c r="AJ277" s="17" t="s">
        <v>9</v>
      </c>
      <c r="AK277" s="17" t="s">
        <v>9</v>
      </c>
      <c r="AL277" s="17" t="s">
        <v>12</v>
      </c>
      <c r="AM277" s="17" t="s">
        <v>9</v>
      </c>
      <c r="AN277" s="17" t="s">
        <v>12</v>
      </c>
      <c r="AO277" s="17" t="s">
        <v>14</v>
      </c>
      <c r="AP277" s="17" t="s">
        <v>9</v>
      </c>
      <c r="AQ277" s="17" t="s">
        <v>14</v>
      </c>
      <c r="AR277" s="17" t="s">
        <v>9</v>
      </c>
      <c r="AS277" s="17" t="s">
        <v>13</v>
      </c>
      <c r="AT277" s="17" t="s">
        <v>12</v>
      </c>
      <c r="AU277" s="17" t="s">
        <v>16</v>
      </c>
      <c r="AV277" s="17" t="s">
        <v>12</v>
      </c>
      <c r="AX277" s="1"/>
      <c r="AY277" s="20">
        <v>1</v>
      </c>
      <c r="AZ277" s="21">
        <v>41</v>
      </c>
      <c r="BA277" s="21">
        <v>1</v>
      </c>
      <c r="BB277" s="22">
        <v>39.3</v>
      </c>
      <c r="BC277" s="22">
        <v>0</v>
      </c>
      <c r="BD277" s="21">
        <v>3690</v>
      </c>
      <c r="BE277" s="21">
        <v>0</v>
      </c>
      <c r="BF277" s="21">
        <v>2</v>
      </c>
      <c r="BG277" s="21">
        <v>0</v>
      </c>
      <c r="BH277" s="21">
        <v>2</v>
      </c>
      <c r="BI277" s="21">
        <v>1</v>
      </c>
      <c r="BJ277" s="20">
        <v>1</v>
      </c>
      <c r="BK277" s="30">
        <v>3</v>
      </c>
      <c r="BL277" s="25">
        <v>1</v>
      </c>
      <c r="BM277" s="25">
        <v>1</v>
      </c>
    </row>
    <row r="278" ht="14.25" hidden="1" spans="1:65">
      <c r="A278" s="11">
        <v>277</v>
      </c>
      <c r="B278" s="11">
        <v>1137500</v>
      </c>
      <c r="C278" s="39" t="s">
        <v>299</v>
      </c>
      <c r="F278" s="11">
        <v>2</v>
      </c>
      <c r="G278" s="11">
        <f t="shared" si="66"/>
        <v>10</v>
      </c>
      <c r="H278" s="11">
        <f t="shared" si="67"/>
        <v>0</v>
      </c>
      <c r="I278" s="11">
        <f t="shared" si="68"/>
        <v>7</v>
      </c>
      <c r="J278" s="11">
        <f t="shared" si="69"/>
        <v>0</v>
      </c>
      <c r="K278" s="11">
        <f t="shared" si="70"/>
        <v>1</v>
      </c>
      <c r="L278" s="11">
        <f t="shared" si="65"/>
        <v>18</v>
      </c>
      <c r="M278" s="11">
        <f t="shared" si="64"/>
        <v>0</v>
      </c>
      <c r="N278" s="11">
        <f t="shared" si="71"/>
        <v>0</v>
      </c>
      <c r="O278" s="11">
        <f t="shared" si="72"/>
        <v>0</v>
      </c>
      <c r="P278" s="11">
        <f t="shared" si="73"/>
        <v>0</v>
      </c>
      <c r="Q278" s="11">
        <f t="shared" si="74"/>
        <v>0</v>
      </c>
      <c r="R278" s="11">
        <v>0</v>
      </c>
      <c r="S278" s="11">
        <f t="shared" si="75"/>
        <v>1</v>
      </c>
      <c r="T278" s="11">
        <f t="shared" si="76"/>
        <v>1</v>
      </c>
      <c r="V278"/>
      <c r="W278" s="11">
        <v>277</v>
      </c>
      <c r="X278" s="11">
        <v>1137500</v>
      </c>
      <c r="Y278" s="39" t="s">
        <v>299</v>
      </c>
      <c r="Z278" s="11">
        <v>2</v>
      </c>
      <c r="AA278" s="11" t="s">
        <v>8</v>
      </c>
      <c r="AB278" s="11"/>
      <c r="AC278" t="s">
        <v>12</v>
      </c>
      <c r="AD278" t="s">
        <v>9</v>
      </c>
      <c r="AE278" t="s">
        <v>12</v>
      </c>
      <c r="AF278" t="s">
        <v>9</v>
      </c>
      <c r="AG278" t="s">
        <v>10</v>
      </c>
      <c r="AH278" t="s">
        <v>11</v>
      </c>
      <c r="AI278" t="s">
        <v>9</v>
      </c>
      <c r="AJ278" t="s">
        <v>12</v>
      </c>
      <c r="AK278" t="s">
        <v>12</v>
      </c>
      <c r="AL278" t="s">
        <v>9</v>
      </c>
      <c r="AM278" t="s">
        <v>9</v>
      </c>
      <c r="AN278" t="s">
        <v>12</v>
      </c>
      <c r="AO278" t="s">
        <v>13</v>
      </c>
      <c r="AP278" t="s">
        <v>9</v>
      </c>
      <c r="AQ278" t="s">
        <v>12</v>
      </c>
      <c r="AR278" t="s">
        <v>12</v>
      </c>
      <c r="AS278" t="s">
        <v>12</v>
      </c>
      <c r="AT278" t="s">
        <v>12</v>
      </c>
      <c r="AU278" t="s">
        <v>12</v>
      </c>
      <c r="AV278" t="s">
        <v>9</v>
      </c>
      <c r="AY278" s="20">
        <v>1</v>
      </c>
      <c r="AZ278" s="21">
        <v>43</v>
      </c>
      <c r="BA278" s="21">
        <v>1</v>
      </c>
      <c r="BB278" s="22">
        <v>39.4</v>
      </c>
      <c r="BC278" s="22">
        <v>0</v>
      </c>
      <c r="BD278" s="21">
        <v>3310</v>
      </c>
      <c r="BE278" s="21">
        <v>0</v>
      </c>
      <c r="BF278" s="21">
        <v>1</v>
      </c>
      <c r="BG278" s="21">
        <v>0</v>
      </c>
      <c r="BH278" s="21">
        <v>2</v>
      </c>
      <c r="BI278" s="21">
        <v>1</v>
      </c>
      <c r="BJ278" s="20">
        <v>1</v>
      </c>
      <c r="BK278" s="30">
        <v>3</v>
      </c>
      <c r="BL278" s="25">
        <v>1</v>
      </c>
      <c r="BM278" s="25">
        <v>1</v>
      </c>
    </row>
    <row r="279" ht="14.25" hidden="1" spans="1:65">
      <c r="A279" s="11">
        <v>278</v>
      </c>
      <c r="B279" s="11">
        <v>1137637</v>
      </c>
      <c r="C279" s="39" t="s">
        <v>300</v>
      </c>
      <c r="F279" s="11">
        <v>2</v>
      </c>
      <c r="G279" s="11">
        <f t="shared" si="66"/>
        <v>5</v>
      </c>
      <c r="H279" s="11">
        <f t="shared" si="67"/>
        <v>0</v>
      </c>
      <c r="I279" s="11">
        <f t="shared" si="68"/>
        <v>4</v>
      </c>
      <c r="J279" s="11">
        <f t="shared" si="69"/>
        <v>5</v>
      </c>
      <c r="K279" s="11">
        <f t="shared" si="70"/>
        <v>0</v>
      </c>
      <c r="L279" s="11">
        <f t="shared" si="65"/>
        <v>14</v>
      </c>
      <c r="M279" s="11">
        <f t="shared" si="64"/>
        <v>1</v>
      </c>
      <c r="N279" s="11">
        <f t="shared" si="71"/>
        <v>1</v>
      </c>
      <c r="O279" s="11">
        <f t="shared" si="72"/>
        <v>0</v>
      </c>
      <c r="P279" s="11">
        <f t="shared" si="73"/>
        <v>0</v>
      </c>
      <c r="Q279" s="11">
        <f t="shared" si="74"/>
        <v>0</v>
      </c>
      <c r="R279" s="11">
        <v>0</v>
      </c>
      <c r="S279" s="11">
        <f t="shared" si="75"/>
        <v>3</v>
      </c>
      <c r="T279" s="11">
        <f t="shared" si="76"/>
        <v>2</v>
      </c>
      <c r="V279"/>
      <c r="W279" s="11">
        <v>278</v>
      </c>
      <c r="X279" s="11">
        <v>1137637</v>
      </c>
      <c r="Y279" s="39" t="s">
        <v>300</v>
      </c>
      <c r="Z279" s="11">
        <v>2</v>
      </c>
      <c r="AA279" s="11" t="s">
        <v>8</v>
      </c>
      <c r="AB279" s="11"/>
      <c r="AC279" t="s">
        <v>14</v>
      </c>
      <c r="AD279" t="s">
        <v>14</v>
      </c>
      <c r="AE279" t="s">
        <v>10</v>
      </c>
      <c r="AF279" t="s">
        <v>18</v>
      </c>
      <c r="AG279" t="s">
        <v>10</v>
      </c>
      <c r="AH279" t="s">
        <v>11</v>
      </c>
      <c r="AI279" t="s">
        <v>10</v>
      </c>
      <c r="AJ279" t="s">
        <v>11</v>
      </c>
      <c r="AK279" t="s">
        <v>9</v>
      </c>
      <c r="AL279" t="s">
        <v>9</v>
      </c>
      <c r="AM279" t="s">
        <v>14</v>
      </c>
      <c r="AN279" t="s">
        <v>12</v>
      </c>
      <c r="AO279" t="s">
        <v>14</v>
      </c>
      <c r="AP279" t="s">
        <v>12</v>
      </c>
      <c r="AQ279" t="s">
        <v>12</v>
      </c>
      <c r="AR279" t="s">
        <v>12</v>
      </c>
      <c r="AS279" t="s">
        <v>9</v>
      </c>
      <c r="AT279" t="s">
        <v>12</v>
      </c>
      <c r="AU279" t="s">
        <v>14</v>
      </c>
      <c r="AV279" t="s">
        <v>9</v>
      </c>
      <c r="AY279" s="20">
        <v>1</v>
      </c>
      <c r="AZ279" s="21">
        <v>40</v>
      </c>
      <c r="BA279" s="21">
        <v>1</v>
      </c>
      <c r="BB279" s="22">
        <v>39.4</v>
      </c>
      <c r="BC279" s="22">
        <v>0</v>
      </c>
      <c r="BD279" s="21">
        <v>3100</v>
      </c>
      <c r="BE279" s="21">
        <v>0</v>
      </c>
      <c r="BF279" s="21">
        <v>2</v>
      </c>
      <c r="BG279" s="21">
        <v>0</v>
      </c>
      <c r="BH279" s="21">
        <v>0</v>
      </c>
      <c r="BI279" s="21">
        <v>2</v>
      </c>
      <c r="BJ279" s="20">
        <v>0</v>
      </c>
      <c r="BK279" s="30">
        <v>1</v>
      </c>
      <c r="BL279" s="25">
        <v>0</v>
      </c>
      <c r="BM279" s="25">
        <v>0</v>
      </c>
    </row>
    <row r="280" ht="14.25" hidden="1" spans="1:65">
      <c r="A280" s="11">
        <v>279</v>
      </c>
      <c r="B280" s="11">
        <v>1136486</v>
      </c>
      <c r="C280" s="39" t="s">
        <v>301</v>
      </c>
      <c r="F280" s="11">
        <v>2</v>
      </c>
      <c r="G280" s="11">
        <f t="shared" si="66"/>
        <v>12</v>
      </c>
      <c r="H280" s="11">
        <f t="shared" si="67"/>
        <v>0</v>
      </c>
      <c r="I280" s="11">
        <f t="shared" si="68"/>
        <v>5</v>
      </c>
      <c r="J280" s="11">
        <f t="shared" si="69"/>
        <v>0</v>
      </c>
      <c r="K280" s="11">
        <f t="shared" si="70"/>
        <v>0</v>
      </c>
      <c r="L280" s="11">
        <f t="shared" si="65"/>
        <v>17</v>
      </c>
      <c r="M280" s="11">
        <f t="shared" si="64"/>
        <v>0</v>
      </c>
      <c r="N280" s="11">
        <f t="shared" si="71"/>
        <v>0</v>
      </c>
      <c r="O280" s="11">
        <f t="shared" si="72"/>
        <v>0</v>
      </c>
      <c r="P280" s="11">
        <f t="shared" si="73"/>
        <v>0</v>
      </c>
      <c r="Q280" s="11">
        <f t="shared" si="74"/>
        <v>0</v>
      </c>
      <c r="R280" s="11">
        <v>0</v>
      </c>
      <c r="S280" s="11">
        <f t="shared" si="75"/>
        <v>2</v>
      </c>
      <c r="T280" s="11">
        <f t="shared" si="76"/>
        <v>1</v>
      </c>
      <c r="V280"/>
      <c r="W280" s="11">
        <v>279</v>
      </c>
      <c r="X280" s="11">
        <v>1136486</v>
      </c>
      <c r="Y280" s="39" t="s">
        <v>301</v>
      </c>
      <c r="Z280" s="11">
        <v>2</v>
      </c>
      <c r="AA280" s="11" t="s">
        <v>8</v>
      </c>
      <c r="AB280" s="11"/>
      <c r="AC280" t="s">
        <v>9</v>
      </c>
      <c r="AD280" t="s">
        <v>9</v>
      </c>
      <c r="AE280" t="s">
        <v>10</v>
      </c>
      <c r="AF280" t="s">
        <v>12</v>
      </c>
      <c r="AG280" t="s">
        <v>10</v>
      </c>
      <c r="AH280" t="s">
        <v>11</v>
      </c>
      <c r="AI280" t="s">
        <v>12</v>
      </c>
      <c r="AJ280" t="s">
        <v>12</v>
      </c>
      <c r="AK280" t="s">
        <v>12</v>
      </c>
      <c r="AL280" t="s">
        <v>12</v>
      </c>
      <c r="AM280" t="s">
        <v>12</v>
      </c>
      <c r="AN280" t="s">
        <v>12</v>
      </c>
      <c r="AO280" t="s">
        <v>9</v>
      </c>
      <c r="AP280" t="s">
        <v>9</v>
      </c>
      <c r="AQ280" t="s">
        <v>12</v>
      </c>
      <c r="AR280" t="s">
        <v>12</v>
      </c>
      <c r="AS280" t="s">
        <v>12</v>
      </c>
      <c r="AT280" t="s">
        <v>12</v>
      </c>
      <c r="AU280" t="s">
        <v>9</v>
      </c>
      <c r="AV280" t="s">
        <v>12</v>
      </c>
      <c r="AY280" s="20">
        <v>1</v>
      </c>
      <c r="AZ280" s="21">
        <v>37</v>
      </c>
      <c r="BA280" s="21">
        <v>1</v>
      </c>
      <c r="BB280" s="22">
        <v>39.4</v>
      </c>
      <c r="BC280" s="22">
        <v>0</v>
      </c>
      <c r="BD280" s="21">
        <v>3190</v>
      </c>
      <c r="BE280" s="21">
        <v>0</v>
      </c>
      <c r="BF280" s="21">
        <v>2</v>
      </c>
      <c r="BG280" s="21">
        <v>0</v>
      </c>
      <c r="BH280" s="21">
        <v>0</v>
      </c>
      <c r="BI280" s="21">
        <v>1</v>
      </c>
      <c r="BJ280" s="26">
        <v>1</v>
      </c>
      <c r="BK280" s="30">
        <v>3</v>
      </c>
      <c r="BL280" s="25">
        <v>1</v>
      </c>
      <c r="BM280" s="25">
        <v>1</v>
      </c>
    </row>
    <row r="281" ht="14.25" hidden="1" spans="1:65">
      <c r="A281" s="11">
        <v>280</v>
      </c>
      <c r="B281" s="11">
        <v>1136110</v>
      </c>
      <c r="C281" s="39" t="s">
        <v>302</v>
      </c>
      <c r="F281" s="11">
        <v>2</v>
      </c>
      <c r="G281" s="11">
        <f t="shared" si="66"/>
        <v>14</v>
      </c>
      <c r="H281" s="11">
        <f t="shared" si="67"/>
        <v>0</v>
      </c>
      <c r="I281" s="11">
        <f t="shared" si="68"/>
        <v>2</v>
      </c>
      <c r="J281" s="11">
        <f t="shared" si="69"/>
        <v>0</v>
      </c>
      <c r="K281" s="11">
        <f t="shared" si="70"/>
        <v>0</v>
      </c>
      <c r="L281" s="11">
        <f t="shared" si="65"/>
        <v>16</v>
      </c>
      <c r="M281" s="11">
        <f t="shared" si="64"/>
        <v>0</v>
      </c>
      <c r="N281" s="11">
        <f t="shared" si="71"/>
        <v>0</v>
      </c>
      <c r="O281" s="11">
        <f t="shared" si="72"/>
        <v>0</v>
      </c>
      <c r="P281" s="11">
        <f t="shared" si="73"/>
        <v>0</v>
      </c>
      <c r="Q281" s="11">
        <f t="shared" si="74"/>
        <v>0</v>
      </c>
      <c r="R281" s="11">
        <v>0</v>
      </c>
      <c r="S281" s="11">
        <f t="shared" si="75"/>
        <v>2</v>
      </c>
      <c r="T281" s="11">
        <f t="shared" si="76"/>
        <v>2</v>
      </c>
      <c r="V281"/>
      <c r="W281" s="11">
        <v>280</v>
      </c>
      <c r="X281" s="11">
        <v>1136110</v>
      </c>
      <c r="Y281" s="39" t="s">
        <v>302</v>
      </c>
      <c r="Z281" s="11">
        <v>2</v>
      </c>
      <c r="AA281" s="11" t="s">
        <v>8</v>
      </c>
      <c r="AB281" s="11"/>
      <c r="AC281" t="s">
        <v>12</v>
      </c>
      <c r="AD281" t="s">
        <v>12</v>
      </c>
      <c r="AE281" t="s">
        <v>10</v>
      </c>
      <c r="AF281" t="s">
        <v>11</v>
      </c>
      <c r="AG281" t="s">
        <v>10</v>
      </c>
      <c r="AH281" t="s">
        <v>11</v>
      </c>
      <c r="AI281" t="s">
        <v>12</v>
      </c>
      <c r="AJ281" t="s">
        <v>12</v>
      </c>
      <c r="AK281" t="s">
        <v>12</v>
      </c>
      <c r="AL281" t="s">
        <v>12</v>
      </c>
      <c r="AM281" t="s">
        <v>9</v>
      </c>
      <c r="AN281" t="s">
        <v>12</v>
      </c>
      <c r="AO281" t="s">
        <v>9</v>
      </c>
      <c r="AP281" t="s">
        <v>12</v>
      </c>
      <c r="AQ281" t="s">
        <v>12</v>
      </c>
      <c r="AR281" t="s">
        <v>12</v>
      </c>
      <c r="AS281" t="s">
        <v>12</v>
      </c>
      <c r="AT281" t="s">
        <v>12</v>
      </c>
      <c r="AU281" t="s">
        <v>12</v>
      </c>
      <c r="AV281" t="s">
        <v>12</v>
      </c>
      <c r="AY281" s="20">
        <v>1</v>
      </c>
      <c r="AZ281" s="21">
        <v>46</v>
      </c>
      <c r="BA281" s="21">
        <v>1</v>
      </c>
      <c r="BB281" s="22">
        <v>39.4</v>
      </c>
      <c r="BC281" s="22">
        <v>0</v>
      </c>
      <c r="BD281" s="21">
        <v>3560</v>
      </c>
      <c r="BE281" s="21">
        <v>0</v>
      </c>
      <c r="BF281" s="21">
        <v>1</v>
      </c>
      <c r="BG281" s="21">
        <v>0</v>
      </c>
      <c r="BH281" s="21">
        <v>0</v>
      </c>
      <c r="BI281" s="21">
        <v>1</v>
      </c>
      <c r="BJ281" s="20">
        <v>1</v>
      </c>
      <c r="BK281" s="30">
        <v>3</v>
      </c>
      <c r="BL281" s="25">
        <v>1</v>
      </c>
      <c r="BM281" s="25">
        <v>1</v>
      </c>
    </row>
    <row r="282" ht="14.25" hidden="1" spans="1:65">
      <c r="A282" s="11">
        <v>281</v>
      </c>
      <c r="B282" s="11">
        <v>1134111</v>
      </c>
      <c r="C282" s="39" t="s">
        <v>303</v>
      </c>
      <c r="F282" s="11">
        <v>0.5</v>
      </c>
      <c r="G282" s="11">
        <f t="shared" si="66"/>
        <v>12</v>
      </c>
      <c r="H282" s="11">
        <f t="shared" si="67"/>
        <v>0</v>
      </c>
      <c r="I282" s="11">
        <f t="shared" si="68"/>
        <v>6</v>
      </c>
      <c r="J282" s="11">
        <f t="shared" si="69"/>
        <v>0</v>
      </c>
      <c r="K282" s="11">
        <f t="shared" si="70"/>
        <v>0</v>
      </c>
      <c r="L282" s="11">
        <f t="shared" si="65"/>
        <v>18</v>
      </c>
      <c r="M282" s="11">
        <f t="shared" si="64"/>
        <v>0</v>
      </c>
      <c r="N282" s="11">
        <f t="shared" si="71"/>
        <v>0</v>
      </c>
      <c r="O282" s="11">
        <f t="shared" si="72"/>
        <v>0</v>
      </c>
      <c r="P282" s="11">
        <f t="shared" si="73"/>
        <v>0</v>
      </c>
      <c r="Q282" s="11">
        <f t="shared" si="74"/>
        <v>0</v>
      </c>
      <c r="R282" s="11">
        <v>0</v>
      </c>
      <c r="S282" s="11">
        <f t="shared" si="75"/>
        <v>1</v>
      </c>
      <c r="T282" s="11">
        <f t="shared" si="76"/>
        <v>1</v>
      </c>
      <c r="V282"/>
      <c r="W282" s="11">
        <v>281</v>
      </c>
      <c r="X282" s="11">
        <v>1134111</v>
      </c>
      <c r="Y282" s="39" t="s">
        <v>303</v>
      </c>
      <c r="Z282" s="11">
        <v>0.5</v>
      </c>
      <c r="AA282" s="11" t="s">
        <v>8</v>
      </c>
      <c r="AB282" s="11"/>
      <c r="AC282" t="s">
        <v>9</v>
      </c>
      <c r="AD282" t="s">
        <v>9</v>
      </c>
      <c r="AE282" t="s">
        <v>12</v>
      </c>
      <c r="AF282" t="s">
        <v>9</v>
      </c>
      <c r="AG282" t="s">
        <v>10</v>
      </c>
      <c r="AH282" t="s">
        <v>11</v>
      </c>
      <c r="AI282" t="s">
        <v>12</v>
      </c>
      <c r="AJ282" t="s">
        <v>12</v>
      </c>
      <c r="AK282" t="s">
        <v>12</v>
      </c>
      <c r="AL282" t="s">
        <v>12</v>
      </c>
      <c r="AM282" t="s">
        <v>9</v>
      </c>
      <c r="AN282" t="s">
        <v>12</v>
      </c>
      <c r="AO282" t="s">
        <v>9</v>
      </c>
      <c r="AP282" t="s">
        <v>12</v>
      </c>
      <c r="AQ282" t="s">
        <v>12</v>
      </c>
      <c r="AR282" t="s">
        <v>12</v>
      </c>
      <c r="AS282" t="s">
        <v>12</v>
      </c>
      <c r="AT282" t="s">
        <v>12</v>
      </c>
      <c r="AU282" t="s">
        <v>9</v>
      </c>
      <c r="AV282" t="s">
        <v>12</v>
      </c>
      <c r="AY282" s="20">
        <v>1</v>
      </c>
      <c r="AZ282" s="21">
        <v>38</v>
      </c>
      <c r="BA282" s="21">
        <v>1</v>
      </c>
      <c r="BB282" s="22">
        <v>39.4</v>
      </c>
      <c r="BC282" s="22">
        <v>0</v>
      </c>
      <c r="BD282" s="21">
        <v>3620</v>
      </c>
      <c r="BE282" s="21">
        <v>0</v>
      </c>
      <c r="BF282" s="21">
        <v>2</v>
      </c>
      <c r="BG282" s="21">
        <v>1</v>
      </c>
      <c r="BH282" s="21">
        <v>0</v>
      </c>
      <c r="BI282" s="21">
        <v>1</v>
      </c>
      <c r="BJ282" s="20">
        <v>0</v>
      </c>
      <c r="BK282" s="30">
        <v>1</v>
      </c>
      <c r="BL282" s="25">
        <v>0</v>
      </c>
      <c r="BM282" s="25">
        <v>0</v>
      </c>
    </row>
    <row r="283" s="1" customFormat="1" ht="14.25" spans="1:65">
      <c r="A283" s="1">
        <v>282</v>
      </c>
      <c r="B283" s="1">
        <v>1136308</v>
      </c>
      <c r="C283" s="41" t="s">
        <v>304</v>
      </c>
      <c r="D283" s="1" t="s">
        <v>534</v>
      </c>
      <c r="F283" s="1">
        <v>0.5</v>
      </c>
      <c r="G283" s="1">
        <f t="shared" si="66"/>
        <v>1</v>
      </c>
      <c r="H283" s="1">
        <f t="shared" si="67"/>
        <v>0</v>
      </c>
      <c r="I283" s="1">
        <f t="shared" si="68"/>
        <v>5</v>
      </c>
      <c r="J283" s="1">
        <f t="shared" si="69"/>
        <v>4</v>
      </c>
      <c r="K283" s="1">
        <f t="shared" si="70"/>
        <v>1</v>
      </c>
      <c r="L283" s="11">
        <f t="shared" si="65"/>
        <v>11</v>
      </c>
      <c r="M283" s="11">
        <f t="shared" si="64"/>
        <v>7</v>
      </c>
      <c r="N283" s="1">
        <f t="shared" si="71"/>
        <v>5</v>
      </c>
      <c r="O283" s="1">
        <f t="shared" si="72"/>
        <v>0</v>
      </c>
      <c r="P283" s="1">
        <f t="shared" si="73"/>
        <v>1</v>
      </c>
      <c r="Q283" s="1">
        <f t="shared" si="74"/>
        <v>0</v>
      </c>
      <c r="R283" s="11">
        <v>1</v>
      </c>
      <c r="S283" s="1">
        <f t="shared" si="75"/>
        <v>1</v>
      </c>
      <c r="T283" s="1">
        <f t="shared" si="76"/>
        <v>2</v>
      </c>
      <c r="V283" s="18"/>
      <c r="W283" s="1">
        <v>282</v>
      </c>
      <c r="X283" s="1">
        <v>1136308</v>
      </c>
      <c r="Y283" s="41" t="s">
        <v>304</v>
      </c>
      <c r="Z283" s="1">
        <v>0.5</v>
      </c>
      <c r="AA283" s="1" t="s">
        <v>8</v>
      </c>
      <c r="AB283" s="1" t="s">
        <v>534</v>
      </c>
      <c r="AC283" s="18" t="s">
        <v>12</v>
      </c>
      <c r="AD283" s="18" t="s">
        <v>9</v>
      </c>
      <c r="AE283" s="18" t="s">
        <v>11</v>
      </c>
      <c r="AF283" s="18" t="s">
        <v>14</v>
      </c>
      <c r="AG283" s="18" t="s">
        <v>10</v>
      </c>
      <c r="AH283" s="18" t="s">
        <v>11</v>
      </c>
      <c r="AI283" s="18" t="s">
        <v>9</v>
      </c>
      <c r="AJ283" s="18" t="s">
        <v>9</v>
      </c>
      <c r="AK283" s="18" t="s">
        <v>13</v>
      </c>
      <c r="AL283" s="18" t="s">
        <v>18</v>
      </c>
      <c r="AM283" s="18" t="s">
        <v>18</v>
      </c>
      <c r="AN283" s="18" t="s">
        <v>16</v>
      </c>
      <c r="AO283" s="18" t="s">
        <v>18</v>
      </c>
      <c r="AP283" s="18" t="s">
        <v>18</v>
      </c>
      <c r="AQ283" s="18" t="s">
        <v>9</v>
      </c>
      <c r="AR283" s="18" t="s">
        <v>14</v>
      </c>
      <c r="AS283" s="18" t="s">
        <v>18</v>
      </c>
      <c r="AT283" s="18" t="s">
        <v>9</v>
      </c>
      <c r="AU283" s="18" t="s">
        <v>14</v>
      </c>
      <c r="AV283" s="18" t="s">
        <v>14</v>
      </c>
      <c r="AY283" s="20">
        <v>1</v>
      </c>
      <c r="AZ283" s="21">
        <v>31</v>
      </c>
      <c r="BA283" s="21">
        <v>0</v>
      </c>
      <c r="BB283" s="22">
        <v>39.4</v>
      </c>
      <c r="BC283" s="22">
        <v>0</v>
      </c>
      <c r="BD283" s="21">
        <v>4050</v>
      </c>
      <c r="BE283" s="21">
        <v>0</v>
      </c>
      <c r="BF283" s="21">
        <v>1</v>
      </c>
      <c r="BG283" s="21">
        <v>0</v>
      </c>
      <c r="BH283" s="21">
        <v>2</v>
      </c>
      <c r="BI283" s="21">
        <v>1</v>
      </c>
      <c r="BJ283" s="20">
        <v>0</v>
      </c>
      <c r="BK283" s="30">
        <v>1</v>
      </c>
      <c r="BL283" s="25">
        <v>0</v>
      </c>
      <c r="BM283" s="25">
        <v>0</v>
      </c>
    </row>
    <row r="284" ht="14.25" hidden="1" spans="1:65">
      <c r="A284" s="11">
        <v>283</v>
      </c>
      <c r="B284" s="11">
        <v>1137860</v>
      </c>
      <c r="C284" s="39" t="s">
        <v>305</v>
      </c>
      <c r="F284" s="11">
        <v>0.5</v>
      </c>
      <c r="G284" s="11">
        <f t="shared" si="66"/>
        <v>6</v>
      </c>
      <c r="H284" s="11">
        <f t="shared" si="67"/>
        <v>0</v>
      </c>
      <c r="I284" s="11">
        <f t="shared" si="68"/>
        <v>10</v>
      </c>
      <c r="J284" s="11">
        <f t="shared" si="69"/>
        <v>0</v>
      </c>
      <c r="K284" s="11">
        <f t="shared" si="70"/>
        <v>0</v>
      </c>
      <c r="L284" s="11">
        <f t="shared" si="65"/>
        <v>16</v>
      </c>
      <c r="M284" s="11">
        <f t="shared" si="64"/>
        <v>0</v>
      </c>
      <c r="N284" s="11">
        <f t="shared" si="71"/>
        <v>0</v>
      </c>
      <c r="O284" s="11">
        <f t="shared" si="72"/>
        <v>0</v>
      </c>
      <c r="P284" s="11">
        <f t="shared" si="73"/>
        <v>0</v>
      </c>
      <c r="Q284" s="11">
        <f t="shared" si="74"/>
        <v>0</v>
      </c>
      <c r="R284" s="11">
        <v>0</v>
      </c>
      <c r="S284" s="11">
        <f t="shared" si="75"/>
        <v>2</v>
      </c>
      <c r="T284" s="11">
        <f t="shared" si="76"/>
        <v>2</v>
      </c>
      <c r="V284"/>
      <c r="W284" s="11">
        <v>283</v>
      </c>
      <c r="X284" s="11">
        <v>1137860</v>
      </c>
      <c r="Y284" s="39" t="s">
        <v>305</v>
      </c>
      <c r="Z284" s="11">
        <v>0.5</v>
      </c>
      <c r="AA284" s="11" t="s">
        <v>8</v>
      </c>
      <c r="AB284" s="11"/>
      <c r="AC284" t="s">
        <v>9</v>
      </c>
      <c r="AD284" t="s">
        <v>9</v>
      </c>
      <c r="AE284" t="s">
        <v>10</v>
      </c>
      <c r="AF284" t="s">
        <v>11</v>
      </c>
      <c r="AG284" t="s">
        <v>10</v>
      </c>
      <c r="AH284" t="s">
        <v>11</v>
      </c>
      <c r="AI284" t="s">
        <v>9</v>
      </c>
      <c r="AJ284" t="s">
        <v>9</v>
      </c>
      <c r="AK284" t="s">
        <v>12</v>
      </c>
      <c r="AL284" t="s">
        <v>12</v>
      </c>
      <c r="AM284" t="s">
        <v>9</v>
      </c>
      <c r="AN284" t="s">
        <v>12</v>
      </c>
      <c r="AO284" t="s">
        <v>9</v>
      </c>
      <c r="AP284" t="s">
        <v>9</v>
      </c>
      <c r="AQ284" t="s">
        <v>9</v>
      </c>
      <c r="AR284" t="s">
        <v>12</v>
      </c>
      <c r="AS284" t="s">
        <v>9</v>
      </c>
      <c r="AT284" t="s">
        <v>12</v>
      </c>
      <c r="AU284" t="s">
        <v>9</v>
      </c>
      <c r="AV284" t="s">
        <v>12</v>
      </c>
      <c r="AY284" s="20">
        <v>1</v>
      </c>
      <c r="AZ284" s="21">
        <v>48</v>
      </c>
      <c r="BA284" s="21">
        <v>1</v>
      </c>
      <c r="BB284" s="22">
        <v>39.4</v>
      </c>
      <c r="BC284" s="22">
        <v>0</v>
      </c>
      <c r="BD284" s="21">
        <v>3960</v>
      </c>
      <c r="BE284" s="21">
        <v>0</v>
      </c>
      <c r="BF284" s="21">
        <v>1</v>
      </c>
      <c r="BG284" s="21">
        <v>0</v>
      </c>
      <c r="BH284" s="21">
        <v>0</v>
      </c>
      <c r="BI284" s="21">
        <v>1</v>
      </c>
      <c r="BJ284" s="20">
        <v>0</v>
      </c>
      <c r="BK284" s="30">
        <v>2</v>
      </c>
      <c r="BL284" s="25">
        <v>1</v>
      </c>
      <c r="BM284" s="25">
        <v>1</v>
      </c>
    </row>
    <row r="285" ht="14.25" hidden="1" spans="1:65">
      <c r="A285" s="11">
        <v>284</v>
      </c>
      <c r="B285" s="11">
        <v>1127917</v>
      </c>
      <c r="C285" s="39" t="s">
        <v>306</v>
      </c>
      <c r="F285" s="11">
        <v>2</v>
      </c>
      <c r="G285" s="11">
        <f t="shared" si="66"/>
        <v>7</v>
      </c>
      <c r="H285" s="11">
        <f t="shared" si="67"/>
        <v>0</v>
      </c>
      <c r="I285" s="11">
        <f t="shared" si="68"/>
        <v>7</v>
      </c>
      <c r="J285" s="11">
        <f t="shared" si="69"/>
        <v>1</v>
      </c>
      <c r="K285" s="11">
        <f t="shared" si="70"/>
        <v>0</v>
      </c>
      <c r="L285" s="11">
        <f t="shared" si="65"/>
        <v>15</v>
      </c>
      <c r="M285" s="11">
        <f t="shared" si="64"/>
        <v>2</v>
      </c>
      <c r="N285" s="11">
        <f t="shared" si="71"/>
        <v>1</v>
      </c>
      <c r="O285" s="11">
        <f t="shared" si="72"/>
        <v>0</v>
      </c>
      <c r="P285" s="11">
        <f t="shared" si="73"/>
        <v>1</v>
      </c>
      <c r="Q285" s="11">
        <f t="shared" si="74"/>
        <v>0</v>
      </c>
      <c r="R285" s="11">
        <v>0</v>
      </c>
      <c r="S285" s="11">
        <f t="shared" si="75"/>
        <v>2</v>
      </c>
      <c r="T285" s="11">
        <f t="shared" si="76"/>
        <v>1</v>
      </c>
      <c r="V285"/>
      <c r="W285" s="11">
        <v>284</v>
      </c>
      <c r="X285" s="11">
        <v>1127917</v>
      </c>
      <c r="Y285" s="39" t="s">
        <v>306</v>
      </c>
      <c r="Z285" s="11">
        <v>2</v>
      </c>
      <c r="AA285" s="11" t="s">
        <v>8</v>
      </c>
      <c r="AB285" s="11"/>
      <c r="AC285" t="s">
        <v>12</v>
      </c>
      <c r="AD285" t="s">
        <v>9</v>
      </c>
      <c r="AE285" t="s">
        <v>10</v>
      </c>
      <c r="AF285" t="s">
        <v>18</v>
      </c>
      <c r="AG285" t="s">
        <v>10</v>
      </c>
      <c r="AH285" t="s">
        <v>11</v>
      </c>
      <c r="AI285" t="s">
        <v>12</v>
      </c>
      <c r="AJ285" t="s">
        <v>9</v>
      </c>
      <c r="AK285" t="s">
        <v>12</v>
      </c>
      <c r="AL285" t="s">
        <v>12</v>
      </c>
      <c r="AM285" t="s">
        <v>9</v>
      </c>
      <c r="AN285" t="s">
        <v>9</v>
      </c>
      <c r="AO285" t="s">
        <v>14</v>
      </c>
      <c r="AP285" t="s">
        <v>9</v>
      </c>
      <c r="AQ285" t="s">
        <v>12</v>
      </c>
      <c r="AR285" t="s">
        <v>12</v>
      </c>
      <c r="AS285" t="s">
        <v>9</v>
      </c>
      <c r="AT285" t="s">
        <v>9</v>
      </c>
      <c r="AU285" t="s">
        <v>16</v>
      </c>
      <c r="AV285" t="s">
        <v>12</v>
      </c>
      <c r="AY285" s="20">
        <v>1</v>
      </c>
      <c r="AZ285" s="21">
        <v>31</v>
      </c>
      <c r="BA285" s="21">
        <v>0</v>
      </c>
      <c r="BB285" s="22">
        <v>39.4</v>
      </c>
      <c r="BC285" s="22">
        <v>0</v>
      </c>
      <c r="BD285" s="21">
        <v>3590</v>
      </c>
      <c r="BE285" s="21">
        <v>0</v>
      </c>
      <c r="BF285" s="21">
        <v>1</v>
      </c>
      <c r="BG285" s="21">
        <v>0</v>
      </c>
      <c r="BH285" s="21">
        <v>0</v>
      </c>
      <c r="BI285" s="21">
        <v>2</v>
      </c>
      <c r="BJ285" s="20">
        <v>0</v>
      </c>
      <c r="BK285" s="30">
        <v>2</v>
      </c>
      <c r="BL285" s="25">
        <v>0</v>
      </c>
      <c r="BM285" s="25">
        <v>0</v>
      </c>
    </row>
    <row r="286" ht="14.25" hidden="1" spans="1:65">
      <c r="A286" s="11">
        <v>285</v>
      </c>
      <c r="B286" s="11">
        <v>1132438</v>
      </c>
      <c r="C286" s="39" t="s">
        <v>307</v>
      </c>
      <c r="F286" s="11">
        <v>0.5</v>
      </c>
      <c r="G286" s="11">
        <f t="shared" si="66"/>
        <v>4</v>
      </c>
      <c r="H286" s="11">
        <f t="shared" si="67"/>
        <v>0</v>
      </c>
      <c r="I286" s="11">
        <f t="shared" si="68"/>
        <v>5</v>
      </c>
      <c r="J286" s="11">
        <f t="shared" si="69"/>
        <v>4</v>
      </c>
      <c r="K286" s="11">
        <f t="shared" si="70"/>
        <v>0</v>
      </c>
      <c r="L286" s="11">
        <f t="shared" si="65"/>
        <v>13</v>
      </c>
      <c r="M286" s="11">
        <f t="shared" si="64"/>
        <v>5</v>
      </c>
      <c r="N286" s="11">
        <f t="shared" si="71"/>
        <v>4</v>
      </c>
      <c r="O286" s="11">
        <f t="shared" si="72"/>
        <v>0</v>
      </c>
      <c r="P286" s="11">
        <f t="shared" si="73"/>
        <v>0</v>
      </c>
      <c r="Q286" s="11">
        <f t="shared" si="74"/>
        <v>0</v>
      </c>
      <c r="R286" s="11">
        <v>1</v>
      </c>
      <c r="S286" s="11">
        <f t="shared" si="75"/>
        <v>2</v>
      </c>
      <c r="T286" s="11">
        <f t="shared" si="76"/>
        <v>1</v>
      </c>
      <c r="V286"/>
      <c r="W286" s="11">
        <v>285</v>
      </c>
      <c r="X286" s="11">
        <v>1132438</v>
      </c>
      <c r="Y286" s="39" t="s">
        <v>307</v>
      </c>
      <c r="Z286" s="11">
        <v>0.5</v>
      </c>
      <c r="AA286" s="11" t="s">
        <v>8</v>
      </c>
      <c r="AB286" s="11"/>
      <c r="AC286" t="s">
        <v>9</v>
      </c>
      <c r="AD286" t="s">
        <v>9</v>
      </c>
      <c r="AE286" t="s">
        <v>10</v>
      </c>
      <c r="AF286" t="s">
        <v>18</v>
      </c>
      <c r="AG286" t="s">
        <v>10</v>
      </c>
      <c r="AH286" t="s">
        <v>11</v>
      </c>
      <c r="AI286" t="s">
        <v>18</v>
      </c>
      <c r="AJ286" t="s">
        <v>9</v>
      </c>
      <c r="AK286" t="s">
        <v>9</v>
      </c>
      <c r="AL286" t="s">
        <v>9</v>
      </c>
      <c r="AM286" t="s">
        <v>14</v>
      </c>
      <c r="AN286" t="s">
        <v>12</v>
      </c>
      <c r="AO286" t="s">
        <v>14</v>
      </c>
      <c r="AP286" t="s">
        <v>12</v>
      </c>
      <c r="AQ286" t="s">
        <v>12</v>
      </c>
      <c r="AR286" t="s">
        <v>12</v>
      </c>
      <c r="AS286" t="s">
        <v>14</v>
      </c>
      <c r="AT286" t="s">
        <v>14</v>
      </c>
      <c r="AU286" t="s">
        <v>18</v>
      </c>
      <c r="AV286" t="s">
        <v>18</v>
      </c>
      <c r="AY286" s="20">
        <v>1</v>
      </c>
      <c r="AZ286" s="21">
        <v>43</v>
      </c>
      <c r="BA286" s="21">
        <v>1</v>
      </c>
      <c r="BB286" s="22">
        <v>39.4</v>
      </c>
      <c r="BC286" s="22">
        <v>0</v>
      </c>
      <c r="BD286" s="21">
        <v>4260</v>
      </c>
      <c r="BE286" s="21">
        <v>0</v>
      </c>
      <c r="BF286" s="21">
        <v>2</v>
      </c>
      <c r="BG286" s="21">
        <v>0</v>
      </c>
      <c r="BH286" s="21">
        <v>0</v>
      </c>
      <c r="BI286" s="21">
        <v>1</v>
      </c>
      <c r="BJ286" s="20">
        <v>0</v>
      </c>
      <c r="BK286" s="30">
        <v>2</v>
      </c>
      <c r="BL286" s="25">
        <v>0</v>
      </c>
      <c r="BM286" s="25">
        <v>0</v>
      </c>
    </row>
    <row r="287" ht="14.25" hidden="1" spans="1:65">
      <c r="A287" s="11">
        <v>286</v>
      </c>
      <c r="B287" s="11">
        <v>1059641</v>
      </c>
      <c r="C287" s="39" t="s">
        <v>308</v>
      </c>
      <c r="F287" s="11">
        <v>2</v>
      </c>
      <c r="G287" s="11">
        <f t="shared" si="66"/>
        <v>8</v>
      </c>
      <c r="H287" s="11">
        <f t="shared" si="67"/>
        <v>0</v>
      </c>
      <c r="I287" s="11">
        <f t="shared" si="68"/>
        <v>6</v>
      </c>
      <c r="J287" s="11">
        <f t="shared" si="69"/>
        <v>1</v>
      </c>
      <c r="K287" s="11">
        <f t="shared" si="70"/>
        <v>0</v>
      </c>
      <c r="L287" s="11">
        <f t="shared" si="65"/>
        <v>15</v>
      </c>
      <c r="M287" s="11">
        <f t="shared" ref="M287:M350" si="77">N287+O287+P287+Q287+R287</f>
        <v>0</v>
      </c>
      <c r="N287" s="11">
        <f t="shared" si="71"/>
        <v>0</v>
      </c>
      <c r="O287" s="11">
        <f t="shared" si="72"/>
        <v>0</v>
      </c>
      <c r="P287" s="11">
        <f t="shared" si="73"/>
        <v>0</v>
      </c>
      <c r="Q287" s="11">
        <f t="shared" si="74"/>
        <v>0</v>
      </c>
      <c r="R287" s="11">
        <v>0</v>
      </c>
      <c r="S287" s="11">
        <f t="shared" si="75"/>
        <v>3</v>
      </c>
      <c r="T287" s="11">
        <f t="shared" si="76"/>
        <v>2</v>
      </c>
      <c r="V287"/>
      <c r="W287" s="11">
        <v>286</v>
      </c>
      <c r="X287" s="11">
        <v>1059641</v>
      </c>
      <c r="Y287" s="39" t="s">
        <v>308</v>
      </c>
      <c r="Z287" s="11">
        <v>2</v>
      </c>
      <c r="AA287" s="11" t="s">
        <v>8</v>
      </c>
      <c r="AB287" s="11"/>
      <c r="AC287" t="s">
        <v>10</v>
      </c>
      <c r="AD287" t="s">
        <v>12</v>
      </c>
      <c r="AE287" t="s">
        <v>10</v>
      </c>
      <c r="AF287" t="s">
        <v>11</v>
      </c>
      <c r="AG287" t="s">
        <v>10</v>
      </c>
      <c r="AH287" t="s">
        <v>11</v>
      </c>
      <c r="AI287" t="s">
        <v>12</v>
      </c>
      <c r="AJ287" t="s">
        <v>12</v>
      </c>
      <c r="AK287" t="s">
        <v>12</v>
      </c>
      <c r="AL287" t="s">
        <v>12</v>
      </c>
      <c r="AM287" t="s">
        <v>12</v>
      </c>
      <c r="AN287" t="s">
        <v>12</v>
      </c>
      <c r="AO287" t="s">
        <v>9</v>
      </c>
      <c r="AP287" t="s">
        <v>14</v>
      </c>
      <c r="AQ287" t="s">
        <v>9</v>
      </c>
      <c r="AR287" t="s">
        <v>9</v>
      </c>
      <c r="AS287" t="s">
        <v>9</v>
      </c>
      <c r="AT287" t="s">
        <v>12</v>
      </c>
      <c r="AU287" t="s">
        <v>9</v>
      </c>
      <c r="AV287" t="s">
        <v>9</v>
      </c>
      <c r="AY287" s="20">
        <v>1</v>
      </c>
      <c r="AZ287" s="21">
        <v>39</v>
      </c>
      <c r="BA287" s="21">
        <v>1</v>
      </c>
      <c r="BB287" s="22">
        <v>39.4</v>
      </c>
      <c r="BC287" s="22">
        <v>0</v>
      </c>
      <c r="BD287" s="21">
        <v>3500</v>
      </c>
      <c r="BE287" s="21">
        <v>0</v>
      </c>
      <c r="BF287" s="21">
        <v>1</v>
      </c>
      <c r="BG287" s="21">
        <v>0</v>
      </c>
      <c r="BH287" s="21">
        <v>0</v>
      </c>
      <c r="BI287" s="21">
        <v>1</v>
      </c>
      <c r="BJ287" s="20">
        <v>0</v>
      </c>
      <c r="BK287" s="30">
        <v>2</v>
      </c>
      <c r="BL287" s="25">
        <v>0</v>
      </c>
      <c r="BM287" s="25">
        <v>0</v>
      </c>
    </row>
    <row r="288" ht="14.25" hidden="1" spans="1:65">
      <c r="A288" s="11">
        <v>287</v>
      </c>
      <c r="B288" s="11">
        <v>1119434</v>
      </c>
      <c r="C288" s="11" t="s">
        <v>309</v>
      </c>
      <c r="F288" s="11">
        <v>2</v>
      </c>
      <c r="G288" s="11">
        <f t="shared" si="66"/>
        <v>10</v>
      </c>
      <c r="H288" s="11">
        <f t="shared" si="67"/>
        <v>0</v>
      </c>
      <c r="I288" s="11">
        <f t="shared" si="68"/>
        <v>7</v>
      </c>
      <c r="J288" s="11">
        <f t="shared" si="69"/>
        <v>1</v>
      </c>
      <c r="K288" s="11">
        <f t="shared" si="70"/>
        <v>0</v>
      </c>
      <c r="L288" s="11">
        <f t="shared" si="65"/>
        <v>18</v>
      </c>
      <c r="M288" s="11">
        <f t="shared" si="77"/>
        <v>0</v>
      </c>
      <c r="N288" s="11">
        <f t="shared" si="71"/>
        <v>0</v>
      </c>
      <c r="O288" s="11">
        <f t="shared" si="72"/>
        <v>0</v>
      </c>
      <c r="P288" s="11">
        <f t="shared" si="73"/>
        <v>0</v>
      </c>
      <c r="Q288" s="11">
        <f t="shared" si="74"/>
        <v>0</v>
      </c>
      <c r="R288" s="11">
        <v>0</v>
      </c>
      <c r="S288" s="11">
        <f t="shared" si="75"/>
        <v>1</v>
      </c>
      <c r="T288" s="11">
        <f t="shared" si="76"/>
        <v>1</v>
      </c>
      <c r="V288"/>
      <c r="W288" s="11">
        <v>287</v>
      </c>
      <c r="X288" s="11">
        <v>1119434</v>
      </c>
      <c r="Y288" s="11" t="s">
        <v>309</v>
      </c>
      <c r="Z288" s="11">
        <v>2</v>
      </c>
      <c r="AA288" s="11" t="s">
        <v>8</v>
      </c>
      <c r="AB288" s="11"/>
      <c r="AC288" t="s">
        <v>12</v>
      </c>
      <c r="AD288" t="s">
        <v>9</v>
      </c>
      <c r="AE288" t="s">
        <v>12</v>
      </c>
      <c r="AF288" t="s">
        <v>9</v>
      </c>
      <c r="AG288" t="s">
        <v>10</v>
      </c>
      <c r="AH288" t="s">
        <v>11</v>
      </c>
      <c r="AI288" t="s">
        <v>12</v>
      </c>
      <c r="AJ288" t="s">
        <v>12</v>
      </c>
      <c r="AK288" t="s">
        <v>9</v>
      </c>
      <c r="AL288" t="s">
        <v>12</v>
      </c>
      <c r="AM288" t="s">
        <v>12</v>
      </c>
      <c r="AN288" t="s">
        <v>9</v>
      </c>
      <c r="AO288" t="s">
        <v>14</v>
      </c>
      <c r="AP288" t="s">
        <v>12</v>
      </c>
      <c r="AQ288" t="s">
        <v>9</v>
      </c>
      <c r="AR288" t="s">
        <v>12</v>
      </c>
      <c r="AS288" t="s">
        <v>9</v>
      </c>
      <c r="AT288" t="s">
        <v>12</v>
      </c>
      <c r="AU288" t="s">
        <v>9</v>
      </c>
      <c r="AV288" t="s">
        <v>12</v>
      </c>
      <c r="AY288" s="20">
        <v>1</v>
      </c>
      <c r="AZ288" s="21">
        <v>47</v>
      </c>
      <c r="BA288" s="21">
        <v>1</v>
      </c>
      <c r="BB288" s="22">
        <v>39.4</v>
      </c>
      <c r="BC288" s="22">
        <v>0</v>
      </c>
      <c r="BD288" s="21">
        <v>3080</v>
      </c>
      <c r="BE288" s="21">
        <v>0</v>
      </c>
      <c r="BF288" s="21">
        <v>2</v>
      </c>
      <c r="BG288" s="21">
        <v>0</v>
      </c>
      <c r="BH288" s="21">
        <v>0</v>
      </c>
      <c r="BI288" s="21">
        <v>1</v>
      </c>
      <c r="BJ288" s="20">
        <v>0</v>
      </c>
      <c r="BK288" s="30">
        <v>3</v>
      </c>
      <c r="BL288" s="25">
        <v>0</v>
      </c>
      <c r="BM288" s="25">
        <v>0</v>
      </c>
    </row>
    <row r="289" ht="14.25" hidden="1" spans="1:65">
      <c r="A289" s="11">
        <v>288</v>
      </c>
      <c r="B289" s="11">
        <v>1138437</v>
      </c>
      <c r="C289" s="39" t="s">
        <v>310</v>
      </c>
      <c r="F289" s="11">
        <v>2</v>
      </c>
      <c r="G289" s="11">
        <f t="shared" si="66"/>
        <v>14</v>
      </c>
      <c r="H289" s="11">
        <f t="shared" si="67"/>
        <v>0</v>
      </c>
      <c r="I289" s="11">
        <f t="shared" si="68"/>
        <v>1</v>
      </c>
      <c r="J289" s="11">
        <f t="shared" si="69"/>
        <v>0</v>
      </c>
      <c r="K289" s="11">
        <f t="shared" si="70"/>
        <v>0</v>
      </c>
      <c r="L289" s="11">
        <f t="shared" si="65"/>
        <v>15</v>
      </c>
      <c r="M289" s="11">
        <f t="shared" si="77"/>
        <v>0</v>
      </c>
      <c r="N289" s="11">
        <f t="shared" si="71"/>
        <v>0</v>
      </c>
      <c r="O289" s="11">
        <f t="shared" si="72"/>
        <v>0</v>
      </c>
      <c r="P289" s="11">
        <f t="shared" si="73"/>
        <v>0</v>
      </c>
      <c r="Q289" s="11">
        <f t="shared" si="74"/>
        <v>0</v>
      </c>
      <c r="R289" s="11">
        <v>0</v>
      </c>
      <c r="S289" s="11">
        <f t="shared" si="75"/>
        <v>3</v>
      </c>
      <c r="T289" s="11">
        <f t="shared" si="76"/>
        <v>2</v>
      </c>
      <c r="V289"/>
      <c r="W289" s="11">
        <v>288</v>
      </c>
      <c r="X289" s="11">
        <v>1138437</v>
      </c>
      <c r="Y289" s="39" t="s">
        <v>310</v>
      </c>
      <c r="Z289" s="11">
        <v>2</v>
      </c>
      <c r="AA289" s="11" t="s">
        <v>8</v>
      </c>
      <c r="AB289" s="11"/>
      <c r="AC289" t="s">
        <v>10</v>
      </c>
      <c r="AD289" t="s">
        <v>9</v>
      </c>
      <c r="AE289" t="s">
        <v>10</v>
      </c>
      <c r="AF289" t="s">
        <v>11</v>
      </c>
      <c r="AG289" t="s">
        <v>10</v>
      </c>
      <c r="AH289" t="s">
        <v>11</v>
      </c>
      <c r="AI289" t="s">
        <v>12</v>
      </c>
      <c r="AJ289" t="s">
        <v>12</v>
      </c>
      <c r="AK289" t="s">
        <v>12</v>
      </c>
      <c r="AL289" t="s">
        <v>12</v>
      </c>
      <c r="AM289" t="s">
        <v>12</v>
      </c>
      <c r="AN289" t="s">
        <v>12</v>
      </c>
      <c r="AO289" t="s">
        <v>12</v>
      </c>
      <c r="AP289" t="s">
        <v>12</v>
      </c>
      <c r="AQ289" t="s">
        <v>12</v>
      </c>
      <c r="AR289" t="s">
        <v>12</v>
      </c>
      <c r="AS289" t="s">
        <v>12</v>
      </c>
      <c r="AT289" t="s">
        <v>12</v>
      </c>
      <c r="AU289" t="s">
        <v>12</v>
      </c>
      <c r="AV289" t="s">
        <v>12</v>
      </c>
      <c r="AY289" s="20">
        <v>1</v>
      </c>
      <c r="AZ289" s="21">
        <v>34</v>
      </c>
      <c r="BA289" s="21">
        <v>0</v>
      </c>
      <c r="BB289" s="22">
        <v>39.4</v>
      </c>
      <c r="BC289" s="22">
        <v>0</v>
      </c>
      <c r="BD289" s="21">
        <v>3480</v>
      </c>
      <c r="BE289" s="21">
        <v>0</v>
      </c>
      <c r="BF289" s="21">
        <v>1</v>
      </c>
      <c r="BG289" s="21">
        <v>0</v>
      </c>
      <c r="BH289" s="21">
        <v>0</v>
      </c>
      <c r="BI289" s="21">
        <v>1</v>
      </c>
      <c r="BJ289" s="20">
        <v>0</v>
      </c>
      <c r="BK289" s="30">
        <v>1</v>
      </c>
      <c r="BL289" s="25">
        <v>0</v>
      </c>
      <c r="BM289" s="25">
        <v>0</v>
      </c>
    </row>
    <row r="290" ht="14.25" hidden="1" spans="1:65">
      <c r="A290" s="11">
        <v>289</v>
      </c>
      <c r="B290" s="11">
        <v>1138355</v>
      </c>
      <c r="C290" s="39" t="s">
        <v>311</v>
      </c>
      <c r="F290" s="11">
        <v>0.5</v>
      </c>
      <c r="G290" s="11">
        <f t="shared" si="66"/>
        <v>12</v>
      </c>
      <c r="H290" s="11">
        <f t="shared" si="67"/>
        <v>0</v>
      </c>
      <c r="I290" s="11">
        <f t="shared" si="68"/>
        <v>4</v>
      </c>
      <c r="J290" s="11">
        <f t="shared" si="69"/>
        <v>1</v>
      </c>
      <c r="K290" s="11">
        <f t="shared" si="70"/>
        <v>0</v>
      </c>
      <c r="L290" s="11">
        <f t="shared" si="65"/>
        <v>17</v>
      </c>
      <c r="M290" s="11">
        <f t="shared" si="77"/>
        <v>1</v>
      </c>
      <c r="N290" s="11">
        <f t="shared" si="71"/>
        <v>1</v>
      </c>
      <c r="O290" s="11">
        <f t="shared" si="72"/>
        <v>0</v>
      </c>
      <c r="P290" s="11">
        <f t="shared" si="73"/>
        <v>0</v>
      </c>
      <c r="Q290" s="11">
        <f t="shared" si="74"/>
        <v>0</v>
      </c>
      <c r="R290" s="11">
        <v>0</v>
      </c>
      <c r="S290" s="11">
        <f t="shared" si="75"/>
        <v>1</v>
      </c>
      <c r="T290" s="11">
        <f t="shared" si="76"/>
        <v>1</v>
      </c>
      <c r="V290"/>
      <c r="W290" s="11">
        <v>289</v>
      </c>
      <c r="X290" s="11">
        <v>1138355</v>
      </c>
      <c r="Y290" s="39" t="s">
        <v>311</v>
      </c>
      <c r="Z290" s="11">
        <v>0.5</v>
      </c>
      <c r="AA290" s="11" t="s">
        <v>8</v>
      </c>
      <c r="AB290" s="11"/>
      <c r="AC290" t="s">
        <v>9</v>
      </c>
      <c r="AD290" t="s">
        <v>14</v>
      </c>
      <c r="AE290" t="s">
        <v>12</v>
      </c>
      <c r="AF290" t="s">
        <v>18</v>
      </c>
      <c r="AG290" t="s">
        <v>10</v>
      </c>
      <c r="AH290" t="s">
        <v>11</v>
      </c>
      <c r="AI290" t="s">
        <v>12</v>
      </c>
      <c r="AJ290" t="s">
        <v>9</v>
      </c>
      <c r="AK290" t="s">
        <v>12</v>
      </c>
      <c r="AL290" t="s">
        <v>12</v>
      </c>
      <c r="AM290" t="s">
        <v>12</v>
      </c>
      <c r="AN290" t="s">
        <v>12</v>
      </c>
      <c r="AO290" t="s">
        <v>12</v>
      </c>
      <c r="AP290" t="s">
        <v>12</v>
      </c>
      <c r="AQ290" t="s">
        <v>12</v>
      </c>
      <c r="AR290" t="s">
        <v>12</v>
      </c>
      <c r="AS290" t="s">
        <v>9</v>
      </c>
      <c r="AT290" t="s">
        <v>12</v>
      </c>
      <c r="AU290" t="s">
        <v>9</v>
      </c>
      <c r="AV290" t="s">
        <v>12</v>
      </c>
      <c r="AY290" s="20">
        <v>1</v>
      </c>
      <c r="AZ290" s="21">
        <v>30</v>
      </c>
      <c r="BA290" s="21">
        <v>0</v>
      </c>
      <c r="BB290" s="22">
        <v>39.4</v>
      </c>
      <c r="BC290" s="22">
        <v>0</v>
      </c>
      <c r="BD290" s="21">
        <v>3440</v>
      </c>
      <c r="BE290" s="21">
        <v>0</v>
      </c>
      <c r="BF290" s="21">
        <v>2</v>
      </c>
      <c r="BG290" s="25"/>
      <c r="BH290" s="21">
        <v>0</v>
      </c>
      <c r="BI290" s="21">
        <v>1</v>
      </c>
      <c r="BJ290" s="20">
        <v>0</v>
      </c>
      <c r="BK290" s="30">
        <v>3</v>
      </c>
      <c r="BL290" s="25">
        <v>0</v>
      </c>
      <c r="BM290" s="25">
        <v>0</v>
      </c>
    </row>
    <row r="291" ht="14.25" hidden="1" spans="1:65">
      <c r="A291" s="11">
        <v>290</v>
      </c>
      <c r="B291" s="11">
        <v>1107231</v>
      </c>
      <c r="C291" s="11" t="s">
        <v>312</v>
      </c>
      <c r="F291" s="11">
        <v>1</v>
      </c>
      <c r="G291" s="11">
        <f t="shared" si="66"/>
        <v>4</v>
      </c>
      <c r="H291" s="11">
        <f t="shared" si="67"/>
        <v>0</v>
      </c>
      <c r="I291" s="11">
        <f t="shared" si="68"/>
        <v>3</v>
      </c>
      <c r="J291" s="11">
        <f t="shared" si="69"/>
        <v>5</v>
      </c>
      <c r="K291" s="11">
        <f t="shared" si="70"/>
        <v>3</v>
      </c>
      <c r="L291" s="11">
        <f t="shared" si="65"/>
        <v>15</v>
      </c>
      <c r="M291" s="11">
        <f t="shared" si="77"/>
        <v>3</v>
      </c>
      <c r="N291" s="11">
        <f t="shared" si="71"/>
        <v>2</v>
      </c>
      <c r="O291" s="11">
        <f t="shared" si="72"/>
        <v>0</v>
      </c>
      <c r="P291" s="11">
        <f t="shared" si="73"/>
        <v>0</v>
      </c>
      <c r="Q291" s="11">
        <f t="shared" si="74"/>
        <v>0</v>
      </c>
      <c r="R291" s="11">
        <v>1</v>
      </c>
      <c r="S291" s="11">
        <f t="shared" si="75"/>
        <v>2</v>
      </c>
      <c r="T291" s="11">
        <f t="shared" si="76"/>
        <v>1</v>
      </c>
      <c r="V291"/>
      <c r="W291" s="11">
        <v>290</v>
      </c>
      <c r="X291" s="11">
        <v>1107231</v>
      </c>
      <c r="Y291" s="11" t="s">
        <v>312</v>
      </c>
      <c r="Z291" s="11">
        <v>1</v>
      </c>
      <c r="AA291" s="11" t="s">
        <v>8</v>
      </c>
      <c r="AB291" s="11"/>
      <c r="AC291" t="s">
        <v>14</v>
      </c>
      <c r="AD291" t="s">
        <v>14</v>
      </c>
      <c r="AE291" t="s">
        <v>10</v>
      </c>
      <c r="AF291" t="s">
        <v>13</v>
      </c>
      <c r="AG291" t="s">
        <v>10</v>
      </c>
      <c r="AH291" t="s">
        <v>11</v>
      </c>
      <c r="AI291" t="s">
        <v>18</v>
      </c>
      <c r="AJ291" t="s">
        <v>13</v>
      </c>
      <c r="AK291" t="s">
        <v>14</v>
      </c>
      <c r="AL291" t="s">
        <v>9</v>
      </c>
      <c r="AM291" t="s">
        <v>9</v>
      </c>
      <c r="AN291" t="s">
        <v>12</v>
      </c>
      <c r="AO291" t="s">
        <v>9</v>
      </c>
      <c r="AP291" t="s">
        <v>12</v>
      </c>
      <c r="AQ291" t="s">
        <v>18</v>
      </c>
      <c r="AR291" t="s">
        <v>14</v>
      </c>
      <c r="AS291" t="s">
        <v>13</v>
      </c>
      <c r="AT291" t="s">
        <v>12</v>
      </c>
      <c r="AU291" t="s">
        <v>14</v>
      </c>
      <c r="AV291" t="s">
        <v>12</v>
      </c>
      <c r="AY291" s="20">
        <v>1</v>
      </c>
      <c r="AZ291" s="21">
        <v>44</v>
      </c>
      <c r="BA291" s="21">
        <v>1</v>
      </c>
      <c r="BB291" s="22">
        <v>39.4</v>
      </c>
      <c r="BC291" s="22">
        <v>0</v>
      </c>
      <c r="BD291" s="21">
        <v>3750</v>
      </c>
      <c r="BE291" s="21">
        <v>0</v>
      </c>
      <c r="BF291" s="21">
        <v>1</v>
      </c>
      <c r="BG291" s="21">
        <v>1</v>
      </c>
      <c r="BH291" s="21">
        <v>0</v>
      </c>
      <c r="BI291" s="21">
        <v>1</v>
      </c>
      <c r="BJ291" s="20">
        <v>0</v>
      </c>
      <c r="BK291" s="30">
        <v>3</v>
      </c>
      <c r="BL291" s="25">
        <v>0</v>
      </c>
      <c r="BM291" s="25">
        <v>0</v>
      </c>
    </row>
    <row r="292" ht="14.25" hidden="1" spans="1:65">
      <c r="A292" s="11">
        <v>291</v>
      </c>
      <c r="B292" s="11">
        <v>1138851</v>
      </c>
      <c r="C292" s="39" t="s">
        <v>313</v>
      </c>
      <c r="F292" s="11">
        <v>1</v>
      </c>
      <c r="G292" s="11">
        <f t="shared" si="66"/>
        <v>4</v>
      </c>
      <c r="H292" s="11">
        <f t="shared" si="67"/>
        <v>0</v>
      </c>
      <c r="I292" s="11">
        <f t="shared" si="68"/>
        <v>10</v>
      </c>
      <c r="J292" s="11">
        <f t="shared" si="69"/>
        <v>1</v>
      </c>
      <c r="K292" s="11">
        <f t="shared" si="70"/>
        <v>0</v>
      </c>
      <c r="L292" s="11">
        <f t="shared" si="65"/>
        <v>15</v>
      </c>
      <c r="M292" s="11">
        <f t="shared" si="77"/>
        <v>0</v>
      </c>
      <c r="N292" s="11">
        <f t="shared" si="71"/>
        <v>0</v>
      </c>
      <c r="O292" s="11">
        <f t="shared" si="72"/>
        <v>0</v>
      </c>
      <c r="P292" s="11">
        <f t="shared" si="73"/>
        <v>0</v>
      </c>
      <c r="Q292" s="11">
        <f t="shared" si="74"/>
        <v>0</v>
      </c>
      <c r="R292" s="11">
        <v>0</v>
      </c>
      <c r="S292" s="11">
        <f t="shared" si="75"/>
        <v>3</v>
      </c>
      <c r="T292" s="11">
        <f t="shared" si="76"/>
        <v>2</v>
      </c>
      <c r="V292"/>
      <c r="W292" s="11">
        <v>291</v>
      </c>
      <c r="X292" s="11">
        <v>1138851</v>
      </c>
      <c r="Y292" s="39" t="s">
        <v>313</v>
      </c>
      <c r="Z292" s="11">
        <v>1</v>
      </c>
      <c r="AA292" s="11" t="s">
        <v>8</v>
      </c>
      <c r="AB292" s="11"/>
      <c r="AC292" t="s">
        <v>9</v>
      </c>
      <c r="AD292" t="s">
        <v>9</v>
      </c>
      <c r="AE292" t="s">
        <v>10</v>
      </c>
      <c r="AF292" t="s">
        <v>12</v>
      </c>
      <c r="AG292" t="s">
        <v>10</v>
      </c>
      <c r="AH292" t="s">
        <v>11</v>
      </c>
      <c r="AI292" t="s">
        <v>10</v>
      </c>
      <c r="AJ292" t="s">
        <v>11</v>
      </c>
      <c r="AK292" t="s">
        <v>12</v>
      </c>
      <c r="AL292" t="s">
        <v>9</v>
      </c>
      <c r="AM292" t="s">
        <v>9</v>
      </c>
      <c r="AN292" t="s">
        <v>9</v>
      </c>
      <c r="AO292" t="s">
        <v>9</v>
      </c>
      <c r="AP292" t="s">
        <v>12</v>
      </c>
      <c r="AQ292" t="s">
        <v>9</v>
      </c>
      <c r="AR292" t="s">
        <v>9</v>
      </c>
      <c r="AS292" t="s">
        <v>12</v>
      </c>
      <c r="AT292" t="s">
        <v>9</v>
      </c>
      <c r="AU292" t="s">
        <v>14</v>
      </c>
      <c r="AV292" t="s">
        <v>9</v>
      </c>
      <c r="AY292" s="20">
        <v>1</v>
      </c>
      <c r="AZ292" s="21">
        <v>35</v>
      </c>
      <c r="BA292" s="21">
        <v>1</v>
      </c>
      <c r="BB292" s="22">
        <v>39.4</v>
      </c>
      <c r="BC292" s="22">
        <v>0</v>
      </c>
      <c r="BD292" s="21">
        <v>3480</v>
      </c>
      <c r="BE292" s="21">
        <v>0</v>
      </c>
      <c r="BF292" s="21">
        <v>1</v>
      </c>
      <c r="BG292" s="21">
        <v>0</v>
      </c>
      <c r="BH292" s="21">
        <v>0</v>
      </c>
      <c r="BI292" s="21">
        <v>1</v>
      </c>
      <c r="BJ292" s="20">
        <v>1</v>
      </c>
      <c r="BK292" s="30">
        <v>3</v>
      </c>
      <c r="BL292" s="25">
        <v>1</v>
      </c>
      <c r="BM292" s="25">
        <v>1</v>
      </c>
    </row>
    <row r="293" ht="14.25" hidden="1" spans="1:65">
      <c r="A293" s="11">
        <v>292</v>
      </c>
      <c r="B293" s="11">
        <v>1139128</v>
      </c>
      <c r="C293" s="39" t="s">
        <v>314</v>
      </c>
      <c r="F293" s="11">
        <v>2</v>
      </c>
      <c r="G293" s="11">
        <f t="shared" si="66"/>
        <v>4</v>
      </c>
      <c r="H293" s="11">
        <f t="shared" si="67"/>
        <v>0</v>
      </c>
      <c r="I293" s="11">
        <f t="shared" si="68"/>
        <v>8</v>
      </c>
      <c r="J293" s="11">
        <f t="shared" si="69"/>
        <v>4</v>
      </c>
      <c r="K293" s="11">
        <f t="shared" si="70"/>
        <v>0</v>
      </c>
      <c r="L293" s="11">
        <f t="shared" si="65"/>
        <v>16</v>
      </c>
      <c r="M293" s="11">
        <f t="shared" si="77"/>
        <v>1</v>
      </c>
      <c r="N293" s="11">
        <f t="shared" si="71"/>
        <v>1</v>
      </c>
      <c r="O293" s="11">
        <f t="shared" si="72"/>
        <v>0</v>
      </c>
      <c r="P293" s="11">
        <f t="shared" si="73"/>
        <v>0</v>
      </c>
      <c r="Q293" s="11">
        <f t="shared" si="74"/>
        <v>0</v>
      </c>
      <c r="R293" s="11">
        <v>0</v>
      </c>
      <c r="S293" s="11">
        <f t="shared" si="75"/>
        <v>2</v>
      </c>
      <c r="T293" s="11">
        <f t="shared" si="76"/>
        <v>1</v>
      </c>
      <c r="V293"/>
      <c r="W293" s="11">
        <v>292</v>
      </c>
      <c r="X293" s="11">
        <v>1139128</v>
      </c>
      <c r="Y293" s="39" t="s">
        <v>314</v>
      </c>
      <c r="Z293" s="11">
        <v>2</v>
      </c>
      <c r="AA293" s="11" t="s">
        <v>8</v>
      </c>
      <c r="AB293" s="11"/>
      <c r="AC293" t="s">
        <v>9</v>
      </c>
      <c r="AD293" t="s">
        <v>9</v>
      </c>
      <c r="AE293" t="s">
        <v>10</v>
      </c>
      <c r="AF293" t="s">
        <v>18</v>
      </c>
      <c r="AG293" t="s">
        <v>10</v>
      </c>
      <c r="AH293" t="s">
        <v>11</v>
      </c>
      <c r="AI293" t="s">
        <v>9</v>
      </c>
      <c r="AJ293" t="s">
        <v>14</v>
      </c>
      <c r="AK293" t="s">
        <v>9</v>
      </c>
      <c r="AL293" t="s">
        <v>12</v>
      </c>
      <c r="AM293" t="s">
        <v>9</v>
      </c>
      <c r="AN293" t="s">
        <v>12</v>
      </c>
      <c r="AO293" t="s">
        <v>14</v>
      </c>
      <c r="AP293" t="s">
        <v>14</v>
      </c>
      <c r="AQ293" t="s">
        <v>9</v>
      </c>
      <c r="AR293" t="s">
        <v>12</v>
      </c>
      <c r="AS293" t="s">
        <v>12</v>
      </c>
      <c r="AT293" t="s">
        <v>9</v>
      </c>
      <c r="AU293" t="s">
        <v>14</v>
      </c>
      <c r="AV293" t="s">
        <v>9</v>
      </c>
      <c r="AY293" s="20">
        <v>1</v>
      </c>
      <c r="AZ293" s="21">
        <v>44</v>
      </c>
      <c r="BA293" s="21">
        <v>1</v>
      </c>
      <c r="BB293" s="22">
        <v>39.4</v>
      </c>
      <c r="BC293" s="22">
        <v>0</v>
      </c>
      <c r="BD293" s="21">
        <v>3540</v>
      </c>
      <c r="BE293" s="21">
        <v>0</v>
      </c>
      <c r="BF293" s="21">
        <v>1</v>
      </c>
      <c r="BG293" s="21">
        <v>0</v>
      </c>
      <c r="BH293" s="21">
        <v>0</v>
      </c>
      <c r="BI293" s="21">
        <v>3</v>
      </c>
      <c r="BJ293" s="20">
        <v>0</v>
      </c>
      <c r="BK293" s="30">
        <v>1</v>
      </c>
      <c r="BL293" s="25">
        <v>0</v>
      </c>
      <c r="BM293" s="25">
        <v>0</v>
      </c>
    </row>
    <row r="294" ht="14.25" hidden="1" spans="1:65">
      <c r="A294" s="11">
        <v>293</v>
      </c>
      <c r="B294" s="11">
        <v>1139036</v>
      </c>
      <c r="C294" s="39" t="s">
        <v>315</v>
      </c>
      <c r="F294" s="11">
        <v>0.5</v>
      </c>
      <c r="G294" s="11">
        <f t="shared" si="66"/>
        <v>12</v>
      </c>
      <c r="H294" s="11">
        <f t="shared" si="67"/>
        <v>0</v>
      </c>
      <c r="I294" s="11">
        <f t="shared" si="68"/>
        <v>4</v>
      </c>
      <c r="J294" s="11">
        <f t="shared" si="69"/>
        <v>0</v>
      </c>
      <c r="K294" s="11">
        <f t="shared" si="70"/>
        <v>0</v>
      </c>
      <c r="L294" s="11">
        <f t="shared" si="65"/>
        <v>16</v>
      </c>
      <c r="M294" s="11">
        <f t="shared" si="77"/>
        <v>0</v>
      </c>
      <c r="N294" s="11">
        <f t="shared" si="71"/>
        <v>0</v>
      </c>
      <c r="O294" s="11">
        <f t="shared" si="72"/>
        <v>0</v>
      </c>
      <c r="P294" s="11">
        <f t="shared" si="73"/>
        <v>0</v>
      </c>
      <c r="Q294" s="11">
        <f t="shared" si="74"/>
        <v>0</v>
      </c>
      <c r="R294" s="11">
        <v>0</v>
      </c>
      <c r="S294" s="11">
        <f t="shared" si="75"/>
        <v>3</v>
      </c>
      <c r="T294" s="11">
        <f t="shared" si="76"/>
        <v>1</v>
      </c>
      <c r="V294"/>
      <c r="W294" s="11">
        <v>293</v>
      </c>
      <c r="X294" s="11">
        <v>1139036</v>
      </c>
      <c r="Y294" s="39" t="s">
        <v>315</v>
      </c>
      <c r="Z294" s="11">
        <v>0.5</v>
      </c>
      <c r="AA294" s="11" t="s">
        <v>8</v>
      </c>
      <c r="AB294" s="11"/>
      <c r="AC294" t="s">
        <v>12</v>
      </c>
      <c r="AD294" t="s">
        <v>9</v>
      </c>
      <c r="AE294" t="s">
        <v>10</v>
      </c>
      <c r="AF294" t="s">
        <v>12</v>
      </c>
      <c r="AG294" t="s">
        <v>10</v>
      </c>
      <c r="AH294" t="s">
        <v>11</v>
      </c>
      <c r="AI294" t="s">
        <v>10</v>
      </c>
      <c r="AJ294" t="s">
        <v>12</v>
      </c>
      <c r="AK294" t="s">
        <v>12</v>
      </c>
      <c r="AL294" t="s">
        <v>12</v>
      </c>
      <c r="AM294" t="s">
        <v>12</v>
      </c>
      <c r="AN294" t="s">
        <v>12</v>
      </c>
      <c r="AO294" t="s">
        <v>9</v>
      </c>
      <c r="AP294" t="s">
        <v>12</v>
      </c>
      <c r="AQ294" t="s">
        <v>12</v>
      </c>
      <c r="AR294" t="s">
        <v>9</v>
      </c>
      <c r="AS294" t="s">
        <v>12</v>
      </c>
      <c r="AT294" t="s">
        <v>12</v>
      </c>
      <c r="AU294" t="s">
        <v>9</v>
      </c>
      <c r="AV294" t="s">
        <v>12</v>
      </c>
      <c r="AY294" s="20">
        <v>1</v>
      </c>
      <c r="AZ294" s="21">
        <v>45</v>
      </c>
      <c r="BA294" s="21">
        <v>1</v>
      </c>
      <c r="BB294" s="22">
        <v>39.4</v>
      </c>
      <c r="BC294" s="22">
        <v>0</v>
      </c>
      <c r="BD294" s="21">
        <v>3230</v>
      </c>
      <c r="BE294" s="21">
        <v>0</v>
      </c>
      <c r="BF294" s="21">
        <v>2</v>
      </c>
      <c r="BG294" s="25"/>
      <c r="BH294" s="21">
        <v>0</v>
      </c>
      <c r="BI294" s="21">
        <v>1</v>
      </c>
      <c r="BJ294" s="20">
        <v>0</v>
      </c>
      <c r="BK294" s="30">
        <v>1</v>
      </c>
      <c r="BL294" s="25">
        <v>0</v>
      </c>
      <c r="BM294" s="25">
        <v>0</v>
      </c>
    </row>
    <row r="295" ht="14.25" hidden="1" spans="1:65">
      <c r="A295" s="11">
        <v>294</v>
      </c>
      <c r="B295" s="11">
        <v>1138501</v>
      </c>
      <c r="C295" s="39" t="s">
        <v>316</v>
      </c>
      <c r="F295" s="11">
        <v>0.5</v>
      </c>
      <c r="G295" s="11">
        <f t="shared" si="66"/>
        <v>4</v>
      </c>
      <c r="H295" s="11">
        <f t="shared" si="67"/>
        <v>0</v>
      </c>
      <c r="I295" s="11">
        <f t="shared" si="68"/>
        <v>12</v>
      </c>
      <c r="J295" s="11">
        <f t="shared" si="69"/>
        <v>0</v>
      </c>
      <c r="K295" s="11">
        <f t="shared" si="70"/>
        <v>0</v>
      </c>
      <c r="L295" s="11">
        <f t="shared" si="65"/>
        <v>16</v>
      </c>
      <c r="M295" s="11">
        <f t="shared" si="77"/>
        <v>1</v>
      </c>
      <c r="N295" s="11">
        <f t="shared" si="71"/>
        <v>1</v>
      </c>
      <c r="O295" s="11">
        <f t="shared" si="72"/>
        <v>0</v>
      </c>
      <c r="P295" s="11">
        <f t="shared" si="73"/>
        <v>0</v>
      </c>
      <c r="Q295" s="11">
        <f t="shared" si="74"/>
        <v>0</v>
      </c>
      <c r="R295" s="11">
        <v>0</v>
      </c>
      <c r="S295" s="11">
        <f t="shared" si="75"/>
        <v>2</v>
      </c>
      <c r="T295" s="11">
        <f t="shared" si="76"/>
        <v>1</v>
      </c>
      <c r="V295"/>
      <c r="W295" s="11">
        <v>294</v>
      </c>
      <c r="X295" s="11">
        <v>1138501</v>
      </c>
      <c r="Y295" s="39" t="s">
        <v>316</v>
      </c>
      <c r="Z295" s="11">
        <v>0.5</v>
      </c>
      <c r="AA295" s="11" t="s">
        <v>8</v>
      </c>
      <c r="AB295" s="11"/>
      <c r="AC295" t="s">
        <v>9</v>
      </c>
      <c r="AD295" t="s">
        <v>12</v>
      </c>
      <c r="AE295" t="s">
        <v>10</v>
      </c>
      <c r="AF295" t="s">
        <v>18</v>
      </c>
      <c r="AG295" t="s">
        <v>10</v>
      </c>
      <c r="AH295" t="s">
        <v>11</v>
      </c>
      <c r="AI295" t="s">
        <v>9</v>
      </c>
      <c r="AJ295" t="s">
        <v>9</v>
      </c>
      <c r="AK295" t="s">
        <v>9</v>
      </c>
      <c r="AL295" t="s">
        <v>9</v>
      </c>
      <c r="AM295" t="s">
        <v>12</v>
      </c>
      <c r="AN295" t="s">
        <v>12</v>
      </c>
      <c r="AO295" t="s">
        <v>9</v>
      </c>
      <c r="AP295" t="s">
        <v>9</v>
      </c>
      <c r="AQ295" t="s">
        <v>9</v>
      </c>
      <c r="AR295" t="s">
        <v>9</v>
      </c>
      <c r="AS295" t="s">
        <v>9</v>
      </c>
      <c r="AT295" t="s">
        <v>12</v>
      </c>
      <c r="AU295" t="s">
        <v>9</v>
      </c>
      <c r="AV295" t="s">
        <v>9</v>
      </c>
      <c r="AY295" s="20">
        <v>1</v>
      </c>
      <c r="AZ295" s="21">
        <v>29</v>
      </c>
      <c r="BA295" s="21">
        <v>0</v>
      </c>
      <c r="BB295" s="22">
        <v>39.4</v>
      </c>
      <c r="BC295" s="22">
        <v>0</v>
      </c>
      <c r="BD295" s="21">
        <v>3530</v>
      </c>
      <c r="BE295" s="21">
        <v>0</v>
      </c>
      <c r="BF295" s="21">
        <v>2</v>
      </c>
      <c r="BG295" s="25"/>
      <c r="BH295" s="21">
        <v>0</v>
      </c>
      <c r="BI295" s="21">
        <v>2</v>
      </c>
      <c r="BJ295" s="20">
        <v>0</v>
      </c>
      <c r="BK295" s="30">
        <v>1</v>
      </c>
      <c r="BL295" s="25">
        <v>0</v>
      </c>
      <c r="BM295" s="25">
        <v>0</v>
      </c>
    </row>
    <row r="296" ht="14.25" hidden="1" spans="1:65">
      <c r="A296" s="11">
        <v>295</v>
      </c>
      <c r="B296" s="11">
        <v>570333</v>
      </c>
      <c r="C296" s="39" t="s">
        <v>318</v>
      </c>
      <c r="F296" s="11">
        <v>1</v>
      </c>
      <c r="G296" s="11">
        <f t="shared" si="66"/>
        <v>11</v>
      </c>
      <c r="H296" s="11">
        <f t="shared" si="67"/>
        <v>0</v>
      </c>
      <c r="I296" s="11">
        <f t="shared" si="68"/>
        <v>6</v>
      </c>
      <c r="J296" s="11">
        <f t="shared" si="69"/>
        <v>1</v>
      </c>
      <c r="K296" s="11">
        <f t="shared" si="70"/>
        <v>0</v>
      </c>
      <c r="L296" s="11">
        <f t="shared" si="65"/>
        <v>18</v>
      </c>
      <c r="M296" s="11">
        <f t="shared" si="77"/>
        <v>0</v>
      </c>
      <c r="N296" s="11">
        <f t="shared" si="71"/>
        <v>0</v>
      </c>
      <c r="O296" s="11">
        <f t="shared" si="72"/>
        <v>0</v>
      </c>
      <c r="P296" s="11">
        <f t="shared" si="73"/>
        <v>0</v>
      </c>
      <c r="Q296" s="11">
        <f t="shared" si="74"/>
        <v>0</v>
      </c>
      <c r="R296" s="11">
        <v>0</v>
      </c>
      <c r="S296" s="11">
        <f t="shared" si="75"/>
        <v>1</v>
      </c>
      <c r="T296" s="11">
        <f t="shared" si="76"/>
        <v>1</v>
      </c>
      <c r="V296" s="33" t="s">
        <v>317</v>
      </c>
      <c r="W296" s="34">
        <v>295</v>
      </c>
      <c r="X296" s="34">
        <v>570333</v>
      </c>
      <c r="Y296" s="40" t="s">
        <v>318</v>
      </c>
      <c r="Z296" s="34">
        <v>1</v>
      </c>
      <c r="AA296" s="34" t="s">
        <v>8</v>
      </c>
      <c r="AB296" s="11"/>
      <c r="AC296" s="33" t="s">
        <v>12</v>
      </c>
      <c r="AD296" s="33" t="s">
        <v>9</v>
      </c>
      <c r="AE296" s="33" t="s">
        <v>10</v>
      </c>
      <c r="AF296" s="33" t="s">
        <v>11</v>
      </c>
      <c r="AG296" s="33" t="s">
        <v>12</v>
      </c>
      <c r="AH296" s="33" t="s">
        <v>12</v>
      </c>
      <c r="AI296" s="33" t="s">
        <v>12</v>
      </c>
      <c r="AJ296" s="33" t="s">
        <v>12</v>
      </c>
      <c r="AK296" s="33" t="s">
        <v>12</v>
      </c>
      <c r="AL296" s="33" t="s">
        <v>12</v>
      </c>
      <c r="AM296" s="33" t="s">
        <v>12</v>
      </c>
      <c r="AN296" s="33" t="s">
        <v>12</v>
      </c>
      <c r="AO296" s="33" t="s">
        <v>12</v>
      </c>
      <c r="AP296" s="33" t="s">
        <v>12</v>
      </c>
      <c r="AQ296" s="33" t="s">
        <v>9</v>
      </c>
      <c r="AR296" s="33" t="s">
        <v>9</v>
      </c>
      <c r="AS296" s="33" t="s">
        <v>9</v>
      </c>
      <c r="AT296" s="33" t="s">
        <v>9</v>
      </c>
      <c r="AU296" s="33" t="s">
        <v>9</v>
      </c>
      <c r="AV296" s="33" t="s">
        <v>14</v>
      </c>
      <c r="AY296" s="20">
        <v>1</v>
      </c>
      <c r="AZ296" s="21">
        <v>31</v>
      </c>
      <c r="BA296" s="21">
        <v>0</v>
      </c>
      <c r="BB296" s="22">
        <v>39.4</v>
      </c>
      <c r="BC296" s="22">
        <v>0</v>
      </c>
      <c r="BD296" s="21">
        <v>3220</v>
      </c>
      <c r="BE296" s="21">
        <v>0</v>
      </c>
      <c r="BF296" s="21">
        <v>2</v>
      </c>
      <c r="BG296" s="21">
        <v>0</v>
      </c>
      <c r="BH296" s="21">
        <v>0</v>
      </c>
      <c r="BI296" s="21">
        <v>1</v>
      </c>
      <c r="BJ296" s="20">
        <v>0</v>
      </c>
      <c r="BK296" s="30">
        <v>1</v>
      </c>
      <c r="BL296" s="25">
        <v>0</v>
      </c>
      <c r="BM296" s="25">
        <v>0</v>
      </c>
    </row>
    <row r="297" ht="14.25" hidden="1" spans="1:65">
      <c r="A297" s="11">
        <v>296</v>
      </c>
      <c r="B297" s="11">
        <v>1137090</v>
      </c>
      <c r="C297" s="39" t="s">
        <v>319</v>
      </c>
      <c r="F297" s="11">
        <v>0.5</v>
      </c>
      <c r="G297" s="11">
        <f t="shared" si="66"/>
        <v>14</v>
      </c>
      <c r="H297" s="11">
        <f t="shared" si="67"/>
        <v>0</v>
      </c>
      <c r="I297" s="11">
        <f t="shared" si="68"/>
        <v>3</v>
      </c>
      <c r="J297" s="11">
        <f t="shared" si="69"/>
        <v>0</v>
      </c>
      <c r="K297" s="11">
        <f t="shared" si="70"/>
        <v>0</v>
      </c>
      <c r="L297" s="11">
        <f t="shared" si="65"/>
        <v>17</v>
      </c>
      <c r="M297" s="11">
        <f t="shared" si="77"/>
        <v>0</v>
      </c>
      <c r="N297" s="11">
        <f t="shared" si="71"/>
        <v>0</v>
      </c>
      <c r="O297" s="11">
        <f t="shared" si="72"/>
        <v>0</v>
      </c>
      <c r="P297" s="11">
        <f t="shared" si="73"/>
        <v>0</v>
      </c>
      <c r="Q297" s="11">
        <f t="shared" si="74"/>
        <v>0</v>
      </c>
      <c r="R297" s="11">
        <v>0</v>
      </c>
      <c r="S297" s="11">
        <f t="shared" si="75"/>
        <v>2</v>
      </c>
      <c r="T297" s="11">
        <f t="shared" si="76"/>
        <v>1</v>
      </c>
      <c r="V297"/>
      <c r="W297" s="11">
        <v>296</v>
      </c>
      <c r="X297" s="11">
        <v>1137090</v>
      </c>
      <c r="Y297" s="39" t="s">
        <v>319</v>
      </c>
      <c r="Z297" s="11">
        <v>0.5</v>
      </c>
      <c r="AA297" s="11" t="s">
        <v>8</v>
      </c>
      <c r="AB297" s="11"/>
      <c r="AC297" t="s">
        <v>12</v>
      </c>
      <c r="AD297" t="s">
        <v>12</v>
      </c>
      <c r="AE297" t="s">
        <v>10</v>
      </c>
      <c r="AF297" t="s">
        <v>12</v>
      </c>
      <c r="AG297" t="s">
        <v>10</v>
      </c>
      <c r="AH297" t="s">
        <v>11</v>
      </c>
      <c r="AI297" t="s">
        <v>12</v>
      </c>
      <c r="AJ297" t="s">
        <v>12</v>
      </c>
      <c r="AK297" t="s">
        <v>12</v>
      </c>
      <c r="AL297" t="s">
        <v>12</v>
      </c>
      <c r="AM297" t="s">
        <v>9</v>
      </c>
      <c r="AN297" t="s">
        <v>12</v>
      </c>
      <c r="AO297" t="s">
        <v>9</v>
      </c>
      <c r="AP297" t="s">
        <v>12</v>
      </c>
      <c r="AQ297" t="s">
        <v>12</v>
      </c>
      <c r="AR297" t="s">
        <v>12</v>
      </c>
      <c r="AS297" t="s">
        <v>12</v>
      </c>
      <c r="AT297" t="s">
        <v>12</v>
      </c>
      <c r="AU297" t="s">
        <v>9</v>
      </c>
      <c r="AV297" t="s">
        <v>12</v>
      </c>
      <c r="AY297" s="20">
        <v>1</v>
      </c>
      <c r="AZ297" s="21">
        <v>40</v>
      </c>
      <c r="BA297" s="21">
        <v>1</v>
      </c>
      <c r="BB297" s="22">
        <v>39.4</v>
      </c>
      <c r="BC297" s="22">
        <v>0</v>
      </c>
      <c r="BD297" s="21">
        <v>3350</v>
      </c>
      <c r="BE297" s="21">
        <v>0</v>
      </c>
      <c r="BF297" s="21">
        <v>2</v>
      </c>
      <c r="BG297" s="21">
        <v>0</v>
      </c>
      <c r="BH297" s="21">
        <v>0</v>
      </c>
      <c r="BI297" s="21">
        <v>1</v>
      </c>
      <c r="BJ297" s="20">
        <v>0</v>
      </c>
      <c r="BK297" s="30">
        <v>1</v>
      </c>
      <c r="BL297" s="25">
        <v>0</v>
      </c>
      <c r="BM297" s="25">
        <v>0</v>
      </c>
    </row>
    <row r="298" ht="14.25" hidden="1" spans="1:65">
      <c r="A298" s="11">
        <v>297</v>
      </c>
      <c r="B298" s="11">
        <v>1001639</v>
      </c>
      <c r="C298" s="39" t="s">
        <v>320</v>
      </c>
      <c r="F298" s="11">
        <v>1</v>
      </c>
      <c r="G298" s="11">
        <f t="shared" si="66"/>
        <v>7</v>
      </c>
      <c r="H298" s="11">
        <f t="shared" si="67"/>
        <v>0</v>
      </c>
      <c r="I298" s="11">
        <f t="shared" si="68"/>
        <v>4</v>
      </c>
      <c r="J298" s="11">
        <f t="shared" si="69"/>
        <v>2</v>
      </c>
      <c r="K298" s="11">
        <f t="shared" si="70"/>
        <v>1</v>
      </c>
      <c r="L298" s="11">
        <f t="shared" si="65"/>
        <v>14</v>
      </c>
      <c r="M298" s="11">
        <f t="shared" si="77"/>
        <v>4</v>
      </c>
      <c r="N298" s="11">
        <f t="shared" si="71"/>
        <v>3</v>
      </c>
      <c r="O298" s="11">
        <f t="shared" si="72"/>
        <v>0</v>
      </c>
      <c r="P298" s="11">
        <f t="shared" si="73"/>
        <v>0</v>
      </c>
      <c r="Q298" s="11">
        <f t="shared" si="74"/>
        <v>0</v>
      </c>
      <c r="R298" s="11">
        <v>1</v>
      </c>
      <c r="S298" s="11">
        <f t="shared" si="75"/>
        <v>2</v>
      </c>
      <c r="T298" s="11">
        <f t="shared" si="76"/>
        <v>1</v>
      </c>
      <c r="V298"/>
      <c r="W298" s="11">
        <v>297</v>
      </c>
      <c r="X298" s="11">
        <v>1001639</v>
      </c>
      <c r="Y298" s="39" t="s">
        <v>320</v>
      </c>
      <c r="Z298" s="11">
        <v>1</v>
      </c>
      <c r="AA298" s="11" t="s">
        <v>8</v>
      </c>
      <c r="AB298" s="11"/>
      <c r="AC298" t="s">
        <v>12</v>
      </c>
      <c r="AD298" t="s">
        <v>12</v>
      </c>
      <c r="AE298" t="s">
        <v>10</v>
      </c>
      <c r="AF298" t="s">
        <v>18</v>
      </c>
      <c r="AG298" t="s">
        <v>10</v>
      </c>
      <c r="AH298" t="s">
        <v>11</v>
      </c>
      <c r="AI298" t="s">
        <v>12</v>
      </c>
      <c r="AJ298" t="s">
        <v>18</v>
      </c>
      <c r="AK298" t="s">
        <v>12</v>
      </c>
      <c r="AL298" t="s">
        <v>12</v>
      </c>
      <c r="AM298" t="s">
        <v>9</v>
      </c>
      <c r="AN298" t="s">
        <v>9</v>
      </c>
      <c r="AO298" t="s">
        <v>9</v>
      </c>
      <c r="AP298" t="s">
        <v>12</v>
      </c>
      <c r="AQ298" t="s">
        <v>12</v>
      </c>
      <c r="AR298" t="s">
        <v>9</v>
      </c>
      <c r="AS298" t="s">
        <v>14</v>
      </c>
      <c r="AT298" t="s">
        <v>14</v>
      </c>
      <c r="AU298" t="s">
        <v>18</v>
      </c>
      <c r="AV298" t="s">
        <v>13</v>
      </c>
      <c r="AY298" s="20">
        <v>1</v>
      </c>
      <c r="AZ298" s="21">
        <v>31</v>
      </c>
      <c r="BA298" s="21">
        <v>0</v>
      </c>
      <c r="BB298" s="22">
        <v>39.4</v>
      </c>
      <c r="BC298" s="22">
        <v>0</v>
      </c>
      <c r="BD298" s="21">
        <v>3580</v>
      </c>
      <c r="BE298" s="21">
        <v>0</v>
      </c>
      <c r="BF298" s="21">
        <v>2</v>
      </c>
      <c r="BG298" s="21">
        <v>0</v>
      </c>
      <c r="BH298" s="21">
        <v>0</v>
      </c>
      <c r="BI298" s="21">
        <v>1</v>
      </c>
      <c r="BJ298" s="20">
        <v>0</v>
      </c>
      <c r="BK298" s="30">
        <v>1</v>
      </c>
      <c r="BL298" s="25">
        <v>0</v>
      </c>
      <c r="BM298" s="25">
        <v>0</v>
      </c>
    </row>
    <row r="299" ht="14.25" hidden="1" spans="1:65">
      <c r="A299" s="11">
        <v>298</v>
      </c>
      <c r="B299" s="11">
        <v>1139503</v>
      </c>
      <c r="C299" s="39" t="s">
        <v>321</v>
      </c>
      <c r="F299" s="11">
        <v>2</v>
      </c>
      <c r="G299" s="11">
        <f t="shared" si="66"/>
        <v>4</v>
      </c>
      <c r="H299" s="11">
        <f t="shared" si="67"/>
        <v>0</v>
      </c>
      <c r="I299" s="11">
        <f t="shared" si="68"/>
        <v>9</v>
      </c>
      <c r="J299" s="11">
        <f t="shared" si="69"/>
        <v>3</v>
      </c>
      <c r="K299" s="11">
        <f t="shared" si="70"/>
        <v>0</v>
      </c>
      <c r="L299" s="11">
        <f t="shared" si="65"/>
        <v>16</v>
      </c>
      <c r="M299" s="11">
        <f t="shared" si="77"/>
        <v>0</v>
      </c>
      <c r="N299" s="11">
        <f t="shared" si="71"/>
        <v>0</v>
      </c>
      <c r="O299" s="11">
        <f t="shared" si="72"/>
        <v>0</v>
      </c>
      <c r="P299" s="11">
        <f t="shared" si="73"/>
        <v>0</v>
      </c>
      <c r="Q299" s="11">
        <f t="shared" si="74"/>
        <v>0</v>
      </c>
      <c r="R299" s="11">
        <v>0</v>
      </c>
      <c r="S299" s="11">
        <f t="shared" si="75"/>
        <v>2</v>
      </c>
      <c r="T299" s="11">
        <f t="shared" si="76"/>
        <v>2</v>
      </c>
      <c r="V299"/>
      <c r="W299" s="11">
        <v>298</v>
      </c>
      <c r="X299" s="11">
        <v>1139503</v>
      </c>
      <c r="Y299" s="39" t="s">
        <v>321</v>
      </c>
      <c r="Z299" s="11">
        <v>2</v>
      </c>
      <c r="AA299" s="11" t="s">
        <v>8</v>
      </c>
      <c r="AB299" s="11"/>
      <c r="AC299" t="s">
        <v>9</v>
      </c>
      <c r="AD299" t="s">
        <v>9</v>
      </c>
      <c r="AE299" t="s">
        <v>10</v>
      </c>
      <c r="AF299" t="s">
        <v>11</v>
      </c>
      <c r="AG299" t="s">
        <v>10</v>
      </c>
      <c r="AH299" t="s">
        <v>11</v>
      </c>
      <c r="AI299" t="s">
        <v>9</v>
      </c>
      <c r="AJ299" t="s">
        <v>9</v>
      </c>
      <c r="AK299" t="s">
        <v>12</v>
      </c>
      <c r="AL299" t="s">
        <v>9</v>
      </c>
      <c r="AM299" t="s">
        <v>14</v>
      </c>
      <c r="AN299" t="s">
        <v>9</v>
      </c>
      <c r="AO299" t="s">
        <v>14</v>
      </c>
      <c r="AP299" t="s">
        <v>14</v>
      </c>
      <c r="AQ299" t="s">
        <v>12</v>
      </c>
      <c r="AR299" t="s">
        <v>9</v>
      </c>
      <c r="AS299" t="s">
        <v>9</v>
      </c>
      <c r="AT299" t="s">
        <v>12</v>
      </c>
      <c r="AU299" t="s">
        <v>9</v>
      </c>
      <c r="AV299" t="s">
        <v>12</v>
      </c>
      <c r="AY299" s="20">
        <v>1</v>
      </c>
      <c r="AZ299" s="21">
        <v>34</v>
      </c>
      <c r="BA299" s="21">
        <v>0</v>
      </c>
      <c r="BB299" s="22">
        <v>39.4</v>
      </c>
      <c r="BC299" s="22">
        <v>0</v>
      </c>
      <c r="BD299" s="21">
        <v>3000</v>
      </c>
      <c r="BE299" s="21">
        <v>0</v>
      </c>
      <c r="BF299" s="21">
        <v>2</v>
      </c>
      <c r="BG299" s="21">
        <v>0</v>
      </c>
      <c r="BH299" s="21">
        <v>1</v>
      </c>
      <c r="BI299" s="21">
        <v>1</v>
      </c>
      <c r="BJ299" s="20">
        <v>0</v>
      </c>
      <c r="BK299" s="30">
        <v>1</v>
      </c>
      <c r="BL299" s="25">
        <v>0</v>
      </c>
      <c r="BM299" s="25">
        <v>0</v>
      </c>
    </row>
    <row r="300" ht="14.25" hidden="1" spans="1:65">
      <c r="A300" s="11">
        <v>299</v>
      </c>
      <c r="B300" s="11">
        <v>1139411</v>
      </c>
      <c r="C300" s="39" t="s">
        <v>322</v>
      </c>
      <c r="F300" s="11">
        <v>0.5</v>
      </c>
      <c r="G300" s="11">
        <f t="shared" si="66"/>
        <v>4</v>
      </c>
      <c r="H300" s="11">
        <f t="shared" si="67"/>
        <v>0</v>
      </c>
      <c r="I300" s="11">
        <f t="shared" si="68"/>
        <v>9</v>
      </c>
      <c r="J300" s="11">
        <f t="shared" si="69"/>
        <v>2</v>
      </c>
      <c r="K300" s="11">
        <f t="shared" si="70"/>
        <v>0</v>
      </c>
      <c r="L300" s="11">
        <f t="shared" si="65"/>
        <v>15</v>
      </c>
      <c r="M300" s="11">
        <f t="shared" si="77"/>
        <v>1</v>
      </c>
      <c r="N300" s="11">
        <f t="shared" si="71"/>
        <v>1</v>
      </c>
      <c r="O300" s="11">
        <f t="shared" si="72"/>
        <v>0</v>
      </c>
      <c r="P300" s="11">
        <f t="shared" si="73"/>
        <v>0</v>
      </c>
      <c r="Q300" s="11">
        <f t="shared" si="74"/>
        <v>0</v>
      </c>
      <c r="R300" s="11">
        <v>0</v>
      </c>
      <c r="S300" s="11">
        <f t="shared" si="75"/>
        <v>2</v>
      </c>
      <c r="T300" s="11">
        <f t="shared" si="76"/>
        <v>2</v>
      </c>
      <c r="V300"/>
      <c r="W300" s="11">
        <v>299</v>
      </c>
      <c r="X300" s="11">
        <v>1139411</v>
      </c>
      <c r="Y300" s="39" t="s">
        <v>322</v>
      </c>
      <c r="Z300" s="11">
        <v>0.5</v>
      </c>
      <c r="AA300" s="11" t="s">
        <v>8</v>
      </c>
      <c r="AB300" s="11"/>
      <c r="AC300" t="s">
        <v>9</v>
      </c>
      <c r="AD300" t="s">
        <v>14</v>
      </c>
      <c r="AE300" t="s">
        <v>10</v>
      </c>
      <c r="AF300" t="s">
        <v>18</v>
      </c>
      <c r="AG300" t="s">
        <v>10</v>
      </c>
      <c r="AH300" t="s">
        <v>11</v>
      </c>
      <c r="AI300" t="s">
        <v>12</v>
      </c>
      <c r="AJ300" t="s">
        <v>11</v>
      </c>
      <c r="AK300" t="s">
        <v>9</v>
      </c>
      <c r="AL300" t="s">
        <v>9</v>
      </c>
      <c r="AM300" t="s">
        <v>9</v>
      </c>
      <c r="AN300" t="s">
        <v>12</v>
      </c>
      <c r="AO300" t="s">
        <v>9</v>
      </c>
      <c r="AP300" t="s">
        <v>9</v>
      </c>
      <c r="AQ300" t="s">
        <v>12</v>
      </c>
      <c r="AR300" t="s">
        <v>9</v>
      </c>
      <c r="AS300" t="s">
        <v>9</v>
      </c>
      <c r="AT300" t="s">
        <v>12</v>
      </c>
      <c r="AU300" t="s">
        <v>14</v>
      </c>
      <c r="AV300" t="s">
        <v>9</v>
      </c>
      <c r="AY300" s="20">
        <v>1</v>
      </c>
      <c r="AZ300" s="21">
        <v>41</v>
      </c>
      <c r="BA300" s="21">
        <v>1</v>
      </c>
      <c r="BB300" s="22">
        <v>39.5</v>
      </c>
      <c r="BC300" s="22">
        <v>0</v>
      </c>
      <c r="BD300" s="21">
        <v>4330</v>
      </c>
      <c r="BE300" s="21">
        <v>0</v>
      </c>
      <c r="BF300" s="21">
        <v>1</v>
      </c>
      <c r="BG300" s="21">
        <v>0</v>
      </c>
      <c r="BH300" s="21">
        <v>0</v>
      </c>
      <c r="BI300" s="21">
        <v>1</v>
      </c>
      <c r="BJ300" s="20">
        <v>1</v>
      </c>
      <c r="BK300" s="30">
        <v>3</v>
      </c>
      <c r="BL300" s="25">
        <v>0</v>
      </c>
      <c r="BM300" s="25">
        <v>0</v>
      </c>
    </row>
    <row r="301" ht="14.25" hidden="1" spans="1:65">
      <c r="A301" s="11">
        <v>300</v>
      </c>
      <c r="B301" s="11">
        <v>1140516</v>
      </c>
      <c r="C301" s="39" t="s">
        <v>323</v>
      </c>
      <c r="F301" s="11">
        <v>1</v>
      </c>
      <c r="G301" s="11">
        <f t="shared" si="66"/>
        <v>9</v>
      </c>
      <c r="H301" s="11">
        <f t="shared" si="67"/>
        <v>0</v>
      </c>
      <c r="I301" s="11">
        <f t="shared" si="68"/>
        <v>5</v>
      </c>
      <c r="J301" s="11">
        <f t="shared" si="69"/>
        <v>0</v>
      </c>
      <c r="K301" s="11">
        <f t="shared" si="70"/>
        <v>0</v>
      </c>
      <c r="L301" s="11">
        <f t="shared" si="65"/>
        <v>14</v>
      </c>
      <c r="M301" s="11">
        <f t="shared" si="77"/>
        <v>1</v>
      </c>
      <c r="N301" s="11">
        <f t="shared" si="71"/>
        <v>1</v>
      </c>
      <c r="O301" s="11">
        <f t="shared" si="72"/>
        <v>0</v>
      </c>
      <c r="P301" s="11">
        <f t="shared" si="73"/>
        <v>0</v>
      </c>
      <c r="Q301" s="11">
        <f t="shared" si="74"/>
        <v>0</v>
      </c>
      <c r="R301" s="11">
        <v>0</v>
      </c>
      <c r="S301" s="11">
        <f t="shared" si="75"/>
        <v>3</v>
      </c>
      <c r="T301" s="11">
        <f t="shared" si="76"/>
        <v>2</v>
      </c>
      <c r="V301"/>
      <c r="W301" s="11">
        <v>300</v>
      </c>
      <c r="X301" s="11">
        <v>1140516</v>
      </c>
      <c r="Y301" s="39" t="s">
        <v>323</v>
      </c>
      <c r="Z301" s="11">
        <v>1</v>
      </c>
      <c r="AA301" s="11" t="s">
        <v>8</v>
      </c>
      <c r="AB301" s="11"/>
      <c r="AC301" t="s">
        <v>12</v>
      </c>
      <c r="AD301" t="s">
        <v>12</v>
      </c>
      <c r="AE301" t="s">
        <v>10</v>
      </c>
      <c r="AF301" t="s">
        <v>18</v>
      </c>
      <c r="AG301" t="s">
        <v>10</v>
      </c>
      <c r="AH301" t="s">
        <v>11</v>
      </c>
      <c r="AI301" t="s">
        <v>10</v>
      </c>
      <c r="AJ301" t="s">
        <v>11</v>
      </c>
      <c r="AK301" t="s">
        <v>12</v>
      </c>
      <c r="AL301" t="s">
        <v>12</v>
      </c>
      <c r="AM301" t="s">
        <v>12</v>
      </c>
      <c r="AN301" t="s">
        <v>9</v>
      </c>
      <c r="AO301" t="s">
        <v>12</v>
      </c>
      <c r="AP301" t="s">
        <v>12</v>
      </c>
      <c r="AQ301" t="s">
        <v>9</v>
      </c>
      <c r="AR301" t="s">
        <v>9</v>
      </c>
      <c r="AS301" t="s">
        <v>12</v>
      </c>
      <c r="AT301" t="s">
        <v>12</v>
      </c>
      <c r="AU301" t="s">
        <v>9</v>
      </c>
      <c r="AV301" t="s">
        <v>9</v>
      </c>
      <c r="AY301" s="20">
        <v>1</v>
      </c>
      <c r="AZ301" s="21">
        <v>47</v>
      </c>
      <c r="BA301" s="21">
        <v>1</v>
      </c>
      <c r="BB301" s="22">
        <v>39.5</v>
      </c>
      <c r="BC301" s="22">
        <v>0</v>
      </c>
      <c r="BD301" s="21">
        <v>3500</v>
      </c>
      <c r="BE301" s="21">
        <v>0</v>
      </c>
      <c r="BF301" s="21">
        <v>1</v>
      </c>
      <c r="BG301" s="21">
        <v>3</v>
      </c>
      <c r="BH301" s="21">
        <v>0</v>
      </c>
      <c r="BI301" s="21">
        <v>1</v>
      </c>
      <c r="BJ301" s="20">
        <v>1</v>
      </c>
      <c r="BK301" s="30">
        <v>3</v>
      </c>
      <c r="BL301" s="25">
        <v>1</v>
      </c>
      <c r="BM301" s="25">
        <v>1</v>
      </c>
    </row>
    <row r="302" ht="14.25" hidden="1" spans="1:65">
      <c r="A302" s="11">
        <v>301</v>
      </c>
      <c r="B302" s="11">
        <v>1140509</v>
      </c>
      <c r="C302" s="39" t="s">
        <v>324</v>
      </c>
      <c r="F302" s="11">
        <v>1</v>
      </c>
      <c r="G302" s="11">
        <f t="shared" si="66"/>
        <v>11</v>
      </c>
      <c r="H302" s="11">
        <f t="shared" si="67"/>
        <v>0</v>
      </c>
      <c r="I302" s="11">
        <f t="shared" si="68"/>
        <v>6</v>
      </c>
      <c r="J302" s="11">
        <f t="shared" si="69"/>
        <v>0</v>
      </c>
      <c r="K302" s="11">
        <f t="shared" si="70"/>
        <v>0</v>
      </c>
      <c r="L302" s="11">
        <f t="shared" si="65"/>
        <v>17</v>
      </c>
      <c r="M302" s="11">
        <f t="shared" si="77"/>
        <v>0</v>
      </c>
      <c r="N302" s="11">
        <f t="shared" si="71"/>
        <v>0</v>
      </c>
      <c r="O302" s="11">
        <f t="shared" si="72"/>
        <v>0</v>
      </c>
      <c r="P302" s="11">
        <f t="shared" si="73"/>
        <v>0</v>
      </c>
      <c r="Q302" s="11">
        <f t="shared" si="74"/>
        <v>0</v>
      </c>
      <c r="R302" s="11">
        <v>0</v>
      </c>
      <c r="S302" s="11">
        <f t="shared" si="75"/>
        <v>1</v>
      </c>
      <c r="T302" s="11">
        <f t="shared" si="76"/>
        <v>2</v>
      </c>
      <c r="V302"/>
      <c r="W302" s="11">
        <v>301</v>
      </c>
      <c r="X302" s="11">
        <v>1140509</v>
      </c>
      <c r="Y302" s="39" t="s">
        <v>324</v>
      </c>
      <c r="Z302" s="11">
        <v>1</v>
      </c>
      <c r="AA302" s="11" t="s">
        <v>8</v>
      </c>
      <c r="AB302" s="11"/>
      <c r="AC302" t="s">
        <v>9</v>
      </c>
      <c r="AD302" t="s">
        <v>12</v>
      </c>
      <c r="AE302" t="s">
        <v>10</v>
      </c>
      <c r="AF302" t="s">
        <v>12</v>
      </c>
      <c r="AG302" t="s">
        <v>11</v>
      </c>
      <c r="AH302" t="s">
        <v>11</v>
      </c>
      <c r="AI302" t="s">
        <v>9</v>
      </c>
      <c r="AJ302" t="s">
        <v>12</v>
      </c>
      <c r="AK302" t="s">
        <v>12</v>
      </c>
      <c r="AL302" t="s">
        <v>12</v>
      </c>
      <c r="AM302" t="s">
        <v>9</v>
      </c>
      <c r="AN302" t="s">
        <v>12</v>
      </c>
      <c r="AO302" t="s">
        <v>9</v>
      </c>
      <c r="AP302" t="s">
        <v>12</v>
      </c>
      <c r="AQ302" t="s">
        <v>9</v>
      </c>
      <c r="AR302" t="s">
        <v>9</v>
      </c>
      <c r="AS302" t="s">
        <v>12</v>
      </c>
      <c r="AT302" t="s">
        <v>12</v>
      </c>
      <c r="AU302" t="s">
        <v>12</v>
      </c>
      <c r="AV302" t="s">
        <v>12</v>
      </c>
      <c r="AY302" s="20">
        <v>1</v>
      </c>
      <c r="AZ302" s="21">
        <v>36</v>
      </c>
      <c r="BA302" s="21">
        <v>1</v>
      </c>
      <c r="BB302" s="22">
        <v>39.5</v>
      </c>
      <c r="BC302" s="22">
        <v>0</v>
      </c>
      <c r="BD302" s="21">
        <v>3180</v>
      </c>
      <c r="BE302" s="21">
        <v>0</v>
      </c>
      <c r="BF302" s="21">
        <v>2</v>
      </c>
      <c r="BG302" s="21">
        <v>0</v>
      </c>
      <c r="BH302" s="21">
        <v>1</v>
      </c>
      <c r="BI302" s="21">
        <v>1</v>
      </c>
      <c r="BJ302" s="20">
        <v>0</v>
      </c>
      <c r="BK302" s="30">
        <v>2</v>
      </c>
      <c r="BL302" s="25">
        <v>1</v>
      </c>
      <c r="BM302" s="25">
        <v>1</v>
      </c>
    </row>
    <row r="303" ht="14.25" hidden="1" spans="1:65">
      <c r="A303" s="11">
        <v>302</v>
      </c>
      <c r="B303" s="11">
        <v>1135936</v>
      </c>
      <c r="C303" s="39" t="s">
        <v>325</v>
      </c>
      <c r="F303" s="11">
        <v>2</v>
      </c>
      <c r="G303" s="11">
        <f t="shared" si="66"/>
        <v>7</v>
      </c>
      <c r="H303" s="11">
        <f t="shared" si="67"/>
        <v>0</v>
      </c>
      <c r="I303" s="11">
        <f t="shared" si="68"/>
        <v>7</v>
      </c>
      <c r="J303" s="11">
        <f t="shared" si="69"/>
        <v>2</v>
      </c>
      <c r="K303" s="11">
        <f t="shared" si="70"/>
        <v>0</v>
      </c>
      <c r="L303" s="11">
        <f t="shared" si="65"/>
        <v>16</v>
      </c>
      <c r="M303" s="11">
        <f t="shared" si="77"/>
        <v>2</v>
      </c>
      <c r="N303" s="11">
        <f t="shared" si="71"/>
        <v>2</v>
      </c>
      <c r="O303" s="11">
        <f t="shared" si="72"/>
        <v>0</v>
      </c>
      <c r="P303" s="11">
        <f t="shared" si="73"/>
        <v>0</v>
      </c>
      <c r="Q303" s="11">
        <f t="shared" si="74"/>
        <v>0</v>
      </c>
      <c r="R303" s="11">
        <v>0</v>
      </c>
      <c r="S303" s="11">
        <f t="shared" si="75"/>
        <v>1</v>
      </c>
      <c r="T303" s="11">
        <f t="shared" si="76"/>
        <v>1</v>
      </c>
      <c r="V303"/>
      <c r="W303" s="11">
        <v>302</v>
      </c>
      <c r="X303" s="11">
        <v>1135936</v>
      </c>
      <c r="Y303" s="39" t="s">
        <v>325</v>
      </c>
      <c r="Z303" s="11">
        <v>2</v>
      </c>
      <c r="AA303" s="11" t="s">
        <v>8</v>
      </c>
      <c r="AB303" s="11"/>
      <c r="AC303" t="s">
        <v>14</v>
      </c>
      <c r="AD303" t="s">
        <v>9</v>
      </c>
      <c r="AE303" t="s">
        <v>18</v>
      </c>
      <c r="AF303" t="s">
        <v>18</v>
      </c>
      <c r="AG303" t="s">
        <v>10</v>
      </c>
      <c r="AH303" t="s">
        <v>11</v>
      </c>
      <c r="AI303" t="s">
        <v>12</v>
      </c>
      <c r="AJ303" t="s">
        <v>12</v>
      </c>
      <c r="AK303" t="s">
        <v>9</v>
      </c>
      <c r="AL303" t="s">
        <v>9</v>
      </c>
      <c r="AM303" t="s">
        <v>9</v>
      </c>
      <c r="AN303" t="s">
        <v>9</v>
      </c>
      <c r="AO303" t="s">
        <v>12</v>
      </c>
      <c r="AP303" t="s">
        <v>9</v>
      </c>
      <c r="AQ303" t="s">
        <v>12</v>
      </c>
      <c r="AR303" t="s">
        <v>9</v>
      </c>
      <c r="AS303" t="s">
        <v>12</v>
      </c>
      <c r="AT303" t="s">
        <v>12</v>
      </c>
      <c r="AU303" t="s">
        <v>14</v>
      </c>
      <c r="AV303" t="s">
        <v>12</v>
      </c>
      <c r="AY303" s="20">
        <v>1</v>
      </c>
      <c r="AZ303" s="21">
        <v>32</v>
      </c>
      <c r="BA303" s="21">
        <v>0</v>
      </c>
      <c r="BB303" s="22">
        <v>39.5</v>
      </c>
      <c r="BC303" s="22">
        <v>0</v>
      </c>
      <c r="BD303" s="21">
        <v>3340</v>
      </c>
      <c r="BE303" s="21">
        <v>0</v>
      </c>
      <c r="BF303" s="21">
        <v>1</v>
      </c>
      <c r="BG303" s="21">
        <v>3</v>
      </c>
      <c r="BH303" s="21">
        <v>0</v>
      </c>
      <c r="BI303" s="21">
        <v>1</v>
      </c>
      <c r="BJ303" s="20">
        <v>0</v>
      </c>
      <c r="BK303" s="30">
        <v>1</v>
      </c>
      <c r="BL303" s="25">
        <v>0</v>
      </c>
      <c r="BM303" s="25">
        <v>0</v>
      </c>
    </row>
    <row r="304" ht="14.25" hidden="1" spans="1:65">
      <c r="A304" s="11">
        <v>303</v>
      </c>
      <c r="B304" s="11">
        <v>1140914</v>
      </c>
      <c r="C304" s="39" t="s">
        <v>326</v>
      </c>
      <c r="F304" s="11">
        <v>1</v>
      </c>
      <c r="G304" s="11">
        <f t="shared" si="66"/>
        <v>3</v>
      </c>
      <c r="H304" s="11">
        <f t="shared" si="67"/>
        <v>0</v>
      </c>
      <c r="I304" s="11">
        <f t="shared" si="68"/>
        <v>13</v>
      </c>
      <c r="J304" s="11">
        <f t="shared" si="69"/>
        <v>0</v>
      </c>
      <c r="K304" s="11">
        <f t="shared" si="70"/>
        <v>0</v>
      </c>
      <c r="L304" s="11">
        <f t="shared" si="65"/>
        <v>16</v>
      </c>
      <c r="M304" s="11">
        <f t="shared" si="77"/>
        <v>1</v>
      </c>
      <c r="N304" s="11">
        <f t="shared" si="71"/>
        <v>1</v>
      </c>
      <c r="O304" s="11">
        <f t="shared" si="72"/>
        <v>0</v>
      </c>
      <c r="P304" s="11">
        <f t="shared" si="73"/>
        <v>0</v>
      </c>
      <c r="Q304" s="11">
        <f t="shared" si="74"/>
        <v>0</v>
      </c>
      <c r="R304" s="11">
        <v>0</v>
      </c>
      <c r="S304" s="11">
        <f t="shared" si="75"/>
        <v>2</v>
      </c>
      <c r="T304" s="11">
        <f t="shared" si="76"/>
        <v>1</v>
      </c>
      <c r="V304"/>
      <c r="W304" s="11">
        <v>303</v>
      </c>
      <c r="X304" s="11">
        <v>1140914</v>
      </c>
      <c r="Y304" s="39" t="s">
        <v>326</v>
      </c>
      <c r="Z304" s="11">
        <v>1</v>
      </c>
      <c r="AA304" s="11" t="s">
        <v>8</v>
      </c>
      <c r="AB304" s="11"/>
      <c r="AC304" t="s">
        <v>9</v>
      </c>
      <c r="AD304" t="s">
        <v>9</v>
      </c>
      <c r="AE304" t="s">
        <v>10</v>
      </c>
      <c r="AF304" t="s">
        <v>9</v>
      </c>
      <c r="AG304" t="s">
        <v>10</v>
      </c>
      <c r="AH304" t="s">
        <v>11</v>
      </c>
      <c r="AI304" t="s">
        <v>9</v>
      </c>
      <c r="AJ304" t="s">
        <v>9</v>
      </c>
      <c r="AK304" t="s">
        <v>9</v>
      </c>
      <c r="AL304" t="s">
        <v>9</v>
      </c>
      <c r="AM304" t="s">
        <v>9</v>
      </c>
      <c r="AN304" t="s">
        <v>12</v>
      </c>
      <c r="AO304" t="s">
        <v>9</v>
      </c>
      <c r="AP304" t="s">
        <v>9</v>
      </c>
      <c r="AQ304" t="s">
        <v>9</v>
      </c>
      <c r="AR304" t="s">
        <v>18</v>
      </c>
      <c r="AS304" t="s">
        <v>9</v>
      </c>
      <c r="AT304" t="s">
        <v>12</v>
      </c>
      <c r="AU304" t="s">
        <v>9</v>
      </c>
      <c r="AV304" t="s">
        <v>12</v>
      </c>
      <c r="AY304" s="20">
        <v>1</v>
      </c>
      <c r="AZ304" s="21">
        <v>36</v>
      </c>
      <c r="BA304" s="21">
        <v>1</v>
      </c>
      <c r="BB304" s="22">
        <v>39.5</v>
      </c>
      <c r="BC304" s="22">
        <v>0</v>
      </c>
      <c r="BD304" s="21">
        <v>4140</v>
      </c>
      <c r="BE304" s="21">
        <v>0</v>
      </c>
      <c r="BF304" s="21">
        <v>2</v>
      </c>
      <c r="BG304" s="21">
        <v>0</v>
      </c>
      <c r="BH304" s="21">
        <v>0</v>
      </c>
      <c r="BI304" s="21">
        <v>2</v>
      </c>
      <c r="BJ304" s="20">
        <v>0</v>
      </c>
      <c r="BK304" s="30">
        <v>1</v>
      </c>
      <c r="BL304" s="25">
        <v>0</v>
      </c>
      <c r="BM304" s="25">
        <v>0</v>
      </c>
    </row>
    <row r="305" ht="14.25" hidden="1" spans="1:65">
      <c r="A305" s="11">
        <v>304</v>
      </c>
      <c r="B305" s="11">
        <v>1140475</v>
      </c>
      <c r="C305" s="39" t="s">
        <v>327</v>
      </c>
      <c r="F305" s="11">
        <v>2</v>
      </c>
      <c r="G305" s="11">
        <f t="shared" si="66"/>
        <v>8</v>
      </c>
      <c r="H305" s="11">
        <f t="shared" si="67"/>
        <v>0</v>
      </c>
      <c r="I305" s="11">
        <f t="shared" si="68"/>
        <v>5</v>
      </c>
      <c r="J305" s="11">
        <f t="shared" si="69"/>
        <v>2</v>
      </c>
      <c r="K305" s="11">
        <f t="shared" si="70"/>
        <v>1</v>
      </c>
      <c r="L305" s="11">
        <f t="shared" si="65"/>
        <v>16</v>
      </c>
      <c r="M305" s="11">
        <f t="shared" si="77"/>
        <v>0</v>
      </c>
      <c r="N305" s="11">
        <f t="shared" si="71"/>
        <v>0</v>
      </c>
      <c r="O305" s="11">
        <f t="shared" si="72"/>
        <v>0</v>
      </c>
      <c r="P305" s="11">
        <f t="shared" si="73"/>
        <v>0</v>
      </c>
      <c r="Q305" s="11">
        <f t="shared" si="74"/>
        <v>0</v>
      </c>
      <c r="R305" s="11">
        <v>0</v>
      </c>
      <c r="S305" s="11">
        <f t="shared" si="75"/>
        <v>2</v>
      </c>
      <c r="T305" s="11">
        <f t="shared" si="76"/>
        <v>2</v>
      </c>
      <c r="V305"/>
      <c r="W305" s="11">
        <v>304</v>
      </c>
      <c r="X305" s="11">
        <v>1140475</v>
      </c>
      <c r="Y305" s="39" t="s">
        <v>327</v>
      </c>
      <c r="Z305" s="11">
        <v>2</v>
      </c>
      <c r="AA305" s="11" t="s">
        <v>8</v>
      </c>
      <c r="AB305" s="11"/>
      <c r="AC305" t="s">
        <v>9</v>
      </c>
      <c r="AD305" t="s">
        <v>12</v>
      </c>
      <c r="AE305" t="s">
        <v>10</v>
      </c>
      <c r="AF305" t="s">
        <v>12</v>
      </c>
      <c r="AG305" t="s">
        <v>10</v>
      </c>
      <c r="AH305" t="s">
        <v>11</v>
      </c>
      <c r="AI305" t="s">
        <v>9</v>
      </c>
      <c r="AJ305" t="s">
        <v>11</v>
      </c>
      <c r="AK305" t="s">
        <v>12</v>
      </c>
      <c r="AL305" t="s">
        <v>12</v>
      </c>
      <c r="AM305" t="s">
        <v>9</v>
      </c>
      <c r="AN305" t="s">
        <v>12</v>
      </c>
      <c r="AO305" t="s">
        <v>14</v>
      </c>
      <c r="AP305" t="s">
        <v>9</v>
      </c>
      <c r="AQ305" t="s">
        <v>9</v>
      </c>
      <c r="AR305" t="s">
        <v>12</v>
      </c>
      <c r="AS305" t="s">
        <v>12</v>
      </c>
      <c r="AT305" t="s">
        <v>12</v>
      </c>
      <c r="AU305" t="s">
        <v>13</v>
      </c>
      <c r="AV305" t="s">
        <v>14</v>
      </c>
      <c r="AY305" s="20">
        <v>1</v>
      </c>
      <c r="AZ305" s="21">
        <v>40</v>
      </c>
      <c r="BA305" s="21">
        <v>1</v>
      </c>
      <c r="BB305" s="22">
        <v>39.5</v>
      </c>
      <c r="BC305" s="22">
        <v>0</v>
      </c>
      <c r="BD305" s="21">
        <v>3530</v>
      </c>
      <c r="BE305" s="21">
        <v>0</v>
      </c>
      <c r="BF305" s="21">
        <v>2</v>
      </c>
      <c r="BG305" s="21">
        <v>0</v>
      </c>
      <c r="BH305" s="21">
        <v>0</v>
      </c>
      <c r="BI305" s="21">
        <v>1</v>
      </c>
      <c r="BJ305" s="20">
        <v>0</v>
      </c>
      <c r="BK305" s="30">
        <v>1</v>
      </c>
      <c r="BL305" s="25">
        <v>0</v>
      </c>
      <c r="BM305" s="25">
        <v>0</v>
      </c>
    </row>
    <row r="306" ht="14.25" hidden="1" spans="1:65">
      <c r="A306" s="11">
        <v>305</v>
      </c>
      <c r="B306" s="11">
        <v>1150657</v>
      </c>
      <c r="C306" s="39" t="s">
        <v>328</v>
      </c>
      <c r="F306" s="11">
        <v>0.5</v>
      </c>
      <c r="G306" s="11">
        <f t="shared" si="66"/>
        <v>2</v>
      </c>
      <c r="H306" s="11">
        <f t="shared" si="67"/>
        <v>0</v>
      </c>
      <c r="I306" s="11">
        <f t="shared" si="68"/>
        <v>13</v>
      </c>
      <c r="J306" s="11">
        <f t="shared" si="69"/>
        <v>1</v>
      </c>
      <c r="K306" s="11">
        <f t="shared" si="70"/>
        <v>0</v>
      </c>
      <c r="L306" s="11">
        <f t="shared" si="65"/>
        <v>16</v>
      </c>
      <c r="M306" s="11">
        <f t="shared" si="77"/>
        <v>0</v>
      </c>
      <c r="N306" s="11">
        <f t="shared" si="71"/>
        <v>0</v>
      </c>
      <c r="O306" s="11">
        <f t="shared" si="72"/>
        <v>0</v>
      </c>
      <c r="P306" s="11">
        <f t="shared" si="73"/>
        <v>0</v>
      </c>
      <c r="Q306" s="11">
        <f t="shared" si="74"/>
        <v>0</v>
      </c>
      <c r="R306" s="11">
        <v>0</v>
      </c>
      <c r="S306" s="11">
        <f t="shared" si="75"/>
        <v>2</v>
      </c>
      <c r="T306" s="11">
        <f t="shared" si="76"/>
        <v>2</v>
      </c>
      <c r="V306"/>
      <c r="W306" s="11">
        <v>305</v>
      </c>
      <c r="X306" s="11">
        <v>1150657</v>
      </c>
      <c r="Y306" s="39" t="s">
        <v>328</v>
      </c>
      <c r="Z306" s="11">
        <v>0.5</v>
      </c>
      <c r="AA306" s="11" t="s">
        <v>8</v>
      </c>
      <c r="AB306" s="11"/>
      <c r="AC306" t="s">
        <v>9</v>
      </c>
      <c r="AD306" t="s">
        <v>9</v>
      </c>
      <c r="AE306" t="s">
        <v>10</v>
      </c>
      <c r="AF306" t="s">
        <v>9</v>
      </c>
      <c r="AG306" t="s">
        <v>11</v>
      </c>
      <c r="AH306" t="s">
        <v>11</v>
      </c>
      <c r="AI306" t="s">
        <v>10</v>
      </c>
      <c r="AJ306" t="s">
        <v>9</v>
      </c>
      <c r="AK306" t="s">
        <v>9</v>
      </c>
      <c r="AL306" t="s">
        <v>9</v>
      </c>
      <c r="AM306" t="s">
        <v>9</v>
      </c>
      <c r="AN306" t="s">
        <v>9</v>
      </c>
      <c r="AO306" t="s">
        <v>9</v>
      </c>
      <c r="AP306" t="s">
        <v>12</v>
      </c>
      <c r="AQ306" t="s">
        <v>9</v>
      </c>
      <c r="AR306" t="s">
        <v>9</v>
      </c>
      <c r="AS306" t="s">
        <v>9</v>
      </c>
      <c r="AT306" t="s">
        <v>12</v>
      </c>
      <c r="AU306" t="s">
        <v>14</v>
      </c>
      <c r="AV306" t="s">
        <v>9</v>
      </c>
      <c r="AY306" s="20">
        <v>1</v>
      </c>
      <c r="AZ306" s="21">
        <v>31</v>
      </c>
      <c r="BA306" s="21">
        <v>0</v>
      </c>
      <c r="BB306" s="22">
        <v>39.5</v>
      </c>
      <c r="BC306" s="22">
        <v>0</v>
      </c>
      <c r="BD306" s="21">
        <v>3830</v>
      </c>
      <c r="BE306" s="21">
        <v>0</v>
      </c>
      <c r="BF306" s="21">
        <v>1</v>
      </c>
      <c r="BG306" s="21">
        <v>0</v>
      </c>
      <c r="BH306" s="21">
        <v>0</v>
      </c>
      <c r="BI306" s="21">
        <v>2</v>
      </c>
      <c r="BJ306" s="20">
        <v>0</v>
      </c>
      <c r="BK306" s="30">
        <v>1</v>
      </c>
      <c r="BL306" s="25">
        <v>0</v>
      </c>
      <c r="BM306" s="25">
        <v>0</v>
      </c>
    </row>
    <row r="307" ht="14.25" hidden="1" spans="1:65">
      <c r="A307" s="11">
        <v>306</v>
      </c>
      <c r="B307" s="11">
        <v>1148749</v>
      </c>
      <c r="C307" s="11" t="s">
        <v>329</v>
      </c>
      <c r="F307" s="11">
        <v>1</v>
      </c>
      <c r="G307" s="11">
        <f t="shared" si="66"/>
        <v>1</v>
      </c>
      <c r="H307" s="11">
        <f t="shared" si="67"/>
        <v>0</v>
      </c>
      <c r="I307" s="11">
        <f t="shared" si="68"/>
        <v>6</v>
      </c>
      <c r="J307" s="11">
        <f t="shared" si="69"/>
        <v>5</v>
      </c>
      <c r="K307" s="11">
        <f t="shared" si="70"/>
        <v>1</v>
      </c>
      <c r="L307" s="11">
        <f t="shared" si="65"/>
        <v>13</v>
      </c>
      <c r="M307" s="11">
        <f t="shared" si="77"/>
        <v>6</v>
      </c>
      <c r="N307" s="11">
        <f t="shared" si="71"/>
        <v>4</v>
      </c>
      <c r="O307" s="11">
        <f t="shared" si="72"/>
        <v>0</v>
      </c>
      <c r="P307" s="11">
        <f t="shared" si="73"/>
        <v>1</v>
      </c>
      <c r="Q307" s="11">
        <f t="shared" si="74"/>
        <v>0</v>
      </c>
      <c r="R307" s="11">
        <v>1</v>
      </c>
      <c r="S307" s="11">
        <f t="shared" si="75"/>
        <v>1</v>
      </c>
      <c r="T307" s="11">
        <f t="shared" si="76"/>
        <v>1</v>
      </c>
      <c r="V307"/>
      <c r="W307" s="11">
        <v>306</v>
      </c>
      <c r="X307" s="11">
        <v>1148749</v>
      </c>
      <c r="Y307" s="11" t="s">
        <v>329</v>
      </c>
      <c r="Z307" s="11">
        <v>1</v>
      </c>
      <c r="AA307" s="11" t="s">
        <v>8</v>
      </c>
      <c r="AB307" s="11"/>
      <c r="AC307" t="s">
        <v>14</v>
      </c>
      <c r="AD307" t="s">
        <v>14</v>
      </c>
      <c r="AE307" t="s">
        <v>10</v>
      </c>
      <c r="AF307" t="s">
        <v>18</v>
      </c>
      <c r="AG307" t="s">
        <v>14</v>
      </c>
      <c r="AH307" t="s">
        <v>11</v>
      </c>
      <c r="AI307" t="s">
        <v>9</v>
      </c>
      <c r="AJ307" t="s">
        <v>9</v>
      </c>
      <c r="AK307" t="s">
        <v>14</v>
      </c>
      <c r="AL307" t="s">
        <v>9</v>
      </c>
      <c r="AM307" t="s">
        <v>13</v>
      </c>
      <c r="AN307" t="s">
        <v>9</v>
      </c>
      <c r="AO307" t="s">
        <v>18</v>
      </c>
      <c r="AP307" t="s">
        <v>9</v>
      </c>
      <c r="AQ307" t="s">
        <v>18</v>
      </c>
      <c r="AR307" t="s">
        <v>18</v>
      </c>
      <c r="AS307" t="s">
        <v>14</v>
      </c>
      <c r="AT307" t="s">
        <v>9</v>
      </c>
      <c r="AU307" t="s">
        <v>16</v>
      </c>
      <c r="AV307" t="s">
        <v>12</v>
      </c>
      <c r="AY307" s="20">
        <v>1</v>
      </c>
      <c r="AZ307" s="21">
        <v>44</v>
      </c>
      <c r="BA307" s="21">
        <v>1</v>
      </c>
      <c r="BB307" s="22">
        <v>39.5</v>
      </c>
      <c r="BC307" s="22">
        <v>0</v>
      </c>
      <c r="BD307" s="21">
        <v>3360</v>
      </c>
      <c r="BE307" s="21">
        <v>0</v>
      </c>
      <c r="BF307" s="21">
        <v>1</v>
      </c>
      <c r="BG307" s="21">
        <v>0</v>
      </c>
      <c r="BH307" s="21">
        <v>0</v>
      </c>
      <c r="BI307" s="21">
        <v>1</v>
      </c>
      <c r="BJ307" s="20">
        <v>0</v>
      </c>
      <c r="BK307" s="30">
        <v>2</v>
      </c>
      <c r="BL307" s="25">
        <v>0</v>
      </c>
      <c r="BM307" s="25">
        <v>0</v>
      </c>
    </row>
    <row r="308" ht="14.25" hidden="1" spans="1:65">
      <c r="A308" s="11">
        <v>307</v>
      </c>
      <c r="B308" s="11">
        <v>1141172</v>
      </c>
      <c r="C308" s="39" t="s">
        <v>330</v>
      </c>
      <c r="F308" s="11">
        <v>1</v>
      </c>
      <c r="G308" s="11">
        <f t="shared" si="66"/>
        <v>15</v>
      </c>
      <c r="H308" s="11">
        <f t="shared" si="67"/>
        <v>0</v>
      </c>
      <c r="I308" s="11">
        <f t="shared" si="68"/>
        <v>1</v>
      </c>
      <c r="J308" s="11">
        <f t="shared" si="69"/>
        <v>0</v>
      </c>
      <c r="K308" s="11">
        <f t="shared" si="70"/>
        <v>1</v>
      </c>
      <c r="L308" s="11">
        <f t="shared" si="65"/>
        <v>17</v>
      </c>
      <c r="M308" s="11">
        <f t="shared" si="77"/>
        <v>0</v>
      </c>
      <c r="N308" s="11">
        <f t="shared" si="71"/>
        <v>0</v>
      </c>
      <c r="O308" s="11">
        <f t="shared" si="72"/>
        <v>0</v>
      </c>
      <c r="P308" s="11">
        <f t="shared" si="73"/>
        <v>0</v>
      </c>
      <c r="Q308" s="11">
        <f t="shared" si="74"/>
        <v>0</v>
      </c>
      <c r="R308" s="11">
        <v>0</v>
      </c>
      <c r="S308" s="11">
        <f t="shared" si="75"/>
        <v>2</v>
      </c>
      <c r="T308" s="11">
        <f t="shared" si="76"/>
        <v>1</v>
      </c>
      <c r="V308"/>
      <c r="W308" s="11">
        <v>307</v>
      </c>
      <c r="X308" s="11">
        <v>1141172</v>
      </c>
      <c r="Y308" s="39" t="s">
        <v>330</v>
      </c>
      <c r="Z308" s="11">
        <v>1</v>
      </c>
      <c r="AA308" s="11" t="s">
        <v>8</v>
      </c>
      <c r="AB308" s="11"/>
      <c r="AC308" t="s">
        <v>12</v>
      </c>
      <c r="AD308" t="s">
        <v>12</v>
      </c>
      <c r="AE308" t="s">
        <v>12</v>
      </c>
      <c r="AF308" t="s">
        <v>12</v>
      </c>
      <c r="AG308" t="s">
        <v>10</v>
      </c>
      <c r="AH308" t="s">
        <v>11</v>
      </c>
      <c r="AI308" t="s">
        <v>10</v>
      </c>
      <c r="AJ308" t="s">
        <v>9</v>
      </c>
      <c r="AK308" t="s">
        <v>12</v>
      </c>
      <c r="AL308" t="s">
        <v>12</v>
      </c>
      <c r="AM308" t="s">
        <v>12</v>
      </c>
      <c r="AN308" t="s">
        <v>12</v>
      </c>
      <c r="AO308" t="s">
        <v>13</v>
      </c>
      <c r="AP308" t="s">
        <v>12</v>
      </c>
      <c r="AQ308" t="s">
        <v>12</v>
      </c>
      <c r="AR308" t="s">
        <v>12</v>
      </c>
      <c r="AS308" t="s">
        <v>12</v>
      </c>
      <c r="AT308" t="s">
        <v>12</v>
      </c>
      <c r="AU308" t="s">
        <v>12</v>
      </c>
      <c r="AV308" t="s">
        <v>12</v>
      </c>
      <c r="AY308" s="20">
        <v>1</v>
      </c>
      <c r="AZ308" s="21">
        <v>43</v>
      </c>
      <c r="BA308" s="21">
        <v>1</v>
      </c>
      <c r="BB308" s="22">
        <v>39.5</v>
      </c>
      <c r="BC308" s="22">
        <v>0</v>
      </c>
      <c r="BD308" s="21">
        <v>3050</v>
      </c>
      <c r="BE308" s="21">
        <v>0</v>
      </c>
      <c r="BF308" s="21">
        <v>2</v>
      </c>
      <c r="BG308" s="21">
        <v>0</v>
      </c>
      <c r="BH308" s="21">
        <v>0</v>
      </c>
      <c r="BI308" s="21">
        <v>1</v>
      </c>
      <c r="BJ308" s="20">
        <v>0</v>
      </c>
      <c r="BK308" s="30">
        <v>2</v>
      </c>
      <c r="BL308" s="25">
        <v>0</v>
      </c>
      <c r="BM308" s="25">
        <v>0</v>
      </c>
    </row>
    <row r="309" ht="14.25" hidden="1" spans="1:65">
      <c r="A309" s="11">
        <v>308</v>
      </c>
      <c r="B309" s="11">
        <v>1152305</v>
      </c>
      <c r="C309" s="39" t="s">
        <v>331</v>
      </c>
      <c r="F309" s="11">
        <v>0.5</v>
      </c>
      <c r="G309" s="11">
        <f t="shared" si="66"/>
        <v>9</v>
      </c>
      <c r="H309" s="11">
        <f t="shared" si="67"/>
        <v>0</v>
      </c>
      <c r="I309" s="11">
        <f t="shared" si="68"/>
        <v>7</v>
      </c>
      <c r="J309" s="11">
        <f t="shared" si="69"/>
        <v>2</v>
      </c>
      <c r="K309" s="11">
        <f t="shared" si="70"/>
        <v>0</v>
      </c>
      <c r="L309" s="11">
        <f t="shared" si="65"/>
        <v>18</v>
      </c>
      <c r="M309" s="11">
        <f t="shared" si="77"/>
        <v>1</v>
      </c>
      <c r="N309" s="11">
        <f t="shared" si="71"/>
        <v>1</v>
      </c>
      <c r="O309" s="11">
        <f t="shared" si="72"/>
        <v>0</v>
      </c>
      <c r="P309" s="11">
        <f t="shared" si="73"/>
        <v>0</v>
      </c>
      <c r="Q309" s="11">
        <f t="shared" si="74"/>
        <v>0</v>
      </c>
      <c r="R309" s="11">
        <v>0</v>
      </c>
      <c r="S309" s="11">
        <f t="shared" si="75"/>
        <v>1</v>
      </c>
      <c r="T309" s="11">
        <f t="shared" si="76"/>
        <v>0</v>
      </c>
      <c r="V309"/>
      <c r="W309" s="11">
        <v>308</v>
      </c>
      <c r="X309" s="11">
        <v>1152305</v>
      </c>
      <c r="Y309" s="39" t="s">
        <v>331</v>
      </c>
      <c r="Z309" s="11">
        <v>0.5</v>
      </c>
      <c r="AA309" s="11" t="s">
        <v>8</v>
      </c>
      <c r="AB309" s="11"/>
      <c r="AC309" t="s">
        <v>9</v>
      </c>
      <c r="AD309" t="s">
        <v>12</v>
      </c>
      <c r="AE309" t="s">
        <v>18</v>
      </c>
      <c r="AF309" t="s">
        <v>9</v>
      </c>
      <c r="AG309" t="s">
        <v>10</v>
      </c>
      <c r="AH309" t="s">
        <v>12</v>
      </c>
      <c r="AI309" t="s">
        <v>9</v>
      </c>
      <c r="AJ309" t="s">
        <v>12</v>
      </c>
      <c r="AK309" t="s">
        <v>12</v>
      </c>
      <c r="AL309" t="s">
        <v>9</v>
      </c>
      <c r="AM309" t="s">
        <v>9</v>
      </c>
      <c r="AN309" t="s">
        <v>12</v>
      </c>
      <c r="AO309" t="s">
        <v>12</v>
      </c>
      <c r="AP309" t="s">
        <v>9</v>
      </c>
      <c r="AQ309" t="s">
        <v>12</v>
      </c>
      <c r="AR309" t="s">
        <v>9</v>
      </c>
      <c r="AS309" t="s">
        <v>12</v>
      </c>
      <c r="AT309" t="s">
        <v>12</v>
      </c>
      <c r="AU309" t="s">
        <v>14</v>
      </c>
      <c r="AV309" t="s">
        <v>14</v>
      </c>
      <c r="AY309" s="20">
        <v>1</v>
      </c>
      <c r="AZ309" s="21">
        <v>40</v>
      </c>
      <c r="BA309" s="21">
        <v>1</v>
      </c>
      <c r="BB309" s="22">
        <v>39.5</v>
      </c>
      <c r="BC309" s="22">
        <v>0</v>
      </c>
      <c r="BD309" s="21">
        <v>3750</v>
      </c>
      <c r="BE309" s="21">
        <v>0</v>
      </c>
      <c r="BF309" s="21">
        <v>2</v>
      </c>
      <c r="BG309" s="21">
        <v>0</v>
      </c>
      <c r="BH309" s="21">
        <v>0</v>
      </c>
      <c r="BI309" s="21">
        <v>1</v>
      </c>
      <c r="BJ309" s="20">
        <v>1</v>
      </c>
      <c r="BK309" s="30">
        <v>3</v>
      </c>
      <c r="BL309" s="25">
        <v>1</v>
      </c>
      <c r="BM309" s="25">
        <v>1</v>
      </c>
    </row>
    <row r="310" ht="14.25" hidden="1" spans="1:65">
      <c r="A310" s="11">
        <v>309</v>
      </c>
      <c r="B310" s="11">
        <v>1031305</v>
      </c>
      <c r="C310" s="39" t="s">
        <v>332</v>
      </c>
      <c r="F310" s="11">
        <v>0.5</v>
      </c>
      <c r="G310" s="11">
        <f t="shared" si="66"/>
        <v>8</v>
      </c>
      <c r="H310" s="11">
        <f t="shared" si="67"/>
        <v>0</v>
      </c>
      <c r="I310" s="11">
        <f t="shared" si="68"/>
        <v>8</v>
      </c>
      <c r="J310" s="11">
        <f t="shared" si="69"/>
        <v>0</v>
      </c>
      <c r="K310" s="11">
        <f t="shared" si="70"/>
        <v>0</v>
      </c>
      <c r="L310" s="11">
        <f t="shared" si="65"/>
        <v>16</v>
      </c>
      <c r="M310" s="11">
        <f t="shared" si="77"/>
        <v>0</v>
      </c>
      <c r="N310" s="11">
        <f t="shared" si="71"/>
        <v>0</v>
      </c>
      <c r="O310" s="11">
        <f t="shared" si="72"/>
        <v>0</v>
      </c>
      <c r="P310" s="11">
        <f t="shared" si="73"/>
        <v>0</v>
      </c>
      <c r="Q310" s="11">
        <f t="shared" si="74"/>
        <v>0</v>
      </c>
      <c r="R310" s="11">
        <v>0</v>
      </c>
      <c r="S310" s="11">
        <f t="shared" si="75"/>
        <v>2</v>
      </c>
      <c r="T310" s="11">
        <f t="shared" si="76"/>
        <v>2</v>
      </c>
      <c r="V310"/>
      <c r="W310" s="11">
        <v>309</v>
      </c>
      <c r="X310" s="11">
        <v>1031305</v>
      </c>
      <c r="Y310" s="39" t="s">
        <v>332</v>
      </c>
      <c r="Z310" s="11">
        <v>0.5</v>
      </c>
      <c r="AA310" s="11" t="s">
        <v>8</v>
      </c>
      <c r="AB310" s="11"/>
      <c r="AC310" t="s">
        <v>12</v>
      </c>
      <c r="AD310" t="s">
        <v>12</v>
      </c>
      <c r="AE310" t="s">
        <v>10</v>
      </c>
      <c r="AF310" t="s">
        <v>11</v>
      </c>
      <c r="AG310" t="s">
        <v>10</v>
      </c>
      <c r="AH310" t="s">
        <v>11</v>
      </c>
      <c r="AI310" t="s">
        <v>9</v>
      </c>
      <c r="AJ310" t="s">
        <v>9</v>
      </c>
      <c r="AK310" t="s">
        <v>12</v>
      </c>
      <c r="AL310" t="s">
        <v>9</v>
      </c>
      <c r="AM310" t="s">
        <v>9</v>
      </c>
      <c r="AN310" t="s">
        <v>12</v>
      </c>
      <c r="AO310" t="s">
        <v>9</v>
      </c>
      <c r="AP310" t="s">
        <v>12</v>
      </c>
      <c r="AQ310" t="s">
        <v>9</v>
      </c>
      <c r="AR310" t="s">
        <v>12</v>
      </c>
      <c r="AS310" t="s">
        <v>12</v>
      </c>
      <c r="AT310" t="s">
        <v>9</v>
      </c>
      <c r="AU310" t="s">
        <v>9</v>
      </c>
      <c r="AV310" t="s">
        <v>12</v>
      </c>
      <c r="AY310" s="20">
        <v>1</v>
      </c>
      <c r="AZ310" s="21">
        <v>47</v>
      </c>
      <c r="BA310" s="21">
        <v>1</v>
      </c>
      <c r="BB310" s="22">
        <v>39.5</v>
      </c>
      <c r="BC310" s="22">
        <v>0</v>
      </c>
      <c r="BD310" s="21">
        <v>3230</v>
      </c>
      <c r="BE310" s="21">
        <v>0</v>
      </c>
      <c r="BF310" s="21">
        <v>1</v>
      </c>
      <c r="BG310" s="25"/>
      <c r="BH310" s="21">
        <v>0</v>
      </c>
      <c r="BI310" s="21">
        <v>1</v>
      </c>
      <c r="BJ310" s="20">
        <v>0</v>
      </c>
      <c r="BK310" s="30">
        <v>2</v>
      </c>
      <c r="BL310" s="25">
        <v>0</v>
      </c>
      <c r="BM310" s="25">
        <v>0</v>
      </c>
    </row>
    <row r="311" ht="14.25" hidden="1" spans="1:65">
      <c r="A311" s="11">
        <v>310</v>
      </c>
      <c r="B311" s="11">
        <v>1140690</v>
      </c>
      <c r="C311" s="39" t="s">
        <v>333</v>
      </c>
      <c r="F311" s="11">
        <v>0.5</v>
      </c>
      <c r="G311" s="11">
        <f t="shared" si="66"/>
        <v>13</v>
      </c>
      <c r="H311" s="11">
        <f t="shared" si="67"/>
        <v>0</v>
      </c>
      <c r="I311" s="11">
        <f t="shared" si="68"/>
        <v>2</v>
      </c>
      <c r="J311" s="11">
        <f t="shared" si="69"/>
        <v>0</v>
      </c>
      <c r="K311" s="11">
        <f t="shared" si="70"/>
        <v>0</v>
      </c>
      <c r="L311" s="11">
        <f t="shared" si="65"/>
        <v>15</v>
      </c>
      <c r="M311" s="11">
        <f t="shared" si="77"/>
        <v>0</v>
      </c>
      <c r="N311" s="11">
        <f t="shared" si="71"/>
        <v>0</v>
      </c>
      <c r="O311" s="11">
        <f t="shared" si="72"/>
        <v>0</v>
      </c>
      <c r="P311" s="11">
        <f t="shared" si="73"/>
        <v>0</v>
      </c>
      <c r="Q311" s="11">
        <f t="shared" si="74"/>
        <v>0</v>
      </c>
      <c r="R311" s="11">
        <v>0</v>
      </c>
      <c r="S311" s="11">
        <f t="shared" si="75"/>
        <v>3</v>
      </c>
      <c r="T311" s="11">
        <f t="shared" si="76"/>
        <v>2</v>
      </c>
      <c r="V311"/>
      <c r="W311" s="11">
        <v>310</v>
      </c>
      <c r="X311" s="11">
        <v>1140690</v>
      </c>
      <c r="Y311" s="39" t="s">
        <v>333</v>
      </c>
      <c r="Z311" s="11">
        <v>0.5</v>
      </c>
      <c r="AA311" s="11" t="s">
        <v>8</v>
      </c>
      <c r="AB311" s="11"/>
      <c r="AC311" t="s">
        <v>10</v>
      </c>
      <c r="AD311" t="s">
        <v>12</v>
      </c>
      <c r="AE311" t="s">
        <v>10</v>
      </c>
      <c r="AF311" t="s">
        <v>11</v>
      </c>
      <c r="AG311" t="s">
        <v>10</v>
      </c>
      <c r="AH311" t="s">
        <v>11</v>
      </c>
      <c r="AI311" t="s">
        <v>9</v>
      </c>
      <c r="AJ311" t="s">
        <v>12</v>
      </c>
      <c r="AK311" t="s">
        <v>12</v>
      </c>
      <c r="AL311" t="s">
        <v>12</v>
      </c>
      <c r="AM311" t="s">
        <v>12</v>
      </c>
      <c r="AN311" t="s">
        <v>12</v>
      </c>
      <c r="AO311" t="s">
        <v>12</v>
      </c>
      <c r="AP311" t="s">
        <v>12</v>
      </c>
      <c r="AQ311" t="s">
        <v>12</v>
      </c>
      <c r="AR311" t="s">
        <v>12</v>
      </c>
      <c r="AS311" t="s">
        <v>12</v>
      </c>
      <c r="AT311" t="s">
        <v>12</v>
      </c>
      <c r="AU311" t="s">
        <v>9</v>
      </c>
      <c r="AV311" t="s">
        <v>12</v>
      </c>
      <c r="AY311" s="20">
        <v>1</v>
      </c>
      <c r="AZ311" s="21">
        <v>31</v>
      </c>
      <c r="BA311" s="21">
        <v>0</v>
      </c>
      <c r="BB311" s="22">
        <v>39.5</v>
      </c>
      <c r="BC311" s="22">
        <v>0</v>
      </c>
      <c r="BD311" s="21">
        <v>3570</v>
      </c>
      <c r="BE311" s="21">
        <v>0</v>
      </c>
      <c r="BF311" s="21">
        <v>1</v>
      </c>
      <c r="BG311" s="26"/>
      <c r="BH311" s="21">
        <v>0</v>
      </c>
      <c r="BI311" s="21">
        <v>1</v>
      </c>
      <c r="BJ311" s="20">
        <v>0</v>
      </c>
      <c r="BK311" s="30">
        <v>1</v>
      </c>
      <c r="BL311" s="25">
        <v>0</v>
      </c>
      <c r="BM311" s="25">
        <v>0</v>
      </c>
    </row>
    <row r="312" ht="14.25" hidden="1" spans="1:65">
      <c r="A312" s="11">
        <v>311</v>
      </c>
      <c r="B312" s="11">
        <v>1140813</v>
      </c>
      <c r="C312" s="11" t="s">
        <v>334</v>
      </c>
      <c r="F312" s="11">
        <v>0.5</v>
      </c>
      <c r="G312" s="11">
        <f t="shared" si="66"/>
        <v>17</v>
      </c>
      <c r="H312" s="11">
        <f t="shared" si="67"/>
        <v>0</v>
      </c>
      <c r="I312" s="11">
        <f t="shared" si="68"/>
        <v>1</v>
      </c>
      <c r="J312" s="11">
        <f t="shared" si="69"/>
        <v>0</v>
      </c>
      <c r="K312" s="11">
        <f t="shared" si="70"/>
        <v>0</v>
      </c>
      <c r="L312" s="11">
        <f t="shared" si="65"/>
        <v>18</v>
      </c>
      <c r="M312" s="11">
        <f t="shared" si="77"/>
        <v>0</v>
      </c>
      <c r="N312" s="11">
        <f t="shared" si="71"/>
        <v>0</v>
      </c>
      <c r="O312" s="11">
        <f t="shared" si="72"/>
        <v>0</v>
      </c>
      <c r="P312" s="11">
        <f t="shared" si="73"/>
        <v>0</v>
      </c>
      <c r="Q312" s="11">
        <f t="shared" si="74"/>
        <v>0</v>
      </c>
      <c r="R312" s="11">
        <v>0</v>
      </c>
      <c r="S312" s="11">
        <f t="shared" si="75"/>
        <v>1</v>
      </c>
      <c r="T312" s="11">
        <f t="shared" si="76"/>
        <v>1</v>
      </c>
      <c r="V312"/>
      <c r="W312" s="11">
        <v>311</v>
      </c>
      <c r="X312" s="11">
        <v>1140813</v>
      </c>
      <c r="Y312" s="11" t="s">
        <v>334</v>
      </c>
      <c r="Z312" s="11">
        <v>0.5</v>
      </c>
      <c r="AA312" s="11" t="s">
        <v>8</v>
      </c>
      <c r="AB312" s="11"/>
      <c r="AC312" t="s">
        <v>12</v>
      </c>
      <c r="AD312" t="s">
        <v>12</v>
      </c>
      <c r="AE312" t="s">
        <v>12</v>
      </c>
      <c r="AF312" t="s">
        <v>12</v>
      </c>
      <c r="AG312" t="s">
        <v>10</v>
      </c>
      <c r="AH312" t="s">
        <v>11</v>
      </c>
      <c r="AI312" t="s">
        <v>12</v>
      </c>
      <c r="AJ312" t="s">
        <v>9</v>
      </c>
      <c r="AK312" t="s">
        <v>12</v>
      </c>
      <c r="AL312" t="s">
        <v>12</v>
      </c>
      <c r="AM312" t="s">
        <v>12</v>
      </c>
      <c r="AN312" t="s">
        <v>12</v>
      </c>
      <c r="AO312" t="s">
        <v>12</v>
      </c>
      <c r="AP312" t="s">
        <v>12</v>
      </c>
      <c r="AQ312" t="s">
        <v>12</v>
      </c>
      <c r="AR312" t="s">
        <v>12</v>
      </c>
      <c r="AS312" t="s">
        <v>12</v>
      </c>
      <c r="AT312" t="s">
        <v>12</v>
      </c>
      <c r="AU312" t="s">
        <v>12</v>
      </c>
      <c r="AV312" t="s">
        <v>12</v>
      </c>
      <c r="AY312" s="20">
        <v>1</v>
      </c>
      <c r="AZ312" s="21">
        <v>33</v>
      </c>
      <c r="BA312" s="21">
        <v>0</v>
      </c>
      <c r="BB312" s="22">
        <v>39.5</v>
      </c>
      <c r="BC312" s="22">
        <v>0</v>
      </c>
      <c r="BD312" s="21">
        <v>3350</v>
      </c>
      <c r="BE312" s="21">
        <v>0</v>
      </c>
      <c r="BF312" s="21">
        <v>1</v>
      </c>
      <c r="BG312" s="21">
        <v>0</v>
      </c>
      <c r="BH312" s="21">
        <v>0</v>
      </c>
      <c r="BI312" s="21">
        <v>1</v>
      </c>
      <c r="BJ312" s="20">
        <v>0</v>
      </c>
      <c r="BK312" s="30">
        <v>1</v>
      </c>
      <c r="BL312" s="25">
        <v>0</v>
      </c>
      <c r="BM312" s="25">
        <v>0</v>
      </c>
    </row>
    <row r="313" ht="14.25" hidden="1" spans="1:65">
      <c r="A313" s="11">
        <v>312</v>
      </c>
      <c r="B313" s="11">
        <v>891861</v>
      </c>
      <c r="C313" s="39" t="s">
        <v>335</v>
      </c>
      <c r="F313" s="11">
        <v>0.5</v>
      </c>
      <c r="G313" s="11">
        <f t="shared" si="66"/>
        <v>2</v>
      </c>
      <c r="H313" s="11">
        <f t="shared" si="67"/>
        <v>0</v>
      </c>
      <c r="I313" s="11">
        <f t="shared" si="68"/>
        <v>7</v>
      </c>
      <c r="J313" s="11">
        <f t="shared" si="69"/>
        <v>5</v>
      </c>
      <c r="K313" s="11">
        <f t="shared" si="70"/>
        <v>2</v>
      </c>
      <c r="L313" s="11">
        <f t="shared" si="65"/>
        <v>16</v>
      </c>
      <c r="M313" s="11">
        <f t="shared" si="77"/>
        <v>4</v>
      </c>
      <c r="N313" s="11">
        <f t="shared" si="71"/>
        <v>3</v>
      </c>
      <c r="O313" s="11">
        <f t="shared" si="72"/>
        <v>0</v>
      </c>
      <c r="P313" s="11">
        <f t="shared" si="73"/>
        <v>0</v>
      </c>
      <c r="Q313" s="11">
        <f t="shared" si="74"/>
        <v>0</v>
      </c>
      <c r="R313" s="11">
        <v>1</v>
      </c>
      <c r="S313" s="11">
        <f t="shared" si="75"/>
        <v>0</v>
      </c>
      <c r="T313" s="11">
        <f t="shared" si="76"/>
        <v>1</v>
      </c>
      <c r="V313"/>
      <c r="W313" s="11">
        <v>312</v>
      </c>
      <c r="X313" s="11">
        <v>891861</v>
      </c>
      <c r="Y313" s="39" t="s">
        <v>335</v>
      </c>
      <c r="Z313" s="11">
        <v>0.5</v>
      </c>
      <c r="AA313" s="11" t="s">
        <v>8</v>
      </c>
      <c r="AB313" s="11"/>
      <c r="AC313" t="s">
        <v>9</v>
      </c>
      <c r="AD313" t="s">
        <v>14</v>
      </c>
      <c r="AE313" t="s">
        <v>9</v>
      </c>
      <c r="AF313" t="s">
        <v>18</v>
      </c>
      <c r="AG313" t="s">
        <v>9</v>
      </c>
      <c r="AH313" t="s">
        <v>11</v>
      </c>
      <c r="AI313" t="s">
        <v>14</v>
      </c>
      <c r="AJ313" t="s">
        <v>9</v>
      </c>
      <c r="AK313" t="s">
        <v>9</v>
      </c>
      <c r="AL313" t="s">
        <v>18</v>
      </c>
      <c r="AM313" t="s">
        <v>18</v>
      </c>
      <c r="AN313" t="s">
        <v>13</v>
      </c>
      <c r="AO313" t="s">
        <v>13</v>
      </c>
      <c r="AP313" t="s">
        <v>12</v>
      </c>
      <c r="AQ313" t="s">
        <v>14</v>
      </c>
      <c r="AR313" t="s">
        <v>14</v>
      </c>
      <c r="AS313" t="s">
        <v>14</v>
      </c>
      <c r="AT313" t="s">
        <v>12</v>
      </c>
      <c r="AU313" t="s">
        <v>9</v>
      </c>
      <c r="AV313" t="s">
        <v>9</v>
      </c>
      <c r="AY313" s="20">
        <v>1</v>
      </c>
      <c r="AZ313" s="21">
        <v>39</v>
      </c>
      <c r="BA313" s="21">
        <v>1</v>
      </c>
      <c r="BB313" s="22">
        <v>39.5</v>
      </c>
      <c r="BC313" s="22">
        <v>0</v>
      </c>
      <c r="BD313" s="21">
        <v>3890</v>
      </c>
      <c r="BE313" s="21">
        <v>0</v>
      </c>
      <c r="BF313" s="21">
        <v>2</v>
      </c>
      <c r="BG313" s="21">
        <v>0</v>
      </c>
      <c r="BH313" s="21">
        <v>0</v>
      </c>
      <c r="BI313" s="21">
        <v>2</v>
      </c>
      <c r="BJ313" s="20">
        <v>1</v>
      </c>
      <c r="BK313" s="30">
        <v>3</v>
      </c>
      <c r="BL313" s="25">
        <v>1</v>
      </c>
      <c r="BM313" s="25">
        <v>1</v>
      </c>
    </row>
    <row r="314" ht="14.25" hidden="1" spans="1:65">
      <c r="A314" s="11">
        <v>313</v>
      </c>
      <c r="B314" s="11">
        <v>1141137</v>
      </c>
      <c r="C314" s="39" t="s">
        <v>336</v>
      </c>
      <c r="F314" s="11">
        <v>0.5</v>
      </c>
      <c r="G314" s="11">
        <f t="shared" si="66"/>
        <v>9</v>
      </c>
      <c r="H314" s="11">
        <f t="shared" si="67"/>
        <v>0</v>
      </c>
      <c r="I314" s="11">
        <f t="shared" si="68"/>
        <v>4</v>
      </c>
      <c r="J314" s="11">
        <f t="shared" si="69"/>
        <v>3</v>
      </c>
      <c r="K314" s="11">
        <f t="shared" si="70"/>
        <v>0</v>
      </c>
      <c r="L314" s="11">
        <f t="shared" si="65"/>
        <v>16</v>
      </c>
      <c r="M314" s="11">
        <f t="shared" si="77"/>
        <v>0</v>
      </c>
      <c r="N314" s="11">
        <f t="shared" si="71"/>
        <v>0</v>
      </c>
      <c r="O314" s="11">
        <f t="shared" si="72"/>
        <v>0</v>
      </c>
      <c r="P314" s="11">
        <f t="shared" si="73"/>
        <v>0</v>
      </c>
      <c r="Q314" s="11">
        <f t="shared" si="74"/>
        <v>0</v>
      </c>
      <c r="R314" s="11">
        <v>0</v>
      </c>
      <c r="S314" s="11">
        <f t="shared" si="75"/>
        <v>2</v>
      </c>
      <c r="T314" s="11">
        <f t="shared" si="76"/>
        <v>2</v>
      </c>
      <c r="V314"/>
      <c r="W314" s="11">
        <v>313</v>
      </c>
      <c r="X314" s="11">
        <v>1141137</v>
      </c>
      <c r="Y314" s="39" t="s">
        <v>336</v>
      </c>
      <c r="Z314" s="11">
        <v>0.5</v>
      </c>
      <c r="AA314" s="11" t="s">
        <v>8</v>
      </c>
      <c r="AB314" s="11"/>
      <c r="AC314" t="s">
        <v>12</v>
      </c>
      <c r="AD314" t="s">
        <v>9</v>
      </c>
      <c r="AE314" t="s">
        <v>10</v>
      </c>
      <c r="AF314" t="s">
        <v>11</v>
      </c>
      <c r="AG314" t="s">
        <v>10</v>
      </c>
      <c r="AH314" t="s">
        <v>11</v>
      </c>
      <c r="AI314" t="s">
        <v>12</v>
      </c>
      <c r="AJ314" t="s">
        <v>9</v>
      </c>
      <c r="AK314" t="s">
        <v>12</v>
      </c>
      <c r="AL314" t="s">
        <v>12</v>
      </c>
      <c r="AM314" t="s">
        <v>12</v>
      </c>
      <c r="AN314" t="s">
        <v>9</v>
      </c>
      <c r="AO314" t="s">
        <v>14</v>
      </c>
      <c r="AP314" t="s">
        <v>14</v>
      </c>
      <c r="AQ314" t="s">
        <v>14</v>
      </c>
      <c r="AR314" t="s">
        <v>9</v>
      </c>
      <c r="AS314" t="s">
        <v>12</v>
      </c>
      <c r="AT314" t="s">
        <v>12</v>
      </c>
      <c r="AU314" t="s">
        <v>12</v>
      </c>
      <c r="AV314" t="s">
        <v>12</v>
      </c>
      <c r="AY314" s="20">
        <v>1</v>
      </c>
      <c r="AZ314" s="21">
        <v>40</v>
      </c>
      <c r="BA314" s="21">
        <v>1</v>
      </c>
      <c r="BB314" s="22">
        <v>39.5</v>
      </c>
      <c r="BC314" s="22">
        <v>0</v>
      </c>
      <c r="BD314" s="21">
        <v>3890</v>
      </c>
      <c r="BE314" s="21">
        <v>0</v>
      </c>
      <c r="BF314" s="21">
        <v>1</v>
      </c>
      <c r="BG314" s="21">
        <v>1</v>
      </c>
      <c r="BH314" s="21">
        <v>0</v>
      </c>
      <c r="BI314" s="21">
        <v>2</v>
      </c>
      <c r="BJ314" s="20">
        <v>0</v>
      </c>
      <c r="BK314" s="30">
        <v>1</v>
      </c>
      <c r="BL314" s="25">
        <v>0</v>
      </c>
      <c r="BM314" s="25">
        <v>0</v>
      </c>
    </row>
    <row r="315" ht="14.25" hidden="1" spans="1:65">
      <c r="A315" s="11">
        <v>314</v>
      </c>
      <c r="B315" s="11">
        <v>1133539</v>
      </c>
      <c r="C315" s="39" t="s">
        <v>337</v>
      </c>
      <c r="F315" s="11">
        <v>1</v>
      </c>
      <c r="G315" s="11">
        <f t="shared" si="66"/>
        <v>8</v>
      </c>
      <c r="H315" s="11">
        <f t="shared" si="67"/>
        <v>0</v>
      </c>
      <c r="I315" s="11">
        <f t="shared" si="68"/>
        <v>8</v>
      </c>
      <c r="J315" s="11">
        <f t="shared" si="69"/>
        <v>2</v>
      </c>
      <c r="K315" s="11">
        <f t="shared" si="70"/>
        <v>0</v>
      </c>
      <c r="L315" s="11">
        <f t="shared" si="65"/>
        <v>18</v>
      </c>
      <c r="M315" s="11">
        <f t="shared" si="77"/>
        <v>0</v>
      </c>
      <c r="N315" s="11">
        <f t="shared" si="71"/>
        <v>0</v>
      </c>
      <c r="O315" s="11">
        <f t="shared" si="72"/>
        <v>0</v>
      </c>
      <c r="P315" s="11">
        <f t="shared" si="73"/>
        <v>0</v>
      </c>
      <c r="Q315" s="11">
        <f t="shared" si="74"/>
        <v>0</v>
      </c>
      <c r="R315" s="11">
        <v>0</v>
      </c>
      <c r="S315" s="11">
        <f t="shared" si="75"/>
        <v>1</v>
      </c>
      <c r="T315" s="11">
        <f t="shared" si="76"/>
        <v>1</v>
      </c>
      <c r="V315"/>
      <c r="W315" s="11">
        <v>314</v>
      </c>
      <c r="X315" s="11">
        <v>1133539</v>
      </c>
      <c r="Y315" s="39" t="s">
        <v>337</v>
      </c>
      <c r="Z315" s="11">
        <v>1</v>
      </c>
      <c r="AA315" s="11" t="s">
        <v>8</v>
      </c>
      <c r="AB315" s="11"/>
      <c r="AC315" t="s">
        <v>9</v>
      </c>
      <c r="AD315" t="s">
        <v>9</v>
      </c>
      <c r="AE315" t="s">
        <v>10</v>
      </c>
      <c r="AF315" t="s">
        <v>12</v>
      </c>
      <c r="AG315" t="s">
        <v>12</v>
      </c>
      <c r="AH315" t="s">
        <v>11</v>
      </c>
      <c r="AI315" t="s">
        <v>9</v>
      </c>
      <c r="AJ315" t="s">
        <v>12</v>
      </c>
      <c r="AK315" t="s">
        <v>12</v>
      </c>
      <c r="AL315" t="s">
        <v>9</v>
      </c>
      <c r="AM315" t="s">
        <v>9</v>
      </c>
      <c r="AN315" t="s">
        <v>12</v>
      </c>
      <c r="AO315" t="s">
        <v>14</v>
      </c>
      <c r="AP315" t="s">
        <v>9</v>
      </c>
      <c r="AQ315" t="s">
        <v>12</v>
      </c>
      <c r="AR315" t="s">
        <v>12</v>
      </c>
      <c r="AS315" t="s">
        <v>9</v>
      </c>
      <c r="AT315" t="s">
        <v>12</v>
      </c>
      <c r="AU315" t="s">
        <v>14</v>
      </c>
      <c r="AV315" t="s">
        <v>9</v>
      </c>
      <c r="AY315" s="20">
        <v>1</v>
      </c>
      <c r="AZ315" s="21">
        <v>40</v>
      </c>
      <c r="BA315" s="21">
        <v>1</v>
      </c>
      <c r="BB315" s="22">
        <v>39.5</v>
      </c>
      <c r="BC315" s="22">
        <v>0</v>
      </c>
      <c r="BD315" s="21">
        <v>3620</v>
      </c>
      <c r="BE315" s="21">
        <v>0</v>
      </c>
      <c r="BF315" s="21">
        <v>2</v>
      </c>
      <c r="BG315" s="21">
        <v>38</v>
      </c>
      <c r="BH315" s="21">
        <v>0</v>
      </c>
      <c r="BI315" s="21">
        <v>2</v>
      </c>
      <c r="BJ315" s="20">
        <v>0</v>
      </c>
      <c r="BK315" s="30">
        <v>1</v>
      </c>
      <c r="BL315" s="25">
        <v>0</v>
      </c>
      <c r="BM315" s="25">
        <v>0</v>
      </c>
    </row>
    <row r="316" ht="14.25" hidden="1" spans="1:65">
      <c r="A316" s="11">
        <v>315</v>
      </c>
      <c r="B316" s="11">
        <v>1141088</v>
      </c>
      <c r="C316" s="39" t="s">
        <v>338</v>
      </c>
      <c r="F316" s="11">
        <v>1</v>
      </c>
      <c r="G316" s="11">
        <f t="shared" si="66"/>
        <v>0</v>
      </c>
      <c r="H316" s="11">
        <f t="shared" si="67"/>
        <v>0</v>
      </c>
      <c r="I316" s="11">
        <f t="shared" si="68"/>
        <v>6</v>
      </c>
      <c r="J316" s="11">
        <f t="shared" si="69"/>
        <v>4</v>
      </c>
      <c r="K316" s="11">
        <f t="shared" si="70"/>
        <v>5</v>
      </c>
      <c r="L316" s="11">
        <f t="shared" si="65"/>
        <v>15</v>
      </c>
      <c r="M316" s="11">
        <f t="shared" si="77"/>
        <v>3</v>
      </c>
      <c r="N316" s="11">
        <f t="shared" si="71"/>
        <v>2</v>
      </c>
      <c r="O316" s="11">
        <f t="shared" si="72"/>
        <v>0</v>
      </c>
      <c r="P316" s="11">
        <f t="shared" si="73"/>
        <v>0</v>
      </c>
      <c r="Q316" s="11">
        <f t="shared" si="74"/>
        <v>0</v>
      </c>
      <c r="R316" s="11">
        <v>1</v>
      </c>
      <c r="S316" s="11">
        <f t="shared" si="75"/>
        <v>2</v>
      </c>
      <c r="T316" s="11">
        <f t="shared" si="76"/>
        <v>1</v>
      </c>
      <c r="V316"/>
      <c r="W316" s="11">
        <v>315</v>
      </c>
      <c r="X316" s="11">
        <v>1141088</v>
      </c>
      <c r="Y316" s="39" t="s">
        <v>338</v>
      </c>
      <c r="Z316" s="11">
        <v>1</v>
      </c>
      <c r="AA316" s="11" t="s">
        <v>8</v>
      </c>
      <c r="AB316" s="11"/>
      <c r="AC316" t="s">
        <v>13</v>
      </c>
      <c r="AD316" t="s">
        <v>13</v>
      </c>
      <c r="AE316" t="s">
        <v>10</v>
      </c>
      <c r="AF316" t="s">
        <v>9</v>
      </c>
      <c r="AG316" t="s">
        <v>10</v>
      </c>
      <c r="AH316" t="s">
        <v>11</v>
      </c>
      <c r="AI316" t="s">
        <v>9</v>
      </c>
      <c r="AJ316" t="s">
        <v>14</v>
      </c>
      <c r="AK316" t="s">
        <v>9</v>
      </c>
      <c r="AL316" t="s">
        <v>14</v>
      </c>
      <c r="AM316" t="s">
        <v>14</v>
      </c>
      <c r="AN316" t="s">
        <v>9</v>
      </c>
      <c r="AO316" t="s">
        <v>13</v>
      </c>
      <c r="AP316" t="s">
        <v>9</v>
      </c>
      <c r="AQ316" t="s">
        <v>18</v>
      </c>
      <c r="AR316" t="s">
        <v>18</v>
      </c>
      <c r="AS316" t="s">
        <v>13</v>
      </c>
      <c r="AT316" t="s">
        <v>9</v>
      </c>
      <c r="AU316" t="s">
        <v>13</v>
      </c>
      <c r="AV316" t="s">
        <v>14</v>
      </c>
      <c r="AY316" s="20">
        <v>1</v>
      </c>
      <c r="AZ316" s="21">
        <v>43</v>
      </c>
      <c r="BA316" s="21">
        <v>1</v>
      </c>
      <c r="BB316" s="22">
        <v>39.5</v>
      </c>
      <c r="BC316" s="22">
        <v>0</v>
      </c>
      <c r="BD316" s="21">
        <v>3880</v>
      </c>
      <c r="BE316" s="21">
        <v>0</v>
      </c>
      <c r="BF316" s="21">
        <v>2</v>
      </c>
      <c r="BG316" s="26"/>
      <c r="BH316" s="21">
        <v>0</v>
      </c>
      <c r="BI316" s="21">
        <v>2</v>
      </c>
      <c r="BJ316" s="20">
        <v>1</v>
      </c>
      <c r="BK316" s="30">
        <v>3</v>
      </c>
      <c r="BL316" s="25">
        <v>1</v>
      </c>
      <c r="BM316" s="25">
        <v>1</v>
      </c>
    </row>
    <row r="317" ht="14.25" hidden="1" spans="1:65">
      <c r="A317" s="11">
        <v>316</v>
      </c>
      <c r="B317" s="11">
        <v>1140466</v>
      </c>
      <c r="C317" s="39" t="s">
        <v>339</v>
      </c>
      <c r="F317" s="11">
        <v>2</v>
      </c>
      <c r="G317" s="11">
        <f t="shared" si="66"/>
        <v>10</v>
      </c>
      <c r="H317" s="11">
        <f t="shared" si="67"/>
        <v>0</v>
      </c>
      <c r="I317" s="11">
        <f t="shared" si="68"/>
        <v>7</v>
      </c>
      <c r="J317" s="11">
        <f t="shared" si="69"/>
        <v>1</v>
      </c>
      <c r="K317" s="11">
        <f t="shared" si="70"/>
        <v>0</v>
      </c>
      <c r="L317" s="11">
        <f t="shared" si="65"/>
        <v>18</v>
      </c>
      <c r="M317" s="11">
        <f t="shared" si="77"/>
        <v>0</v>
      </c>
      <c r="N317" s="11">
        <f t="shared" si="71"/>
        <v>0</v>
      </c>
      <c r="O317" s="11">
        <f t="shared" si="72"/>
        <v>0</v>
      </c>
      <c r="P317" s="11">
        <f t="shared" si="73"/>
        <v>0</v>
      </c>
      <c r="Q317" s="11">
        <f t="shared" si="74"/>
        <v>0</v>
      </c>
      <c r="R317" s="11">
        <v>0</v>
      </c>
      <c r="S317" s="11">
        <f t="shared" si="75"/>
        <v>1</v>
      </c>
      <c r="T317" s="11">
        <f t="shared" si="76"/>
        <v>1</v>
      </c>
      <c r="V317"/>
      <c r="W317" s="11">
        <v>316</v>
      </c>
      <c r="X317" s="11">
        <v>1140466</v>
      </c>
      <c r="Y317" s="39" t="s">
        <v>339</v>
      </c>
      <c r="Z317" s="11">
        <v>2</v>
      </c>
      <c r="AA317" s="11" t="s">
        <v>8</v>
      </c>
      <c r="AB317" s="11"/>
      <c r="AC317" t="s">
        <v>9</v>
      </c>
      <c r="AD317" t="s">
        <v>9</v>
      </c>
      <c r="AE317" t="s">
        <v>10</v>
      </c>
      <c r="AF317" t="s">
        <v>12</v>
      </c>
      <c r="AG317" t="s">
        <v>12</v>
      </c>
      <c r="AH317" t="s">
        <v>11</v>
      </c>
      <c r="AI317" t="s">
        <v>12</v>
      </c>
      <c r="AJ317" t="s">
        <v>9</v>
      </c>
      <c r="AK317" t="s">
        <v>12</v>
      </c>
      <c r="AL317" t="s">
        <v>12</v>
      </c>
      <c r="AM317" t="s">
        <v>14</v>
      </c>
      <c r="AN317" t="s">
        <v>12</v>
      </c>
      <c r="AO317" t="s">
        <v>12</v>
      </c>
      <c r="AP317" t="s">
        <v>9</v>
      </c>
      <c r="AQ317" t="s">
        <v>12</v>
      </c>
      <c r="AR317" t="s">
        <v>9</v>
      </c>
      <c r="AS317" t="s">
        <v>12</v>
      </c>
      <c r="AT317" t="s">
        <v>9</v>
      </c>
      <c r="AU317" t="s">
        <v>9</v>
      </c>
      <c r="AV317" t="s">
        <v>12</v>
      </c>
      <c r="AY317" s="26">
        <v>2</v>
      </c>
      <c r="AZ317" s="21">
        <v>36</v>
      </c>
      <c r="BA317" s="21">
        <v>1</v>
      </c>
      <c r="BB317" s="22">
        <v>39.5</v>
      </c>
      <c r="BC317" s="22">
        <v>0</v>
      </c>
      <c r="BD317" s="21">
        <v>3120</v>
      </c>
      <c r="BE317" s="21">
        <v>0</v>
      </c>
      <c r="BF317" s="21">
        <v>2</v>
      </c>
      <c r="BG317" s="21">
        <v>0</v>
      </c>
      <c r="BH317" s="21">
        <v>2</v>
      </c>
      <c r="BI317" s="21">
        <v>1</v>
      </c>
      <c r="BJ317" s="20">
        <v>1</v>
      </c>
      <c r="BK317" s="30">
        <v>3</v>
      </c>
      <c r="BL317" s="25">
        <v>1</v>
      </c>
      <c r="BM317" s="25">
        <v>1</v>
      </c>
    </row>
    <row r="318" s="1" customFormat="1" ht="14.25" spans="1:65">
      <c r="A318" s="1">
        <v>317</v>
      </c>
      <c r="B318" s="1">
        <v>1139840</v>
      </c>
      <c r="C318" s="41" t="s">
        <v>340</v>
      </c>
      <c r="D318" s="1" t="s">
        <v>534</v>
      </c>
      <c r="F318" s="1">
        <v>2</v>
      </c>
      <c r="G318" s="1">
        <f t="shared" si="66"/>
        <v>0</v>
      </c>
      <c r="H318" s="1">
        <f t="shared" si="67"/>
        <v>0</v>
      </c>
      <c r="I318" s="1">
        <f t="shared" si="68"/>
        <v>4</v>
      </c>
      <c r="J318" s="1">
        <f t="shared" si="69"/>
        <v>1</v>
      </c>
      <c r="K318" s="1">
        <f t="shared" si="70"/>
        <v>2</v>
      </c>
      <c r="L318" s="11">
        <f t="shared" si="65"/>
        <v>7</v>
      </c>
      <c r="M318" s="11">
        <f t="shared" si="77"/>
        <v>12</v>
      </c>
      <c r="N318" s="1">
        <f t="shared" si="71"/>
        <v>10</v>
      </c>
      <c r="O318" s="1">
        <f t="shared" si="72"/>
        <v>0</v>
      </c>
      <c r="P318" s="1">
        <f t="shared" si="73"/>
        <v>1</v>
      </c>
      <c r="Q318" s="1">
        <f t="shared" si="74"/>
        <v>0</v>
      </c>
      <c r="R318" s="11">
        <v>1</v>
      </c>
      <c r="S318" s="1">
        <f t="shared" si="75"/>
        <v>1</v>
      </c>
      <c r="T318" s="1">
        <f t="shared" si="76"/>
        <v>1</v>
      </c>
      <c r="V318" s="18"/>
      <c r="W318" s="1">
        <v>317</v>
      </c>
      <c r="X318" s="1">
        <v>1139840</v>
      </c>
      <c r="Y318" s="41" t="s">
        <v>340</v>
      </c>
      <c r="Z318" s="1">
        <v>2</v>
      </c>
      <c r="AA318" s="1" t="s">
        <v>8</v>
      </c>
      <c r="AB318" s="1" t="s">
        <v>534</v>
      </c>
      <c r="AC318" s="18" t="s">
        <v>13</v>
      </c>
      <c r="AD318" s="18" t="s">
        <v>13</v>
      </c>
      <c r="AE318" s="18" t="s">
        <v>10</v>
      </c>
      <c r="AF318" s="18" t="s">
        <v>11</v>
      </c>
      <c r="AG318" s="18" t="s">
        <v>14</v>
      </c>
      <c r="AH318" s="18" t="s">
        <v>9</v>
      </c>
      <c r="AI318" s="18" t="s">
        <v>9</v>
      </c>
      <c r="AJ318" s="18" t="s">
        <v>9</v>
      </c>
      <c r="AK318" s="18" t="s">
        <v>18</v>
      </c>
      <c r="AL318" s="18" t="s">
        <v>18</v>
      </c>
      <c r="AM318" s="18" t="s">
        <v>18</v>
      </c>
      <c r="AN318" s="18" t="s">
        <v>18</v>
      </c>
      <c r="AO318" s="18" t="s">
        <v>18</v>
      </c>
      <c r="AP318" s="18" t="s">
        <v>9</v>
      </c>
      <c r="AQ318" s="18" t="s">
        <v>18</v>
      </c>
      <c r="AR318" s="18" t="s">
        <v>18</v>
      </c>
      <c r="AS318" s="18" t="s">
        <v>18</v>
      </c>
      <c r="AT318" s="18" t="s">
        <v>18</v>
      </c>
      <c r="AU318" s="18" t="s">
        <v>16</v>
      </c>
      <c r="AV318" s="18" t="s">
        <v>18</v>
      </c>
      <c r="AY318" s="20">
        <v>1</v>
      </c>
      <c r="AZ318" s="21">
        <v>30</v>
      </c>
      <c r="BA318" s="21">
        <v>0</v>
      </c>
      <c r="BB318" s="22">
        <v>39.5</v>
      </c>
      <c r="BC318" s="22">
        <v>0</v>
      </c>
      <c r="BD318" s="21">
        <v>3200</v>
      </c>
      <c r="BE318" s="21">
        <v>0</v>
      </c>
      <c r="BF318" s="21">
        <v>2</v>
      </c>
      <c r="BG318" s="21">
        <v>0</v>
      </c>
      <c r="BH318" s="21">
        <v>1</v>
      </c>
      <c r="BI318" s="21">
        <v>1</v>
      </c>
      <c r="BJ318" s="20">
        <v>0</v>
      </c>
      <c r="BK318" s="30">
        <v>1</v>
      </c>
      <c r="BL318" s="25">
        <v>0</v>
      </c>
      <c r="BM318" s="25">
        <v>0</v>
      </c>
    </row>
    <row r="319" ht="14.25" hidden="1" spans="1:65">
      <c r="A319" s="11">
        <v>318</v>
      </c>
      <c r="B319" s="11">
        <v>1132357</v>
      </c>
      <c r="C319" s="39" t="s">
        <v>341</v>
      </c>
      <c r="F319" s="11">
        <v>1</v>
      </c>
      <c r="G319" s="11">
        <f t="shared" si="66"/>
        <v>13</v>
      </c>
      <c r="H319" s="11">
        <f t="shared" si="67"/>
        <v>0</v>
      </c>
      <c r="I319" s="11">
        <f t="shared" si="68"/>
        <v>2</v>
      </c>
      <c r="J319" s="11">
        <f t="shared" si="69"/>
        <v>0</v>
      </c>
      <c r="K319" s="11">
        <f t="shared" si="70"/>
        <v>0</v>
      </c>
      <c r="L319" s="11">
        <f t="shared" si="65"/>
        <v>15</v>
      </c>
      <c r="M319" s="11">
        <f t="shared" si="77"/>
        <v>0</v>
      </c>
      <c r="N319" s="11">
        <f t="shared" si="71"/>
        <v>0</v>
      </c>
      <c r="O319" s="11">
        <f t="shared" si="72"/>
        <v>0</v>
      </c>
      <c r="P319" s="11">
        <f t="shared" si="73"/>
        <v>0</v>
      </c>
      <c r="Q319" s="11">
        <f t="shared" si="74"/>
        <v>0</v>
      </c>
      <c r="R319" s="11">
        <v>0</v>
      </c>
      <c r="S319" s="11">
        <f t="shared" si="75"/>
        <v>2</v>
      </c>
      <c r="T319" s="11">
        <f t="shared" si="76"/>
        <v>3</v>
      </c>
      <c r="V319"/>
      <c r="W319" s="11">
        <v>318</v>
      </c>
      <c r="X319" s="11">
        <v>1132357</v>
      </c>
      <c r="Y319" s="39" t="s">
        <v>341</v>
      </c>
      <c r="Z319" s="11">
        <v>1</v>
      </c>
      <c r="AA319" s="11" t="s">
        <v>8</v>
      </c>
      <c r="AB319" s="11"/>
      <c r="AC319" t="s">
        <v>12</v>
      </c>
      <c r="AD319" t="s">
        <v>9</v>
      </c>
      <c r="AE319" t="s">
        <v>10</v>
      </c>
      <c r="AF319" t="s">
        <v>11</v>
      </c>
      <c r="AG319" t="s">
        <v>10</v>
      </c>
      <c r="AH319" t="s">
        <v>11</v>
      </c>
      <c r="AI319" t="s">
        <v>12</v>
      </c>
      <c r="AJ319" t="s">
        <v>11</v>
      </c>
      <c r="AK319" t="s">
        <v>9</v>
      </c>
      <c r="AL319" t="s">
        <v>12</v>
      </c>
      <c r="AM319" t="s">
        <v>12</v>
      </c>
      <c r="AN319" t="s">
        <v>12</v>
      </c>
      <c r="AO319" t="s">
        <v>12</v>
      </c>
      <c r="AP319" t="s">
        <v>12</v>
      </c>
      <c r="AQ319" t="s">
        <v>12</v>
      </c>
      <c r="AR319" t="s">
        <v>12</v>
      </c>
      <c r="AS319" t="s">
        <v>12</v>
      </c>
      <c r="AT319" t="s">
        <v>12</v>
      </c>
      <c r="AU319" t="s">
        <v>12</v>
      </c>
      <c r="AV319" t="s">
        <v>12</v>
      </c>
      <c r="AY319" s="20">
        <v>1</v>
      </c>
      <c r="AZ319" s="21">
        <v>32</v>
      </c>
      <c r="BA319" s="21">
        <v>0</v>
      </c>
      <c r="BB319" s="22">
        <v>39.5</v>
      </c>
      <c r="BC319" s="22">
        <v>0</v>
      </c>
      <c r="BD319" s="21">
        <v>3400</v>
      </c>
      <c r="BE319" s="21">
        <v>0</v>
      </c>
      <c r="BF319" s="21">
        <v>2</v>
      </c>
      <c r="BG319" s="21">
        <v>0</v>
      </c>
      <c r="BH319" s="21">
        <v>0</v>
      </c>
      <c r="BI319" s="21">
        <v>1</v>
      </c>
      <c r="BJ319" s="20">
        <v>0</v>
      </c>
      <c r="BK319" s="30">
        <v>1</v>
      </c>
      <c r="BL319" s="25">
        <v>0</v>
      </c>
      <c r="BM319" s="25">
        <v>0</v>
      </c>
    </row>
    <row r="320" ht="14.25" hidden="1" spans="1:65">
      <c r="A320" s="11">
        <v>319</v>
      </c>
      <c r="B320" s="11">
        <v>1141043</v>
      </c>
      <c r="C320" s="39" t="s">
        <v>342</v>
      </c>
      <c r="F320" s="11">
        <v>2</v>
      </c>
      <c r="G320" s="11">
        <f t="shared" si="66"/>
        <v>4</v>
      </c>
      <c r="H320" s="11">
        <f t="shared" si="67"/>
        <v>0</v>
      </c>
      <c r="I320" s="11">
        <f t="shared" si="68"/>
        <v>9</v>
      </c>
      <c r="J320" s="11">
        <f t="shared" si="69"/>
        <v>2</v>
      </c>
      <c r="K320" s="11">
        <f t="shared" si="70"/>
        <v>1</v>
      </c>
      <c r="L320" s="11">
        <f t="shared" si="65"/>
        <v>16</v>
      </c>
      <c r="M320" s="11">
        <f t="shared" si="77"/>
        <v>0</v>
      </c>
      <c r="N320" s="11">
        <f t="shared" si="71"/>
        <v>0</v>
      </c>
      <c r="O320" s="11">
        <f t="shared" si="72"/>
        <v>0</v>
      </c>
      <c r="P320" s="11">
        <f t="shared" si="73"/>
        <v>0</v>
      </c>
      <c r="Q320" s="11">
        <f t="shared" si="74"/>
        <v>0</v>
      </c>
      <c r="R320" s="11">
        <v>0</v>
      </c>
      <c r="S320" s="11">
        <f t="shared" si="75"/>
        <v>3</v>
      </c>
      <c r="T320" s="11">
        <f t="shared" si="76"/>
        <v>1</v>
      </c>
      <c r="V320"/>
      <c r="W320" s="11">
        <v>319</v>
      </c>
      <c r="X320" s="11">
        <v>1141043</v>
      </c>
      <c r="Y320" s="39" t="s">
        <v>342</v>
      </c>
      <c r="Z320" s="11">
        <v>2</v>
      </c>
      <c r="AA320" s="11" t="s">
        <v>8</v>
      </c>
      <c r="AB320" s="11"/>
      <c r="AC320" t="s">
        <v>10</v>
      </c>
      <c r="AD320" t="s">
        <v>9</v>
      </c>
      <c r="AE320" t="s">
        <v>10</v>
      </c>
      <c r="AF320" t="s">
        <v>9</v>
      </c>
      <c r="AG320" t="s">
        <v>10</v>
      </c>
      <c r="AH320" t="s">
        <v>11</v>
      </c>
      <c r="AI320" t="s">
        <v>12</v>
      </c>
      <c r="AJ320" t="s">
        <v>9</v>
      </c>
      <c r="AK320" t="s">
        <v>12</v>
      </c>
      <c r="AL320" t="s">
        <v>9</v>
      </c>
      <c r="AM320" t="s">
        <v>14</v>
      </c>
      <c r="AN320" t="s">
        <v>9</v>
      </c>
      <c r="AO320" t="s">
        <v>9</v>
      </c>
      <c r="AP320" t="s">
        <v>12</v>
      </c>
      <c r="AQ320" t="s">
        <v>9</v>
      </c>
      <c r="AR320" t="s">
        <v>14</v>
      </c>
      <c r="AS320" t="s">
        <v>12</v>
      </c>
      <c r="AT320" t="s">
        <v>9</v>
      </c>
      <c r="AU320" t="s">
        <v>13</v>
      </c>
      <c r="AV320" t="s">
        <v>9</v>
      </c>
      <c r="AY320" s="25"/>
      <c r="AZ320" s="21">
        <v>42</v>
      </c>
      <c r="BA320" s="21">
        <v>1</v>
      </c>
      <c r="BB320" s="22">
        <v>39.5</v>
      </c>
      <c r="BC320" s="22">
        <v>0</v>
      </c>
      <c r="BD320" s="21">
        <v>3670</v>
      </c>
      <c r="BE320" s="21">
        <v>0</v>
      </c>
      <c r="BF320" s="21"/>
      <c r="BG320" s="21">
        <v>0</v>
      </c>
      <c r="BH320" s="21">
        <v>0</v>
      </c>
      <c r="BI320" s="21">
        <v>1</v>
      </c>
      <c r="BJ320" s="20">
        <v>0</v>
      </c>
      <c r="BK320" s="30">
        <v>1</v>
      </c>
      <c r="BL320" s="25">
        <v>0</v>
      </c>
      <c r="BM320" s="25">
        <v>0</v>
      </c>
    </row>
    <row r="321" ht="14.25" hidden="1" spans="1:65">
      <c r="A321" s="11">
        <v>320</v>
      </c>
      <c r="B321" s="11">
        <v>1141204</v>
      </c>
      <c r="C321" s="39" t="s">
        <v>343</v>
      </c>
      <c r="F321" s="11">
        <v>1</v>
      </c>
      <c r="G321" s="11">
        <f t="shared" si="66"/>
        <v>9</v>
      </c>
      <c r="H321" s="11">
        <f t="shared" si="67"/>
        <v>0</v>
      </c>
      <c r="I321" s="11">
        <f t="shared" si="68"/>
        <v>6</v>
      </c>
      <c r="J321" s="11">
        <f t="shared" si="69"/>
        <v>0</v>
      </c>
      <c r="K321" s="11">
        <f t="shared" si="70"/>
        <v>0</v>
      </c>
      <c r="L321" s="11">
        <f t="shared" si="65"/>
        <v>15</v>
      </c>
      <c r="M321" s="11">
        <f t="shared" si="77"/>
        <v>2</v>
      </c>
      <c r="N321" s="11">
        <f t="shared" si="71"/>
        <v>2</v>
      </c>
      <c r="O321" s="11">
        <f t="shared" si="72"/>
        <v>0</v>
      </c>
      <c r="P321" s="11">
        <f t="shared" si="73"/>
        <v>0</v>
      </c>
      <c r="Q321" s="11">
        <f t="shared" si="74"/>
        <v>0</v>
      </c>
      <c r="R321" s="11">
        <v>0</v>
      </c>
      <c r="S321" s="11">
        <f t="shared" si="75"/>
        <v>2</v>
      </c>
      <c r="T321" s="11">
        <f t="shared" si="76"/>
        <v>1</v>
      </c>
      <c r="V321"/>
      <c r="W321" s="11">
        <v>320</v>
      </c>
      <c r="X321" s="11">
        <v>1141204</v>
      </c>
      <c r="Y321" s="39" t="s">
        <v>343</v>
      </c>
      <c r="Z321" s="11">
        <v>1</v>
      </c>
      <c r="AA321" s="11" t="s">
        <v>8</v>
      </c>
      <c r="AB321" s="11"/>
      <c r="AC321" t="s">
        <v>12</v>
      </c>
      <c r="AD321" t="s">
        <v>12</v>
      </c>
      <c r="AE321" t="s">
        <v>10</v>
      </c>
      <c r="AF321" t="s">
        <v>9</v>
      </c>
      <c r="AG321" t="s">
        <v>10</v>
      </c>
      <c r="AH321" t="s">
        <v>11</v>
      </c>
      <c r="AI321" t="s">
        <v>12</v>
      </c>
      <c r="AJ321" t="s">
        <v>12</v>
      </c>
      <c r="AK321" t="s">
        <v>9</v>
      </c>
      <c r="AL321" t="s">
        <v>9</v>
      </c>
      <c r="AM321" t="s">
        <v>9</v>
      </c>
      <c r="AN321" t="s">
        <v>12</v>
      </c>
      <c r="AO321" t="s">
        <v>12</v>
      </c>
      <c r="AP321" t="s">
        <v>12</v>
      </c>
      <c r="AQ321" t="s">
        <v>18</v>
      </c>
      <c r="AR321" t="s">
        <v>12</v>
      </c>
      <c r="AS321" t="s">
        <v>9</v>
      </c>
      <c r="AT321" t="s">
        <v>12</v>
      </c>
      <c r="AU321" t="s">
        <v>9</v>
      </c>
      <c r="AV321" t="s">
        <v>18</v>
      </c>
      <c r="AY321" s="20">
        <v>1</v>
      </c>
      <c r="AZ321" s="21">
        <v>33</v>
      </c>
      <c r="BA321" s="21">
        <v>0</v>
      </c>
      <c r="BB321" s="22">
        <v>39.6</v>
      </c>
      <c r="BC321" s="22">
        <v>0</v>
      </c>
      <c r="BD321" s="21">
        <v>3180</v>
      </c>
      <c r="BE321" s="21">
        <v>0</v>
      </c>
      <c r="BF321" s="21">
        <v>1</v>
      </c>
      <c r="BG321" s="21">
        <v>0</v>
      </c>
      <c r="BH321" s="21">
        <v>0</v>
      </c>
      <c r="BI321" s="21">
        <v>1</v>
      </c>
      <c r="BJ321" s="20">
        <v>0</v>
      </c>
      <c r="BK321" s="30">
        <v>1</v>
      </c>
      <c r="BL321" s="25">
        <v>0</v>
      </c>
      <c r="BM321" s="25">
        <v>0</v>
      </c>
    </row>
    <row r="322" ht="14.25" hidden="1" spans="1:65">
      <c r="A322" s="11">
        <v>321</v>
      </c>
      <c r="B322" s="11">
        <v>1141213</v>
      </c>
      <c r="C322" s="39" t="s">
        <v>344</v>
      </c>
      <c r="F322" s="11">
        <v>0.5</v>
      </c>
      <c r="G322" s="11">
        <f t="shared" si="66"/>
        <v>12</v>
      </c>
      <c r="H322" s="11">
        <f t="shared" si="67"/>
        <v>0</v>
      </c>
      <c r="I322" s="11">
        <f t="shared" si="68"/>
        <v>4</v>
      </c>
      <c r="J322" s="11">
        <f t="shared" si="69"/>
        <v>0</v>
      </c>
      <c r="K322" s="11">
        <f t="shared" si="70"/>
        <v>0</v>
      </c>
      <c r="L322" s="11">
        <f t="shared" si="65"/>
        <v>16</v>
      </c>
      <c r="M322" s="11">
        <f t="shared" si="77"/>
        <v>0</v>
      </c>
      <c r="N322" s="11">
        <f t="shared" si="71"/>
        <v>0</v>
      </c>
      <c r="O322" s="11">
        <f t="shared" si="72"/>
        <v>0</v>
      </c>
      <c r="P322" s="11">
        <f t="shared" si="73"/>
        <v>0</v>
      </c>
      <c r="Q322" s="11">
        <f t="shared" si="74"/>
        <v>0</v>
      </c>
      <c r="R322" s="11">
        <v>0</v>
      </c>
      <c r="S322" s="11">
        <f t="shared" si="75"/>
        <v>2</v>
      </c>
      <c r="T322" s="11">
        <f t="shared" si="76"/>
        <v>2</v>
      </c>
      <c r="V322"/>
      <c r="W322" s="11">
        <v>321</v>
      </c>
      <c r="X322" s="11">
        <v>1141213</v>
      </c>
      <c r="Y322" s="39" t="s">
        <v>344</v>
      </c>
      <c r="Z322" s="11">
        <v>0.5</v>
      </c>
      <c r="AA322" s="11" t="s">
        <v>8</v>
      </c>
      <c r="AB322" s="11"/>
      <c r="AC322" t="s">
        <v>12</v>
      </c>
      <c r="AD322" t="s">
        <v>12</v>
      </c>
      <c r="AE322" t="s">
        <v>10</v>
      </c>
      <c r="AF322" t="s">
        <v>9</v>
      </c>
      <c r="AG322" t="s">
        <v>10</v>
      </c>
      <c r="AH322" t="s">
        <v>11</v>
      </c>
      <c r="AI322" t="s">
        <v>9</v>
      </c>
      <c r="AJ322" t="s">
        <v>11</v>
      </c>
      <c r="AK322" t="s">
        <v>12</v>
      </c>
      <c r="AL322" t="s">
        <v>12</v>
      </c>
      <c r="AM322" t="s">
        <v>12</v>
      </c>
      <c r="AN322" t="s">
        <v>12</v>
      </c>
      <c r="AO322" t="s">
        <v>9</v>
      </c>
      <c r="AP322" t="s">
        <v>9</v>
      </c>
      <c r="AQ322" t="s">
        <v>12</v>
      </c>
      <c r="AR322" t="s">
        <v>12</v>
      </c>
      <c r="AS322" t="s">
        <v>12</v>
      </c>
      <c r="AT322" t="s">
        <v>12</v>
      </c>
      <c r="AU322" t="s">
        <v>12</v>
      </c>
      <c r="AV322" t="s">
        <v>12</v>
      </c>
      <c r="AY322" s="20">
        <v>1</v>
      </c>
      <c r="AZ322" s="21">
        <v>30</v>
      </c>
      <c r="BA322" s="21">
        <v>0</v>
      </c>
      <c r="BB322" s="22">
        <v>39.6</v>
      </c>
      <c r="BC322" s="22">
        <v>0</v>
      </c>
      <c r="BD322" s="21">
        <v>4090</v>
      </c>
      <c r="BE322" s="21">
        <v>0</v>
      </c>
      <c r="BF322" s="21">
        <v>1</v>
      </c>
      <c r="BG322" s="21">
        <v>0</v>
      </c>
      <c r="BH322" s="21">
        <v>0</v>
      </c>
      <c r="BI322" s="21">
        <v>1</v>
      </c>
      <c r="BJ322" s="20">
        <v>1</v>
      </c>
      <c r="BK322" s="30">
        <v>3</v>
      </c>
      <c r="BL322" s="25">
        <v>1</v>
      </c>
      <c r="BM322" s="25">
        <v>1</v>
      </c>
    </row>
    <row r="323" ht="14.25" hidden="1" spans="1:65">
      <c r="A323" s="11">
        <v>322</v>
      </c>
      <c r="B323" s="11">
        <v>1131358</v>
      </c>
      <c r="C323" s="39" t="s">
        <v>345</v>
      </c>
      <c r="F323" s="11">
        <v>1</v>
      </c>
      <c r="G323" s="11">
        <f t="shared" si="66"/>
        <v>8</v>
      </c>
      <c r="H323" s="11">
        <f t="shared" si="67"/>
        <v>0</v>
      </c>
      <c r="I323" s="11">
        <f t="shared" si="68"/>
        <v>7</v>
      </c>
      <c r="J323" s="11">
        <f t="shared" si="69"/>
        <v>1</v>
      </c>
      <c r="K323" s="11">
        <f t="shared" si="70"/>
        <v>0</v>
      </c>
      <c r="L323" s="11">
        <f t="shared" ref="L323:L386" si="78">K323+J323+I323+G323</f>
        <v>16</v>
      </c>
      <c r="M323" s="11">
        <f t="shared" si="77"/>
        <v>0</v>
      </c>
      <c r="N323" s="11">
        <f t="shared" si="71"/>
        <v>0</v>
      </c>
      <c r="O323" s="11">
        <f t="shared" si="72"/>
        <v>0</v>
      </c>
      <c r="P323" s="11">
        <f t="shared" si="73"/>
        <v>0</v>
      </c>
      <c r="Q323" s="11">
        <f t="shared" si="74"/>
        <v>0</v>
      </c>
      <c r="R323" s="11">
        <v>0</v>
      </c>
      <c r="S323" s="11">
        <f t="shared" si="75"/>
        <v>2</v>
      </c>
      <c r="T323" s="11">
        <f t="shared" si="76"/>
        <v>2</v>
      </c>
      <c r="V323"/>
      <c r="W323" s="11">
        <v>322</v>
      </c>
      <c r="X323" s="11">
        <v>1131358</v>
      </c>
      <c r="Y323" s="39" t="s">
        <v>345</v>
      </c>
      <c r="Z323" s="11">
        <v>1</v>
      </c>
      <c r="AA323" s="11" t="s">
        <v>8</v>
      </c>
      <c r="AB323" s="11"/>
      <c r="AC323" t="s">
        <v>9</v>
      </c>
      <c r="AD323" t="s">
        <v>12</v>
      </c>
      <c r="AE323" t="s">
        <v>10</v>
      </c>
      <c r="AF323" t="s">
        <v>12</v>
      </c>
      <c r="AG323" t="s">
        <v>10</v>
      </c>
      <c r="AH323" t="s">
        <v>11</v>
      </c>
      <c r="AI323" t="s">
        <v>14</v>
      </c>
      <c r="AJ323" t="s">
        <v>11</v>
      </c>
      <c r="AK323" t="s">
        <v>9</v>
      </c>
      <c r="AL323" t="s">
        <v>9</v>
      </c>
      <c r="AM323" t="s">
        <v>9</v>
      </c>
      <c r="AN323" t="s">
        <v>12</v>
      </c>
      <c r="AO323" t="s">
        <v>9</v>
      </c>
      <c r="AP323" t="s">
        <v>9</v>
      </c>
      <c r="AQ323" t="s">
        <v>12</v>
      </c>
      <c r="AR323" t="s">
        <v>12</v>
      </c>
      <c r="AS323" t="s">
        <v>12</v>
      </c>
      <c r="AT323" t="s">
        <v>12</v>
      </c>
      <c r="AU323" t="s">
        <v>9</v>
      </c>
      <c r="AV323" t="s">
        <v>12</v>
      </c>
      <c r="AY323" s="20">
        <v>1</v>
      </c>
      <c r="AZ323" s="21">
        <v>30</v>
      </c>
      <c r="BA323" s="21">
        <v>0</v>
      </c>
      <c r="BB323" s="22">
        <v>39.6</v>
      </c>
      <c r="BC323" s="22">
        <v>0</v>
      </c>
      <c r="BD323" s="21">
        <v>3670</v>
      </c>
      <c r="BE323" s="21">
        <v>0</v>
      </c>
      <c r="BF323" s="21">
        <v>1</v>
      </c>
      <c r="BG323" s="21">
        <v>3</v>
      </c>
      <c r="BH323" s="21">
        <v>1</v>
      </c>
      <c r="BI323" s="21">
        <v>2</v>
      </c>
      <c r="BJ323" s="20">
        <v>0</v>
      </c>
      <c r="BK323" s="30">
        <v>1</v>
      </c>
      <c r="BL323" s="25">
        <v>0</v>
      </c>
      <c r="BM323" s="25">
        <v>0</v>
      </c>
    </row>
    <row r="324" s="1" customFormat="1" ht="14.25" hidden="1" spans="1:65">
      <c r="A324" s="1">
        <v>323</v>
      </c>
      <c r="B324" s="1">
        <v>736687</v>
      </c>
      <c r="C324" s="41" t="s">
        <v>346</v>
      </c>
      <c r="D324" s="1" t="s">
        <v>535</v>
      </c>
      <c r="F324" s="1">
        <v>4</v>
      </c>
      <c r="G324" s="1">
        <f t="shared" si="66"/>
        <v>9</v>
      </c>
      <c r="H324" s="1">
        <f t="shared" si="67"/>
        <v>0</v>
      </c>
      <c r="I324" s="1">
        <f t="shared" si="68"/>
        <v>8</v>
      </c>
      <c r="J324" s="1">
        <f t="shared" si="69"/>
        <v>0</v>
      </c>
      <c r="K324" s="1">
        <f t="shared" si="70"/>
        <v>0</v>
      </c>
      <c r="L324" s="11">
        <f t="shared" si="78"/>
        <v>17</v>
      </c>
      <c r="M324" s="11">
        <f t="shared" si="77"/>
        <v>4</v>
      </c>
      <c r="N324" s="1">
        <f t="shared" si="71"/>
        <v>0</v>
      </c>
      <c r="O324" s="1">
        <f t="shared" si="72"/>
        <v>0</v>
      </c>
      <c r="P324" s="1">
        <v>4</v>
      </c>
      <c r="Q324" s="1">
        <f t="shared" si="74"/>
        <v>0</v>
      </c>
      <c r="R324" s="11">
        <v>0</v>
      </c>
      <c r="S324" s="1">
        <f t="shared" si="75"/>
        <v>1</v>
      </c>
      <c r="T324" s="1">
        <f t="shared" si="76"/>
        <v>2</v>
      </c>
      <c r="V324" s="18"/>
      <c r="W324" s="1">
        <v>323</v>
      </c>
      <c r="X324" s="1">
        <v>736687</v>
      </c>
      <c r="Y324" s="41" t="s">
        <v>346</v>
      </c>
      <c r="Z324" s="1">
        <v>4</v>
      </c>
      <c r="AA324" s="1" t="s">
        <v>8</v>
      </c>
      <c r="AB324" s="1" t="s">
        <v>535</v>
      </c>
      <c r="AC324" s="18" t="s">
        <v>9</v>
      </c>
      <c r="AD324" s="18" t="s">
        <v>12</v>
      </c>
      <c r="AE324" s="18" t="s">
        <v>10</v>
      </c>
      <c r="AF324" s="18" t="s">
        <v>11</v>
      </c>
      <c r="AG324" s="18" t="s">
        <v>9</v>
      </c>
      <c r="AH324" s="18" t="s">
        <v>11</v>
      </c>
      <c r="AI324" s="18" t="s">
        <v>9</v>
      </c>
      <c r="AJ324" s="18" t="s">
        <v>9</v>
      </c>
      <c r="AK324" s="18" t="s">
        <v>9</v>
      </c>
      <c r="AL324" s="18" t="s">
        <v>12</v>
      </c>
      <c r="AM324" s="18" t="s">
        <v>12</v>
      </c>
      <c r="AN324" s="18" t="s">
        <v>12</v>
      </c>
      <c r="AO324" s="18" t="s">
        <v>9</v>
      </c>
      <c r="AP324" s="18" t="s">
        <v>12</v>
      </c>
      <c r="AQ324" s="18" t="s">
        <v>12</v>
      </c>
      <c r="AR324" s="18" t="s">
        <v>12</v>
      </c>
      <c r="AS324" s="18" t="s">
        <v>12</v>
      </c>
      <c r="AT324" s="18" t="s">
        <v>12</v>
      </c>
      <c r="AU324" s="18" t="s">
        <v>9</v>
      </c>
      <c r="AV324" s="18" t="s">
        <v>9</v>
      </c>
      <c r="AY324" s="20">
        <v>1</v>
      </c>
      <c r="AZ324" s="21">
        <v>41</v>
      </c>
      <c r="BA324" s="21">
        <v>1</v>
      </c>
      <c r="BB324" s="22">
        <v>39.6</v>
      </c>
      <c r="BC324" s="22">
        <v>0</v>
      </c>
      <c r="BD324" s="21">
        <v>3330</v>
      </c>
      <c r="BE324" s="21">
        <v>0</v>
      </c>
      <c r="BF324" s="21">
        <v>2</v>
      </c>
      <c r="BG324" s="21">
        <v>0</v>
      </c>
      <c r="BH324" s="21">
        <v>0</v>
      </c>
      <c r="BI324" s="21">
        <v>2</v>
      </c>
      <c r="BJ324" s="20">
        <v>0</v>
      </c>
      <c r="BK324" s="30">
        <v>1</v>
      </c>
      <c r="BL324" s="25">
        <v>0</v>
      </c>
      <c r="BM324" s="25">
        <v>0</v>
      </c>
    </row>
    <row r="325" s="1" customFormat="1" ht="14.25" hidden="1" spans="1:65">
      <c r="A325" s="1">
        <v>324</v>
      </c>
      <c r="B325" s="1">
        <v>1097025</v>
      </c>
      <c r="C325" s="41" t="s">
        <v>347</v>
      </c>
      <c r="D325" s="1" t="s">
        <v>536</v>
      </c>
      <c r="F325" s="1">
        <v>4</v>
      </c>
      <c r="G325" s="1">
        <f t="shared" si="66"/>
        <v>18</v>
      </c>
      <c r="H325" s="1">
        <f t="shared" si="67"/>
        <v>0</v>
      </c>
      <c r="I325" s="1">
        <f t="shared" si="68"/>
        <v>1</v>
      </c>
      <c r="J325" s="1">
        <f t="shared" si="69"/>
        <v>0</v>
      </c>
      <c r="K325" s="1">
        <f t="shared" si="70"/>
        <v>0</v>
      </c>
      <c r="L325" s="11">
        <f t="shared" si="78"/>
        <v>19</v>
      </c>
      <c r="M325" s="11">
        <f t="shared" si="77"/>
        <v>8</v>
      </c>
      <c r="N325" s="1">
        <v>5</v>
      </c>
      <c r="O325" s="1">
        <v>3</v>
      </c>
      <c r="P325" s="1">
        <f t="shared" si="73"/>
        <v>0</v>
      </c>
      <c r="Q325" s="1">
        <f t="shared" si="74"/>
        <v>0</v>
      </c>
      <c r="R325" s="11">
        <v>0</v>
      </c>
      <c r="S325" s="1">
        <f t="shared" si="75"/>
        <v>1</v>
      </c>
      <c r="T325" s="1">
        <f t="shared" si="76"/>
        <v>0</v>
      </c>
      <c r="V325" s="18"/>
      <c r="W325" s="1">
        <v>324</v>
      </c>
      <c r="X325" s="1">
        <v>1097025</v>
      </c>
      <c r="Y325" s="41" t="s">
        <v>347</v>
      </c>
      <c r="Z325" s="1">
        <v>4</v>
      </c>
      <c r="AA325" s="1" t="s">
        <v>8</v>
      </c>
      <c r="AB325" s="1" t="s">
        <v>536</v>
      </c>
      <c r="AC325" s="18" t="s">
        <v>12</v>
      </c>
      <c r="AD325" s="18" t="s">
        <v>12</v>
      </c>
      <c r="AE325" s="18" t="s">
        <v>12</v>
      </c>
      <c r="AF325" s="18" t="s">
        <v>12</v>
      </c>
      <c r="AG325" s="18" t="s">
        <v>12</v>
      </c>
      <c r="AH325" s="18" t="s">
        <v>12</v>
      </c>
      <c r="AI325" s="18" t="s">
        <v>10</v>
      </c>
      <c r="AJ325" s="18" t="s">
        <v>12</v>
      </c>
      <c r="AK325" s="18" t="s">
        <v>12</v>
      </c>
      <c r="AL325" s="18" t="s">
        <v>12</v>
      </c>
      <c r="AM325" s="18" t="s">
        <v>12</v>
      </c>
      <c r="AN325" s="18" t="s">
        <v>12</v>
      </c>
      <c r="AO325" s="18" t="s">
        <v>12</v>
      </c>
      <c r="AP325" s="18" t="s">
        <v>12</v>
      </c>
      <c r="AQ325" s="18" t="s">
        <v>12</v>
      </c>
      <c r="AR325" s="18" t="s">
        <v>12</v>
      </c>
      <c r="AS325" s="18" t="s">
        <v>12</v>
      </c>
      <c r="AT325" s="18" t="s">
        <v>12</v>
      </c>
      <c r="AU325" s="18" t="s">
        <v>9</v>
      </c>
      <c r="AV325" s="18" t="s">
        <v>12</v>
      </c>
      <c r="AY325" s="20">
        <v>1</v>
      </c>
      <c r="AZ325" s="21">
        <v>48</v>
      </c>
      <c r="BA325" s="21">
        <v>1</v>
      </c>
      <c r="BB325" s="22">
        <v>39.6</v>
      </c>
      <c r="BC325" s="22">
        <v>0</v>
      </c>
      <c r="BD325" s="21">
        <v>3840</v>
      </c>
      <c r="BE325" s="21">
        <v>0</v>
      </c>
      <c r="BF325" s="21">
        <v>1</v>
      </c>
      <c r="BG325" s="21">
        <v>0</v>
      </c>
      <c r="BH325" s="21">
        <v>0</v>
      </c>
      <c r="BI325" s="21">
        <v>2</v>
      </c>
      <c r="BJ325" s="20">
        <v>0</v>
      </c>
      <c r="BK325" s="30">
        <v>1</v>
      </c>
      <c r="BL325" s="25">
        <v>0</v>
      </c>
      <c r="BM325" s="25">
        <v>0</v>
      </c>
    </row>
    <row r="326" ht="14.25" hidden="1" spans="1:65">
      <c r="A326" s="11">
        <v>325</v>
      </c>
      <c r="B326" s="11">
        <v>1141695</v>
      </c>
      <c r="C326" s="39" t="s">
        <v>348</v>
      </c>
      <c r="F326" s="11">
        <v>2</v>
      </c>
      <c r="G326" s="11">
        <f t="shared" si="66"/>
        <v>2</v>
      </c>
      <c r="H326" s="11">
        <f t="shared" si="67"/>
        <v>0</v>
      </c>
      <c r="I326" s="11">
        <f t="shared" si="68"/>
        <v>9</v>
      </c>
      <c r="J326" s="11">
        <f t="shared" si="69"/>
        <v>3</v>
      </c>
      <c r="K326" s="11">
        <f t="shared" si="70"/>
        <v>0</v>
      </c>
      <c r="L326" s="11">
        <f t="shared" si="78"/>
        <v>14</v>
      </c>
      <c r="M326" s="11">
        <f t="shared" si="77"/>
        <v>4</v>
      </c>
      <c r="N326" s="11">
        <f t="shared" si="71"/>
        <v>0</v>
      </c>
      <c r="O326" s="11">
        <f t="shared" si="72"/>
        <v>0</v>
      </c>
      <c r="P326" s="11">
        <f t="shared" si="73"/>
        <v>3</v>
      </c>
      <c r="Q326" s="11">
        <f t="shared" si="74"/>
        <v>0</v>
      </c>
      <c r="R326" s="11">
        <v>1</v>
      </c>
      <c r="S326" s="11">
        <f t="shared" si="75"/>
        <v>2</v>
      </c>
      <c r="T326" s="11">
        <f t="shared" si="76"/>
        <v>1</v>
      </c>
      <c r="V326"/>
      <c r="W326" s="11">
        <v>325</v>
      </c>
      <c r="X326" s="11">
        <v>1141695</v>
      </c>
      <c r="Y326" s="39" t="s">
        <v>348</v>
      </c>
      <c r="Z326" s="11">
        <v>2</v>
      </c>
      <c r="AA326" s="11" t="s">
        <v>8</v>
      </c>
      <c r="AB326" s="11"/>
      <c r="AC326" t="s">
        <v>9</v>
      </c>
      <c r="AD326" t="s">
        <v>14</v>
      </c>
      <c r="AE326" t="s">
        <v>10</v>
      </c>
      <c r="AF326" t="s">
        <v>12</v>
      </c>
      <c r="AG326" t="s">
        <v>10</v>
      </c>
      <c r="AH326" t="s">
        <v>11</v>
      </c>
      <c r="AI326" t="s">
        <v>9</v>
      </c>
      <c r="AJ326" t="s">
        <v>12</v>
      </c>
      <c r="AK326" t="s">
        <v>9</v>
      </c>
      <c r="AL326" t="s">
        <v>9</v>
      </c>
      <c r="AM326" t="s">
        <v>16</v>
      </c>
      <c r="AN326" t="s">
        <v>9</v>
      </c>
      <c r="AO326" t="s">
        <v>16</v>
      </c>
      <c r="AP326" t="s">
        <v>14</v>
      </c>
      <c r="AQ326" t="s">
        <v>9</v>
      </c>
      <c r="AR326" t="s">
        <v>9</v>
      </c>
      <c r="AS326" t="s">
        <v>16</v>
      </c>
      <c r="AT326" t="s">
        <v>9</v>
      </c>
      <c r="AU326" t="s">
        <v>9</v>
      </c>
      <c r="AV326" t="s">
        <v>14</v>
      </c>
      <c r="AY326" s="20">
        <v>1</v>
      </c>
      <c r="AZ326" s="21">
        <v>48</v>
      </c>
      <c r="BA326" s="21">
        <v>1</v>
      </c>
      <c r="BB326" s="22">
        <v>39.6</v>
      </c>
      <c r="BC326" s="22">
        <v>0</v>
      </c>
      <c r="BD326" s="21">
        <v>3570</v>
      </c>
      <c r="BE326" s="21">
        <v>0</v>
      </c>
      <c r="BF326" s="21">
        <v>2</v>
      </c>
      <c r="BG326" s="21">
        <v>0</v>
      </c>
      <c r="BH326" s="21">
        <v>0</v>
      </c>
      <c r="BI326" s="21">
        <v>1</v>
      </c>
      <c r="BJ326" s="20">
        <v>0</v>
      </c>
      <c r="BK326" s="30">
        <v>2</v>
      </c>
      <c r="BL326" s="25">
        <v>0</v>
      </c>
      <c r="BM326" s="25">
        <v>0</v>
      </c>
    </row>
    <row r="327" ht="14.25" hidden="1" spans="1:65">
      <c r="A327" s="11">
        <v>326</v>
      </c>
      <c r="B327" s="11">
        <v>1141922</v>
      </c>
      <c r="C327" s="39" t="s">
        <v>349</v>
      </c>
      <c r="F327" s="11">
        <v>2</v>
      </c>
      <c r="G327" s="11">
        <f t="shared" si="66"/>
        <v>3</v>
      </c>
      <c r="H327" s="11">
        <f t="shared" si="67"/>
        <v>0</v>
      </c>
      <c r="I327" s="11">
        <f t="shared" si="68"/>
        <v>9</v>
      </c>
      <c r="J327" s="11">
        <f t="shared" si="69"/>
        <v>3</v>
      </c>
      <c r="K327" s="11">
        <f t="shared" si="70"/>
        <v>1</v>
      </c>
      <c r="L327" s="11">
        <f t="shared" si="78"/>
        <v>16</v>
      </c>
      <c r="M327" s="11">
        <f t="shared" si="77"/>
        <v>1</v>
      </c>
      <c r="N327" s="11">
        <f t="shared" si="71"/>
        <v>1</v>
      </c>
      <c r="O327" s="11">
        <f t="shared" si="72"/>
        <v>0</v>
      </c>
      <c r="P327" s="11">
        <f t="shared" si="73"/>
        <v>0</v>
      </c>
      <c r="Q327" s="11">
        <f t="shared" si="74"/>
        <v>0</v>
      </c>
      <c r="R327" s="11">
        <v>0</v>
      </c>
      <c r="S327" s="11">
        <f t="shared" si="75"/>
        <v>2</v>
      </c>
      <c r="T327" s="11">
        <f t="shared" si="76"/>
        <v>1</v>
      </c>
      <c r="V327"/>
      <c r="W327" s="11">
        <v>326</v>
      </c>
      <c r="X327" s="11">
        <v>1141922</v>
      </c>
      <c r="Y327" s="39" t="s">
        <v>349</v>
      </c>
      <c r="Z327" s="11">
        <v>2</v>
      </c>
      <c r="AA327" s="11" t="s">
        <v>8</v>
      </c>
      <c r="AB327" s="11"/>
      <c r="AC327" t="s">
        <v>9</v>
      </c>
      <c r="AD327" t="s">
        <v>14</v>
      </c>
      <c r="AE327" t="s">
        <v>10</v>
      </c>
      <c r="AF327" t="s">
        <v>18</v>
      </c>
      <c r="AG327" t="s">
        <v>10</v>
      </c>
      <c r="AH327" t="s">
        <v>11</v>
      </c>
      <c r="AI327" t="s">
        <v>9</v>
      </c>
      <c r="AJ327" t="s">
        <v>9</v>
      </c>
      <c r="AK327" t="s">
        <v>9</v>
      </c>
      <c r="AL327" t="s">
        <v>12</v>
      </c>
      <c r="AM327" t="s">
        <v>9</v>
      </c>
      <c r="AN327" t="s">
        <v>12</v>
      </c>
      <c r="AO327" t="s">
        <v>9</v>
      </c>
      <c r="AP327" t="s">
        <v>12</v>
      </c>
      <c r="AQ327" t="s">
        <v>9</v>
      </c>
      <c r="AR327" t="s">
        <v>9</v>
      </c>
      <c r="AS327" t="s">
        <v>14</v>
      </c>
      <c r="AT327" t="s">
        <v>9</v>
      </c>
      <c r="AU327" t="s">
        <v>13</v>
      </c>
      <c r="AV327" t="s">
        <v>14</v>
      </c>
      <c r="AY327" s="20">
        <v>1</v>
      </c>
      <c r="AZ327" s="21">
        <v>45</v>
      </c>
      <c r="BA327" s="21">
        <v>1</v>
      </c>
      <c r="BB327" s="22">
        <v>39.6</v>
      </c>
      <c r="BC327" s="22">
        <v>0</v>
      </c>
      <c r="BD327" s="21">
        <v>3920</v>
      </c>
      <c r="BE327" s="21">
        <v>0</v>
      </c>
      <c r="BF327" s="21">
        <v>2</v>
      </c>
      <c r="BG327" s="21">
        <v>0</v>
      </c>
      <c r="BH327" s="21">
        <v>0</v>
      </c>
      <c r="BI327" s="21">
        <v>1</v>
      </c>
      <c r="BJ327" s="20">
        <v>0</v>
      </c>
      <c r="BK327" s="30">
        <v>2</v>
      </c>
      <c r="BL327" s="25">
        <v>0</v>
      </c>
      <c r="BM327" s="25">
        <v>0</v>
      </c>
    </row>
    <row r="328" ht="14.25" hidden="1" spans="1:65">
      <c r="A328" s="11">
        <v>327</v>
      </c>
      <c r="B328" s="11">
        <v>1141297</v>
      </c>
      <c r="C328" s="39" t="s">
        <v>350</v>
      </c>
      <c r="F328" s="11">
        <v>2</v>
      </c>
      <c r="G328" s="11">
        <f t="shared" si="66"/>
        <v>14</v>
      </c>
      <c r="H328" s="11">
        <f t="shared" si="67"/>
        <v>0</v>
      </c>
      <c r="I328" s="11">
        <f t="shared" si="68"/>
        <v>3</v>
      </c>
      <c r="J328" s="11">
        <f t="shared" si="69"/>
        <v>0</v>
      </c>
      <c r="K328" s="11">
        <f t="shared" si="70"/>
        <v>0</v>
      </c>
      <c r="L328" s="11">
        <f t="shared" si="78"/>
        <v>17</v>
      </c>
      <c r="M328" s="11">
        <f t="shared" si="77"/>
        <v>0</v>
      </c>
      <c r="N328" s="11">
        <f t="shared" si="71"/>
        <v>0</v>
      </c>
      <c r="O328" s="11">
        <f t="shared" si="72"/>
        <v>0</v>
      </c>
      <c r="P328" s="11">
        <f t="shared" si="73"/>
        <v>0</v>
      </c>
      <c r="Q328" s="11">
        <f t="shared" si="74"/>
        <v>0</v>
      </c>
      <c r="R328" s="11">
        <v>0</v>
      </c>
      <c r="S328" s="11">
        <f t="shared" si="75"/>
        <v>2</v>
      </c>
      <c r="T328" s="11">
        <f t="shared" si="76"/>
        <v>1</v>
      </c>
      <c r="V328"/>
      <c r="W328" s="11">
        <v>327</v>
      </c>
      <c r="X328" s="11">
        <v>1141297</v>
      </c>
      <c r="Y328" s="39" t="s">
        <v>350</v>
      </c>
      <c r="Z328" s="11">
        <v>2</v>
      </c>
      <c r="AA328" s="11" t="s">
        <v>8</v>
      </c>
      <c r="AB328" s="11"/>
      <c r="AC328" t="s">
        <v>12</v>
      </c>
      <c r="AD328" t="s">
        <v>12</v>
      </c>
      <c r="AE328" t="s">
        <v>10</v>
      </c>
      <c r="AF328" t="s">
        <v>12</v>
      </c>
      <c r="AG328" t="s">
        <v>10</v>
      </c>
      <c r="AH328" t="s">
        <v>11</v>
      </c>
      <c r="AI328" t="s">
        <v>12</v>
      </c>
      <c r="AJ328" t="s">
        <v>12</v>
      </c>
      <c r="AK328" t="s">
        <v>12</v>
      </c>
      <c r="AL328" t="s">
        <v>9</v>
      </c>
      <c r="AM328" t="s">
        <v>12</v>
      </c>
      <c r="AN328" t="s">
        <v>12</v>
      </c>
      <c r="AO328" t="s">
        <v>9</v>
      </c>
      <c r="AP328" t="s">
        <v>12</v>
      </c>
      <c r="AQ328" t="s">
        <v>12</v>
      </c>
      <c r="AR328" t="s">
        <v>12</v>
      </c>
      <c r="AS328" t="s">
        <v>12</v>
      </c>
      <c r="AT328" t="s">
        <v>12</v>
      </c>
      <c r="AU328" t="s">
        <v>9</v>
      </c>
      <c r="AV328" t="s">
        <v>12</v>
      </c>
      <c r="AY328" s="20">
        <v>1</v>
      </c>
      <c r="AZ328" s="21">
        <v>34</v>
      </c>
      <c r="BA328" s="21">
        <v>0</v>
      </c>
      <c r="BB328" s="22">
        <v>39.6</v>
      </c>
      <c r="BC328" s="22">
        <v>0</v>
      </c>
      <c r="BD328" s="21">
        <v>3520</v>
      </c>
      <c r="BE328" s="21">
        <v>0</v>
      </c>
      <c r="BF328" s="21">
        <v>1</v>
      </c>
      <c r="BG328" s="21">
        <v>0</v>
      </c>
      <c r="BH328" s="21">
        <v>2</v>
      </c>
      <c r="BI328" s="21">
        <v>1</v>
      </c>
      <c r="BJ328" s="20">
        <v>0</v>
      </c>
      <c r="BK328" s="30">
        <v>2</v>
      </c>
      <c r="BL328" s="25">
        <v>0</v>
      </c>
      <c r="BM328" s="25">
        <v>0</v>
      </c>
    </row>
    <row r="329" ht="14.25" hidden="1" spans="1:65">
      <c r="A329" s="11">
        <v>328</v>
      </c>
      <c r="B329" s="11">
        <v>1141694</v>
      </c>
      <c r="C329" s="39" t="s">
        <v>351</v>
      </c>
      <c r="F329" s="11">
        <v>1</v>
      </c>
      <c r="G329" s="11">
        <f t="shared" si="66"/>
        <v>2</v>
      </c>
      <c r="H329" s="11">
        <f t="shared" si="67"/>
        <v>0</v>
      </c>
      <c r="I329" s="11">
        <f t="shared" si="68"/>
        <v>6</v>
      </c>
      <c r="J329" s="11">
        <f t="shared" si="69"/>
        <v>7</v>
      </c>
      <c r="K329" s="11">
        <f t="shared" si="70"/>
        <v>0</v>
      </c>
      <c r="L329" s="11">
        <f t="shared" si="78"/>
        <v>15</v>
      </c>
      <c r="M329" s="11">
        <f t="shared" si="77"/>
        <v>2</v>
      </c>
      <c r="N329" s="11">
        <f t="shared" si="71"/>
        <v>2</v>
      </c>
      <c r="O329" s="11">
        <f t="shared" si="72"/>
        <v>0</v>
      </c>
      <c r="P329" s="11">
        <f t="shared" si="73"/>
        <v>0</v>
      </c>
      <c r="Q329" s="11">
        <f t="shared" si="74"/>
        <v>0</v>
      </c>
      <c r="R329" s="11">
        <v>0</v>
      </c>
      <c r="S329" s="11">
        <f t="shared" si="75"/>
        <v>2</v>
      </c>
      <c r="T329" s="11">
        <f t="shared" si="76"/>
        <v>1</v>
      </c>
      <c r="V329"/>
      <c r="W329" s="11">
        <v>328</v>
      </c>
      <c r="X329" s="11">
        <v>1141694</v>
      </c>
      <c r="Y329" s="39" t="s">
        <v>351</v>
      </c>
      <c r="Z329" s="11">
        <v>1</v>
      </c>
      <c r="AA329" s="11" t="s">
        <v>8</v>
      </c>
      <c r="AB329" s="11"/>
      <c r="AC329" t="s">
        <v>14</v>
      </c>
      <c r="AD329" t="s">
        <v>9</v>
      </c>
      <c r="AE329" t="s">
        <v>18</v>
      </c>
      <c r="AF329" t="s">
        <v>18</v>
      </c>
      <c r="AG329" t="s">
        <v>10</v>
      </c>
      <c r="AH329" t="s">
        <v>11</v>
      </c>
      <c r="AI329" t="s">
        <v>10</v>
      </c>
      <c r="AJ329" t="s">
        <v>9</v>
      </c>
      <c r="AK329" t="s">
        <v>9</v>
      </c>
      <c r="AL329" t="s">
        <v>14</v>
      </c>
      <c r="AM329" t="s">
        <v>9</v>
      </c>
      <c r="AN329" t="s">
        <v>12</v>
      </c>
      <c r="AO329" t="s">
        <v>9</v>
      </c>
      <c r="AP329" t="s">
        <v>12</v>
      </c>
      <c r="AQ329" t="s">
        <v>14</v>
      </c>
      <c r="AR329" t="s">
        <v>14</v>
      </c>
      <c r="AS329" t="s">
        <v>9</v>
      </c>
      <c r="AT329" t="s">
        <v>14</v>
      </c>
      <c r="AU329" t="s">
        <v>14</v>
      </c>
      <c r="AV329" t="s">
        <v>14</v>
      </c>
      <c r="AY329" s="20">
        <v>1</v>
      </c>
      <c r="AZ329" s="21">
        <v>31</v>
      </c>
      <c r="BA329" s="21">
        <v>0</v>
      </c>
      <c r="BB329" s="22">
        <v>39.6</v>
      </c>
      <c r="BC329" s="22">
        <v>0</v>
      </c>
      <c r="BD329" s="21">
        <v>3210</v>
      </c>
      <c r="BE329" s="21">
        <v>0</v>
      </c>
      <c r="BF329" s="21">
        <v>1</v>
      </c>
      <c r="BG329" s="21">
        <v>0</v>
      </c>
      <c r="BH329" s="21">
        <v>0</v>
      </c>
      <c r="BI329" s="21">
        <v>2</v>
      </c>
      <c r="BJ329" s="20">
        <v>0</v>
      </c>
      <c r="BK329" s="30">
        <v>2</v>
      </c>
      <c r="BL329" s="25">
        <v>0</v>
      </c>
      <c r="BM329" s="25">
        <v>0</v>
      </c>
    </row>
    <row r="330" ht="14.25" hidden="1" spans="1:65">
      <c r="A330" s="11">
        <v>329</v>
      </c>
      <c r="B330" s="11">
        <v>1137086</v>
      </c>
      <c r="C330" s="39" t="s">
        <v>352</v>
      </c>
      <c r="F330" s="11">
        <v>6</v>
      </c>
      <c r="G330" s="11">
        <f t="shared" si="66"/>
        <v>15</v>
      </c>
      <c r="H330" s="11">
        <f t="shared" si="67"/>
        <v>0</v>
      </c>
      <c r="I330" s="11">
        <f t="shared" si="68"/>
        <v>1</v>
      </c>
      <c r="J330" s="11">
        <f t="shared" si="69"/>
        <v>1</v>
      </c>
      <c r="K330" s="11">
        <f t="shared" si="70"/>
        <v>0</v>
      </c>
      <c r="L330" s="11">
        <f t="shared" si="78"/>
        <v>17</v>
      </c>
      <c r="M330" s="11">
        <f t="shared" si="77"/>
        <v>0</v>
      </c>
      <c r="N330" s="11">
        <f t="shared" si="71"/>
        <v>0</v>
      </c>
      <c r="O330" s="11">
        <f t="shared" si="72"/>
        <v>0</v>
      </c>
      <c r="P330" s="11">
        <f t="shared" si="73"/>
        <v>0</v>
      </c>
      <c r="Q330" s="11">
        <f t="shared" si="74"/>
        <v>0</v>
      </c>
      <c r="R330" s="11">
        <v>0</v>
      </c>
      <c r="S330" s="11">
        <f t="shared" si="75"/>
        <v>1</v>
      </c>
      <c r="T330" s="11">
        <f t="shared" si="76"/>
        <v>2</v>
      </c>
      <c r="V330"/>
      <c r="W330" s="11">
        <v>329</v>
      </c>
      <c r="X330" s="11">
        <v>1137086</v>
      </c>
      <c r="Y330" s="39" t="s">
        <v>352</v>
      </c>
      <c r="Z330" s="11">
        <v>4</v>
      </c>
      <c r="AA330" s="11" t="s">
        <v>8</v>
      </c>
      <c r="AB330" s="11"/>
      <c r="AC330" t="s">
        <v>12</v>
      </c>
      <c r="AD330" t="s">
        <v>12</v>
      </c>
      <c r="AE330" t="s">
        <v>12</v>
      </c>
      <c r="AF330" t="s">
        <v>12</v>
      </c>
      <c r="AG330" t="s">
        <v>10</v>
      </c>
      <c r="AH330" t="s">
        <v>11</v>
      </c>
      <c r="AI330" t="s">
        <v>12</v>
      </c>
      <c r="AJ330" t="s">
        <v>11</v>
      </c>
      <c r="AK330" t="s">
        <v>12</v>
      </c>
      <c r="AL330" t="s">
        <v>12</v>
      </c>
      <c r="AM330" t="s">
        <v>12</v>
      </c>
      <c r="AN330" t="s">
        <v>12</v>
      </c>
      <c r="AO330" t="s">
        <v>9</v>
      </c>
      <c r="AP330" t="s">
        <v>14</v>
      </c>
      <c r="AQ330" t="s">
        <v>12</v>
      </c>
      <c r="AR330" t="s">
        <v>12</v>
      </c>
      <c r="AS330" t="s">
        <v>12</v>
      </c>
      <c r="AT330" t="s">
        <v>12</v>
      </c>
      <c r="AU330" t="s">
        <v>12</v>
      </c>
      <c r="AV330" t="s">
        <v>12</v>
      </c>
      <c r="AY330" s="20">
        <v>1</v>
      </c>
      <c r="AZ330" s="21">
        <v>40</v>
      </c>
      <c r="BA330" s="21">
        <v>1</v>
      </c>
      <c r="BB330" s="22">
        <v>39.6</v>
      </c>
      <c r="BC330" s="22">
        <v>0</v>
      </c>
      <c r="BD330" s="21">
        <v>3090</v>
      </c>
      <c r="BE330" s="21">
        <v>0</v>
      </c>
      <c r="BF330" s="21">
        <v>1</v>
      </c>
      <c r="BG330" s="21">
        <v>3</v>
      </c>
      <c r="BH330" s="21">
        <v>2</v>
      </c>
      <c r="BI330" s="21">
        <v>1</v>
      </c>
      <c r="BJ330" s="20">
        <v>0</v>
      </c>
      <c r="BK330" s="30">
        <v>1</v>
      </c>
      <c r="BL330" s="25">
        <v>0</v>
      </c>
      <c r="BM330" s="25">
        <v>0</v>
      </c>
    </row>
    <row r="331" ht="14.25" hidden="1" spans="1:65">
      <c r="A331" s="11">
        <v>330</v>
      </c>
      <c r="B331" s="11">
        <v>1148999</v>
      </c>
      <c r="C331" s="39" t="s">
        <v>353</v>
      </c>
      <c r="F331" s="11">
        <v>0.5</v>
      </c>
      <c r="G331" s="11">
        <f t="shared" si="66"/>
        <v>12</v>
      </c>
      <c r="H331" s="11">
        <f t="shared" si="67"/>
        <v>0</v>
      </c>
      <c r="I331" s="11">
        <f t="shared" si="68"/>
        <v>4</v>
      </c>
      <c r="J331" s="11">
        <f t="shared" si="69"/>
        <v>0</v>
      </c>
      <c r="K331" s="11">
        <f t="shared" si="70"/>
        <v>0</v>
      </c>
      <c r="L331" s="11">
        <f t="shared" si="78"/>
        <v>16</v>
      </c>
      <c r="M331" s="11">
        <f t="shared" si="77"/>
        <v>1</v>
      </c>
      <c r="N331" s="11">
        <f t="shared" si="71"/>
        <v>1</v>
      </c>
      <c r="O331" s="11">
        <f t="shared" si="72"/>
        <v>0</v>
      </c>
      <c r="P331" s="11">
        <f t="shared" si="73"/>
        <v>0</v>
      </c>
      <c r="Q331" s="11">
        <f t="shared" si="74"/>
        <v>0</v>
      </c>
      <c r="R331" s="11">
        <v>0</v>
      </c>
      <c r="S331" s="11">
        <f t="shared" si="75"/>
        <v>2</v>
      </c>
      <c r="T331" s="11">
        <f t="shared" si="76"/>
        <v>1</v>
      </c>
      <c r="V331"/>
      <c r="W331" s="11">
        <v>330</v>
      </c>
      <c r="X331" s="11">
        <v>1148999</v>
      </c>
      <c r="Y331" s="39" t="s">
        <v>353</v>
      </c>
      <c r="Z331" s="11">
        <v>0.5</v>
      </c>
      <c r="AA331" s="11" t="s">
        <v>8</v>
      </c>
      <c r="AB331" s="11"/>
      <c r="AC331" t="s">
        <v>9</v>
      </c>
      <c r="AD331" t="s">
        <v>12</v>
      </c>
      <c r="AE331" t="s">
        <v>10</v>
      </c>
      <c r="AF331" t="s">
        <v>12</v>
      </c>
      <c r="AG331" t="s">
        <v>10</v>
      </c>
      <c r="AH331" t="s">
        <v>11</v>
      </c>
      <c r="AI331" t="s">
        <v>9</v>
      </c>
      <c r="AJ331" t="s">
        <v>18</v>
      </c>
      <c r="AK331" t="s">
        <v>12</v>
      </c>
      <c r="AL331" t="s">
        <v>12</v>
      </c>
      <c r="AM331" t="s">
        <v>12</v>
      </c>
      <c r="AN331" t="s">
        <v>12</v>
      </c>
      <c r="AO331" t="s">
        <v>9</v>
      </c>
      <c r="AP331" t="s">
        <v>12</v>
      </c>
      <c r="AQ331" t="s">
        <v>12</v>
      </c>
      <c r="AR331" t="s">
        <v>12</v>
      </c>
      <c r="AS331" t="s">
        <v>12</v>
      </c>
      <c r="AT331" t="s">
        <v>12</v>
      </c>
      <c r="AU331" t="s">
        <v>12</v>
      </c>
      <c r="AV331" t="s">
        <v>9</v>
      </c>
      <c r="AY331" s="20">
        <v>1</v>
      </c>
      <c r="AZ331" s="21">
        <v>32</v>
      </c>
      <c r="BA331" s="21">
        <v>0</v>
      </c>
      <c r="BB331" s="22">
        <v>39.6</v>
      </c>
      <c r="BC331" s="22">
        <v>0</v>
      </c>
      <c r="BD331" s="21">
        <v>3450</v>
      </c>
      <c r="BE331" s="21">
        <v>0</v>
      </c>
      <c r="BF331" s="21">
        <v>2</v>
      </c>
      <c r="BG331" s="21">
        <v>0</v>
      </c>
      <c r="BH331" s="21">
        <v>0</v>
      </c>
      <c r="BI331" s="21">
        <v>1</v>
      </c>
      <c r="BJ331" s="20">
        <v>0</v>
      </c>
      <c r="BK331" s="30">
        <v>1</v>
      </c>
      <c r="BL331" s="25">
        <v>0</v>
      </c>
      <c r="BM331" s="25">
        <v>0</v>
      </c>
    </row>
    <row r="332" ht="14.25" hidden="1" spans="1:65">
      <c r="A332" s="11">
        <v>331</v>
      </c>
      <c r="B332" s="11">
        <v>1141464</v>
      </c>
      <c r="C332" s="39" t="s">
        <v>354</v>
      </c>
      <c r="F332" s="11">
        <v>0.5</v>
      </c>
      <c r="G332" s="11">
        <f t="shared" si="66"/>
        <v>7</v>
      </c>
      <c r="H332" s="11">
        <f t="shared" si="67"/>
        <v>0</v>
      </c>
      <c r="I332" s="11">
        <f t="shared" si="68"/>
        <v>8</v>
      </c>
      <c r="J332" s="11">
        <f t="shared" si="69"/>
        <v>0</v>
      </c>
      <c r="K332" s="11">
        <f t="shared" si="70"/>
        <v>0</v>
      </c>
      <c r="L332" s="11">
        <f t="shared" si="78"/>
        <v>15</v>
      </c>
      <c r="M332" s="11">
        <f t="shared" si="77"/>
        <v>0</v>
      </c>
      <c r="N332" s="11">
        <f t="shared" si="71"/>
        <v>0</v>
      </c>
      <c r="O332" s="11">
        <f t="shared" si="72"/>
        <v>0</v>
      </c>
      <c r="P332" s="11">
        <f t="shared" si="73"/>
        <v>0</v>
      </c>
      <c r="Q332" s="11">
        <f t="shared" si="74"/>
        <v>0</v>
      </c>
      <c r="R332" s="11">
        <v>0</v>
      </c>
      <c r="S332" s="11">
        <f t="shared" si="75"/>
        <v>3</v>
      </c>
      <c r="T332" s="11">
        <f t="shared" si="76"/>
        <v>2</v>
      </c>
      <c r="V332"/>
      <c r="W332" s="11">
        <v>331</v>
      </c>
      <c r="X332" s="11">
        <v>1141464</v>
      </c>
      <c r="Y332" s="39" t="s">
        <v>354</v>
      </c>
      <c r="Z332" s="11">
        <v>0.5</v>
      </c>
      <c r="AA332" s="11" t="s">
        <v>8</v>
      </c>
      <c r="AB332" s="11"/>
      <c r="AC332" t="s">
        <v>9</v>
      </c>
      <c r="AD332" t="s">
        <v>9</v>
      </c>
      <c r="AE332" t="s">
        <v>10</v>
      </c>
      <c r="AF332" t="s">
        <v>11</v>
      </c>
      <c r="AG332" t="s">
        <v>10</v>
      </c>
      <c r="AH332" t="s">
        <v>11</v>
      </c>
      <c r="AI332" t="s">
        <v>10</v>
      </c>
      <c r="AJ332" t="s">
        <v>9</v>
      </c>
      <c r="AK332" t="s">
        <v>12</v>
      </c>
      <c r="AL332" t="s">
        <v>9</v>
      </c>
      <c r="AM332" t="s">
        <v>9</v>
      </c>
      <c r="AN332" t="s">
        <v>12</v>
      </c>
      <c r="AO332" t="s">
        <v>9</v>
      </c>
      <c r="AP332" t="s">
        <v>12</v>
      </c>
      <c r="AQ332" t="s">
        <v>12</v>
      </c>
      <c r="AR332" t="s">
        <v>12</v>
      </c>
      <c r="AS332" t="s">
        <v>9</v>
      </c>
      <c r="AT332" t="s">
        <v>12</v>
      </c>
      <c r="AU332" t="s">
        <v>9</v>
      </c>
      <c r="AV332" t="s">
        <v>12</v>
      </c>
      <c r="AY332" s="20">
        <v>1</v>
      </c>
      <c r="AZ332" s="21">
        <v>42</v>
      </c>
      <c r="BA332" s="21">
        <v>1</v>
      </c>
      <c r="BB332" s="22">
        <v>39.6</v>
      </c>
      <c r="BC332" s="22">
        <v>0</v>
      </c>
      <c r="BD332" s="21">
        <v>3200</v>
      </c>
      <c r="BE332" s="21">
        <v>0</v>
      </c>
      <c r="BF332" s="21">
        <v>1</v>
      </c>
      <c r="BG332" s="25"/>
      <c r="BH332" s="21">
        <v>0</v>
      </c>
      <c r="BI332" s="21">
        <v>1</v>
      </c>
      <c r="BJ332" s="20">
        <v>0</v>
      </c>
      <c r="BK332" s="30">
        <v>1</v>
      </c>
      <c r="BL332" s="25">
        <v>0</v>
      </c>
      <c r="BM332" s="25">
        <v>0</v>
      </c>
    </row>
    <row r="333" ht="14.25" hidden="1" spans="1:65">
      <c r="A333" s="11">
        <v>332</v>
      </c>
      <c r="B333" s="11">
        <v>1005836</v>
      </c>
      <c r="C333" s="39" t="s">
        <v>355</v>
      </c>
      <c r="F333" s="11">
        <v>1</v>
      </c>
      <c r="G333" s="11">
        <f t="shared" si="66"/>
        <v>7</v>
      </c>
      <c r="H333" s="11">
        <f t="shared" si="67"/>
        <v>0</v>
      </c>
      <c r="I333" s="11">
        <f t="shared" si="68"/>
        <v>10</v>
      </c>
      <c r="J333" s="11">
        <f t="shared" si="69"/>
        <v>0</v>
      </c>
      <c r="K333" s="11">
        <f t="shared" si="70"/>
        <v>0</v>
      </c>
      <c r="L333" s="11">
        <f t="shared" si="78"/>
        <v>17</v>
      </c>
      <c r="M333" s="11">
        <f t="shared" si="77"/>
        <v>0</v>
      </c>
      <c r="N333" s="11">
        <f t="shared" si="71"/>
        <v>0</v>
      </c>
      <c r="O333" s="11">
        <f t="shared" si="72"/>
        <v>0</v>
      </c>
      <c r="P333" s="11">
        <f t="shared" si="73"/>
        <v>0</v>
      </c>
      <c r="Q333" s="11">
        <f t="shared" si="74"/>
        <v>0</v>
      </c>
      <c r="R333" s="11">
        <v>0</v>
      </c>
      <c r="S333" s="11">
        <f t="shared" si="75"/>
        <v>2</v>
      </c>
      <c r="T333" s="11">
        <f t="shared" si="76"/>
        <v>1</v>
      </c>
      <c r="V333"/>
      <c r="W333" s="11">
        <v>332</v>
      </c>
      <c r="X333" s="11">
        <v>1005836</v>
      </c>
      <c r="Y333" s="39" t="s">
        <v>355</v>
      </c>
      <c r="Z333" s="11">
        <v>1</v>
      </c>
      <c r="AA333" s="11" t="s">
        <v>8</v>
      </c>
      <c r="AB333" s="11"/>
      <c r="AC333" t="s">
        <v>9</v>
      </c>
      <c r="AD333" t="s">
        <v>9</v>
      </c>
      <c r="AE333" t="s">
        <v>10</v>
      </c>
      <c r="AF333" t="s">
        <v>9</v>
      </c>
      <c r="AG333" t="s">
        <v>10</v>
      </c>
      <c r="AH333" t="s">
        <v>11</v>
      </c>
      <c r="AI333" t="s">
        <v>12</v>
      </c>
      <c r="AJ333" t="s">
        <v>9</v>
      </c>
      <c r="AK333" t="s">
        <v>12</v>
      </c>
      <c r="AL333" t="s">
        <v>9</v>
      </c>
      <c r="AM333" t="s">
        <v>9</v>
      </c>
      <c r="AN333" t="s">
        <v>12</v>
      </c>
      <c r="AO333" t="s">
        <v>9</v>
      </c>
      <c r="AP333" t="s">
        <v>12</v>
      </c>
      <c r="AQ333" t="s">
        <v>12</v>
      </c>
      <c r="AR333" t="s">
        <v>9</v>
      </c>
      <c r="AS333" t="s">
        <v>9</v>
      </c>
      <c r="AT333" t="s">
        <v>12</v>
      </c>
      <c r="AU333" t="s">
        <v>9</v>
      </c>
      <c r="AV333" t="s">
        <v>12</v>
      </c>
      <c r="AY333" s="20">
        <v>1</v>
      </c>
      <c r="AZ333" s="21">
        <v>46</v>
      </c>
      <c r="BA333" s="21">
        <v>1</v>
      </c>
      <c r="BB333" s="22">
        <v>39.6</v>
      </c>
      <c r="BC333" s="22">
        <v>0</v>
      </c>
      <c r="BD333" s="21">
        <v>2790</v>
      </c>
      <c r="BE333" s="21">
        <v>0</v>
      </c>
      <c r="BF333" s="21">
        <v>1</v>
      </c>
      <c r="BG333" s="21">
        <v>0</v>
      </c>
      <c r="BH333" s="21">
        <v>1</v>
      </c>
      <c r="BI333" s="21">
        <v>1</v>
      </c>
      <c r="BJ333" s="20">
        <v>0</v>
      </c>
      <c r="BK333" s="30">
        <v>1</v>
      </c>
      <c r="BL333" s="25">
        <v>0</v>
      </c>
      <c r="BM333" s="25">
        <v>0</v>
      </c>
    </row>
    <row r="334" ht="14.25" hidden="1" spans="1:65">
      <c r="A334" s="11">
        <v>333</v>
      </c>
      <c r="B334" s="11">
        <v>1141854</v>
      </c>
      <c r="C334" s="39" t="s">
        <v>356</v>
      </c>
      <c r="F334" s="11">
        <v>2</v>
      </c>
      <c r="G334" s="11">
        <f t="shared" si="66"/>
        <v>12</v>
      </c>
      <c r="H334" s="11">
        <f t="shared" si="67"/>
        <v>0</v>
      </c>
      <c r="I334" s="11">
        <f t="shared" si="68"/>
        <v>2</v>
      </c>
      <c r="J334" s="11">
        <f t="shared" si="69"/>
        <v>2</v>
      </c>
      <c r="K334" s="11">
        <f t="shared" si="70"/>
        <v>1</v>
      </c>
      <c r="L334" s="11">
        <f t="shared" si="78"/>
        <v>17</v>
      </c>
      <c r="M334" s="11">
        <f t="shared" si="77"/>
        <v>0</v>
      </c>
      <c r="N334" s="11">
        <f t="shared" si="71"/>
        <v>0</v>
      </c>
      <c r="O334" s="11">
        <f t="shared" si="72"/>
        <v>0</v>
      </c>
      <c r="P334" s="11">
        <f t="shared" si="73"/>
        <v>0</v>
      </c>
      <c r="Q334" s="11">
        <f t="shared" si="74"/>
        <v>0</v>
      </c>
      <c r="R334" s="11">
        <v>0</v>
      </c>
      <c r="S334" s="11">
        <f t="shared" si="75"/>
        <v>2</v>
      </c>
      <c r="T334" s="11">
        <f t="shared" si="76"/>
        <v>1</v>
      </c>
      <c r="V334"/>
      <c r="W334" s="11">
        <v>333</v>
      </c>
      <c r="X334" s="11">
        <v>1141854</v>
      </c>
      <c r="Y334" s="39" t="s">
        <v>356</v>
      </c>
      <c r="Z334" s="11">
        <v>2</v>
      </c>
      <c r="AA334" s="11" t="s">
        <v>8</v>
      </c>
      <c r="AB334" s="11"/>
      <c r="AC334" t="s">
        <v>12</v>
      </c>
      <c r="AD334" t="s">
        <v>9</v>
      </c>
      <c r="AE334" t="s">
        <v>12</v>
      </c>
      <c r="AF334" t="s">
        <v>10</v>
      </c>
      <c r="AG334" t="s">
        <v>10</v>
      </c>
      <c r="AH334" t="s">
        <v>11</v>
      </c>
      <c r="AI334" t="s">
        <v>12</v>
      </c>
      <c r="AJ334" t="s">
        <v>12</v>
      </c>
      <c r="AK334" t="s">
        <v>12</v>
      </c>
      <c r="AL334" t="s">
        <v>12</v>
      </c>
      <c r="AM334" t="s">
        <v>9</v>
      </c>
      <c r="AN334" t="s">
        <v>12</v>
      </c>
      <c r="AO334" t="s">
        <v>14</v>
      </c>
      <c r="AP334" t="s">
        <v>12</v>
      </c>
      <c r="AQ334" t="s">
        <v>12</v>
      </c>
      <c r="AR334" t="s">
        <v>12</v>
      </c>
      <c r="AS334" t="s">
        <v>13</v>
      </c>
      <c r="AT334" t="s">
        <v>12</v>
      </c>
      <c r="AU334" t="s">
        <v>14</v>
      </c>
      <c r="AV334" t="s">
        <v>12</v>
      </c>
      <c r="AY334" s="20">
        <v>1</v>
      </c>
      <c r="AZ334" s="21">
        <v>44</v>
      </c>
      <c r="BA334" s="21">
        <v>1</v>
      </c>
      <c r="BB334" s="22">
        <v>39.6</v>
      </c>
      <c r="BC334" s="22">
        <v>0</v>
      </c>
      <c r="BD334" s="21">
        <v>3420</v>
      </c>
      <c r="BE334" s="21">
        <v>0</v>
      </c>
      <c r="BF334" s="21">
        <v>2</v>
      </c>
      <c r="BG334" s="21">
        <v>0</v>
      </c>
      <c r="BH334" s="21">
        <v>0</v>
      </c>
      <c r="BI334" s="21">
        <v>1</v>
      </c>
      <c r="BJ334" s="20">
        <v>0</v>
      </c>
      <c r="BK334" s="30">
        <v>1</v>
      </c>
      <c r="BL334" s="25">
        <v>0</v>
      </c>
      <c r="BM334" s="25">
        <v>0</v>
      </c>
    </row>
    <row r="335" ht="14.25" hidden="1" spans="1:65">
      <c r="A335" s="11">
        <v>334</v>
      </c>
      <c r="B335" s="11">
        <v>1133173</v>
      </c>
      <c r="C335" s="39" t="s">
        <v>357</v>
      </c>
      <c r="F335" s="11">
        <v>0.5</v>
      </c>
      <c r="G335" s="11">
        <f t="shared" si="66"/>
        <v>10</v>
      </c>
      <c r="H335" s="11">
        <f t="shared" si="67"/>
        <v>0</v>
      </c>
      <c r="I335" s="11">
        <f t="shared" si="68"/>
        <v>7</v>
      </c>
      <c r="J335" s="11">
        <f t="shared" si="69"/>
        <v>0</v>
      </c>
      <c r="K335" s="11">
        <f t="shared" si="70"/>
        <v>0</v>
      </c>
      <c r="L335" s="11">
        <f t="shared" si="78"/>
        <v>17</v>
      </c>
      <c r="M335" s="11">
        <f t="shared" si="77"/>
        <v>0</v>
      </c>
      <c r="N335" s="11">
        <f t="shared" si="71"/>
        <v>0</v>
      </c>
      <c r="O335" s="11">
        <f t="shared" si="72"/>
        <v>0</v>
      </c>
      <c r="P335" s="11">
        <f t="shared" si="73"/>
        <v>0</v>
      </c>
      <c r="Q335" s="11">
        <f t="shared" si="74"/>
        <v>0</v>
      </c>
      <c r="R335" s="11">
        <v>0</v>
      </c>
      <c r="S335" s="11">
        <f t="shared" si="75"/>
        <v>2</v>
      </c>
      <c r="T335" s="11">
        <f t="shared" si="76"/>
        <v>1</v>
      </c>
      <c r="V335"/>
      <c r="W335" s="11">
        <v>334</v>
      </c>
      <c r="X335" s="11">
        <v>1133173</v>
      </c>
      <c r="Y335" s="39" t="s">
        <v>357</v>
      </c>
      <c r="Z335" s="11">
        <v>0.5</v>
      </c>
      <c r="AA335" s="11" t="s">
        <v>8</v>
      </c>
      <c r="AB335" s="11"/>
      <c r="AC335" t="s">
        <v>12</v>
      </c>
      <c r="AD335" t="s">
        <v>12</v>
      </c>
      <c r="AE335" t="s">
        <v>10</v>
      </c>
      <c r="AF335" t="s">
        <v>9</v>
      </c>
      <c r="AG335" t="s">
        <v>10</v>
      </c>
      <c r="AH335" t="s">
        <v>11</v>
      </c>
      <c r="AI335" t="s">
        <v>12</v>
      </c>
      <c r="AJ335" t="s">
        <v>12</v>
      </c>
      <c r="AK335" t="s">
        <v>9</v>
      </c>
      <c r="AL335" t="s">
        <v>9</v>
      </c>
      <c r="AM335" t="s">
        <v>12</v>
      </c>
      <c r="AN335" t="s">
        <v>12</v>
      </c>
      <c r="AO335" t="s">
        <v>12</v>
      </c>
      <c r="AP335" t="s">
        <v>12</v>
      </c>
      <c r="AQ335" t="s">
        <v>9</v>
      </c>
      <c r="AR335" t="s">
        <v>9</v>
      </c>
      <c r="AS335" t="s">
        <v>12</v>
      </c>
      <c r="AT335" t="s">
        <v>9</v>
      </c>
      <c r="AU335" t="s">
        <v>9</v>
      </c>
      <c r="AV335" t="s">
        <v>12</v>
      </c>
      <c r="AY335" s="20">
        <v>1</v>
      </c>
      <c r="AZ335" s="21">
        <v>30</v>
      </c>
      <c r="BA335" s="21">
        <v>0</v>
      </c>
      <c r="BB335" s="22">
        <v>39.6</v>
      </c>
      <c r="BC335" s="22">
        <v>0</v>
      </c>
      <c r="BD335" s="21">
        <v>3670</v>
      </c>
      <c r="BE335" s="21">
        <v>0</v>
      </c>
      <c r="BF335" s="21">
        <v>2</v>
      </c>
      <c r="BG335" s="21">
        <v>0</v>
      </c>
      <c r="BH335" s="21">
        <v>0</v>
      </c>
      <c r="BI335" s="21">
        <v>1</v>
      </c>
      <c r="BJ335" s="20">
        <v>0</v>
      </c>
      <c r="BK335" s="30">
        <v>1</v>
      </c>
      <c r="BL335" s="25">
        <v>0</v>
      </c>
      <c r="BM335" s="25">
        <v>0</v>
      </c>
    </row>
    <row r="336" ht="14.25" hidden="1" spans="1:65">
      <c r="A336" s="11">
        <v>335</v>
      </c>
      <c r="B336" s="11">
        <v>1137207</v>
      </c>
      <c r="C336" s="11" t="s">
        <v>358</v>
      </c>
      <c r="F336" s="11">
        <v>2</v>
      </c>
      <c r="G336" s="11">
        <f t="shared" si="66"/>
        <v>8</v>
      </c>
      <c r="H336" s="11">
        <f t="shared" si="67"/>
        <v>0</v>
      </c>
      <c r="I336" s="11">
        <f t="shared" si="68"/>
        <v>6</v>
      </c>
      <c r="J336" s="11">
        <f t="shared" si="69"/>
        <v>4</v>
      </c>
      <c r="K336" s="11">
        <f t="shared" si="70"/>
        <v>0</v>
      </c>
      <c r="L336" s="11">
        <f t="shared" si="78"/>
        <v>18</v>
      </c>
      <c r="M336" s="11">
        <f t="shared" si="77"/>
        <v>0</v>
      </c>
      <c r="N336" s="11">
        <f t="shared" si="71"/>
        <v>0</v>
      </c>
      <c r="O336" s="11">
        <f t="shared" si="72"/>
        <v>0</v>
      </c>
      <c r="P336" s="11">
        <f t="shared" si="73"/>
        <v>0</v>
      </c>
      <c r="Q336" s="11">
        <f t="shared" si="74"/>
        <v>0</v>
      </c>
      <c r="R336" s="11">
        <v>0</v>
      </c>
      <c r="S336" s="11">
        <f t="shared" si="75"/>
        <v>1</v>
      </c>
      <c r="T336" s="11">
        <f t="shared" si="76"/>
        <v>1</v>
      </c>
      <c r="V336"/>
      <c r="W336" s="11">
        <v>335</v>
      </c>
      <c r="X336" s="11">
        <v>1137207</v>
      </c>
      <c r="Y336" s="11" t="s">
        <v>358</v>
      </c>
      <c r="Z336" s="11">
        <v>2</v>
      </c>
      <c r="AA336" s="11" t="s">
        <v>8</v>
      </c>
      <c r="AB336" s="11"/>
      <c r="AC336" t="s">
        <v>12</v>
      </c>
      <c r="AD336" t="s">
        <v>9</v>
      </c>
      <c r="AE336" t="s">
        <v>10</v>
      </c>
      <c r="AF336" t="s">
        <v>12</v>
      </c>
      <c r="AG336" t="s">
        <v>12</v>
      </c>
      <c r="AH336" t="s">
        <v>11</v>
      </c>
      <c r="AI336" t="s">
        <v>12</v>
      </c>
      <c r="AJ336" t="s">
        <v>9</v>
      </c>
      <c r="AK336" t="s">
        <v>12</v>
      </c>
      <c r="AL336" t="s">
        <v>9</v>
      </c>
      <c r="AM336" t="s">
        <v>14</v>
      </c>
      <c r="AN336" t="s">
        <v>12</v>
      </c>
      <c r="AO336" t="s">
        <v>14</v>
      </c>
      <c r="AP336" t="s">
        <v>9</v>
      </c>
      <c r="AQ336" t="s">
        <v>9</v>
      </c>
      <c r="AR336" t="s">
        <v>9</v>
      </c>
      <c r="AS336" t="s">
        <v>14</v>
      </c>
      <c r="AT336" t="s">
        <v>12</v>
      </c>
      <c r="AU336" t="s">
        <v>14</v>
      </c>
      <c r="AV336" t="s">
        <v>12</v>
      </c>
      <c r="AY336" s="20">
        <v>1</v>
      </c>
      <c r="AZ336" s="21">
        <v>43</v>
      </c>
      <c r="BA336" s="21">
        <v>1</v>
      </c>
      <c r="BB336" s="22">
        <v>39.6</v>
      </c>
      <c r="BC336" s="22">
        <v>0</v>
      </c>
      <c r="BD336" s="21">
        <v>3100</v>
      </c>
      <c r="BE336" s="21">
        <v>0</v>
      </c>
      <c r="BF336" s="21">
        <v>1</v>
      </c>
      <c r="BG336" s="21">
        <v>0</v>
      </c>
      <c r="BH336" s="21">
        <v>0</v>
      </c>
      <c r="BI336" s="21">
        <v>1</v>
      </c>
      <c r="BJ336" s="20">
        <v>0</v>
      </c>
      <c r="BK336" s="30">
        <v>1</v>
      </c>
      <c r="BL336" s="25">
        <v>0</v>
      </c>
      <c r="BM336" s="25">
        <v>0</v>
      </c>
    </row>
    <row r="337" s="1" customFormat="1" ht="14.25" hidden="1" spans="1:65">
      <c r="A337" s="1">
        <v>336</v>
      </c>
      <c r="B337" s="1">
        <v>1121216</v>
      </c>
      <c r="C337" s="41" t="s">
        <v>359</v>
      </c>
      <c r="D337" s="1" t="s">
        <v>536</v>
      </c>
      <c r="F337" s="1">
        <v>4</v>
      </c>
      <c r="G337" s="1">
        <f t="shared" si="66"/>
        <v>15</v>
      </c>
      <c r="H337" s="1">
        <f t="shared" si="67"/>
        <v>0</v>
      </c>
      <c r="I337" s="1">
        <f t="shared" si="68"/>
        <v>2</v>
      </c>
      <c r="J337" s="1">
        <f t="shared" si="69"/>
        <v>0</v>
      </c>
      <c r="K337" s="1">
        <f t="shared" si="70"/>
        <v>0</v>
      </c>
      <c r="L337" s="11">
        <f t="shared" si="78"/>
        <v>17</v>
      </c>
      <c r="M337" s="11">
        <f t="shared" si="77"/>
        <v>10</v>
      </c>
      <c r="N337" s="1">
        <v>8</v>
      </c>
      <c r="O337" s="1">
        <v>2</v>
      </c>
      <c r="P337" s="1">
        <f t="shared" si="73"/>
        <v>0</v>
      </c>
      <c r="Q337" s="1">
        <f t="shared" si="74"/>
        <v>0</v>
      </c>
      <c r="R337" s="11">
        <v>0</v>
      </c>
      <c r="S337" s="1">
        <f t="shared" si="75"/>
        <v>2</v>
      </c>
      <c r="T337" s="1">
        <f t="shared" si="76"/>
        <v>1</v>
      </c>
      <c r="V337" s="18"/>
      <c r="W337" s="1">
        <v>336</v>
      </c>
      <c r="X337" s="1">
        <v>1121216</v>
      </c>
      <c r="Y337" s="41" t="s">
        <v>359</v>
      </c>
      <c r="Z337" s="1">
        <v>4</v>
      </c>
      <c r="AA337" s="1" t="s">
        <v>8</v>
      </c>
      <c r="AB337" s="1" t="s">
        <v>536</v>
      </c>
      <c r="AC337" s="18" t="s">
        <v>12</v>
      </c>
      <c r="AD337" s="18" t="s">
        <v>12</v>
      </c>
      <c r="AE337" s="18" t="s">
        <v>12</v>
      </c>
      <c r="AF337" s="18" t="s">
        <v>12</v>
      </c>
      <c r="AG337" s="18" t="s">
        <v>10</v>
      </c>
      <c r="AH337" s="18" t="s">
        <v>11</v>
      </c>
      <c r="AI337" s="18" t="s">
        <v>10</v>
      </c>
      <c r="AJ337" s="18" t="s">
        <v>12</v>
      </c>
      <c r="AK337" s="18" t="s">
        <v>12</v>
      </c>
      <c r="AL337" s="18" t="s">
        <v>12</v>
      </c>
      <c r="AM337" s="18" t="s">
        <v>9</v>
      </c>
      <c r="AN337" s="18" t="s">
        <v>12</v>
      </c>
      <c r="AO337" s="18" t="s">
        <v>9</v>
      </c>
      <c r="AP337" s="18" t="s">
        <v>12</v>
      </c>
      <c r="AQ337" s="18" t="s">
        <v>12</v>
      </c>
      <c r="AR337" s="18" t="s">
        <v>12</v>
      </c>
      <c r="AS337" s="18" t="s">
        <v>12</v>
      </c>
      <c r="AT337" s="18" t="s">
        <v>12</v>
      </c>
      <c r="AU337" s="18" t="s">
        <v>12</v>
      </c>
      <c r="AV337" s="18" t="s">
        <v>12</v>
      </c>
      <c r="AY337" s="20">
        <v>1</v>
      </c>
      <c r="AZ337" s="21">
        <v>34</v>
      </c>
      <c r="BA337" s="21">
        <v>0</v>
      </c>
      <c r="BB337" s="22">
        <v>39.6</v>
      </c>
      <c r="BC337" s="22">
        <v>0</v>
      </c>
      <c r="BD337" s="21">
        <v>3580</v>
      </c>
      <c r="BE337" s="21">
        <v>0</v>
      </c>
      <c r="BF337" s="21">
        <v>1</v>
      </c>
      <c r="BG337" s="21">
        <v>0</v>
      </c>
      <c r="BH337" s="21">
        <v>0</v>
      </c>
      <c r="BI337" s="21">
        <v>2</v>
      </c>
      <c r="BJ337" s="20">
        <v>0</v>
      </c>
      <c r="BK337" s="30">
        <v>1</v>
      </c>
      <c r="BL337" s="25">
        <v>0</v>
      </c>
      <c r="BM337" s="25">
        <v>0</v>
      </c>
    </row>
    <row r="338" ht="14.25" hidden="1" spans="1:65">
      <c r="A338" s="11">
        <v>337</v>
      </c>
      <c r="B338" s="11">
        <v>1141691</v>
      </c>
      <c r="C338" s="39" t="s">
        <v>360</v>
      </c>
      <c r="F338" s="11">
        <v>0.5</v>
      </c>
      <c r="G338" s="11">
        <f t="shared" si="66"/>
        <v>9</v>
      </c>
      <c r="H338" s="11">
        <f t="shared" si="67"/>
        <v>0</v>
      </c>
      <c r="I338" s="11">
        <f t="shared" si="68"/>
        <v>5</v>
      </c>
      <c r="J338" s="11">
        <f t="shared" si="69"/>
        <v>0</v>
      </c>
      <c r="K338" s="11">
        <f t="shared" si="70"/>
        <v>0</v>
      </c>
      <c r="L338" s="11">
        <f t="shared" si="78"/>
        <v>14</v>
      </c>
      <c r="M338" s="11">
        <f t="shared" si="77"/>
        <v>0</v>
      </c>
      <c r="N338" s="11">
        <f t="shared" si="71"/>
        <v>0</v>
      </c>
      <c r="O338" s="11">
        <f t="shared" si="72"/>
        <v>0</v>
      </c>
      <c r="P338" s="11">
        <f t="shared" si="73"/>
        <v>0</v>
      </c>
      <c r="Q338" s="11">
        <f t="shared" si="74"/>
        <v>0</v>
      </c>
      <c r="R338" s="11">
        <v>0</v>
      </c>
      <c r="S338" s="11">
        <f t="shared" si="75"/>
        <v>3</v>
      </c>
      <c r="T338" s="11">
        <f t="shared" si="76"/>
        <v>3</v>
      </c>
      <c r="V338"/>
      <c r="W338" s="11">
        <v>337</v>
      </c>
      <c r="X338" s="11">
        <v>1141691</v>
      </c>
      <c r="Y338" s="39" t="s">
        <v>360</v>
      </c>
      <c r="Z338" s="11">
        <v>0.5</v>
      </c>
      <c r="AA338" s="11" t="s">
        <v>8</v>
      </c>
      <c r="AB338" s="11"/>
      <c r="AC338" t="s">
        <v>12</v>
      </c>
      <c r="AD338" t="s">
        <v>12</v>
      </c>
      <c r="AE338" t="s">
        <v>10</v>
      </c>
      <c r="AF338" t="s">
        <v>11</v>
      </c>
      <c r="AG338" t="s">
        <v>10</v>
      </c>
      <c r="AH338" t="s">
        <v>11</v>
      </c>
      <c r="AI338" t="s">
        <v>10</v>
      </c>
      <c r="AJ338" t="s">
        <v>11</v>
      </c>
      <c r="AK338" t="s">
        <v>9</v>
      </c>
      <c r="AL338" t="s">
        <v>12</v>
      </c>
      <c r="AM338" t="s">
        <v>9</v>
      </c>
      <c r="AN338" t="s">
        <v>12</v>
      </c>
      <c r="AO338" t="s">
        <v>9</v>
      </c>
      <c r="AP338" t="s">
        <v>12</v>
      </c>
      <c r="AQ338" t="s">
        <v>12</v>
      </c>
      <c r="AR338" t="s">
        <v>9</v>
      </c>
      <c r="AS338" t="s">
        <v>12</v>
      </c>
      <c r="AT338" t="s">
        <v>12</v>
      </c>
      <c r="AU338" t="s">
        <v>9</v>
      </c>
      <c r="AV338" t="s">
        <v>12</v>
      </c>
      <c r="AY338" s="20">
        <v>1</v>
      </c>
      <c r="AZ338" s="21">
        <v>40</v>
      </c>
      <c r="BA338" s="21">
        <v>1</v>
      </c>
      <c r="BB338" s="22">
        <v>40</v>
      </c>
      <c r="BC338" s="22">
        <v>0</v>
      </c>
      <c r="BD338" s="21">
        <v>3230</v>
      </c>
      <c r="BE338" s="21">
        <v>0</v>
      </c>
      <c r="BF338" s="21">
        <v>2</v>
      </c>
      <c r="BG338" s="21">
        <v>0</v>
      </c>
      <c r="BH338" s="21">
        <v>0</v>
      </c>
      <c r="BI338" s="21">
        <v>3</v>
      </c>
      <c r="BJ338" s="20">
        <v>0</v>
      </c>
      <c r="BK338" s="30">
        <v>1</v>
      </c>
      <c r="BL338" s="25">
        <v>0</v>
      </c>
      <c r="BM338" s="25">
        <v>0</v>
      </c>
    </row>
    <row r="339" ht="14.25" hidden="1" spans="1:65">
      <c r="A339" s="11">
        <v>338</v>
      </c>
      <c r="B339" s="11">
        <v>880527</v>
      </c>
      <c r="C339" s="39" t="s">
        <v>361</v>
      </c>
      <c r="F339" s="11">
        <v>1</v>
      </c>
      <c r="G339" s="11">
        <f t="shared" ref="G339:G402" si="79">COUNTIF(AC339:AV339,"Pure A-line")</f>
        <v>6</v>
      </c>
      <c r="H339" s="11">
        <f t="shared" ref="H339:H402" si="80">COUNTIF(AC339:AV339,H337)</f>
        <v>0</v>
      </c>
      <c r="I339" s="11">
        <f t="shared" ref="I339:I402" si="81">COUNTIF(AC339:AV339,"small amounts of DB")</f>
        <v>9</v>
      </c>
      <c r="J339" s="11">
        <f t="shared" ref="J339:J402" si="82">COUNTIF(AC339:AV339,"Moderate amounts of DB")</f>
        <v>2</v>
      </c>
      <c r="K339" s="11">
        <f t="shared" ref="K339:K402" si="83">COUNTIF(AC339:AV339,"large amounts of DB")</f>
        <v>0</v>
      </c>
      <c r="L339" s="11">
        <f t="shared" si="78"/>
        <v>17</v>
      </c>
      <c r="M339" s="11">
        <f t="shared" si="77"/>
        <v>0</v>
      </c>
      <c r="N339" s="11">
        <f t="shared" ref="N339:N402" si="84">COUNTIF(AC339:AV339,"Dense B-line")</f>
        <v>0</v>
      </c>
      <c r="O339" s="11">
        <f t="shared" ref="O339:O402" si="85">COUNTIF(AC339:AV339,"compact B-line")</f>
        <v>0</v>
      </c>
      <c r="P339" s="11">
        <f t="shared" ref="P339:P402" si="86">COUNTIF(AC339:AV339,"irregular shape consolidation with DB")</f>
        <v>0</v>
      </c>
      <c r="Q339" s="11">
        <f t="shared" ref="Q339:Q402" si="87">COUNTIF(AC339:AV339,"consolidation with air bronchograms")</f>
        <v>0</v>
      </c>
      <c r="R339" s="11">
        <v>0</v>
      </c>
      <c r="S339" s="11">
        <f t="shared" ref="S339:S402" si="88">COUNTIF(AC339:AV339,"thymus")</f>
        <v>2</v>
      </c>
      <c r="T339" s="11">
        <f t="shared" ref="T339:T402" si="89">COUNTIF(AC339:AV339,"cardioid")</f>
        <v>1</v>
      </c>
      <c r="V339"/>
      <c r="W339" s="11">
        <v>338</v>
      </c>
      <c r="X339" s="11">
        <v>880527</v>
      </c>
      <c r="Y339" s="39" t="s">
        <v>361</v>
      </c>
      <c r="Z339" s="11">
        <v>1</v>
      </c>
      <c r="AA339" s="11" t="s">
        <v>8</v>
      </c>
      <c r="AB339" s="11"/>
      <c r="AC339" t="s">
        <v>14</v>
      </c>
      <c r="AD339" t="s">
        <v>9</v>
      </c>
      <c r="AE339" t="s">
        <v>10</v>
      </c>
      <c r="AF339" t="s">
        <v>12</v>
      </c>
      <c r="AG339" t="s">
        <v>10</v>
      </c>
      <c r="AH339" t="s">
        <v>11</v>
      </c>
      <c r="AI339" t="s">
        <v>9</v>
      </c>
      <c r="AJ339" t="s">
        <v>9</v>
      </c>
      <c r="AK339" t="s">
        <v>12</v>
      </c>
      <c r="AL339" t="s">
        <v>9</v>
      </c>
      <c r="AM339" t="s">
        <v>9</v>
      </c>
      <c r="AN339" t="s">
        <v>12</v>
      </c>
      <c r="AO339" t="s">
        <v>9</v>
      </c>
      <c r="AP339" t="s">
        <v>12</v>
      </c>
      <c r="AQ339" t="s">
        <v>9</v>
      </c>
      <c r="AR339" t="s">
        <v>9</v>
      </c>
      <c r="AS339" t="s">
        <v>9</v>
      </c>
      <c r="AT339" t="s">
        <v>12</v>
      </c>
      <c r="AU339" t="s">
        <v>14</v>
      </c>
      <c r="AV339" t="s">
        <v>12</v>
      </c>
      <c r="AY339" s="20">
        <v>1</v>
      </c>
      <c r="AZ339" s="21">
        <v>35</v>
      </c>
      <c r="BA339" s="21">
        <v>1</v>
      </c>
      <c r="BB339" s="22">
        <v>40</v>
      </c>
      <c r="BC339" s="22">
        <v>0</v>
      </c>
      <c r="BD339" s="21">
        <v>3560</v>
      </c>
      <c r="BE339" s="21">
        <v>0</v>
      </c>
      <c r="BF339" s="21">
        <v>2</v>
      </c>
      <c r="BG339" s="21">
        <v>0</v>
      </c>
      <c r="BH339" s="21">
        <v>0</v>
      </c>
      <c r="BI339" s="21">
        <v>2</v>
      </c>
      <c r="BJ339" s="20">
        <v>0</v>
      </c>
      <c r="BK339" s="30">
        <v>1</v>
      </c>
      <c r="BL339" s="25">
        <v>0</v>
      </c>
      <c r="BM339" s="25">
        <v>0</v>
      </c>
    </row>
    <row r="340" ht="14.25" hidden="1" spans="1:65">
      <c r="A340" s="11">
        <v>339</v>
      </c>
      <c r="B340" s="11">
        <v>1135644</v>
      </c>
      <c r="C340" s="39" t="s">
        <v>362</v>
      </c>
      <c r="F340" s="11">
        <v>1</v>
      </c>
      <c r="G340" s="11">
        <f t="shared" si="79"/>
        <v>15</v>
      </c>
      <c r="H340" s="11">
        <f t="shared" si="80"/>
        <v>0</v>
      </c>
      <c r="I340" s="11">
        <f t="shared" si="81"/>
        <v>2</v>
      </c>
      <c r="J340" s="11">
        <f t="shared" si="82"/>
        <v>0</v>
      </c>
      <c r="K340" s="11">
        <f t="shared" si="83"/>
        <v>0</v>
      </c>
      <c r="L340" s="11">
        <f t="shared" si="78"/>
        <v>17</v>
      </c>
      <c r="M340" s="11">
        <f t="shared" si="77"/>
        <v>0</v>
      </c>
      <c r="N340" s="11">
        <f t="shared" si="84"/>
        <v>0</v>
      </c>
      <c r="O340" s="11">
        <f t="shared" si="85"/>
        <v>0</v>
      </c>
      <c r="P340" s="11">
        <f t="shared" si="86"/>
        <v>0</v>
      </c>
      <c r="Q340" s="11">
        <f t="shared" si="87"/>
        <v>0</v>
      </c>
      <c r="R340" s="11">
        <v>0</v>
      </c>
      <c r="S340" s="11">
        <f t="shared" si="88"/>
        <v>3</v>
      </c>
      <c r="T340" s="11">
        <f t="shared" si="89"/>
        <v>0</v>
      </c>
      <c r="V340"/>
      <c r="W340" s="11">
        <v>339</v>
      </c>
      <c r="X340" s="11">
        <v>1135644</v>
      </c>
      <c r="Y340" s="39" t="s">
        <v>362</v>
      </c>
      <c r="Z340" s="11">
        <v>1</v>
      </c>
      <c r="AA340" s="11" t="s">
        <v>8</v>
      </c>
      <c r="AB340" s="11"/>
      <c r="AC340" t="s">
        <v>12</v>
      </c>
      <c r="AD340" t="s">
        <v>12</v>
      </c>
      <c r="AE340" t="s">
        <v>10</v>
      </c>
      <c r="AF340" t="s">
        <v>12</v>
      </c>
      <c r="AG340" t="s">
        <v>10</v>
      </c>
      <c r="AH340" t="s">
        <v>12</v>
      </c>
      <c r="AI340" t="s">
        <v>10</v>
      </c>
      <c r="AJ340" t="s">
        <v>12</v>
      </c>
      <c r="AK340" t="s">
        <v>12</v>
      </c>
      <c r="AL340" t="s">
        <v>12</v>
      </c>
      <c r="AM340" t="s">
        <v>12</v>
      </c>
      <c r="AN340" t="s">
        <v>12</v>
      </c>
      <c r="AO340" t="s">
        <v>12</v>
      </c>
      <c r="AP340" t="s">
        <v>12</v>
      </c>
      <c r="AQ340" t="s">
        <v>12</v>
      </c>
      <c r="AR340" t="s">
        <v>12</v>
      </c>
      <c r="AS340" t="s">
        <v>12</v>
      </c>
      <c r="AT340" t="s">
        <v>12</v>
      </c>
      <c r="AU340" t="s">
        <v>9</v>
      </c>
      <c r="AV340" t="s">
        <v>9</v>
      </c>
      <c r="AY340" s="20">
        <v>1</v>
      </c>
      <c r="AZ340" s="21">
        <v>42</v>
      </c>
      <c r="BA340" s="21">
        <v>1</v>
      </c>
      <c r="BB340" s="22">
        <v>40</v>
      </c>
      <c r="BC340" s="22">
        <v>0</v>
      </c>
      <c r="BD340" s="21">
        <v>3230</v>
      </c>
      <c r="BE340" s="21">
        <v>0</v>
      </c>
      <c r="BF340" s="21">
        <v>1</v>
      </c>
      <c r="BG340" s="21">
        <v>0</v>
      </c>
      <c r="BH340" s="21">
        <v>2</v>
      </c>
      <c r="BI340" s="21">
        <v>1</v>
      </c>
      <c r="BJ340" s="20">
        <v>0</v>
      </c>
      <c r="BK340" s="30">
        <v>1</v>
      </c>
      <c r="BL340" s="25">
        <v>0</v>
      </c>
      <c r="BM340" s="25">
        <v>0</v>
      </c>
    </row>
    <row r="341" ht="14.25" hidden="1" spans="1:65">
      <c r="A341" s="11">
        <v>340</v>
      </c>
      <c r="B341" s="11">
        <v>739007</v>
      </c>
      <c r="C341" s="39" t="s">
        <v>363</v>
      </c>
      <c r="F341" s="11">
        <v>1</v>
      </c>
      <c r="G341" s="11">
        <f t="shared" si="79"/>
        <v>17</v>
      </c>
      <c r="H341" s="11">
        <f t="shared" si="80"/>
        <v>0</v>
      </c>
      <c r="I341" s="11">
        <f t="shared" si="81"/>
        <v>0</v>
      </c>
      <c r="J341" s="11">
        <f t="shared" si="82"/>
        <v>0</v>
      </c>
      <c r="K341" s="11">
        <f t="shared" si="83"/>
        <v>0</v>
      </c>
      <c r="L341" s="11">
        <f t="shared" si="78"/>
        <v>17</v>
      </c>
      <c r="M341" s="11">
        <f t="shared" si="77"/>
        <v>0</v>
      </c>
      <c r="N341" s="11">
        <f t="shared" si="84"/>
        <v>0</v>
      </c>
      <c r="O341" s="11">
        <f t="shared" si="85"/>
        <v>0</v>
      </c>
      <c r="P341" s="11">
        <f t="shared" si="86"/>
        <v>0</v>
      </c>
      <c r="Q341" s="11">
        <f t="shared" si="87"/>
        <v>0</v>
      </c>
      <c r="R341" s="11">
        <v>0</v>
      </c>
      <c r="S341" s="11">
        <f t="shared" si="88"/>
        <v>1</v>
      </c>
      <c r="T341" s="11">
        <f t="shared" si="89"/>
        <v>2</v>
      </c>
      <c r="V341"/>
      <c r="W341" s="11">
        <v>340</v>
      </c>
      <c r="X341" s="11">
        <v>739007</v>
      </c>
      <c r="Y341" s="39" t="s">
        <v>363</v>
      </c>
      <c r="Z341" s="11">
        <v>1</v>
      </c>
      <c r="AA341" s="11" t="s">
        <v>8</v>
      </c>
      <c r="AB341" s="11"/>
      <c r="AC341" t="s">
        <v>12</v>
      </c>
      <c r="AD341" t="s">
        <v>12</v>
      </c>
      <c r="AE341" t="s">
        <v>12</v>
      </c>
      <c r="AF341" t="s">
        <v>11</v>
      </c>
      <c r="AG341" t="s">
        <v>10</v>
      </c>
      <c r="AH341" t="s">
        <v>11</v>
      </c>
      <c r="AI341" t="s">
        <v>12</v>
      </c>
      <c r="AJ341" t="s">
        <v>12</v>
      </c>
      <c r="AK341" t="s">
        <v>12</v>
      </c>
      <c r="AL341" t="s">
        <v>12</v>
      </c>
      <c r="AM341" t="s">
        <v>12</v>
      </c>
      <c r="AN341" t="s">
        <v>12</v>
      </c>
      <c r="AO341" t="s">
        <v>12</v>
      </c>
      <c r="AP341" t="s">
        <v>12</v>
      </c>
      <c r="AQ341" t="s">
        <v>12</v>
      </c>
      <c r="AR341" t="s">
        <v>12</v>
      </c>
      <c r="AS341" t="s">
        <v>12</v>
      </c>
      <c r="AT341" t="s">
        <v>12</v>
      </c>
      <c r="AU341" t="s">
        <v>12</v>
      </c>
      <c r="AV341" t="s">
        <v>12</v>
      </c>
      <c r="AY341" s="20">
        <v>1</v>
      </c>
      <c r="AZ341" s="21">
        <v>47</v>
      </c>
      <c r="BA341" s="21">
        <v>1</v>
      </c>
      <c r="BB341" s="22">
        <v>40</v>
      </c>
      <c r="BC341" s="22">
        <v>0</v>
      </c>
      <c r="BD341" s="21">
        <v>3650</v>
      </c>
      <c r="BE341" s="21">
        <v>0</v>
      </c>
      <c r="BF341" s="21">
        <v>2</v>
      </c>
      <c r="BG341" s="21">
        <v>0</v>
      </c>
      <c r="BH341" s="21">
        <v>0</v>
      </c>
      <c r="BI341" s="21">
        <v>2</v>
      </c>
      <c r="BJ341" s="20">
        <v>0</v>
      </c>
      <c r="BK341" s="30">
        <v>1</v>
      </c>
      <c r="BL341" s="25">
        <v>0</v>
      </c>
      <c r="BM341" s="25">
        <v>0</v>
      </c>
    </row>
    <row r="342" ht="14.25" hidden="1" spans="1:65">
      <c r="A342" s="11">
        <v>341</v>
      </c>
      <c r="B342" s="11">
        <v>1138536</v>
      </c>
      <c r="C342" s="39" t="s">
        <v>364</v>
      </c>
      <c r="F342" s="11">
        <v>2</v>
      </c>
      <c r="G342" s="11">
        <f t="shared" si="79"/>
        <v>6</v>
      </c>
      <c r="H342" s="11">
        <f t="shared" si="80"/>
        <v>0</v>
      </c>
      <c r="I342" s="11">
        <f t="shared" si="81"/>
        <v>4</v>
      </c>
      <c r="J342" s="11">
        <f t="shared" si="82"/>
        <v>3</v>
      </c>
      <c r="K342" s="11">
        <f t="shared" si="83"/>
        <v>4</v>
      </c>
      <c r="L342" s="11">
        <f t="shared" si="78"/>
        <v>17</v>
      </c>
      <c r="M342" s="11">
        <f t="shared" si="77"/>
        <v>2</v>
      </c>
      <c r="N342" s="11">
        <f t="shared" si="84"/>
        <v>1</v>
      </c>
      <c r="O342" s="11">
        <f t="shared" si="85"/>
        <v>0</v>
      </c>
      <c r="P342" s="11">
        <f t="shared" si="86"/>
        <v>0</v>
      </c>
      <c r="Q342" s="11">
        <f t="shared" si="87"/>
        <v>0</v>
      </c>
      <c r="R342" s="11">
        <v>1</v>
      </c>
      <c r="S342" s="11">
        <f t="shared" si="88"/>
        <v>1</v>
      </c>
      <c r="T342" s="11">
        <f t="shared" si="89"/>
        <v>1</v>
      </c>
      <c r="V342"/>
      <c r="W342" s="11">
        <v>341</v>
      </c>
      <c r="X342" s="11">
        <v>1138536</v>
      </c>
      <c r="Y342" s="39" t="s">
        <v>364</v>
      </c>
      <c r="Z342" s="11">
        <v>2</v>
      </c>
      <c r="AA342" s="11" t="s">
        <v>8</v>
      </c>
      <c r="AB342" s="11"/>
      <c r="AC342" t="s">
        <v>13</v>
      </c>
      <c r="AD342" t="s">
        <v>9</v>
      </c>
      <c r="AE342" t="s">
        <v>10</v>
      </c>
      <c r="AF342" t="s">
        <v>12</v>
      </c>
      <c r="AG342" t="s">
        <v>9</v>
      </c>
      <c r="AH342" t="s">
        <v>11</v>
      </c>
      <c r="AI342" t="s">
        <v>9</v>
      </c>
      <c r="AJ342" t="s">
        <v>14</v>
      </c>
      <c r="AK342" t="s">
        <v>14</v>
      </c>
      <c r="AL342" t="s">
        <v>18</v>
      </c>
      <c r="AM342" t="s">
        <v>13</v>
      </c>
      <c r="AN342" t="s">
        <v>12</v>
      </c>
      <c r="AO342" t="s">
        <v>13</v>
      </c>
      <c r="AP342" t="s">
        <v>12</v>
      </c>
      <c r="AQ342" t="s">
        <v>9</v>
      </c>
      <c r="AR342" t="s">
        <v>12</v>
      </c>
      <c r="AS342" t="s">
        <v>14</v>
      </c>
      <c r="AT342" t="s">
        <v>12</v>
      </c>
      <c r="AU342" t="s">
        <v>13</v>
      </c>
      <c r="AV342" t="s">
        <v>12</v>
      </c>
      <c r="AY342" s="20">
        <v>1</v>
      </c>
      <c r="AZ342" s="21">
        <v>40</v>
      </c>
      <c r="BA342" s="21">
        <v>1</v>
      </c>
      <c r="BB342" s="22">
        <v>40</v>
      </c>
      <c r="BC342" s="22">
        <v>0</v>
      </c>
      <c r="BD342" s="21">
        <v>3690</v>
      </c>
      <c r="BE342" s="21">
        <v>0</v>
      </c>
      <c r="BF342" s="21">
        <v>1</v>
      </c>
      <c r="BG342" s="21">
        <v>0</v>
      </c>
      <c r="BH342" s="21">
        <v>2</v>
      </c>
      <c r="BI342" s="21">
        <v>2</v>
      </c>
      <c r="BJ342" s="20">
        <v>0</v>
      </c>
      <c r="BK342" s="30">
        <v>2</v>
      </c>
      <c r="BL342" s="25">
        <v>0</v>
      </c>
      <c r="BM342" s="25">
        <v>0</v>
      </c>
    </row>
    <row r="343" ht="14.25" hidden="1" spans="1:65">
      <c r="A343" s="11">
        <v>342</v>
      </c>
      <c r="B343" s="11">
        <v>1136808</v>
      </c>
      <c r="C343" s="39" t="s">
        <v>365</v>
      </c>
      <c r="F343" s="11">
        <v>2</v>
      </c>
      <c r="G343" s="11">
        <f t="shared" si="79"/>
        <v>2</v>
      </c>
      <c r="H343" s="11">
        <f t="shared" si="80"/>
        <v>0</v>
      </c>
      <c r="I343" s="11">
        <f t="shared" si="81"/>
        <v>4</v>
      </c>
      <c r="J343" s="11">
        <f t="shared" si="82"/>
        <v>4</v>
      </c>
      <c r="K343" s="11">
        <f t="shared" si="83"/>
        <v>4</v>
      </c>
      <c r="L343" s="11">
        <f t="shared" si="78"/>
        <v>14</v>
      </c>
      <c r="M343" s="11">
        <f t="shared" si="77"/>
        <v>2</v>
      </c>
      <c r="N343" s="11">
        <f t="shared" si="84"/>
        <v>1</v>
      </c>
      <c r="O343" s="11">
        <f t="shared" si="85"/>
        <v>0</v>
      </c>
      <c r="P343" s="11">
        <f t="shared" si="86"/>
        <v>0</v>
      </c>
      <c r="Q343" s="11">
        <f t="shared" si="87"/>
        <v>0</v>
      </c>
      <c r="R343" s="11">
        <v>1</v>
      </c>
      <c r="S343" s="11">
        <f t="shared" si="88"/>
        <v>3</v>
      </c>
      <c r="T343" s="11">
        <f t="shared" si="89"/>
        <v>2</v>
      </c>
      <c r="V343"/>
      <c r="W343" s="11">
        <v>342</v>
      </c>
      <c r="X343" s="11">
        <v>1136808</v>
      </c>
      <c r="Y343" s="39" t="s">
        <v>365</v>
      </c>
      <c r="Z343" s="11">
        <v>2</v>
      </c>
      <c r="AA343" s="11" t="s">
        <v>8</v>
      </c>
      <c r="AB343" s="11"/>
      <c r="AC343" t="s">
        <v>9</v>
      </c>
      <c r="AD343" t="s">
        <v>9</v>
      </c>
      <c r="AE343" t="s">
        <v>10</v>
      </c>
      <c r="AF343" t="s">
        <v>11</v>
      </c>
      <c r="AG343" t="s">
        <v>10</v>
      </c>
      <c r="AH343" t="s">
        <v>11</v>
      </c>
      <c r="AI343" t="s">
        <v>10</v>
      </c>
      <c r="AJ343" t="s">
        <v>9</v>
      </c>
      <c r="AK343" t="s">
        <v>12</v>
      </c>
      <c r="AL343" t="s">
        <v>9</v>
      </c>
      <c r="AM343" t="s">
        <v>13</v>
      </c>
      <c r="AN343" t="s">
        <v>18</v>
      </c>
      <c r="AO343" t="s">
        <v>13</v>
      </c>
      <c r="AP343" t="s">
        <v>13</v>
      </c>
      <c r="AQ343" t="s">
        <v>14</v>
      </c>
      <c r="AR343" t="s">
        <v>14</v>
      </c>
      <c r="AS343" t="s">
        <v>13</v>
      </c>
      <c r="AT343" t="s">
        <v>12</v>
      </c>
      <c r="AU343" t="s">
        <v>14</v>
      </c>
      <c r="AV343" t="s">
        <v>14</v>
      </c>
      <c r="AY343" s="20">
        <v>1</v>
      </c>
      <c r="AZ343" s="21">
        <v>42</v>
      </c>
      <c r="BA343" s="21">
        <v>1</v>
      </c>
      <c r="BB343" s="22">
        <v>40</v>
      </c>
      <c r="BC343" s="22">
        <v>0</v>
      </c>
      <c r="BD343" s="21">
        <v>3500</v>
      </c>
      <c r="BE343" s="21">
        <v>0</v>
      </c>
      <c r="BF343" s="21">
        <v>2</v>
      </c>
      <c r="BG343" s="21">
        <v>0</v>
      </c>
      <c r="BH343" s="21">
        <v>1</v>
      </c>
      <c r="BI343" s="21">
        <v>1</v>
      </c>
      <c r="BJ343" s="20">
        <v>0</v>
      </c>
      <c r="BK343" s="30">
        <v>2</v>
      </c>
      <c r="BL343" s="25">
        <v>0</v>
      </c>
      <c r="BM343" s="25">
        <v>0</v>
      </c>
    </row>
    <row r="344" ht="14.25" hidden="1" spans="1:65">
      <c r="A344" s="11">
        <v>343</v>
      </c>
      <c r="B344" s="11">
        <v>1142771</v>
      </c>
      <c r="C344" s="39" t="s">
        <v>366</v>
      </c>
      <c r="F344" s="11">
        <v>0.5</v>
      </c>
      <c r="G344" s="11">
        <f t="shared" si="79"/>
        <v>15</v>
      </c>
      <c r="H344" s="11">
        <f t="shared" si="80"/>
        <v>0</v>
      </c>
      <c r="I344" s="11">
        <f t="shared" si="81"/>
        <v>2</v>
      </c>
      <c r="J344" s="11">
        <f t="shared" si="82"/>
        <v>0</v>
      </c>
      <c r="K344" s="11">
        <f t="shared" si="83"/>
        <v>0</v>
      </c>
      <c r="L344" s="11">
        <f t="shared" si="78"/>
        <v>17</v>
      </c>
      <c r="M344" s="11">
        <f t="shared" si="77"/>
        <v>0</v>
      </c>
      <c r="N344" s="11">
        <f t="shared" si="84"/>
        <v>0</v>
      </c>
      <c r="O344" s="11">
        <f t="shared" si="85"/>
        <v>0</v>
      </c>
      <c r="P344" s="11">
        <f t="shared" si="86"/>
        <v>0</v>
      </c>
      <c r="Q344" s="11">
        <f t="shared" si="87"/>
        <v>0</v>
      </c>
      <c r="R344" s="11">
        <v>0</v>
      </c>
      <c r="S344" s="11">
        <f t="shared" si="88"/>
        <v>2</v>
      </c>
      <c r="T344" s="11">
        <f t="shared" si="89"/>
        <v>1</v>
      </c>
      <c r="V344"/>
      <c r="W344" s="11">
        <v>343</v>
      </c>
      <c r="X344" s="11">
        <v>1142771</v>
      </c>
      <c r="Y344" s="39" t="s">
        <v>366</v>
      </c>
      <c r="Z344" s="11">
        <v>0.5</v>
      </c>
      <c r="AA344" s="11" t="s">
        <v>8</v>
      </c>
      <c r="AB344" s="11"/>
      <c r="AC344" t="s">
        <v>12</v>
      </c>
      <c r="AD344" t="s">
        <v>12</v>
      </c>
      <c r="AE344" t="s">
        <v>10</v>
      </c>
      <c r="AF344" t="s">
        <v>12</v>
      </c>
      <c r="AG344" t="s">
        <v>10</v>
      </c>
      <c r="AH344" t="s">
        <v>11</v>
      </c>
      <c r="AI344" t="s">
        <v>12</v>
      </c>
      <c r="AJ344" t="s">
        <v>9</v>
      </c>
      <c r="AK344" t="s">
        <v>12</v>
      </c>
      <c r="AL344" t="s">
        <v>12</v>
      </c>
      <c r="AM344" t="s">
        <v>12</v>
      </c>
      <c r="AN344" t="s">
        <v>12</v>
      </c>
      <c r="AO344" t="s">
        <v>12</v>
      </c>
      <c r="AP344" t="s">
        <v>12</v>
      </c>
      <c r="AQ344" t="s">
        <v>9</v>
      </c>
      <c r="AR344" t="s">
        <v>12</v>
      </c>
      <c r="AS344" t="s">
        <v>12</v>
      </c>
      <c r="AT344" t="s">
        <v>12</v>
      </c>
      <c r="AU344" t="s">
        <v>12</v>
      </c>
      <c r="AV344" t="s">
        <v>12</v>
      </c>
      <c r="AY344" s="20">
        <v>1</v>
      </c>
      <c r="AZ344" s="21">
        <v>44</v>
      </c>
      <c r="BA344" s="21">
        <v>1</v>
      </c>
      <c r="BB344" s="22">
        <v>40</v>
      </c>
      <c r="BC344" s="22">
        <v>0</v>
      </c>
      <c r="BD344" s="21">
        <v>3240</v>
      </c>
      <c r="BE344" s="21">
        <v>0</v>
      </c>
      <c r="BF344" s="21">
        <v>2</v>
      </c>
      <c r="BG344" s="21">
        <v>0</v>
      </c>
      <c r="BH344" s="21">
        <v>0</v>
      </c>
      <c r="BI344" s="21">
        <v>1</v>
      </c>
      <c r="BJ344" s="20">
        <v>1</v>
      </c>
      <c r="BK344" s="30">
        <v>3</v>
      </c>
      <c r="BL344" s="25">
        <v>1</v>
      </c>
      <c r="BM344" s="25">
        <v>1</v>
      </c>
    </row>
    <row r="345" ht="14.25" hidden="1" spans="1:65">
      <c r="A345" s="11">
        <v>344</v>
      </c>
      <c r="B345" s="11">
        <v>1142876</v>
      </c>
      <c r="C345" s="39" t="s">
        <v>367</v>
      </c>
      <c r="F345" s="11">
        <v>1</v>
      </c>
      <c r="G345" s="11">
        <f t="shared" si="79"/>
        <v>15</v>
      </c>
      <c r="H345" s="11">
        <f t="shared" si="80"/>
        <v>0</v>
      </c>
      <c r="I345" s="11">
        <f t="shared" si="81"/>
        <v>2</v>
      </c>
      <c r="J345" s="11">
        <f t="shared" si="82"/>
        <v>0</v>
      </c>
      <c r="K345" s="11">
        <f t="shared" si="83"/>
        <v>0</v>
      </c>
      <c r="L345" s="11">
        <f t="shared" si="78"/>
        <v>17</v>
      </c>
      <c r="M345" s="11">
        <f t="shared" si="77"/>
        <v>0</v>
      </c>
      <c r="N345" s="11">
        <f t="shared" si="84"/>
        <v>0</v>
      </c>
      <c r="O345" s="11">
        <f t="shared" si="85"/>
        <v>0</v>
      </c>
      <c r="P345" s="11">
        <f t="shared" si="86"/>
        <v>0</v>
      </c>
      <c r="Q345" s="11">
        <f t="shared" si="87"/>
        <v>0</v>
      </c>
      <c r="R345" s="11">
        <v>0</v>
      </c>
      <c r="S345" s="11">
        <f t="shared" si="88"/>
        <v>2</v>
      </c>
      <c r="T345" s="11">
        <f t="shared" si="89"/>
        <v>1</v>
      </c>
      <c r="V345"/>
      <c r="W345" s="11">
        <v>344</v>
      </c>
      <c r="X345" s="11">
        <v>1142876</v>
      </c>
      <c r="Y345" s="39" t="s">
        <v>367</v>
      </c>
      <c r="Z345" s="11">
        <v>1</v>
      </c>
      <c r="AA345" s="11" t="s">
        <v>8</v>
      </c>
      <c r="AB345" s="11"/>
      <c r="AC345" t="s">
        <v>12</v>
      </c>
      <c r="AD345" t="s">
        <v>12</v>
      </c>
      <c r="AE345" t="s">
        <v>10</v>
      </c>
      <c r="AF345" t="s">
        <v>12</v>
      </c>
      <c r="AG345" t="s">
        <v>10</v>
      </c>
      <c r="AH345" t="s">
        <v>11</v>
      </c>
      <c r="AI345" t="s">
        <v>9</v>
      </c>
      <c r="AJ345" t="s">
        <v>12</v>
      </c>
      <c r="AK345" t="s">
        <v>12</v>
      </c>
      <c r="AL345" t="s">
        <v>12</v>
      </c>
      <c r="AM345" t="s">
        <v>12</v>
      </c>
      <c r="AN345" t="s">
        <v>12</v>
      </c>
      <c r="AO345" t="s">
        <v>12</v>
      </c>
      <c r="AP345" t="s">
        <v>12</v>
      </c>
      <c r="AQ345" t="s">
        <v>12</v>
      </c>
      <c r="AR345" t="s">
        <v>12</v>
      </c>
      <c r="AS345" t="s">
        <v>12</v>
      </c>
      <c r="AT345" t="s">
        <v>12</v>
      </c>
      <c r="AU345" t="s">
        <v>9</v>
      </c>
      <c r="AV345" t="s">
        <v>12</v>
      </c>
      <c r="AY345" s="20">
        <v>1</v>
      </c>
      <c r="AZ345" s="21">
        <v>38</v>
      </c>
      <c r="BA345" s="21">
        <v>1</v>
      </c>
      <c r="BB345" s="22">
        <v>40</v>
      </c>
      <c r="BC345" s="22">
        <v>0</v>
      </c>
      <c r="BD345" s="21">
        <v>2570</v>
      </c>
      <c r="BE345" s="21">
        <v>0</v>
      </c>
      <c r="BF345" s="21">
        <v>1</v>
      </c>
      <c r="BG345" s="21">
        <v>0</v>
      </c>
      <c r="BH345" s="21">
        <v>1</v>
      </c>
      <c r="BI345" s="21">
        <v>1</v>
      </c>
      <c r="BJ345" s="20">
        <v>0</v>
      </c>
      <c r="BK345" s="30">
        <v>1</v>
      </c>
      <c r="BL345" s="25">
        <v>0</v>
      </c>
      <c r="BM345" s="25">
        <v>0</v>
      </c>
    </row>
    <row r="346" ht="14.25" hidden="1" spans="1:65">
      <c r="A346" s="11">
        <v>345</v>
      </c>
      <c r="B346" s="11">
        <v>1142669</v>
      </c>
      <c r="C346" s="39" t="s">
        <v>368</v>
      </c>
      <c r="F346" s="11">
        <v>1</v>
      </c>
      <c r="G346" s="11">
        <f t="shared" si="79"/>
        <v>9</v>
      </c>
      <c r="H346" s="11">
        <f t="shared" si="80"/>
        <v>0</v>
      </c>
      <c r="I346" s="11">
        <f t="shared" si="81"/>
        <v>7</v>
      </c>
      <c r="J346" s="11">
        <f t="shared" si="82"/>
        <v>0</v>
      </c>
      <c r="K346" s="11">
        <f t="shared" si="83"/>
        <v>0</v>
      </c>
      <c r="L346" s="11">
        <f t="shared" si="78"/>
        <v>16</v>
      </c>
      <c r="M346" s="11">
        <f t="shared" si="77"/>
        <v>0</v>
      </c>
      <c r="N346" s="11">
        <f t="shared" si="84"/>
        <v>0</v>
      </c>
      <c r="O346" s="11">
        <f t="shared" si="85"/>
        <v>0</v>
      </c>
      <c r="P346" s="11">
        <f t="shared" si="86"/>
        <v>0</v>
      </c>
      <c r="Q346" s="11">
        <f t="shared" si="87"/>
        <v>0</v>
      </c>
      <c r="R346" s="11">
        <v>0</v>
      </c>
      <c r="S346" s="11">
        <f t="shared" si="88"/>
        <v>1</v>
      </c>
      <c r="T346" s="11">
        <f t="shared" si="89"/>
        <v>3</v>
      </c>
      <c r="V346"/>
      <c r="W346" s="11">
        <v>345</v>
      </c>
      <c r="X346" s="11">
        <v>1142669</v>
      </c>
      <c r="Y346" s="39" t="s">
        <v>368</v>
      </c>
      <c r="Z346" s="11">
        <v>1</v>
      </c>
      <c r="AA346" s="11" t="s">
        <v>8</v>
      </c>
      <c r="AB346" s="11"/>
      <c r="AC346" t="s">
        <v>9</v>
      </c>
      <c r="AD346" t="s">
        <v>9</v>
      </c>
      <c r="AE346" t="s">
        <v>10</v>
      </c>
      <c r="AF346" t="s">
        <v>11</v>
      </c>
      <c r="AG346" t="s">
        <v>11</v>
      </c>
      <c r="AH346" t="s">
        <v>11</v>
      </c>
      <c r="AI346" t="s">
        <v>12</v>
      </c>
      <c r="AJ346" t="s">
        <v>12</v>
      </c>
      <c r="AK346" t="s">
        <v>9</v>
      </c>
      <c r="AL346" t="s">
        <v>9</v>
      </c>
      <c r="AM346" t="s">
        <v>9</v>
      </c>
      <c r="AN346" t="s">
        <v>12</v>
      </c>
      <c r="AO346" t="s">
        <v>9</v>
      </c>
      <c r="AP346" t="s">
        <v>12</v>
      </c>
      <c r="AQ346" t="s">
        <v>12</v>
      </c>
      <c r="AR346" t="s">
        <v>12</v>
      </c>
      <c r="AS346" t="s">
        <v>9</v>
      </c>
      <c r="AT346" t="s">
        <v>12</v>
      </c>
      <c r="AU346" t="s">
        <v>12</v>
      </c>
      <c r="AV346" t="s">
        <v>12</v>
      </c>
      <c r="AY346" s="20">
        <v>1</v>
      </c>
      <c r="AZ346" s="21">
        <v>36</v>
      </c>
      <c r="BA346" s="21">
        <v>1</v>
      </c>
      <c r="BB346" s="22">
        <v>40</v>
      </c>
      <c r="BC346" s="22">
        <v>0</v>
      </c>
      <c r="BD346" s="21">
        <v>2850</v>
      </c>
      <c r="BE346" s="21">
        <v>0</v>
      </c>
      <c r="BF346" s="21">
        <v>2</v>
      </c>
      <c r="BG346" s="21">
        <v>0</v>
      </c>
      <c r="BH346" s="21">
        <v>0</v>
      </c>
      <c r="BI346" s="21">
        <v>2</v>
      </c>
      <c r="BJ346" s="20">
        <v>0</v>
      </c>
      <c r="BK346" s="30">
        <v>2</v>
      </c>
      <c r="BL346" s="25">
        <v>0</v>
      </c>
      <c r="BM346" s="25">
        <v>0</v>
      </c>
    </row>
    <row r="347" ht="14.25" hidden="1" spans="1:65">
      <c r="A347" s="11">
        <v>346</v>
      </c>
      <c r="B347" s="11">
        <v>1142820</v>
      </c>
      <c r="C347" s="39" t="s">
        <v>369</v>
      </c>
      <c r="F347" s="11">
        <v>0.5</v>
      </c>
      <c r="G347" s="11">
        <f t="shared" si="79"/>
        <v>15</v>
      </c>
      <c r="H347" s="11">
        <f t="shared" si="80"/>
        <v>0</v>
      </c>
      <c r="I347" s="11">
        <f t="shared" si="81"/>
        <v>1</v>
      </c>
      <c r="J347" s="11">
        <f t="shared" si="82"/>
        <v>0</v>
      </c>
      <c r="K347" s="11">
        <f t="shared" si="83"/>
        <v>0</v>
      </c>
      <c r="L347" s="11">
        <f t="shared" si="78"/>
        <v>16</v>
      </c>
      <c r="M347" s="11">
        <f t="shared" si="77"/>
        <v>0</v>
      </c>
      <c r="N347" s="11">
        <f t="shared" si="84"/>
        <v>0</v>
      </c>
      <c r="O347" s="11">
        <f t="shared" si="85"/>
        <v>0</v>
      </c>
      <c r="P347" s="11">
        <f t="shared" si="86"/>
        <v>0</v>
      </c>
      <c r="Q347" s="11">
        <f t="shared" si="87"/>
        <v>0</v>
      </c>
      <c r="R347" s="11">
        <v>0</v>
      </c>
      <c r="S347" s="11">
        <f t="shared" si="88"/>
        <v>2</v>
      </c>
      <c r="T347" s="11">
        <f t="shared" si="89"/>
        <v>2</v>
      </c>
      <c r="V347"/>
      <c r="W347" s="11">
        <v>346</v>
      </c>
      <c r="X347" s="11">
        <v>1142820</v>
      </c>
      <c r="Y347" s="39" t="s">
        <v>369</v>
      </c>
      <c r="Z347" s="11">
        <v>0.5</v>
      </c>
      <c r="AA347" s="11" t="s">
        <v>8</v>
      </c>
      <c r="AB347" s="11"/>
      <c r="AC347" t="s">
        <v>12</v>
      </c>
      <c r="AD347" t="s">
        <v>12</v>
      </c>
      <c r="AE347" t="s">
        <v>10</v>
      </c>
      <c r="AF347" t="s">
        <v>11</v>
      </c>
      <c r="AG347" t="s">
        <v>10</v>
      </c>
      <c r="AH347" t="s">
        <v>11</v>
      </c>
      <c r="AI347" t="s">
        <v>12</v>
      </c>
      <c r="AJ347" t="s">
        <v>12</v>
      </c>
      <c r="AK347" t="s">
        <v>12</v>
      </c>
      <c r="AL347" t="s">
        <v>9</v>
      </c>
      <c r="AM347" t="s">
        <v>12</v>
      </c>
      <c r="AN347" t="s">
        <v>12</v>
      </c>
      <c r="AO347" t="s">
        <v>12</v>
      </c>
      <c r="AP347" t="s">
        <v>12</v>
      </c>
      <c r="AQ347" t="s">
        <v>12</v>
      </c>
      <c r="AR347" t="s">
        <v>12</v>
      </c>
      <c r="AS347" t="s">
        <v>12</v>
      </c>
      <c r="AT347" t="s">
        <v>12</v>
      </c>
      <c r="AU347" t="s">
        <v>12</v>
      </c>
      <c r="AV347" t="s">
        <v>12</v>
      </c>
      <c r="AY347" s="20">
        <v>1</v>
      </c>
      <c r="AZ347" s="21">
        <v>46</v>
      </c>
      <c r="BA347" s="21">
        <v>1</v>
      </c>
      <c r="BB347" s="22">
        <v>40</v>
      </c>
      <c r="BC347" s="22">
        <v>0</v>
      </c>
      <c r="BD347" s="21">
        <v>3020</v>
      </c>
      <c r="BE347" s="21">
        <v>0</v>
      </c>
      <c r="BF347" s="21">
        <v>1</v>
      </c>
      <c r="BG347" s="25"/>
      <c r="BH347" s="21">
        <v>0</v>
      </c>
      <c r="BI347" s="21">
        <v>2</v>
      </c>
      <c r="BJ347" s="20">
        <v>0</v>
      </c>
      <c r="BK347" s="30">
        <v>1</v>
      </c>
      <c r="BL347" s="25">
        <v>0</v>
      </c>
      <c r="BM347" s="25">
        <v>0</v>
      </c>
    </row>
    <row r="348" ht="14.25" hidden="1" spans="1:65">
      <c r="A348" s="11">
        <v>347</v>
      </c>
      <c r="B348" s="11">
        <v>1128754</v>
      </c>
      <c r="C348" s="39" t="s">
        <v>370</v>
      </c>
      <c r="F348" s="11">
        <v>0.5</v>
      </c>
      <c r="G348" s="11">
        <f t="shared" si="79"/>
        <v>15</v>
      </c>
      <c r="H348" s="11">
        <f t="shared" si="80"/>
        <v>0</v>
      </c>
      <c r="I348" s="11">
        <f t="shared" si="81"/>
        <v>1</v>
      </c>
      <c r="J348" s="11">
        <f t="shared" si="82"/>
        <v>0</v>
      </c>
      <c r="K348" s="11">
        <f t="shared" si="83"/>
        <v>0</v>
      </c>
      <c r="L348" s="11">
        <f t="shared" si="78"/>
        <v>16</v>
      </c>
      <c r="M348" s="11">
        <f t="shared" si="77"/>
        <v>1</v>
      </c>
      <c r="N348" s="11">
        <f t="shared" si="84"/>
        <v>1</v>
      </c>
      <c r="O348" s="11">
        <f t="shared" si="85"/>
        <v>0</v>
      </c>
      <c r="P348" s="11">
        <f t="shared" si="86"/>
        <v>0</v>
      </c>
      <c r="Q348" s="11">
        <f t="shared" si="87"/>
        <v>0</v>
      </c>
      <c r="R348" s="11">
        <v>0</v>
      </c>
      <c r="S348" s="11">
        <f t="shared" si="88"/>
        <v>2</v>
      </c>
      <c r="T348" s="11">
        <f t="shared" si="89"/>
        <v>1</v>
      </c>
      <c r="V348"/>
      <c r="W348" s="11">
        <v>347</v>
      </c>
      <c r="X348" s="11">
        <v>1128754</v>
      </c>
      <c r="Y348" s="39" t="s">
        <v>370</v>
      </c>
      <c r="Z348" s="11">
        <v>0.5</v>
      </c>
      <c r="AA348" s="11" t="s">
        <v>8</v>
      </c>
      <c r="AB348" s="11"/>
      <c r="AC348" t="s">
        <v>12</v>
      </c>
      <c r="AD348" t="s">
        <v>12</v>
      </c>
      <c r="AE348" t="s">
        <v>10</v>
      </c>
      <c r="AF348" t="s">
        <v>18</v>
      </c>
      <c r="AG348" t="s">
        <v>10</v>
      </c>
      <c r="AH348" t="s">
        <v>11</v>
      </c>
      <c r="AI348" t="s">
        <v>12</v>
      </c>
      <c r="AJ348" t="s">
        <v>12</v>
      </c>
      <c r="AK348" t="s">
        <v>12</v>
      </c>
      <c r="AL348" t="s">
        <v>12</v>
      </c>
      <c r="AM348" t="s">
        <v>12</v>
      </c>
      <c r="AN348" t="s">
        <v>12</v>
      </c>
      <c r="AO348" t="s">
        <v>12</v>
      </c>
      <c r="AP348" t="s">
        <v>12</v>
      </c>
      <c r="AQ348" t="s">
        <v>9</v>
      </c>
      <c r="AR348" t="s">
        <v>12</v>
      </c>
      <c r="AS348" t="s">
        <v>12</v>
      </c>
      <c r="AT348" t="s">
        <v>12</v>
      </c>
      <c r="AU348" t="s">
        <v>12</v>
      </c>
      <c r="AV348" t="s">
        <v>12</v>
      </c>
      <c r="AY348" s="20">
        <v>1</v>
      </c>
      <c r="AZ348" s="21">
        <v>41</v>
      </c>
      <c r="BA348" s="21">
        <v>1</v>
      </c>
      <c r="BB348" s="22">
        <v>40</v>
      </c>
      <c r="BC348" s="22">
        <v>0</v>
      </c>
      <c r="BD348" s="21">
        <v>4310</v>
      </c>
      <c r="BE348" s="21">
        <v>0</v>
      </c>
      <c r="BF348" s="21">
        <v>1</v>
      </c>
      <c r="BG348" s="21">
        <v>0</v>
      </c>
      <c r="BH348" s="21">
        <v>0</v>
      </c>
      <c r="BI348" s="21">
        <v>1</v>
      </c>
      <c r="BJ348" s="20">
        <v>1</v>
      </c>
      <c r="BK348" s="30">
        <v>3</v>
      </c>
      <c r="BL348" s="25">
        <v>1</v>
      </c>
      <c r="BM348" s="25">
        <v>1</v>
      </c>
    </row>
    <row r="349" ht="14.25" hidden="1" spans="1:65">
      <c r="A349" s="11">
        <v>348</v>
      </c>
      <c r="B349" s="11">
        <v>1143468</v>
      </c>
      <c r="C349" s="39" t="s">
        <v>371</v>
      </c>
      <c r="F349" s="11">
        <v>1</v>
      </c>
      <c r="G349" s="11">
        <f t="shared" si="79"/>
        <v>6</v>
      </c>
      <c r="H349" s="11">
        <f t="shared" si="80"/>
        <v>0</v>
      </c>
      <c r="I349" s="11">
        <f t="shared" si="81"/>
        <v>11</v>
      </c>
      <c r="J349" s="11">
        <f t="shared" si="82"/>
        <v>1</v>
      </c>
      <c r="K349" s="11">
        <f t="shared" si="83"/>
        <v>0</v>
      </c>
      <c r="L349" s="11">
        <f t="shared" si="78"/>
        <v>18</v>
      </c>
      <c r="M349" s="11">
        <f t="shared" si="77"/>
        <v>0</v>
      </c>
      <c r="N349" s="11">
        <f t="shared" si="84"/>
        <v>0</v>
      </c>
      <c r="O349" s="11">
        <f t="shared" si="85"/>
        <v>0</v>
      </c>
      <c r="P349" s="11">
        <f t="shared" si="86"/>
        <v>0</v>
      </c>
      <c r="Q349" s="11">
        <f t="shared" si="87"/>
        <v>0</v>
      </c>
      <c r="R349" s="11">
        <v>0</v>
      </c>
      <c r="S349" s="11">
        <f t="shared" si="88"/>
        <v>1</v>
      </c>
      <c r="T349" s="11">
        <f t="shared" si="89"/>
        <v>1</v>
      </c>
      <c r="V349"/>
      <c r="W349" s="11">
        <v>348</v>
      </c>
      <c r="X349" s="11">
        <v>1143468</v>
      </c>
      <c r="Y349" s="39" t="s">
        <v>371</v>
      </c>
      <c r="Z349" s="11">
        <v>1</v>
      </c>
      <c r="AA349" s="11" t="s">
        <v>8</v>
      </c>
      <c r="AB349" s="11"/>
      <c r="AC349" t="s">
        <v>9</v>
      </c>
      <c r="AD349" t="s">
        <v>9</v>
      </c>
      <c r="AE349" t="s">
        <v>10</v>
      </c>
      <c r="AF349" t="s">
        <v>9</v>
      </c>
      <c r="AG349" t="s">
        <v>9</v>
      </c>
      <c r="AH349" t="s">
        <v>11</v>
      </c>
      <c r="AI349" t="s">
        <v>12</v>
      </c>
      <c r="AJ349" t="s">
        <v>9</v>
      </c>
      <c r="AK349" t="s">
        <v>9</v>
      </c>
      <c r="AL349" t="s">
        <v>12</v>
      </c>
      <c r="AM349" t="s">
        <v>14</v>
      </c>
      <c r="AN349" t="s">
        <v>12</v>
      </c>
      <c r="AO349" t="s">
        <v>9</v>
      </c>
      <c r="AP349" t="s">
        <v>12</v>
      </c>
      <c r="AQ349" t="s">
        <v>9</v>
      </c>
      <c r="AR349" t="s">
        <v>9</v>
      </c>
      <c r="AS349" t="s">
        <v>9</v>
      </c>
      <c r="AT349" t="s">
        <v>12</v>
      </c>
      <c r="AU349" t="s">
        <v>9</v>
      </c>
      <c r="AV349" t="s">
        <v>12</v>
      </c>
      <c r="AY349" s="20">
        <v>1</v>
      </c>
      <c r="AZ349" s="21">
        <v>36</v>
      </c>
      <c r="BA349" s="21">
        <v>1</v>
      </c>
      <c r="BB349" s="22">
        <v>40</v>
      </c>
      <c r="BC349" s="22">
        <v>0</v>
      </c>
      <c r="BD349" s="21">
        <v>3460</v>
      </c>
      <c r="BE349" s="21">
        <v>0</v>
      </c>
      <c r="BF349" s="21">
        <v>2</v>
      </c>
      <c r="BG349" s="21">
        <v>0</v>
      </c>
      <c r="BH349" s="21">
        <v>0</v>
      </c>
      <c r="BI349" s="21">
        <v>1</v>
      </c>
      <c r="BJ349" s="20">
        <v>0</v>
      </c>
      <c r="BK349" s="30">
        <v>1</v>
      </c>
      <c r="BL349" s="25">
        <v>0</v>
      </c>
      <c r="BM349" s="25">
        <v>0</v>
      </c>
    </row>
    <row r="350" ht="14.25" hidden="1" spans="1:65">
      <c r="A350" s="11">
        <v>349</v>
      </c>
      <c r="B350" s="11">
        <v>1143230</v>
      </c>
      <c r="C350" s="39" t="s">
        <v>372</v>
      </c>
      <c r="F350" s="11">
        <v>2</v>
      </c>
      <c r="G350" s="11">
        <f t="shared" si="79"/>
        <v>3</v>
      </c>
      <c r="H350" s="11">
        <f t="shared" si="80"/>
        <v>0</v>
      </c>
      <c r="I350" s="11">
        <f t="shared" si="81"/>
        <v>8</v>
      </c>
      <c r="J350" s="11">
        <f t="shared" si="82"/>
        <v>2</v>
      </c>
      <c r="K350" s="11">
        <f t="shared" si="83"/>
        <v>4</v>
      </c>
      <c r="L350" s="11">
        <f t="shared" si="78"/>
        <v>17</v>
      </c>
      <c r="M350" s="11">
        <f t="shared" si="77"/>
        <v>1</v>
      </c>
      <c r="N350" s="11">
        <f t="shared" si="84"/>
        <v>0</v>
      </c>
      <c r="O350" s="11">
        <f t="shared" si="85"/>
        <v>0</v>
      </c>
      <c r="P350" s="11">
        <f t="shared" si="86"/>
        <v>0</v>
      </c>
      <c r="Q350" s="11">
        <f t="shared" si="87"/>
        <v>0</v>
      </c>
      <c r="R350" s="11">
        <v>1</v>
      </c>
      <c r="S350" s="11">
        <f t="shared" si="88"/>
        <v>2</v>
      </c>
      <c r="T350" s="11">
        <f t="shared" si="89"/>
        <v>1</v>
      </c>
      <c r="V350"/>
      <c r="W350" s="11">
        <v>349</v>
      </c>
      <c r="X350" s="11">
        <v>1143230</v>
      </c>
      <c r="Y350" s="39" t="s">
        <v>372</v>
      </c>
      <c r="Z350" s="11">
        <v>2</v>
      </c>
      <c r="AA350" s="11" t="s">
        <v>8</v>
      </c>
      <c r="AB350" s="11"/>
      <c r="AC350" t="s">
        <v>12</v>
      </c>
      <c r="AD350" t="s">
        <v>9</v>
      </c>
      <c r="AE350" t="s">
        <v>10</v>
      </c>
      <c r="AF350" t="s">
        <v>12</v>
      </c>
      <c r="AG350" t="s">
        <v>10</v>
      </c>
      <c r="AH350" t="s">
        <v>11</v>
      </c>
      <c r="AI350" t="s">
        <v>9</v>
      </c>
      <c r="AJ350" t="s">
        <v>9</v>
      </c>
      <c r="AK350" t="s">
        <v>9</v>
      </c>
      <c r="AL350" t="s">
        <v>9</v>
      </c>
      <c r="AM350" t="s">
        <v>13</v>
      </c>
      <c r="AN350" t="s">
        <v>9</v>
      </c>
      <c r="AO350" t="s">
        <v>14</v>
      </c>
      <c r="AP350" t="s">
        <v>13</v>
      </c>
      <c r="AQ350" t="s">
        <v>12</v>
      </c>
      <c r="AR350" t="s">
        <v>9</v>
      </c>
      <c r="AS350" t="s">
        <v>9</v>
      </c>
      <c r="AT350" t="s">
        <v>14</v>
      </c>
      <c r="AU350" t="s">
        <v>13</v>
      </c>
      <c r="AV350" t="s">
        <v>13</v>
      </c>
      <c r="AY350" s="20">
        <v>1</v>
      </c>
      <c r="AZ350" s="21">
        <v>43</v>
      </c>
      <c r="BA350" s="21">
        <v>1</v>
      </c>
      <c r="BB350" s="22">
        <v>40</v>
      </c>
      <c r="BC350" s="22">
        <v>0</v>
      </c>
      <c r="BD350" s="21">
        <v>2830</v>
      </c>
      <c r="BE350" s="21">
        <v>0</v>
      </c>
      <c r="BF350" s="21">
        <v>2</v>
      </c>
      <c r="BG350" s="21">
        <v>0</v>
      </c>
      <c r="BH350" s="21">
        <v>0</v>
      </c>
      <c r="BI350" s="21">
        <v>2</v>
      </c>
      <c r="BJ350" s="20">
        <v>0</v>
      </c>
      <c r="BK350" s="30">
        <v>1</v>
      </c>
      <c r="BL350" s="25">
        <v>0</v>
      </c>
      <c r="BM350" s="25">
        <v>0</v>
      </c>
    </row>
    <row r="351" ht="14.25" hidden="1" spans="1:65">
      <c r="A351" s="11">
        <v>350</v>
      </c>
      <c r="B351" s="11">
        <v>1143498</v>
      </c>
      <c r="C351" s="39" t="s">
        <v>373</v>
      </c>
      <c r="F351" s="11">
        <v>2</v>
      </c>
      <c r="G351" s="11">
        <f t="shared" si="79"/>
        <v>17</v>
      </c>
      <c r="H351" s="11">
        <f t="shared" si="80"/>
        <v>0</v>
      </c>
      <c r="I351" s="11">
        <f t="shared" si="81"/>
        <v>3</v>
      </c>
      <c r="J351" s="11">
        <f t="shared" si="82"/>
        <v>0</v>
      </c>
      <c r="K351" s="11">
        <f t="shared" si="83"/>
        <v>0</v>
      </c>
      <c r="L351" s="11">
        <f t="shared" si="78"/>
        <v>20</v>
      </c>
      <c r="M351" s="11">
        <f t="shared" ref="M351:M414" si="90">N351+O351+P351+Q351+R351</f>
        <v>0</v>
      </c>
      <c r="N351" s="11">
        <f t="shared" si="84"/>
        <v>0</v>
      </c>
      <c r="O351" s="11">
        <f t="shared" si="85"/>
        <v>0</v>
      </c>
      <c r="P351" s="11">
        <f t="shared" si="86"/>
        <v>0</v>
      </c>
      <c r="Q351" s="11">
        <f t="shared" si="87"/>
        <v>0</v>
      </c>
      <c r="R351" s="11">
        <v>0</v>
      </c>
      <c r="S351" s="11">
        <f t="shared" si="88"/>
        <v>0</v>
      </c>
      <c r="T351" s="11">
        <f t="shared" si="89"/>
        <v>0</v>
      </c>
      <c r="V351"/>
      <c r="W351" s="11">
        <v>350</v>
      </c>
      <c r="X351" s="11">
        <v>1143498</v>
      </c>
      <c r="Y351" s="39" t="s">
        <v>373</v>
      </c>
      <c r="Z351" s="11">
        <v>2</v>
      </c>
      <c r="AA351" s="11" t="s">
        <v>8</v>
      </c>
      <c r="AB351" s="11"/>
      <c r="AC351" t="s">
        <v>12</v>
      </c>
      <c r="AD351" t="s">
        <v>12</v>
      </c>
      <c r="AE351" t="s">
        <v>12</v>
      </c>
      <c r="AF351" t="s">
        <v>9</v>
      </c>
      <c r="AG351" t="s">
        <v>12</v>
      </c>
      <c r="AH351" t="s">
        <v>12</v>
      </c>
      <c r="AI351" t="s">
        <v>12</v>
      </c>
      <c r="AJ351" t="s">
        <v>12</v>
      </c>
      <c r="AK351" t="s">
        <v>12</v>
      </c>
      <c r="AL351" t="s">
        <v>12</v>
      </c>
      <c r="AM351" t="s">
        <v>12</v>
      </c>
      <c r="AN351" t="s">
        <v>12</v>
      </c>
      <c r="AO351" t="s">
        <v>9</v>
      </c>
      <c r="AP351" t="s">
        <v>12</v>
      </c>
      <c r="AQ351" t="s">
        <v>12</v>
      </c>
      <c r="AR351" t="s">
        <v>12</v>
      </c>
      <c r="AS351" t="s">
        <v>9</v>
      </c>
      <c r="AT351" t="s">
        <v>12</v>
      </c>
      <c r="AU351" t="s">
        <v>12</v>
      </c>
      <c r="AV351" t="s">
        <v>12</v>
      </c>
      <c r="AY351" s="20">
        <v>1</v>
      </c>
      <c r="AZ351" s="21">
        <v>39</v>
      </c>
      <c r="BA351" s="21">
        <v>1</v>
      </c>
      <c r="BB351" s="22">
        <v>40</v>
      </c>
      <c r="BC351" s="22">
        <v>0</v>
      </c>
      <c r="BD351" s="21">
        <v>3400</v>
      </c>
      <c r="BE351" s="21">
        <v>0</v>
      </c>
      <c r="BF351" s="21">
        <v>2</v>
      </c>
      <c r="BG351" s="21">
        <v>0</v>
      </c>
      <c r="BH351" s="21">
        <v>0</v>
      </c>
      <c r="BI351" s="21">
        <v>1</v>
      </c>
      <c r="BJ351" s="20">
        <v>0</v>
      </c>
      <c r="BK351" s="30">
        <v>1</v>
      </c>
      <c r="BL351" s="25">
        <v>0</v>
      </c>
      <c r="BM351" s="25">
        <v>0</v>
      </c>
    </row>
    <row r="352" ht="14.25" hidden="1" spans="1:65">
      <c r="A352" s="11">
        <v>351</v>
      </c>
      <c r="B352" s="11">
        <v>1136756</v>
      </c>
      <c r="C352" s="39" t="s">
        <v>374</v>
      </c>
      <c r="F352" s="11">
        <v>0.5</v>
      </c>
      <c r="G352" s="11">
        <f t="shared" si="79"/>
        <v>6</v>
      </c>
      <c r="H352" s="11">
        <f t="shared" si="80"/>
        <v>0</v>
      </c>
      <c r="I352" s="11">
        <f t="shared" si="81"/>
        <v>8</v>
      </c>
      <c r="J352" s="11">
        <f t="shared" si="82"/>
        <v>2</v>
      </c>
      <c r="K352" s="11">
        <f t="shared" si="83"/>
        <v>0</v>
      </c>
      <c r="L352" s="11">
        <f t="shared" si="78"/>
        <v>16</v>
      </c>
      <c r="M352" s="11">
        <f t="shared" si="90"/>
        <v>2</v>
      </c>
      <c r="N352" s="11">
        <f t="shared" si="84"/>
        <v>2</v>
      </c>
      <c r="O352" s="11">
        <f t="shared" si="85"/>
        <v>0</v>
      </c>
      <c r="P352" s="11">
        <f t="shared" si="86"/>
        <v>0</v>
      </c>
      <c r="Q352" s="11">
        <f t="shared" si="87"/>
        <v>0</v>
      </c>
      <c r="R352" s="11">
        <v>0</v>
      </c>
      <c r="S352" s="11">
        <f t="shared" si="88"/>
        <v>2</v>
      </c>
      <c r="T352" s="11">
        <f t="shared" si="89"/>
        <v>0</v>
      </c>
      <c r="V352"/>
      <c r="W352" s="11">
        <v>351</v>
      </c>
      <c r="X352" s="11">
        <v>1136756</v>
      </c>
      <c r="Y352" s="39" t="s">
        <v>374</v>
      </c>
      <c r="Z352" s="11">
        <v>0.5</v>
      </c>
      <c r="AA352" s="11" t="s">
        <v>8</v>
      </c>
      <c r="AB352" s="11"/>
      <c r="AC352" t="s">
        <v>12</v>
      </c>
      <c r="AD352" t="s">
        <v>9</v>
      </c>
      <c r="AE352" t="s">
        <v>10</v>
      </c>
      <c r="AF352" t="s">
        <v>18</v>
      </c>
      <c r="AG352" t="s">
        <v>10</v>
      </c>
      <c r="AH352" t="s">
        <v>9</v>
      </c>
      <c r="AI352" t="s">
        <v>12</v>
      </c>
      <c r="AJ352" t="s">
        <v>12</v>
      </c>
      <c r="AK352" t="s">
        <v>12</v>
      </c>
      <c r="AL352" t="s">
        <v>12</v>
      </c>
      <c r="AM352" t="s">
        <v>12</v>
      </c>
      <c r="AN352" t="s">
        <v>9</v>
      </c>
      <c r="AO352" t="s">
        <v>14</v>
      </c>
      <c r="AP352" t="s">
        <v>14</v>
      </c>
      <c r="AQ352" t="s">
        <v>9</v>
      </c>
      <c r="AR352" t="s">
        <v>9</v>
      </c>
      <c r="AS352" t="s">
        <v>9</v>
      </c>
      <c r="AT352" t="s">
        <v>9</v>
      </c>
      <c r="AU352" t="s">
        <v>18</v>
      </c>
      <c r="AV352" t="s">
        <v>9</v>
      </c>
      <c r="AY352" s="20">
        <v>1</v>
      </c>
      <c r="AZ352" s="21">
        <v>29</v>
      </c>
      <c r="BA352" s="21">
        <v>0</v>
      </c>
      <c r="BB352" s="22">
        <v>40</v>
      </c>
      <c r="BC352" s="22">
        <v>0</v>
      </c>
      <c r="BD352" s="21">
        <v>3850</v>
      </c>
      <c r="BE352" s="21">
        <v>0</v>
      </c>
      <c r="BF352" s="21">
        <v>1</v>
      </c>
      <c r="BG352" s="21">
        <v>0</v>
      </c>
      <c r="BH352" s="21">
        <v>0</v>
      </c>
      <c r="BI352" s="21">
        <v>2</v>
      </c>
      <c r="BJ352" s="20">
        <v>0</v>
      </c>
      <c r="BK352" s="30">
        <v>2</v>
      </c>
      <c r="BL352" s="25">
        <v>0</v>
      </c>
      <c r="BM352" s="25">
        <v>0</v>
      </c>
    </row>
    <row r="353" ht="14.25" hidden="1" spans="1:65">
      <c r="A353" s="11">
        <v>352</v>
      </c>
      <c r="B353" s="11">
        <v>1143627</v>
      </c>
      <c r="C353" s="39" t="s">
        <v>375</v>
      </c>
      <c r="F353" s="11">
        <v>1</v>
      </c>
      <c r="G353" s="11">
        <f t="shared" si="79"/>
        <v>4</v>
      </c>
      <c r="H353" s="11">
        <f t="shared" si="80"/>
        <v>0</v>
      </c>
      <c r="I353" s="11">
        <f t="shared" si="81"/>
        <v>7</v>
      </c>
      <c r="J353" s="11">
        <f t="shared" si="82"/>
        <v>1</v>
      </c>
      <c r="K353" s="11">
        <f t="shared" si="83"/>
        <v>0</v>
      </c>
      <c r="L353" s="11">
        <f t="shared" si="78"/>
        <v>12</v>
      </c>
      <c r="M353" s="11">
        <f t="shared" si="90"/>
        <v>0</v>
      </c>
      <c r="N353" s="11">
        <f t="shared" si="84"/>
        <v>0</v>
      </c>
      <c r="O353" s="11">
        <f t="shared" si="85"/>
        <v>0</v>
      </c>
      <c r="P353" s="11">
        <f t="shared" si="86"/>
        <v>0</v>
      </c>
      <c r="Q353" s="11">
        <f t="shared" si="87"/>
        <v>0</v>
      </c>
      <c r="R353" s="11">
        <v>0</v>
      </c>
      <c r="S353" s="11">
        <f t="shared" si="88"/>
        <v>5</v>
      </c>
      <c r="T353" s="11">
        <f t="shared" si="89"/>
        <v>3</v>
      </c>
      <c r="V353"/>
      <c r="W353" s="11">
        <v>352</v>
      </c>
      <c r="X353" s="11">
        <v>1143627</v>
      </c>
      <c r="Y353" s="39" t="s">
        <v>375</v>
      </c>
      <c r="Z353" s="11">
        <v>1</v>
      </c>
      <c r="AA353" s="11" t="s">
        <v>8</v>
      </c>
      <c r="AB353" s="11"/>
      <c r="AC353" t="s">
        <v>10</v>
      </c>
      <c r="AD353" t="s">
        <v>9</v>
      </c>
      <c r="AE353" t="s">
        <v>10</v>
      </c>
      <c r="AF353" t="s">
        <v>11</v>
      </c>
      <c r="AG353" t="s">
        <v>10</v>
      </c>
      <c r="AH353" t="s">
        <v>11</v>
      </c>
      <c r="AI353" t="s">
        <v>10</v>
      </c>
      <c r="AJ353" t="s">
        <v>11</v>
      </c>
      <c r="AK353" t="s">
        <v>10</v>
      </c>
      <c r="AL353" t="s">
        <v>9</v>
      </c>
      <c r="AM353" t="s">
        <v>9</v>
      </c>
      <c r="AN353" t="s">
        <v>12</v>
      </c>
      <c r="AO353" t="s">
        <v>14</v>
      </c>
      <c r="AP353" t="s">
        <v>9</v>
      </c>
      <c r="AQ353" t="s">
        <v>9</v>
      </c>
      <c r="AR353" t="s">
        <v>12</v>
      </c>
      <c r="AS353" t="s">
        <v>9</v>
      </c>
      <c r="AT353" t="s">
        <v>12</v>
      </c>
      <c r="AU353" t="s">
        <v>9</v>
      </c>
      <c r="AV353" t="s">
        <v>12</v>
      </c>
      <c r="AY353" s="20">
        <v>1</v>
      </c>
      <c r="AZ353" s="21">
        <v>44</v>
      </c>
      <c r="BA353" s="21">
        <v>1</v>
      </c>
      <c r="BB353" s="22">
        <v>40</v>
      </c>
      <c r="BC353" s="22">
        <v>0</v>
      </c>
      <c r="BD353" s="21">
        <v>3280</v>
      </c>
      <c r="BE353" s="21">
        <v>0</v>
      </c>
      <c r="BF353" s="21">
        <v>2</v>
      </c>
      <c r="BG353" s="21">
        <v>0</v>
      </c>
      <c r="BH353" s="21">
        <v>0</v>
      </c>
      <c r="BI353" s="21">
        <v>1</v>
      </c>
      <c r="BJ353" s="20">
        <v>0</v>
      </c>
      <c r="BK353" s="30">
        <v>1</v>
      </c>
      <c r="BL353" s="25">
        <v>1</v>
      </c>
      <c r="BM353" s="25">
        <v>1</v>
      </c>
    </row>
    <row r="354" ht="14.25" hidden="1" spans="1:65">
      <c r="A354" s="11">
        <v>353</v>
      </c>
      <c r="B354" s="11">
        <v>1143582</v>
      </c>
      <c r="C354" s="39" t="s">
        <v>376</v>
      </c>
      <c r="F354" s="11">
        <v>2</v>
      </c>
      <c r="G354" s="11">
        <f t="shared" si="79"/>
        <v>10</v>
      </c>
      <c r="H354" s="11">
        <f t="shared" si="80"/>
        <v>0</v>
      </c>
      <c r="I354" s="11">
        <f t="shared" si="81"/>
        <v>5</v>
      </c>
      <c r="J354" s="11">
        <f t="shared" si="82"/>
        <v>1</v>
      </c>
      <c r="K354" s="11">
        <f t="shared" si="83"/>
        <v>0</v>
      </c>
      <c r="L354" s="11">
        <f t="shared" si="78"/>
        <v>16</v>
      </c>
      <c r="M354" s="11">
        <f t="shared" si="90"/>
        <v>2</v>
      </c>
      <c r="N354" s="11">
        <f t="shared" si="84"/>
        <v>0</v>
      </c>
      <c r="O354" s="11">
        <f t="shared" si="85"/>
        <v>0</v>
      </c>
      <c r="P354" s="11">
        <f t="shared" si="86"/>
        <v>1</v>
      </c>
      <c r="Q354" s="11">
        <f t="shared" si="87"/>
        <v>0</v>
      </c>
      <c r="R354" s="11">
        <v>1</v>
      </c>
      <c r="S354" s="11">
        <f t="shared" si="88"/>
        <v>2</v>
      </c>
      <c r="T354" s="11">
        <f t="shared" si="89"/>
        <v>1</v>
      </c>
      <c r="V354"/>
      <c r="W354" s="11">
        <v>353</v>
      </c>
      <c r="X354" s="11">
        <v>1143582</v>
      </c>
      <c r="Y354" s="39" t="s">
        <v>376</v>
      </c>
      <c r="Z354" s="11">
        <v>2</v>
      </c>
      <c r="AA354" s="11" t="s">
        <v>8</v>
      </c>
      <c r="AB354" s="11"/>
      <c r="AC354" t="s">
        <v>9</v>
      </c>
      <c r="AD354" t="s">
        <v>9</v>
      </c>
      <c r="AE354" t="s">
        <v>10</v>
      </c>
      <c r="AF354" t="s">
        <v>12</v>
      </c>
      <c r="AG354" t="s">
        <v>10</v>
      </c>
      <c r="AH354" t="s">
        <v>11</v>
      </c>
      <c r="AI354" t="s">
        <v>9</v>
      </c>
      <c r="AJ354" t="s">
        <v>12</v>
      </c>
      <c r="AK354" t="s">
        <v>9</v>
      </c>
      <c r="AL354" t="s">
        <v>12</v>
      </c>
      <c r="AM354" t="s">
        <v>9</v>
      </c>
      <c r="AN354" t="s">
        <v>12</v>
      </c>
      <c r="AO354" t="s">
        <v>16</v>
      </c>
      <c r="AP354" t="s">
        <v>12</v>
      </c>
      <c r="AQ354" t="s">
        <v>12</v>
      </c>
      <c r="AR354" t="s">
        <v>12</v>
      </c>
      <c r="AS354" t="s">
        <v>12</v>
      </c>
      <c r="AT354" t="s">
        <v>12</v>
      </c>
      <c r="AU354" t="s">
        <v>14</v>
      </c>
      <c r="AV354" t="s">
        <v>12</v>
      </c>
      <c r="AY354" s="20">
        <v>1</v>
      </c>
      <c r="AZ354" s="21">
        <v>46</v>
      </c>
      <c r="BA354" s="21">
        <v>1</v>
      </c>
      <c r="BB354" s="22">
        <v>40</v>
      </c>
      <c r="BC354" s="22">
        <v>0</v>
      </c>
      <c r="BD354" s="21">
        <v>4000</v>
      </c>
      <c r="BE354" s="21">
        <v>0</v>
      </c>
      <c r="BF354" s="21">
        <v>2</v>
      </c>
      <c r="BG354" s="21">
        <v>0</v>
      </c>
      <c r="BH354" s="21">
        <v>0</v>
      </c>
      <c r="BI354" s="21">
        <v>1</v>
      </c>
      <c r="BJ354" s="20">
        <v>1</v>
      </c>
      <c r="BK354" s="30">
        <v>2</v>
      </c>
      <c r="BL354" s="25">
        <v>1</v>
      </c>
      <c r="BM354" s="25">
        <v>1</v>
      </c>
    </row>
    <row r="355" ht="14.25" hidden="1" spans="1:65">
      <c r="A355" s="11">
        <v>354</v>
      </c>
      <c r="B355" s="11">
        <v>1142588</v>
      </c>
      <c r="C355" s="39" t="s">
        <v>377</v>
      </c>
      <c r="F355" s="11">
        <v>2</v>
      </c>
      <c r="G355" s="11">
        <f t="shared" si="79"/>
        <v>11</v>
      </c>
      <c r="H355" s="11">
        <f t="shared" si="80"/>
        <v>0</v>
      </c>
      <c r="I355" s="11">
        <f t="shared" si="81"/>
        <v>2</v>
      </c>
      <c r="J355" s="11">
        <f t="shared" si="82"/>
        <v>3</v>
      </c>
      <c r="K355" s="11">
        <f t="shared" si="83"/>
        <v>2</v>
      </c>
      <c r="L355" s="11">
        <f t="shared" si="78"/>
        <v>18</v>
      </c>
      <c r="M355" s="11">
        <f t="shared" si="90"/>
        <v>0</v>
      </c>
      <c r="N355" s="11">
        <f t="shared" si="84"/>
        <v>0</v>
      </c>
      <c r="O355" s="11">
        <f t="shared" si="85"/>
        <v>0</v>
      </c>
      <c r="P355" s="11">
        <f t="shared" si="86"/>
        <v>0</v>
      </c>
      <c r="Q355" s="11">
        <f t="shared" si="87"/>
        <v>0</v>
      </c>
      <c r="R355" s="11">
        <v>0</v>
      </c>
      <c r="S355" s="11">
        <f t="shared" si="88"/>
        <v>1</v>
      </c>
      <c r="T355" s="11">
        <f t="shared" si="89"/>
        <v>1</v>
      </c>
      <c r="V355"/>
      <c r="W355" s="11">
        <v>354</v>
      </c>
      <c r="X355" s="11">
        <v>1142588</v>
      </c>
      <c r="Y355" s="39" t="s">
        <v>377</v>
      </c>
      <c r="Z355" s="11">
        <v>2</v>
      </c>
      <c r="AA355" s="11" t="s">
        <v>8</v>
      </c>
      <c r="AB355" s="11"/>
      <c r="AC355" t="s">
        <v>13</v>
      </c>
      <c r="AD355" t="s">
        <v>13</v>
      </c>
      <c r="AE355" t="s">
        <v>14</v>
      </c>
      <c r="AF355" t="s">
        <v>9</v>
      </c>
      <c r="AG355" t="s">
        <v>10</v>
      </c>
      <c r="AH355" t="s">
        <v>11</v>
      </c>
      <c r="AI355" t="s">
        <v>12</v>
      </c>
      <c r="AJ355" t="s">
        <v>12</v>
      </c>
      <c r="AK355" t="s">
        <v>12</v>
      </c>
      <c r="AL355" t="s">
        <v>12</v>
      </c>
      <c r="AM355" t="s">
        <v>12</v>
      </c>
      <c r="AN355" t="s">
        <v>12</v>
      </c>
      <c r="AO355" t="s">
        <v>12</v>
      </c>
      <c r="AP355" t="s">
        <v>14</v>
      </c>
      <c r="AQ355" t="s">
        <v>12</v>
      </c>
      <c r="AR355" t="s">
        <v>12</v>
      </c>
      <c r="AS355" t="s">
        <v>12</v>
      </c>
      <c r="AT355" t="s">
        <v>9</v>
      </c>
      <c r="AU355" t="s">
        <v>12</v>
      </c>
      <c r="AV355" t="s">
        <v>14</v>
      </c>
      <c r="AY355" s="25"/>
      <c r="AZ355" s="21">
        <v>39</v>
      </c>
      <c r="BA355" s="21">
        <v>1</v>
      </c>
      <c r="BB355" s="22">
        <v>40</v>
      </c>
      <c r="BC355" s="22">
        <v>0</v>
      </c>
      <c r="BD355" s="21">
        <v>3260</v>
      </c>
      <c r="BE355" s="21">
        <v>0</v>
      </c>
      <c r="BF355" s="21"/>
      <c r="BG355" s="21">
        <v>0</v>
      </c>
      <c r="BH355" s="21">
        <v>2</v>
      </c>
      <c r="BI355" s="21">
        <v>1</v>
      </c>
      <c r="BJ355" s="20">
        <v>0</v>
      </c>
      <c r="BK355" s="30">
        <v>1</v>
      </c>
      <c r="BL355" s="25">
        <v>0</v>
      </c>
      <c r="BM355" s="25">
        <v>0</v>
      </c>
    </row>
    <row r="356" ht="14.25" hidden="1" spans="1:65">
      <c r="A356" s="11">
        <v>355</v>
      </c>
      <c r="B356" s="11">
        <v>1139308</v>
      </c>
      <c r="C356" s="39" t="s">
        <v>378</v>
      </c>
      <c r="F356" s="11">
        <v>0.5</v>
      </c>
      <c r="G356" s="11">
        <f t="shared" si="79"/>
        <v>9</v>
      </c>
      <c r="H356" s="11">
        <f t="shared" si="80"/>
        <v>0</v>
      </c>
      <c r="I356" s="11">
        <f t="shared" si="81"/>
        <v>8</v>
      </c>
      <c r="J356" s="11">
        <f t="shared" si="82"/>
        <v>0</v>
      </c>
      <c r="K356" s="11">
        <f t="shared" si="83"/>
        <v>0</v>
      </c>
      <c r="L356" s="11">
        <f t="shared" si="78"/>
        <v>17</v>
      </c>
      <c r="M356" s="11">
        <f t="shared" si="90"/>
        <v>1</v>
      </c>
      <c r="N356" s="11">
        <f t="shared" si="84"/>
        <v>1</v>
      </c>
      <c r="O356" s="11">
        <f t="shared" si="85"/>
        <v>0</v>
      </c>
      <c r="P356" s="11">
        <f t="shared" si="86"/>
        <v>0</v>
      </c>
      <c r="Q356" s="11">
        <f t="shared" si="87"/>
        <v>0</v>
      </c>
      <c r="R356" s="11">
        <v>0</v>
      </c>
      <c r="S356" s="11">
        <f t="shared" si="88"/>
        <v>1</v>
      </c>
      <c r="T356" s="11">
        <f t="shared" si="89"/>
        <v>1</v>
      </c>
      <c r="V356"/>
      <c r="W356" s="11">
        <v>355</v>
      </c>
      <c r="X356" s="11">
        <v>1139308</v>
      </c>
      <c r="Y356" s="39" t="s">
        <v>378</v>
      </c>
      <c r="Z356" s="11">
        <v>0.5</v>
      </c>
      <c r="AA356" s="11" t="s">
        <v>8</v>
      </c>
      <c r="AB356" s="11"/>
      <c r="AC356" t="s">
        <v>12</v>
      </c>
      <c r="AD356" t="s">
        <v>12</v>
      </c>
      <c r="AE356" t="s">
        <v>9</v>
      </c>
      <c r="AF356" t="s">
        <v>18</v>
      </c>
      <c r="AG356" t="s">
        <v>10</v>
      </c>
      <c r="AH356" t="s">
        <v>11</v>
      </c>
      <c r="AI356" t="s">
        <v>12</v>
      </c>
      <c r="AJ356" t="s">
        <v>9</v>
      </c>
      <c r="AK356" t="s">
        <v>9</v>
      </c>
      <c r="AL356" t="s">
        <v>9</v>
      </c>
      <c r="AM356" t="s">
        <v>12</v>
      </c>
      <c r="AN356" t="s">
        <v>12</v>
      </c>
      <c r="AO356" t="s">
        <v>12</v>
      </c>
      <c r="AP356" t="s">
        <v>12</v>
      </c>
      <c r="AQ356" t="s">
        <v>9</v>
      </c>
      <c r="AR356" t="s">
        <v>9</v>
      </c>
      <c r="AS356" t="s">
        <v>12</v>
      </c>
      <c r="AT356" t="s">
        <v>9</v>
      </c>
      <c r="AU356" t="s">
        <v>12</v>
      </c>
      <c r="AV356" t="s">
        <v>9</v>
      </c>
      <c r="AY356" s="25"/>
      <c r="AZ356" s="21">
        <v>33</v>
      </c>
      <c r="BA356" s="21">
        <v>0</v>
      </c>
      <c r="BB356" s="22">
        <v>40</v>
      </c>
      <c r="BC356" s="22">
        <v>0</v>
      </c>
      <c r="BD356" s="21">
        <v>3620</v>
      </c>
      <c r="BE356" s="21">
        <v>0</v>
      </c>
      <c r="BF356" s="21"/>
      <c r="BG356" s="21">
        <v>0</v>
      </c>
      <c r="BH356" s="21">
        <v>0</v>
      </c>
      <c r="BI356" s="21">
        <v>2</v>
      </c>
      <c r="BJ356" s="20">
        <v>0</v>
      </c>
      <c r="BK356" s="30">
        <v>1</v>
      </c>
      <c r="BL356" s="25">
        <v>0</v>
      </c>
      <c r="BM356" s="25">
        <v>0</v>
      </c>
    </row>
    <row r="357" ht="14.25" hidden="1" spans="1:65">
      <c r="A357" s="11">
        <v>356</v>
      </c>
      <c r="B357" s="11">
        <v>1139308</v>
      </c>
      <c r="C357" s="39" t="s">
        <v>379</v>
      </c>
      <c r="F357" s="11">
        <v>0.5</v>
      </c>
      <c r="G357" s="11">
        <f t="shared" si="79"/>
        <v>8</v>
      </c>
      <c r="H357" s="11">
        <f t="shared" si="80"/>
        <v>0</v>
      </c>
      <c r="I357" s="11">
        <f t="shared" si="81"/>
        <v>8</v>
      </c>
      <c r="J357" s="11">
        <f t="shared" si="82"/>
        <v>0</v>
      </c>
      <c r="K357" s="11">
        <f t="shared" si="83"/>
        <v>0</v>
      </c>
      <c r="L357" s="11">
        <f t="shared" si="78"/>
        <v>16</v>
      </c>
      <c r="M357" s="11">
        <f t="shared" si="90"/>
        <v>2</v>
      </c>
      <c r="N357" s="11">
        <f t="shared" si="84"/>
        <v>2</v>
      </c>
      <c r="O357" s="11">
        <f t="shared" si="85"/>
        <v>0</v>
      </c>
      <c r="P357" s="11">
        <f t="shared" si="86"/>
        <v>0</v>
      </c>
      <c r="Q357" s="11">
        <f t="shared" si="87"/>
        <v>0</v>
      </c>
      <c r="R357" s="11">
        <v>0</v>
      </c>
      <c r="S357" s="11">
        <f t="shared" si="88"/>
        <v>1</v>
      </c>
      <c r="T357" s="11">
        <f t="shared" si="89"/>
        <v>1</v>
      </c>
      <c r="V357"/>
      <c r="W357" s="11">
        <v>356</v>
      </c>
      <c r="X357" s="11">
        <v>1139308</v>
      </c>
      <c r="Y357" s="39" t="s">
        <v>379</v>
      </c>
      <c r="Z357" s="11">
        <v>0.5</v>
      </c>
      <c r="AA357" s="11" t="s">
        <v>8</v>
      </c>
      <c r="AB357" s="11"/>
      <c r="AC357" t="s">
        <v>12</v>
      </c>
      <c r="AD357" t="s">
        <v>12</v>
      </c>
      <c r="AE357" t="s">
        <v>9</v>
      </c>
      <c r="AF357" t="s">
        <v>18</v>
      </c>
      <c r="AG357" t="s">
        <v>10</v>
      </c>
      <c r="AH357" t="s">
        <v>11</v>
      </c>
      <c r="AI357" t="s">
        <v>12</v>
      </c>
      <c r="AJ357" t="s">
        <v>18</v>
      </c>
      <c r="AK357" t="s">
        <v>9</v>
      </c>
      <c r="AL357" t="s">
        <v>9</v>
      </c>
      <c r="AM357" t="s">
        <v>12</v>
      </c>
      <c r="AN357" t="s">
        <v>12</v>
      </c>
      <c r="AO357" t="s">
        <v>12</v>
      </c>
      <c r="AP357" t="s">
        <v>12</v>
      </c>
      <c r="AQ357" t="s">
        <v>9</v>
      </c>
      <c r="AR357" t="s">
        <v>12</v>
      </c>
      <c r="AS357" t="s">
        <v>9</v>
      </c>
      <c r="AT357" t="s">
        <v>9</v>
      </c>
      <c r="AU357" t="s">
        <v>9</v>
      </c>
      <c r="AV357" t="s">
        <v>9</v>
      </c>
      <c r="AY357" s="20">
        <v>1</v>
      </c>
      <c r="AZ357" s="21">
        <v>40</v>
      </c>
      <c r="BA357" s="21">
        <v>1</v>
      </c>
      <c r="BB357" s="22">
        <v>40</v>
      </c>
      <c r="BC357" s="22">
        <v>0</v>
      </c>
      <c r="BD357" s="21">
        <v>3930</v>
      </c>
      <c r="BE357" s="21">
        <v>0</v>
      </c>
      <c r="BF357" s="21">
        <v>1</v>
      </c>
      <c r="BG357" s="21">
        <v>2</v>
      </c>
      <c r="BH357" s="21">
        <v>0</v>
      </c>
      <c r="BI357" s="21">
        <v>1</v>
      </c>
      <c r="BJ357" s="20">
        <v>0</v>
      </c>
      <c r="BK357" s="30">
        <v>1</v>
      </c>
      <c r="BL357" s="25">
        <v>0</v>
      </c>
      <c r="BM357" s="25">
        <v>0</v>
      </c>
    </row>
    <row r="358" ht="14.25" hidden="1" spans="1:65">
      <c r="A358" s="11">
        <v>357</v>
      </c>
      <c r="B358" s="11">
        <v>1143824</v>
      </c>
      <c r="C358" s="39" t="s">
        <v>380</v>
      </c>
      <c r="F358" s="11">
        <v>4</v>
      </c>
      <c r="G358" s="11">
        <f t="shared" si="79"/>
        <v>9</v>
      </c>
      <c r="H358" s="11">
        <f t="shared" si="80"/>
        <v>0</v>
      </c>
      <c r="I358" s="11">
        <f t="shared" si="81"/>
        <v>8</v>
      </c>
      <c r="J358" s="11">
        <f t="shared" si="82"/>
        <v>0</v>
      </c>
      <c r="K358" s="11">
        <f t="shared" si="83"/>
        <v>0</v>
      </c>
      <c r="L358" s="11">
        <f t="shared" si="78"/>
        <v>17</v>
      </c>
      <c r="M358" s="11">
        <f t="shared" si="90"/>
        <v>1</v>
      </c>
      <c r="N358" s="11">
        <f t="shared" si="84"/>
        <v>1</v>
      </c>
      <c r="O358" s="11">
        <f t="shared" si="85"/>
        <v>0</v>
      </c>
      <c r="P358" s="11">
        <f t="shared" si="86"/>
        <v>0</v>
      </c>
      <c r="Q358" s="11">
        <f t="shared" si="87"/>
        <v>0</v>
      </c>
      <c r="R358" s="11">
        <v>0</v>
      </c>
      <c r="S358" s="11">
        <f t="shared" si="88"/>
        <v>1</v>
      </c>
      <c r="T358" s="11">
        <f t="shared" si="89"/>
        <v>1</v>
      </c>
      <c r="V358"/>
      <c r="W358" s="11">
        <v>357</v>
      </c>
      <c r="X358" s="11">
        <v>1143824</v>
      </c>
      <c r="Y358" s="39" t="s">
        <v>380</v>
      </c>
      <c r="Z358" s="11">
        <v>4</v>
      </c>
      <c r="AA358" s="11" t="s">
        <v>8</v>
      </c>
      <c r="AB358" s="11"/>
      <c r="AC358" t="s">
        <v>12</v>
      </c>
      <c r="AD358" t="s">
        <v>12</v>
      </c>
      <c r="AE358" t="s">
        <v>9</v>
      </c>
      <c r="AF358" t="s">
        <v>9</v>
      </c>
      <c r="AG358" t="s">
        <v>10</v>
      </c>
      <c r="AH358" t="s">
        <v>11</v>
      </c>
      <c r="AI358" t="s">
        <v>12</v>
      </c>
      <c r="AJ358" t="s">
        <v>18</v>
      </c>
      <c r="AK358" t="s">
        <v>12</v>
      </c>
      <c r="AL358" t="s">
        <v>12</v>
      </c>
      <c r="AM358" t="s">
        <v>12</v>
      </c>
      <c r="AN358" t="s">
        <v>9</v>
      </c>
      <c r="AO358" t="s">
        <v>12</v>
      </c>
      <c r="AP358" t="s">
        <v>9</v>
      </c>
      <c r="AQ358" t="s">
        <v>12</v>
      </c>
      <c r="AR358" t="s">
        <v>9</v>
      </c>
      <c r="AS358" t="s">
        <v>9</v>
      </c>
      <c r="AT358" t="s">
        <v>12</v>
      </c>
      <c r="AU358" t="s">
        <v>9</v>
      </c>
      <c r="AV358" t="s">
        <v>9</v>
      </c>
      <c r="AY358" s="20">
        <v>1</v>
      </c>
      <c r="AZ358" s="21">
        <v>29</v>
      </c>
      <c r="BA358" s="21">
        <v>0</v>
      </c>
      <c r="BB358" s="24">
        <v>40.1</v>
      </c>
      <c r="BC358" s="22">
        <v>0</v>
      </c>
      <c r="BD358" s="23">
        <v>3320</v>
      </c>
      <c r="BE358" s="21">
        <v>0</v>
      </c>
      <c r="BF358" s="23">
        <v>2</v>
      </c>
      <c r="BG358" s="23">
        <v>0</v>
      </c>
      <c r="BH358" s="21">
        <v>0</v>
      </c>
      <c r="BI358" s="23">
        <v>1</v>
      </c>
      <c r="BJ358" s="20">
        <v>0</v>
      </c>
      <c r="BK358" s="30">
        <v>1</v>
      </c>
      <c r="BL358" s="25">
        <v>0</v>
      </c>
      <c r="BM358" s="25">
        <v>0</v>
      </c>
    </row>
    <row r="359" ht="14.25" hidden="1" spans="1:65">
      <c r="A359" s="11">
        <v>358</v>
      </c>
      <c r="B359" s="11">
        <v>1136951</v>
      </c>
      <c r="C359" s="39" t="s">
        <v>381</v>
      </c>
      <c r="F359" s="11">
        <v>1</v>
      </c>
      <c r="G359" s="11">
        <f t="shared" si="79"/>
        <v>2</v>
      </c>
      <c r="H359" s="11">
        <f t="shared" si="80"/>
        <v>0</v>
      </c>
      <c r="I359" s="11">
        <f t="shared" si="81"/>
        <v>4</v>
      </c>
      <c r="J359" s="11">
        <f t="shared" si="82"/>
        <v>4</v>
      </c>
      <c r="K359" s="11">
        <f t="shared" si="83"/>
        <v>6</v>
      </c>
      <c r="L359" s="11">
        <f t="shared" si="78"/>
        <v>16</v>
      </c>
      <c r="M359" s="11">
        <f t="shared" si="90"/>
        <v>3</v>
      </c>
      <c r="N359" s="11">
        <f t="shared" si="84"/>
        <v>1</v>
      </c>
      <c r="O359" s="11">
        <f t="shared" si="85"/>
        <v>0</v>
      </c>
      <c r="P359" s="11">
        <f t="shared" si="86"/>
        <v>1</v>
      </c>
      <c r="Q359" s="11">
        <f t="shared" si="87"/>
        <v>0</v>
      </c>
      <c r="R359" s="11">
        <v>1</v>
      </c>
      <c r="S359" s="11">
        <f t="shared" si="88"/>
        <v>0</v>
      </c>
      <c r="T359" s="11">
        <f t="shared" si="89"/>
        <v>1</v>
      </c>
      <c r="V359"/>
      <c r="W359" s="11">
        <v>358</v>
      </c>
      <c r="X359" s="11">
        <v>1136951</v>
      </c>
      <c r="Y359" s="39" t="s">
        <v>381</v>
      </c>
      <c r="Z359" s="11">
        <v>1</v>
      </c>
      <c r="AA359" s="11" t="s">
        <v>8</v>
      </c>
      <c r="AB359" s="11"/>
      <c r="AC359" t="s">
        <v>13</v>
      </c>
      <c r="AD359" t="s">
        <v>9</v>
      </c>
      <c r="AE359" t="s">
        <v>13</v>
      </c>
      <c r="AF359" t="s">
        <v>12</v>
      </c>
      <c r="AG359" t="s">
        <v>12</v>
      </c>
      <c r="AH359" t="s">
        <v>14</v>
      </c>
      <c r="AI359" t="s">
        <v>11</v>
      </c>
      <c r="AJ359" t="s">
        <v>14</v>
      </c>
      <c r="AK359" t="s">
        <v>14</v>
      </c>
      <c r="AL359" t="s">
        <v>9</v>
      </c>
      <c r="AM359" t="s">
        <v>9</v>
      </c>
      <c r="AN359" t="s">
        <v>16</v>
      </c>
      <c r="AO359" t="s">
        <v>9</v>
      </c>
      <c r="AP359" t="s">
        <v>13</v>
      </c>
      <c r="AQ359" t="s">
        <v>18</v>
      </c>
      <c r="AR359" t="s">
        <v>13</v>
      </c>
      <c r="AS359" t="s">
        <v>13</v>
      </c>
      <c r="AT359" t="s">
        <v>13</v>
      </c>
      <c r="AU359" t="s">
        <v>38</v>
      </c>
      <c r="AV359" t="s">
        <v>14</v>
      </c>
      <c r="AY359" s="20">
        <v>1</v>
      </c>
      <c r="AZ359" s="21">
        <v>42</v>
      </c>
      <c r="BA359" s="21">
        <v>1</v>
      </c>
      <c r="BB359" s="22">
        <v>40.1</v>
      </c>
      <c r="BC359" s="22">
        <v>0</v>
      </c>
      <c r="BD359" s="21">
        <v>3230</v>
      </c>
      <c r="BE359" s="21">
        <v>0</v>
      </c>
      <c r="BF359" s="21">
        <v>2</v>
      </c>
      <c r="BG359" s="21">
        <v>0</v>
      </c>
      <c r="BH359" s="21">
        <v>0</v>
      </c>
      <c r="BI359" s="21">
        <v>1</v>
      </c>
      <c r="BJ359" s="20">
        <v>0</v>
      </c>
      <c r="BK359" s="30">
        <v>1</v>
      </c>
      <c r="BL359" s="25">
        <v>0</v>
      </c>
      <c r="BM359" s="25">
        <v>0</v>
      </c>
    </row>
    <row r="360" ht="14.25" hidden="1" spans="1:65">
      <c r="A360" s="11">
        <v>359</v>
      </c>
      <c r="B360" s="11">
        <v>1141930</v>
      </c>
      <c r="C360" s="39" t="s">
        <v>382</v>
      </c>
      <c r="F360" s="11">
        <v>1</v>
      </c>
      <c r="G360" s="11">
        <f t="shared" si="79"/>
        <v>5</v>
      </c>
      <c r="H360" s="11">
        <f t="shared" si="80"/>
        <v>0</v>
      </c>
      <c r="I360" s="11">
        <f t="shared" si="81"/>
        <v>8</v>
      </c>
      <c r="J360" s="11">
        <f t="shared" si="82"/>
        <v>4</v>
      </c>
      <c r="K360" s="11">
        <f t="shared" si="83"/>
        <v>0</v>
      </c>
      <c r="L360" s="11">
        <f t="shared" si="78"/>
        <v>17</v>
      </c>
      <c r="M360" s="11">
        <f t="shared" si="90"/>
        <v>3</v>
      </c>
      <c r="N360" s="11">
        <f t="shared" si="84"/>
        <v>0</v>
      </c>
      <c r="O360" s="11">
        <f t="shared" si="85"/>
        <v>0</v>
      </c>
      <c r="P360" s="11">
        <f t="shared" si="86"/>
        <v>2</v>
      </c>
      <c r="Q360" s="11">
        <f t="shared" si="87"/>
        <v>0</v>
      </c>
      <c r="R360" s="11">
        <v>1</v>
      </c>
      <c r="S360" s="11">
        <f t="shared" si="88"/>
        <v>0</v>
      </c>
      <c r="T360" s="11">
        <f t="shared" si="89"/>
        <v>1</v>
      </c>
      <c r="V360"/>
      <c r="W360" s="11">
        <v>359</v>
      </c>
      <c r="X360" s="11">
        <v>1141930</v>
      </c>
      <c r="Y360" s="39" t="s">
        <v>382</v>
      </c>
      <c r="Z360" s="11">
        <v>1</v>
      </c>
      <c r="AA360" s="11" t="s">
        <v>8</v>
      </c>
      <c r="AB360" s="11"/>
      <c r="AC360" t="s">
        <v>9</v>
      </c>
      <c r="AD360" t="s">
        <v>9</v>
      </c>
      <c r="AE360" t="s">
        <v>12</v>
      </c>
      <c r="AF360" t="s">
        <v>12</v>
      </c>
      <c r="AG360" t="s">
        <v>14</v>
      </c>
      <c r="AH360" t="s">
        <v>11</v>
      </c>
      <c r="AI360" t="s">
        <v>14</v>
      </c>
      <c r="AJ360" t="s">
        <v>9</v>
      </c>
      <c r="AK360" t="s">
        <v>9</v>
      </c>
      <c r="AL360" t="s">
        <v>9</v>
      </c>
      <c r="AM360" t="s">
        <v>16</v>
      </c>
      <c r="AN360" t="s">
        <v>9</v>
      </c>
      <c r="AO360" t="s">
        <v>16</v>
      </c>
      <c r="AP360" t="s">
        <v>12</v>
      </c>
      <c r="AQ360" t="s">
        <v>14</v>
      </c>
      <c r="AR360" t="s">
        <v>9</v>
      </c>
      <c r="AS360" t="s">
        <v>14</v>
      </c>
      <c r="AT360" t="s">
        <v>12</v>
      </c>
      <c r="AU360" t="s">
        <v>9</v>
      </c>
      <c r="AV360" t="s">
        <v>12</v>
      </c>
      <c r="AY360" s="20">
        <v>1</v>
      </c>
      <c r="AZ360" s="21">
        <v>38</v>
      </c>
      <c r="BA360" s="21">
        <v>1</v>
      </c>
      <c r="BB360" s="22">
        <v>40.1</v>
      </c>
      <c r="BC360" s="22">
        <v>0</v>
      </c>
      <c r="BD360" s="21">
        <v>3320</v>
      </c>
      <c r="BE360" s="21">
        <v>0</v>
      </c>
      <c r="BF360" s="21">
        <v>2</v>
      </c>
      <c r="BG360" s="21">
        <v>0</v>
      </c>
      <c r="BH360" s="21">
        <v>0</v>
      </c>
      <c r="BI360" s="21">
        <v>1</v>
      </c>
      <c r="BJ360" s="20">
        <v>0</v>
      </c>
      <c r="BK360" s="30">
        <v>2</v>
      </c>
      <c r="BL360" s="25">
        <v>0</v>
      </c>
      <c r="BM360" s="25">
        <v>0</v>
      </c>
    </row>
    <row r="361" ht="14.25" hidden="1" spans="1:65">
      <c r="A361" s="11">
        <v>360</v>
      </c>
      <c r="B361" s="11">
        <v>1144078</v>
      </c>
      <c r="C361" s="39" t="s">
        <v>383</v>
      </c>
      <c r="F361" s="11">
        <v>4</v>
      </c>
      <c r="G361" s="11">
        <f t="shared" si="79"/>
        <v>12</v>
      </c>
      <c r="H361" s="11">
        <f t="shared" si="80"/>
        <v>0</v>
      </c>
      <c r="I361" s="11">
        <f t="shared" si="81"/>
        <v>3</v>
      </c>
      <c r="J361" s="11">
        <f t="shared" si="82"/>
        <v>0</v>
      </c>
      <c r="K361" s="11">
        <f t="shared" si="83"/>
        <v>0</v>
      </c>
      <c r="L361" s="11">
        <f t="shared" si="78"/>
        <v>15</v>
      </c>
      <c r="M361" s="11">
        <f t="shared" si="90"/>
        <v>0</v>
      </c>
      <c r="N361" s="11">
        <f t="shared" si="84"/>
        <v>0</v>
      </c>
      <c r="O361" s="11">
        <f t="shared" si="85"/>
        <v>0</v>
      </c>
      <c r="P361" s="11">
        <f t="shared" si="86"/>
        <v>0</v>
      </c>
      <c r="Q361" s="11">
        <f t="shared" si="87"/>
        <v>0</v>
      </c>
      <c r="R361" s="11">
        <v>0</v>
      </c>
      <c r="S361" s="11">
        <f t="shared" si="88"/>
        <v>3</v>
      </c>
      <c r="T361" s="11">
        <f t="shared" si="89"/>
        <v>2</v>
      </c>
      <c r="V361"/>
      <c r="W361" s="11">
        <v>360</v>
      </c>
      <c r="X361" s="11">
        <v>1144078</v>
      </c>
      <c r="Y361" s="39" t="s">
        <v>383</v>
      </c>
      <c r="Z361" s="11">
        <v>4</v>
      </c>
      <c r="AA361" s="11" t="s">
        <v>8</v>
      </c>
      <c r="AB361" s="11"/>
      <c r="AC361" t="s">
        <v>10</v>
      </c>
      <c r="AD361" t="s">
        <v>12</v>
      </c>
      <c r="AE361" t="s">
        <v>10</v>
      </c>
      <c r="AF361" t="s">
        <v>11</v>
      </c>
      <c r="AG361" t="s">
        <v>10</v>
      </c>
      <c r="AH361" t="s">
        <v>11</v>
      </c>
      <c r="AI361" t="s">
        <v>12</v>
      </c>
      <c r="AJ361" t="s">
        <v>9</v>
      </c>
      <c r="AK361" t="s">
        <v>12</v>
      </c>
      <c r="AL361" t="s">
        <v>12</v>
      </c>
      <c r="AM361" t="s">
        <v>12</v>
      </c>
      <c r="AN361" t="s">
        <v>12</v>
      </c>
      <c r="AO361" t="s">
        <v>9</v>
      </c>
      <c r="AP361" t="s">
        <v>12</v>
      </c>
      <c r="AQ361" t="s">
        <v>12</v>
      </c>
      <c r="AR361" t="s">
        <v>12</v>
      </c>
      <c r="AS361" t="s">
        <v>12</v>
      </c>
      <c r="AT361" t="s">
        <v>12</v>
      </c>
      <c r="AU361" t="s">
        <v>9</v>
      </c>
      <c r="AV361" t="s">
        <v>12</v>
      </c>
      <c r="AY361" s="20">
        <v>1</v>
      </c>
      <c r="AZ361" s="21">
        <v>39</v>
      </c>
      <c r="BA361" s="21">
        <v>1</v>
      </c>
      <c r="BB361" s="22">
        <v>40.1</v>
      </c>
      <c r="BC361" s="22">
        <v>0</v>
      </c>
      <c r="BD361" s="21">
        <v>3760</v>
      </c>
      <c r="BE361" s="21">
        <v>0</v>
      </c>
      <c r="BF361" s="21">
        <v>1</v>
      </c>
      <c r="BG361" s="21">
        <v>0</v>
      </c>
      <c r="BH361" s="21">
        <v>0</v>
      </c>
      <c r="BI361" s="21">
        <v>2</v>
      </c>
      <c r="BJ361" s="20">
        <v>0</v>
      </c>
      <c r="BK361" s="30">
        <v>1</v>
      </c>
      <c r="BL361" s="25">
        <v>0</v>
      </c>
      <c r="BM361" s="25">
        <v>0</v>
      </c>
    </row>
    <row r="362" ht="14.25" hidden="1" spans="1:65">
      <c r="A362" s="11">
        <v>361</v>
      </c>
      <c r="B362" s="11">
        <v>1143741</v>
      </c>
      <c r="C362" s="39" t="s">
        <v>384</v>
      </c>
      <c r="F362" s="11">
        <v>4</v>
      </c>
      <c r="G362" s="11">
        <f t="shared" si="79"/>
        <v>15</v>
      </c>
      <c r="H362" s="11">
        <f t="shared" si="80"/>
        <v>0</v>
      </c>
      <c r="I362" s="11">
        <f t="shared" si="81"/>
        <v>1</v>
      </c>
      <c r="J362" s="11">
        <f t="shared" si="82"/>
        <v>0</v>
      </c>
      <c r="K362" s="11">
        <f t="shared" si="83"/>
        <v>0</v>
      </c>
      <c r="L362" s="11">
        <f t="shared" si="78"/>
        <v>16</v>
      </c>
      <c r="M362" s="11">
        <f t="shared" si="90"/>
        <v>0</v>
      </c>
      <c r="N362" s="11">
        <f t="shared" si="84"/>
        <v>0</v>
      </c>
      <c r="O362" s="11">
        <f t="shared" si="85"/>
        <v>0</v>
      </c>
      <c r="P362" s="11">
        <f t="shared" si="86"/>
        <v>0</v>
      </c>
      <c r="Q362" s="11">
        <f t="shared" si="87"/>
        <v>0</v>
      </c>
      <c r="R362" s="11">
        <v>0</v>
      </c>
      <c r="S362" s="11">
        <f t="shared" si="88"/>
        <v>3</v>
      </c>
      <c r="T362" s="11">
        <f t="shared" si="89"/>
        <v>1</v>
      </c>
      <c r="V362"/>
      <c r="W362" s="11">
        <v>361</v>
      </c>
      <c r="X362" s="11">
        <v>1143741</v>
      </c>
      <c r="Y362" s="39" t="s">
        <v>384</v>
      </c>
      <c r="Z362" s="11">
        <v>4</v>
      </c>
      <c r="AA362" s="11" t="s">
        <v>8</v>
      </c>
      <c r="AB362" s="11"/>
      <c r="AC362" t="s">
        <v>10</v>
      </c>
      <c r="AD362" t="s">
        <v>12</v>
      </c>
      <c r="AE362" t="s">
        <v>10</v>
      </c>
      <c r="AF362" t="s">
        <v>9</v>
      </c>
      <c r="AG362" t="s">
        <v>10</v>
      </c>
      <c r="AH362" t="s">
        <v>11</v>
      </c>
      <c r="AI362" t="s">
        <v>12</v>
      </c>
      <c r="AJ362" t="s">
        <v>12</v>
      </c>
      <c r="AK362" t="s">
        <v>12</v>
      </c>
      <c r="AL362" t="s">
        <v>12</v>
      </c>
      <c r="AM362" t="s">
        <v>12</v>
      </c>
      <c r="AN362" t="s">
        <v>12</v>
      </c>
      <c r="AO362" t="s">
        <v>12</v>
      </c>
      <c r="AP362" t="s">
        <v>12</v>
      </c>
      <c r="AQ362" t="s">
        <v>12</v>
      </c>
      <c r="AR362" t="s">
        <v>12</v>
      </c>
      <c r="AS362" t="s">
        <v>12</v>
      </c>
      <c r="AT362" t="s">
        <v>12</v>
      </c>
      <c r="AU362" t="s">
        <v>12</v>
      </c>
      <c r="AV362" t="s">
        <v>12</v>
      </c>
      <c r="AY362" s="20">
        <v>1</v>
      </c>
      <c r="AZ362" s="21">
        <v>33</v>
      </c>
      <c r="BA362" s="21">
        <v>0</v>
      </c>
      <c r="BB362" s="22">
        <v>40.1</v>
      </c>
      <c r="BC362" s="22">
        <v>0</v>
      </c>
      <c r="BD362" s="21">
        <v>3960</v>
      </c>
      <c r="BE362" s="21">
        <v>0</v>
      </c>
      <c r="BF362" s="21">
        <v>1</v>
      </c>
      <c r="BG362" s="21">
        <v>2</v>
      </c>
      <c r="BH362" s="21">
        <v>0</v>
      </c>
      <c r="BI362" s="21">
        <v>1</v>
      </c>
      <c r="BJ362" s="20">
        <v>0</v>
      </c>
      <c r="BK362" s="30">
        <v>2</v>
      </c>
      <c r="BL362" s="25">
        <v>0</v>
      </c>
      <c r="BM362" s="25">
        <v>0</v>
      </c>
    </row>
    <row r="363" ht="14.25" hidden="1" spans="1:65">
      <c r="A363" s="11">
        <v>362</v>
      </c>
      <c r="B363" s="11">
        <v>1144386</v>
      </c>
      <c r="C363" s="39" t="s">
        <v>385</v>
      </c>
      <c r="F363" s="11">
        <v>1</v>
      </c>
      <c r="G363" s="11">
        <f t="shared" si="79"/>
        <v>14</v>
      </c>
      <c r="H363" s="11">
        <f t="shared" si="80"/>
        <v>0</v>
      </c>
      <c r="I363" s="11">
        <f t="shared" si="81"/>
        <v>5</v>
      </c>
      <c r="J363" s="11">
        <f t="shared" si="82"/>
        <v>0</v>
      </c>
      <c r="K363" s="11">
        <f t="shared" si="83"/>
        <v>0</v>
      </c>
      <c r="L363" s="11">
        <f t="shared" si="78"/>
        <v>19</v>
      </c>
      <c r="M363" s="11">
        <f t="shared" si="90"/>
        <v>0</v>
      </c>
      <c r="N363" s="11">
        <f t="shared" si="84"/>
        <v>0</v>
      </c>
      <c r="O363" s="11">
        <f t="shared" si="85"/>
        <v>0</v>
      </c>
      <c r="P363" s="11">
        <f t="shared" si="86"/>
        <v>0</v>
      </c>
      <c r="Q363" s="11">
        <f t="shared" si="87"/>
        <v>0</v>
      </c>
      <c r="R363" s="11">
        <v>0</v>
      </c>
      <c r="S363" s="11">
        <f t="shared" si="88"/>
        <v>1</v>
      </c>
      <c r="T363" s="11">
        <f t="shared" si="89"/>
        <v>0</v>
      </c>
      <c r="V363"/>
      <c r="W363" s="11">
        <v>362</v>
      </c>
      <c r="X363" s="11">
        <v>1144386</v>
      </c>
      <c r="Y363" s="39" t="s">
        <v>385</v>
      </c>
      <c r="Z363" s="11">
        <v>1</v>
      </c>
      <c r="AA363" s="11" t="s">
        <v>8</v>
      </c>
      <c r="AB363" s="11"/>
      <c r="AC363" t="s">
        <v>12</v>
      </c>
      <c r="AD363" t="s">
        <v>12</v>
      </c>
      <c r="AE363" t="s">
        <v>10</v>
      </c>
      <c r="AF363" t="s">
        <v>9</v>
      </c>
      <c r="AG363" t="s">
        <v>12</v>
      </c>
      <c r="AH363" t="s">
        <v>9</v>
      </c>
      <c r="AI363" t="s">
        <v>12</v>
      </c>
      <c r="AJ363" t="s">
        <v>12</v>
      </c>
      <c r="AK363" t="s">
        <v>12</v>
      </c>
      <c r="AL363" t="s">
        <v>12</v>
      </c>
      <c r="AM363" t="s">
        <v>12</v>
      </c>
      <c r="AN363" t="s">
        <v>12</v>
      </c>
      <c r="AO363" t="s">
        <v>12</v>
      </c>
      <c r="AP363" t="s">
        <v>9</v>
      </c>
      <c r="AQ363" t="s">
        <v>12</v>
      </c>
      <c r="AR363" t="s">
        <v>9</v>
      </c>
      <c r="AS363" t="s">
        <v>12</v>
      </c>
      <c r="AT363" t="s">
        <v>12</v>
      </c>
      <c r="AU363" t="s">
        <v>9</v>
      </c>
      <c r="AV363" t="s">
        <v>12</v>
      </c>
      <c r="AY363" s="20">
        <v>1</v>
      </c>
      <c r="AZ363" s="21">
        <v>33</v>
      </c>
      <c r="BA363" s="21">
        <v>0</v>
      </c>
      <c r="BB363" s="22">
        <v>40.1</v>
      </c>
      <c r="BC363" s="22">
        <v>0</v>
      </c>
      <c r="BD363" s="21">
        <v>3160</v>
      </c>
      <c r="BE363" s="21">
        <v>0</v>
      </c>
      <c r="BF363" s="21">
        <v>2</v>
      </c>
      <c r="BG363" s="21">
        <v>0</v>
      </c>
      <c r="BH363" s="21">
        <v>0</v>
      </c>
      <c r="BI363" s="21">
        <v>1</v>
      </c>
      <c r="BJ363" s="20">
        <v>0</v>
      </c>
      <c r="BK363" s="30">
        <v>2</v>
      </c>
      <c r="BL363" s="25">
        <v>0</v>
      </c>
      <c r="BM363" s="25">
        <v>0</v>
      </c>
    </row>
    <row r="364" ht="14.25" hidden="1" spans="1:65">
      <c r="A364" s="11">
        <v>363</v>
      </c>
      <c r="B364" s="11">
        <v>1141027</v>
      </c>
      <c r="C364" s="39" t="s">
        <v>386</v>
      </c>
      <c r="F364" s="11">
        <v>0.5</v>
      </c>
      <c r="G364" s="11">
        <f t="shared" si="79"/>
        <v>9</v>
      </c>
      <c r="H364" s="11">
        <f t="shared" si="80"/>
        <v>0</v>
      </c>
      <c r="I364" s="11">
        <f t="shared" si="81"/>
        <v>7</v>
      </c>
      <c r="J364" s="11">
        <f t="shared" si="82"/>
        <v>0</v>
      </c>
      <c r="K364" s="11">
        <f t="shared" si="83"/>
        <v>0</v>
      </c>
      <c r="L364" s="11">
        <f t="shared" si="78"/>
        <v>16</v>
      </c>
      <c r="M364" s="11">
        <f t="shared" si="90"/>
        <v>0</v>
      </c>
      <c r="N364" s="11">
        <f t="shared" si="84"/>
        <v>0</v>
      </c>
      <c r="O364" s="11">
        <f t="shared" si="85"/>
        <v>0</v>
      </c>
      <c r="P364" s="11">
        <f t="shared" si="86"/>
        <v>0</v>
      </c>
      <c r="Q364" s="11">
        <f t="shared" si="87"/>
        <v>0</v>
      </c>
      <c r="R364" s="11">
        <v>0</v>
      </c>
      <c r="S364" s="11">
        <f t="shared" si="88"/>
        <v>2</v>
      </c>
      <c r="T364" s="11">
        <f t="shared" si="89"/>
        <v>2</v>
      </c>
      <c r="V364"/>
      <c r="W364" s="11">
        <v>363</v>
      </c>
      <c r="X364" s="11">
        <v>1141027</v>
      </c>
      <c r="Y364" s="39" t="s">
        <v>386</v>
      </c>
      <c r="Z364" s="11">
        <v>0.5</v>
      </c>
      <c r="AA364" s="11" t="s">
        <v>8</v>
      </c>
      <c r="AB364" s="11"/>
      <c r="AC364" t="s">
        <v>9</v>
      </c>
      <c r="AD364" t="s">
        <v>9</v>
      </c>
      <c r="AE364" t="s">
        <v>10</v>
      </c>
      <c r="AF364" t="s">
        <v>11</v>
      </c>
      <c r="AG364" t="s">
        <v>10</v>
      </c>
      <c r="AH364" t="s">
        <v>11</v>
      </c>
      <c r="AI364" t="s">
        <v>12</v>
      </c>
      <c r="AJ364" t="s">
        <v>9</v>
      </c>
      <c r="AK364" t="s">
        <v>12</v>
      </c>
      <c r="AL364" t="s">
        <v>9</v>
      </c>
      <c r="AM364" t="s">
        <v>12</v>
      </c>
      <c r="AN364" t="s">
        <v>12</v>
      </c>
      <c r="AO364" t="s">
        <v>12</v>
      </c>
      <c r="AP364" t="s">
        <v>9</v>
      </c>
      <c r="AQ364" t="s">
        <v>9</v>
      </c>
      <c r="AR364" t="s">
        <v>12</v>
      </c>
      <c r="AS364" t="s">
        <v>12</v>
      </c>
      <c r="AT364" t="s">
        <v>12</v>
      </c>
      <c r="AU364" t="s">
        <v>9</v>
      </c>
      <c r="AV364" t="s">
        <v>12</v>
      </c>
      <c r="AY364" s="20">
        <v>1</v>
      </c>
      <c r="AZ364" s="21">
        <v>35</v>
      </c>
      <c r="BA364" s="21">
        <v>1</v>
      </c>
      <c r="BB364" s="22">
        <v>40.1</v>
      </c>
      <c r="BC364" s="22">
        <v>0</v>
      </c>
      <c r="BD364" s="21">
        <v>3840</v>
      </c>
      <c r="BE364" s="21">
        <v>0</v>
      </c>
      <c r="BF364" s="21">
        <v>1</v>
      </c>
      <c r="BG364" s="21">
        <v>2</v>
      </c>
      <c r="BH364" s="21">
        <v>0</v>
      </c>
      <c r="BI364" s="21">
        <v>1</v>
      </c>
      <c r="BJ364" s="20">
        <v>1</v>
      </c>
      <c r="BK364" s="30">
        <v>3</v>
      </c>
      <c r="BL364" s="25">
        <v>1</v>
      </c>
      <c r="BM364" s="25">
        <v>1</v>
      </c>
    </row>
    <row r="365" ht="14.25" hidden="1" spans="1:65">
      <c r="A365" s="11">
        <v>364</v>
      </c>
      <c r="B365" s="11">
        <v>1144370</v>
      </c>
      <c r="C365" s="39" t="s">
        <v>387</v>
      </c>
      <c r="F365" s="11">
        <v>2</v>
      </c>
      <c r="G365" s="11">
        <f t="shared" si="79"/>
        <v>9</v>
      </c>
      <c r="H365" s="11">
        <f t="shared" si="80"/>
        <v>0</v>
      </c>
      <c r="I365" s="11">
        <f t="shared" si="81"/>
        <v>6</v>
      </c>
      <c r="J365" s="11">
        <f t="shared" si="82"/>
        <v>3</v>
      </c>
      <c r="K365" s="11">
        <f t="shared" si="83"/>
        <v>0</v>
      </c>
      <c r="L365" s="11">
        <f t="shared" si="78"/>
        <v>18</v>
      </c>
      <c r="M365" s="11">
        <f t="shared" si="90"/>
        <v>0</v>
      </c>
      <c r="N365" s="11">
        <f t="shared" si="84"/>
        <v>0</v>
      </c>
      <c r="O365" s="11">
        <f t="shared" si="85"/>
        <v>0</v>
      </c>
      <c r="P365" s="11">
        <f t="shared" si="86"/>
        <v>0</v>
      </c>
      <c r="Q365" s="11">
        <f t="shared" si="87"/>
        <v>0</v>
      </c>
      <c r="R365" s="11">
        <v>0</v>
      </c>
      <c r="S365" s="11">
        <f t="shared" si="88"/>
        <v>1</v>
      </c>
      <c r="T365" s="11">
        <f t="shared" si="89"/>
        <v>1</v>
      </c>
      <c r="V365"/>
      <c r="W365" s="11">
        <v>364</v>
      </c>
      <c r="X365" s="11">
        <v>1144370</v>
      </c>
      <c r="Y365" s="39" t="s">
        <v>387</v>
      </c>
      <c r="Z365" s="11">
        <v>2</v>
      </c>
      <c r="AA365" s="11" t="s">
        <v>8</v>
      </c>
      <c r="AB365" s="11"/>
      <c r="AC365" t="s">
        <v>9</v>
      </c>
      <c r="AD365" t="s">
        <v>12</v>
      </c>
      <c r="AE365" t="s">
        <v>12</v>
      </c>
      <c r="AF365" t="s">
        <v>9</v>
      </c>
      <c r="AG365" t="s">
        <v>10</v>
      </c>
      <c r="AH365" t="s">
        <v>11</v>
      </c>
      <c r="AI365" t="s">
        <v>12</v>
      </c>
      <c r="AJ365" t="s">
        <v>9</v>
      </c>
      <c r="AK365" t="s">
        <v>12</v>
      </c>
      <c r="AL365" t="s">
        <v>9</v>
      </c>
      <c r="AM365" t="s">
        <v>14</v>
      </c>
      <c r="AN365" t="s">
        <v>9</v>
      </c>
      <c r="AO365" t="s">
        <v>14</v>
      </c>
      <c r="AP365" t="s">
        <v>12</v>
      </c>
      <c r="AQ365" t="s">
        <v>12</v>
      </c>
      <c r="AR365" t="s">
        <v>12</v>
      </c>
      <c r="AS365" t="s">
        <v>14</v>
      </c>
      <c r="AT365" t="s">
        <v>9</v>
      </c>
      <c r="AU365" t="s">
        <v>12</v>
      </c>
      <c r="AV365" t="s">
        <v>12</v>
      </c>
      <c r="AY365" s="20">
        <v>1</v>
      </c>
      <c r="AZ365" s="21">
        <v>47</v>
      </c>
      <c r="BA365" s="21">
        <v>1</v>
      </c>
      <c r="BB365" s="22">
        <v>40.1</v>
      </c>
      <c r="BC365" s="22">
        <v>0</v>
      </c>
      <c r="BD365" s="21">
        <v>4220</v>
      </c>
      <c r="BE365" s="21">
        <v>0</v>
      </c>
      <c r="BF365" s="21">
        <v>1</v>
      </c>
      <c r="BG365" s="21">
        <v>0</v>
      </c>
      <c r="BH365" s="21">
        <v>0</v>
      </c>
      <c r="BI365" s="21">
        <v>1</v>
      </c>
      <c r="BJ365" s="20">
        <v>0</v>
      </c>
      <c r="BK365" s="30">
        <v>2</v>
      </c>
      <c r="BL365" s="25">
        <v>0</v>
      </c>
      <c r="BM365" s="25">
        <v>0</v>
      </c>
    </row>
    <row r="366" ht="14.25" hidden="1" spans="1:65">
      <c r="A366" s="11">
        <v>365</v>
      </c>
      <c r="B366" s="11">
        <v>1144477</v>
      </c>
      <c r="C366" s="39" t="s">
        <v>388</v>
      </c>
      <c r="F366" s="11">
        <v>2</v>
      </c>
      <c r="G366" s="11">
        <f t="shared" si="79"/>
        <v>5</v>
      </c>
      <c r="H366" s="11">
        <f t="shared" si="80"/>
        <v>0</v>
      </c>
      <c r="I366" s="11">
        <f t="shared" si="81"/>
        <v>10</v>
      </c>
      <c r="J366" s="11">
        <f t="shared" si="82"/>
        <v>0</v>
      </c>
      <c r="K366" s="11">
        <f t="shared" si="83"/>
        <v>1</v>
      </c>
      <c r="L366" s="11">
        <f t="shared" si="78"/>
        <v>16</v>
      </c>
      <c r="M366" s="11">
        <f t="shared" si="90"/>
        <v>2</v>
      </c>
      <c r="N366" s="11">
        <f t="shared" si="84"/>
        <v>0</v>
      </c>
      <c r="O366" s="11">
        <f t="shared" si="85"/>
        <v>0</v>
      </c>
      <c r="P366" s="11">
        <f t="shared" si="86"/>
        <v>1</v>
      </c>
      <c r="Q366" s="11">
        <f t="shared" si="87"/>
        <v>0</v>
      </c>
      <c r="R366" s="11">
        <v>1</v>
      </c>
      <c r="S366" s="11">
        <f t="shared" si="88"/>
        <v>2</v>
      </c>
      <c r="T366" s="11">
        <f t="shared" si="89"/>
        <v>1</v>
      </c>
      <c r="V366"/>
      <c r="W366" s="11">
        <v>365</v>
      </c>
      <c r="X366" s="11">
        <v>1144477</v>
      </c>
      <c r="Y366" s="39" t="s">
        <v>388</v>
      </c>
      <c r="Z366" s="11">
        <v>2</v>
      </c>
      <c r="AA366" s="11" t="s">
        <v>8</v>
      </c>
      <c r="AB366" s="11"/>
      <c r="AC366" t="s">
        <v>9</v>
      </c>
      <c r="AD366" t="s">
        <v>9</v>
      </c>
      <c r="AE366" t="s">
        <v>10</v>
      </c>
      <c r="AF366" t="s">
        <v>9</v>
      </c>
      <c r="AG366" t="s">
        <v>10</v>
      </c>
      <c r="AH366" t="s">
        <v>11</v>
      </c>
      <c r="AI366" t="s">
        <v>9</v>
      </c>
      <c r="AJ366" t="s">
        <v>9</v>
      </c>
      <c r="AK366" t="s">
        <v>9</v>
      </c>
      <c r="AL366" t="s">
        <v>9</v>
      </c>
      <c r="AM366" t="s">
        <v>16</v>
      </c>
      <c r="AN366" t="s">
        <v>12</v>
      </c>
      <c r="AO366" t="s">
        <v>13</v>
      </c>
      <c r="AP366" t="s">
        <v>12</v>
      </c>
      <c r="AQ366" t="s">
        <v>12</v>
      </c>
      <c r="AR366" t="s">
        <v>12</v>
      </c>
      <c r="AS366" t="s">
        <v>9</v>
      </c>
      <c r="AT366" t="s">
        <v>12</v>
      </c>
      <c r="AU366" t="s">
        <v>9</v>
      </c>
      <c r="AV366" t="s">
        <v>9</v>
      </c>
      <c r="AY366" s="20">
        <v>1</v>
      </c>
      <c r="AZ366" s="21">
        <v>29</v>
      </c>
      <c r="BA366" s="21">
        <v>0</v>
      </c>
      <c r="BB366" s="22">
        <v>40.1</v>
      </c>
      <c r="BC366" s="22">
        <v>0</v>
      </c>
      <c r="BD366" s="21">
        <v>3870</v>
      </c>
      <c r="BE366" s="21">
        <v>0</v>
      </c>
      <c r="BF366" s="21">
        <v>1</v>
      </c>
      <c r="BG366" s="21">
        <v>3</v>
      </c>
      <c r="BH366" s="21">
        <v>0</v>
      </c>
      <c r="BI366" s="21">
        <v>3</v>
      </c>
      <c r="BJ366" s="20">
        <v>0</v>
      </c>
      <c r="BK366" s="30">
        <v>3</v>
      </c>
      <c r="BL366" s="25">
        <v>0</v>
      </c>
      <c r="BM366" s="25">
        <v>0</v>
      </c>
    </row>
    <row r="367" s="1" customFormat="1" ht="14.25" spans="1:65">
      <c r="A367" s="1">
        <v>366</v>
      </c>
      <c r="B367" s="1">
        <v>1143142</v>
      </c>
      <c r="C367" s="41" t="s">
        <v>389</v>
      </c>
      <c r="D367" s="1" t="s">
        <v>534</v>
      </c>
      <c r="F367" s="1">
        <v>0.5</v>
      </c>
      <c r="G367" s="1">
        <f t="shared" si="79"/>
        <v>5</v>
      </c>
      <c r="H367" s="1">
        <f t="shared" si="80"/>
        <v>0</v>
      </c>
      <c r="I367" s="1">
        <f t="shared" si="81"/>
        <v>3</v>
      </c>
      <c r="J367" s="1">
        <f t="shared" si="82"/>
        <v>1</v>
      </c>
      <c r="K367" s="1">
        <f t="shared" si="83"/>
        <v>3</v>
      </c>
      <c r="L367" s="11">
        <f t="shared" si="78"/>
        <v>12</v>
      </c>
      <c r="M367" s="11">
        <f t="shared" si="90"/>
        <v>6</v>
      </c>
      <c r="N367" s="1">
        <f t="shared" si="84"/>
        <v>3</v>
      </c>
      <c r="O367" s="1">
        <f t="shared" si="85"/>
        <v>2</v>
      </c>
      <c r="P367" s="1">
        <f t="shared" si="86"/>
        <v>0</v>
      </c>
      <c r="Q367" s="1">
        <f t="shared" si="87"/>
        <v>0</v>
      </c>
      <c r="R367" s="11">
        <v>1</v>
      </c>
      <c r="S367" s="1">
        <f t="shared" si="88"/>
        <v>2</v>
      </c>
      <c r="T367" s="1">
        <f t="shared" si="89"/>
        <v>1</v>
      </c>
      <c r="V367" s="18"/>
      <c r="W367" s="1">
        <v>366</v>
      </c>
      <c r="X367" s="1">
        <v>1143142</v>
      </c>
      <c r="Y367" s="41" t="s">
        <v>389</v>
      </c>
      <c r="Z367" s="1">
        <v>0.5</v>
      </c>
      <c r="AA367" s="1" t="s">
        <v>8</v>
      </c>
      <c r="AB367" s="1" t="s">
        <v>534</v>
      </c>
      <c r="AC367" s="18" t="s">
        <v>13</v>
      </c>
      <c r="AD367" s="18" t="s">
        <v>9</v>
      </c>
      <c r="AE367" s="18" t="s">
        <v>10</v>
      </c>
      <c r="AF367" s="18" t="s">
        <v>12</v>
      </c>
      <c r="AG367" s="18" t="s">
        <v>10</v>
      </c>
      <c r="AH367" s="18" t="s">
        <v>11</v>
      </c>
      <c r="AI367" s="18" t="s">
        <v>12</v>
      </c>
      <c r="AJ367" s="18" t="s">
        <v>12</v>
      </c>
      <c r="AK367" s="18" t="s">
        <v>9</v>
      </c>
      <c r="AL367" s="18" t="s">
        <v>18</v>
      </c>
      <c r="AM367" s="18" t="s">
        <v>18</v>
      </c>
      <c r="AN367" s="18" t="s">
        <v>18</v>
      </c>
      <c r="AO367" s="18" t="s">
        <v>48</v>
      </c>
      <c r="AP367" s="18" t="s">
        <v>48</v>
      </c>
      <c r="AQ367" s="18" t="s">
        <v>12</v>
      </c>
      <c r="AR367" s="18" t="s">
        <v>12</v>
      </c>
      <c r="AS367" s="18" t="s">
        <v>14</v>
      </c>
      <c r="AT367" s="18" t="s">
        <v>9</v>
      </c>
      <c r="AU367" s="18" t="s">
        <v>13</v>
      </c>
      <c r="AV367" s="18" t="s">
        <v>13</v>
      </c>
      <c r="AY367" s="20">
        <v>1</v>
      </c>
      <c r="AZ367" s="21">
        <v>41</v>
      </c>
      <c r="BA367" s="21">
        <v>1</v>
      </c>
      <c r="BB367" s="22">
        <v>40.1</v>
      </c>
      <c r="BC367" s="22">
        <v>0</v>
      </c>
      <c r="BD367" s="21">
        <v>3920</v>
      </c>
      <c r="BE367" s="21">
        <v>0</v>
      </c>
      <c r="BF367" s="21">
        <v>2</v>
      </c>
      <c r="BG367" s="21">
        <v>0</v>
      </c>
      <c r="BH367" s="21">
        <v>2</v>
      </c>
      <c r="BI367" s="21">
        <v>1</v>
      </c>
      <c r="BJ367" s="20">
        <v>0</v>
      </c>
      <c r="BK367" s="30">
        <v>1</v>
      </c>
      <c r="BL367" s="25">
        <v>0</v>
      </c>
      <c r="BM367" s="25">
        <v>0</v>
      </c>
    </row>
    <row r="368" ht="14.25" hidden="1" spans="1:65">
      <c r="A368" s="11">
        <v>367</v>
      </c>
      <c r="B368" s="11">
        <v>1144476</v>
      </c>
      <c r="C368" s="39" t="s">
        <v>390</v>
      </c>
      <c r="F368" s="11">
        <v>2</v>
      </c>
      <c r="G368" s="11">
        <f t="shared" si="79"/>
        <v>14</v>
      </c>
      <c r="H368" s="11">
        <f t="shared" si="80"/>
        <v>0</v>
      </c>
      <c r="I368" s="11">
        <f t="shared" si="81"/>
        <v>3</v>
      </c>
      <c r="J368" s="11">
        <f t="shared" si="82"/>
        <v>0</v>
      </c>
      <c r="K368" s="11">
        <f t="shared" si="83"/>
        <v>0</v>
      </c>
      <c r="L368" s="11">
        <f t="shared" si="78"/>
        <v>17</v>
      </c>
      <c r="M368" s="11">
        <f t="shared" si="90"/>
        <v>0</v>
      </c>
      <c r="N368" s="11">
        <f t="shared" si="84"/>
        <v>0</v>
      </c>
      <c r="O368" s="11">
        <f t="shared" si="85"/>
        <v>0</v>
      </c>
      <c r="P368" s="11">
        <f t="shared" si="86"/>
        <v>0</v>
      </c>
      <c r="Q368" s="11">
        <f t="shared" si="87"/>
        <v>0</v>
      </c>
      <c r="R368" s="11">
        <v>0</v>
      </c>
      <c r="S368" s="11">
        <f t="shared" si="88"/>
        <v>2</v>
      </c>
      <c r="T368" s="11">
        <f t="shared" si="89"/>
        <v>1</v>
      </c>
      <c r="V368"/>
      <c r="W368" s="11">
        <v>367</v>
      </c>
      <c r="X368" s="11">
        <v>1144476</v>
      </c>
      <c r="Y368" s="39" t="s">
        <v>390</v>
      </c>
      <c r="Z368" s="11">
        <v>2</v>
      </c>
      <c r="AA368" s="11" t="s">
        <v>8</v>
      </c>
      <c r="AB368" s="11"/>
      <c r="AC368" t="s">
        <v>9</v>
      </c>
      <c r="AD368" t="s">
        <v>12</v>
      </c>
      <c r="AE368" t="s">
        <v>12</v>
      </c>
      <c r="AF368" t="s">
        <v>12</v>
      </c>
      <c r="AG368" t="s">
        <v>10</v>
      </c>
      <c r="AH368" t="s">
        <v>11</v>
      </c>
      <c r="AI368" t="s">
        <v>10</v>
      </c>
      <c r="AJ368" t="s">
        <v>12</v>
      </c>
      <c r="AK368" t="s">
        <v>12</v>
      </c>
      <c r="AL368" t="s">
        <v>12</v>
      </c>
      <c r="AM368" t="s">
        <v>12</v>
      </c>
      <c r="AN368" t="s">
        <v>12</v>
      </c>
      <c r="AO368" t="s">
        <v>9</v>
      </c>
      <c r="AP368" t="s">
        <v>12</v>
      </c>
      <c r="AQ368" t="s">
        <v>9</v>
      </c>
      <c r="AR368" t="s">
        <v>12</v>
      </c>
      <c r="AS368" t="s">
        <v>12</v>
      </c>
      <c r="AT368" t="s">
        <v>12</v>
      </c>
      <c r="AU368" t="s">
        <v>12</v>
      </c>
      <c r="AV368" t="s">
        <v>12</v>
      </c>
      <c r="AY368" s="20">
        <v>1</v>
      </c>
      <c r="AZ368" s="21">
        <v>31</v>
      </c>
      <c r="BA368" s="21">
        <v>0</v>
      </c>
      <c r="BB368" s="22">
        <v>40.1</v>
      </c>
      <c r="BC368" s="22">
        <v>0</v>
      </c>
      <c r="BD368" s="21">
        <v>3800</v>
      </c>
      <c r="BE368" s="21">
        <v>0</v>
      </c>
      <c r="BF368" s="21">
        <v>1</v>
      </c>
      <c r="BG368" s="21">
        <v>0</v>
      </c>
      <c r="BH368" s="21">
        <v>0</v>
      </c>
      <c r="BI368" s="21">
        <v>2</v>
      </c>
      <c r="BJ368" s="20">
        <v>0</v>
      </c>
      <c r="BK368" s="30">
        <v>1</v>
      </c>
      <c r="BL368" s="25">
        <v>0</v>
      </c>
      <c r="BM368" s="25">
        <v>0</v>
      </c>
    </row>
    <row r="369" ht="14.25" hidden="1" spans="1:65">
      <c r="A369" s="11">
        <v>368</v>
      </c>
      <c r="B369" s="11">
        <v>1127978</v>
      </c>
      <c r="C369" s="39" t="s">
        <v>391</v>
      </c>
      <c r="F369" s="11">
        <v>2</v>
      </c>
      <c r="G369" s="11">
        <f t="shared" si="79"/>
        <v>15</v>
      </c>
      <c r="H369" s="11">
        <f t="shared" si="80"/>
        <v>0</v>
      </c>
      <c r="I369" s="11">
        <f t="shared" si="81"/>
        <v>2</v>
      </c>
      <c r="J369" s="11">
        <f t="shared" si="82"/>
        <v>0</v>
      </c>
      <c r="K369" s="11">
        <f t="shared" si="83"/>
        <v>0</v>
      </c>
      <c r="L369" s="11">
        <f t="shared" si="78"/>
        <v>17</v>
      </c>
      <c r="M369" s="11">
        <f t="shared" si="90"/>
        <v>0</v>
      </c>
      <c r="N369" s="11">
        <f t="shared" si="84"/>
        <v>0</v>
      </c>
      <c r="O369" s="11">
        <f t="shared" si="85"/>
        <v>0</v>
      </c>
      <c r="P369" s="11">
        <f t="shared" si="86"/>
        <v>0</v>
      </c>
      <c r="Q369" s="11">
        <f t="shared" si="87"/>
        <v>0</v>
      </c>
      <c r="R369" s="11">
        <v>0</v>
      </c>
      <c r="S369" s="11">
        <f t="shared" si="88"/>
        <v>2</v>
      </c>
      <c r="T369" s="11">
        <f t="shared" si="89"/>
        <v>1</v>
      </c>
      <c r="V369"/>
      <c r="W369" s="11">
        <v>368</v>
      </c>
      <c r="X369" s="11">
        <v>1127978</v>
      </c>
      <c r="Y369" s="39" t="s">
        <v>391</v>
      </c>
      <c r="Z369" s="11">
        <v>2</v>
      </c>
      <c r="AA369" s="11" t="s">
        <v>8</v>
      </c>
      <c r="AB369" s="11"/>
      <c r="AC369" t="s">
        <v>12</v>
      </c>
      <c r="AD369" t="s">
        <v>12</v>
      </c>
      <c r="AE369" t="s">
        <v>10</v>
      </c>
      <c r="AF369" t="s">
        <v>12</v>
      </c>
      <c r="AG369" t="s">
        <v>10</v>
      </c>
      <c r="AH369" t="s">
        <v>11</v>
      </c>
      <c r="AI369" t="s">
        <v>12</v>
      </c>
      <c r="AJ369" t="s">
        <v>12</v>
      </c>
      <c r="AK369" t="s">
        <v>12</v>
      </c>
      <c r="AL369" t="s">
        <v>12</v>
      </c>
      <c r="AM369" t="s">
        <v>12</v>
      </c>
      <c r="AN369" t="s">
        <v>12</v>
      </c>
      <c r="AO369" t="s">
        <v>12</v>
      </c>
      <c r="AP369" t="s">
        <v>9</v>
      </c>
      <c r="AQ369" t="s">
        <v>12</v>
      </c>
      <c r="AR369" t="s">
        <v>12</v>
      </c>
      <c r="AS369" t="s">
        <v>12</v>
      </c>
      <c r="AT369" t="s">
        <v>12</v>
      </c>
      <c r="AU369" t="s">
        <v>9</v>
      </c>
      <c r="AV369" t="s">
        <v>12</v>
      </c>
      <c r="AY369" s="20">
        <v>1</v>
      </c>
      <c r="AZ369" s="21">
        <v>33</v>
      </c>
      <c r="BA369" s="21">
        <v>0</v>
      </c>
      <c r="BB369" s="22">
        <v>40.1</v>
      </c>
      <c r="BC369" s="22">
        <v>0</v>
      </c>
      <c r="BD369" s="21">
        <v>3630</v>
      </c>
      <c r="BE369" s="21">
        <v>0</v>
      </c>
      <c r="BF369" s="21">
        <v>1</v>
      </c>
      <c r="BG369" s="25"/>
      <c r="BH369" s="21">
        <v>2</v>
      </c>
      <c r="BI369" s="21">
        <v>1</v>
      </c>
      <c r="BJ369" s="20">
        <v>0</v>
      </c>
      <c r="BK369" s="30">
        <v>3</v>
      </c>
      <c r="BL369" s="25">
        <v>0</v>
      </c>
      <c r="BM369" s="25">
        <v>0</v>
      </c>
    </row>
    <row r="370" ht="14.25" hidden="1" spans="1:65">
      <c r="A370" s="11">
        <v>369</v>
      </c>
      <c r="B370" s="11">
        <v>1069060</v>
      </c>
      <c r="C370" s="39" t="s">
        <v>392</v>
      </c>
      <c r="F370" s="11">
        <v>2</v>
      </c>
      <c r="G370" s="11">
        <f t="shared" si="79"/>
        <v>5</v>
      </c>
      <c r="H370" s="11">
        <f t="shared" si="80"/>
        <v>0</v>
      </c>
      <c r="I370" s="11">
        <f t="shared" si="81"/>
        <v>7</v>
      </c>
      <c r="J370" s="11">
        <f t="shared" si="82"/>
        <v>0</v>
      </c>
      <c r="K370" s="11">
        <f t="shared" si="83"/>
        <v>1</v>
      </c>
      <c r="L370" s="11">
        <f t="shared" si="78"/>
        <v>13</v>
      </c>
      <c r="M370" s="11">
        <f t="shared" si="90"/>
        <v>5</v>
      </c>
      <c r="N370" s="11">
        <f t="shared" si="84"/>
        <v>3</v>
      </c>
      <c r="O370" s="11">
        <f t="shared" si="85"/>
        <v>1</v>
      </c>
      <c r="P370" s="11">
        <f t="shared" si="86"/>
        <v>0</v>
      </c>
      <c r="Q370" s="11">
        <f t="shared" si="87"/>
        <v>0</v>
      </c>
      <c r="R370" s="11">
        <v>1</v>
      </c>
      <c r="S370" s="11">
        <f t="shared" si="88"/>
        <v>1</v>
      </c>
      <c r="T370" s="11">
        <f t="shared" si="89"/>
        <v>1</v>
      </c>
      <c r="V370"/>
      <c r="W370" s="11">
        <v>369</v>
      </c>
      <c r="X370" s="11">
        <v>1069060</v>
      </c>
      <c r="Y370" s="39" t="s">
        <v>392</v>
      </c>
      <c r="Z370" s="11">
        <v>2</v>
      </c>
      <c r="AA370" s="11" t="s">
        <v>8</v>
      </c>
      <c r="AB370" s="11"/>
      <c r="AC370" t="s">
        <v>12</v>
      </c>
      <c r="AD370" t="s">
        <v>9</v>
      </c>
      <c r="AE370" t="s">
        <v>9</v>
      </c>
      <c r="AF370" t="s">
        <v>12</v>
      </c>
      <c r="AG370" t="s">
        <v>10</v>
      </c>
      <c r="AH370" t="s">
        <v>11</v>
      </c>
      <c r="AI370" t="s">
        <v>12</v>
      </c>
      <c r="AJ370" t="s">
        <v>12</v>
      </c>
      <c r="AK370" t="s">
        <v>12</v>
      </c>
      <c r="AL370" t="s">
        <v>9</v>
      </c>
      <c r="AM370" t="s">
        <v>48</v>
      </c>
      <c r="AN370" t="s">
        <v>9</v>
      </c>
      <c r="AO370" t="s">
        <v>18</v>
      </c>
      <c r="AP370" t="s">
        <v>18</v>
      </c>
      <c r="AQ370" t="s">
        <v>9</v>
      </c>
      <c r="AR370" t="s">
        <v>9</v>
      </c>
      <c r="AS370" t="s">
        <v>18</v>
      </c>
      <c r="AT370" t="s">
        <v>9</v>
      </c>
      <c r="AU370" t="s">
        <v>38</v>
      </c>
      <c r="AV370" t="s">
        <v>13</v>
      </c>
      <c r="AY370" s="20">
        <v>1</v>
      </c>
      <c r="AZ370" s="21">
        <v>48</v>
      </c>
      <c r="BA370" s="21">
        <v>1</v>
      </c>
      <c r="BB370" s="22">
        <v>40.1</v>
      </c>
      <c r="BC370" s="22">
        <v>0</v>
      </c>
      <c r="BD370" s="21">
        <v>2970</v>
      </c>
      <c r="BE370" s="21">
        <v>0</v>
      </c>
      <c r="BF370" s="21">
        <v>2</v>
      </c>
      <c r="BG370" s="25"/>
      <c r="BH370" s="21">
        <v>0</v>
      </c>
      <c r="BI370" s="21">
        <v>1</v>
      </c>
      <c r="BJ370" s="20">
        <v>0</v>
      </c>
      <c r="BK370" s="30">
        <v>2</v>
      </c>
      <c r="BL370" s="25">
        <v>0</v>
      </c>
      <c r="BM370" s="25">
        <v>0</v>
      </c>
    </row>
    <row r="371" ht="14.25" hidden="1" spans="1:65">
      <c r="A371" s="11">
        <v>370</v>
      </c>
      <c r="B371" s="11">
        <v>1144351</v>
      </c>
      <c r="C371" s="39" t="s">
        <v>393</v>
      </c>
      <c r="F371" s="11">
        <v>4</v>
      </c>
      <c r="G371" s="11">
        <f t="shared" si="79"/>
        <v>15</v>
      </c>
      <c r="H371" s="11">
        <f t="shared" si="80"/>
        <v>0</v>
      </c>
      <c r="I371" s="11">
        <f t="shared" si="81"/>
        <v>2</v>
      </c>
      <c r="J371" s="11">
        <f t="shared" si="82"/>
        <v>0</v>
      </c>
      <c r="K371" s="11">
        <f t="shared" si="83"/>
        <v>0</v>
      </c>
      <c r="L371" s="11">
        <f t="shared" si="78"/>
        <v>17</v>
      </c>
      <c r="M371" s="11">
        <f t="shared" si="90"/>
        <v>0</v>
      </c>
      <c r="N371" s="11">
        <f t="shared" si="84"/>
        <v>0</v>
      </c>
      <c r="O371" s="11">
        <f t="shared" si="85"/>
        <v>0</v>
      </c>
      <c r="P371" s="11">
        <f t="shared" si="86"/>
        <v>0</v>
      </c>
      <c r="Q371" s="11">
        <f t="shared" si="87"/>
        <v>0</v>
      </c>
      <c r="R371" s="11">
        <v>0</v>
      </c>
      <c r="S371" s="11">
        <f t="shared" si="88"/>
        <v>2</v>
      </c>
      <c r="T371" s="11">
        <f t="shared" si="89"/>
        <v>1</v>
      </c>
      <c r="V371"/>
      <c r="W371" s="11">
        <v>370</v>
      </c>
      <c r="X371" s="11">
        <v>1144351</v>
      </c>
      <c r="Y371" s="39" t="s">
        <v>393</v>
      </c>
      <c r="Z371" s="11">
        <v>4</v>
      </c>
      <c r="AA371" s="11" t="s">
        <v>8</v>
      </c>
      <c r="AB371" s="11"/>
      <c r="AC371" t="s">
        <v>12</v>
      </c>
      <c r="AD371" t="s">
        <v>12</v>
      </c>
      <c r="AE371" t="s">
        <v>10</v>
      </c>
      <c r="AF371" t="s">
        <v>12</v>
      </c>
      <c r="AG371" t="s">
        <v>10</v>
      </c>
      <c r="AH371" t="s">
        <v>11</v>
      </c>
      <c r="AI371" t="s">
        <v>12</v>
      </c>
      <c r="AJ371" t="s">
        <v>12</v>
      </c>
      <c r="AK371" t="s">
        <v>12</v>
      </c>
      <c r="AL371" t="s">
        <v>12</v>
      </c>
      <c r="AM371" t="s">
        <v>9</v>
      </c>
      <c r="AN371" t="s">
        <v>12</v>
      </c>
      <c r="AO371" t="s">
        <v>9</v>
      </c>
      <c r="AP371" t="s">
        <v>12</v>
      </c>
      <c r="AQ371" t="s">
        <v>12</v>
      </c>
      <c r="AR371" t="s">
        <v>12</v>
      </c>
      <c r="AS371" t="s">
        <v>12</v>
      </c>
      <c r="AT371" t="s">
        <v>12</v>
      </c>
      <c r="AU371" t="s">
        <v>12</v>
      </c>
      <c r="AV371" t="s">
        <v>12</v>
      </c>
      <c r="AY371" s="20">
        <v>1</v>
      </c>
      <c r="AZ371" s="21">
        <v>46</v>
      </c>
      <c r="BA371" s="21">
        <v>1</v>
      </c>
      <c r="BB371" s="22">
        <v>40.1</v>
      </c>
      <c r="BC371" s="22">
        <v>0</v>
      </c>
      <c r="BD371" s="21">
        <v>3900</v>
      </c>
      <c r="BE371" s="21">
        <v>0</v>
      </c>
      <c r="BF371" s="21">
        <v>1</v>
      </c>
      <c r="BG371" s="25"/>
      <c r="BH371" s="21">
        <v>0</v>
      </c>
      <c r="BI371" s="21">
        <v>2</v>
      </c>
      <c r="BJ371" s="20">
        <v>1</v>
      </c>
      <c r="BK371" s="30">
        <v>3</v>
      </c>
      <c r="BL371" s="25">
        <v>1</v>
      </c>
      <c r="BM371" s="25">
        <v>1</v>
      </c>
    </row>
    <row r="372" ht="14.25" hidden="1" spans="1:65">
      <c r="A372" s="11">
        <v>371</v>
      </c>
      <c r="B372" s="11">
        <v>1144886</v>
      </c>
      <c r="C372" s="39" t="s">
        <v>394</v>
      </c>
      <c r="F372" s="11">
        <v>1</v>
      </c>
      <c r="G372" s="11">
        <f t="shared" si="79"/>
        <v>7</v>
      </c>
      <c r="H372" s="11">
        <f t="shared" si="80"/>
        <v>0</v>
      </c>
      <c r="I372" s="11">
        <f t="shared" si="81"/>
        <v>9</v>
      </c>
      <c r="J372" s="11">
        <f t="shared" si="82"/>
        <v>1</v>
      </c>
      <c r="K372" s="11">
        <f t="shared" si="83"/>
        <v>0</v>
      </c>
      <c r="L372" s="11">
        <f t="shared" si="78"/>
        <v>17</v>
      </c>
      <c r="M372" s="11">
        <f t="shared" si="90"/>
        <v>1</v>
      </c>
      <c r="N372" s="11">
        <f t="shared" si="84"/>
        <v>1</v>
      </c>
      <c r="O372" s="11">
        <f t="shared" si="85"/>
        <v>0</v>
      </c>
      <c r="P372" s="11">
        <f t="shared" si="86"/>
        <v>0</v>
      </c>
      <c r="Q372" s="11">
        <f t="shared" si="87"/>
        <v>0</v>
      </c>
      <c r="R372" s="11">
        <v>0</v>
      </c>
      <c r="S372" s="11">
        <f t="shared" si="88"/>
        <v>1</v>
      </c>
      <c r="T372" s="11">
        <f t="shared" si="89"/>
        <v>1</v>
      </c>
      <c r="V372"/>
      <c r="W372" s="11">
        <v>371</v>
      </c>
      <c r="X372" s="11">
        <v>1144886</v>
      </c>
      <c r="Y372" s="39" t="s">
        <v>394</v>
      </c>
      <c r="Z372" s="11">
        <v>1</v>
      </c>
      <c r="AA372" s="11" t="s">
        <v>8</v>
      </c>
      <c r="AB372" s="11"/>
      <c r="AC372" t="s">
        <v>9</v>
      </c>
      <c r="AD372" t="s">
        <v>12</v>
      </c>
      <c r="AE372" t="s">
        <v>9</v>
      </c>
      <c r="AF372" t="s">
        <v>18</v>
      </c>
      <c r="AG372" t="s">
        <v>10</v>
      </c>
      <c r="AH372" t="s">
        <v>11</v>
      </c>
      <c r="AI372" t="s">
        <v>12</v>
      </c>
      <c r="AJ372" t="s">
        <v>12</v>
      </c>
      <c r="AK372" t="s">
        <v>12</v>
      </c>
      <c r="AL372" t="s">
        <v>9</v>
      </c>
      <c r="AM372" t="s">
        <v>9</v>
      </c>
      <c r="AN372" t="s">
        <v>12</v>
      </c>
      <c r="AO372" t="s">
        <v>9</v>
      </c>
      <c r="AP372" t="s">
        <v>12</v>
      </c>
      <c r="AQ372" t="s">
        <v>9</v>
      </c>
      <c r="AR372" t="s">
        <v>9</v>
      </c>
      <c r="AS372" t="s">
        <v>9</v>
      </c>
      <c r="AT372" t="s">
        <v>12</v>
      </c>
      <c r="AU372" t="s">
        <v>14</v>
      </c>
      <c r="AV372" t="s">
        <v>9</v>
      </c>
      <c r="AY372" s="20">
        <v>1</v>
      </c>
      <c r="AZ372" s="21">
        <v>31</v>
      </c>
      <c r="BA372" s="21">
        <v>0</v>
      </c>
      <c r="BB372" s="22">
        <v>40.1</v>
      </c>
      <c r="BC372" s="22">
        <v>0</v>
      </c>
      <c r="BD372" s="21">
        <v>4090</v>
      </c>
      <c r="BE372" s="21">
        <v>0</v>
      </c>
      <c r="BF372" s="21">
        <v>2</v>
      </c>
      <c r="BG372" s="21">
        <v>0</v>
      </c>
      <c r="BH372" s="21">
        <v>0</v>
      </c>
      <c r="BI372" s="21">
        <v>1</v>
      </c>
      <c r="BJ372" s="20">
        <v>1</v>
      </c>
      <c r="BK372" s="30">
        <v>3</v>
      </c>
      <c r="BL372" s="25">
        <v>1</v>
      </c>
      <c r="BM372" s="25">
        <v>1</v>
      </c>
    </row>
    <row r="373" ht="14.25" hidden="1" spans="1:65">
      <c r="A373" s="11">
        <v>372</v>
      </c>
      <c r="B373" s="11">
        <v>1144526</v>
      </c>
      <c r="C373" s="39" t="s">
        <v>395</v>
      </c>
      <c r="F373" s="11">
        <v>0.5</v>
      </c>
      <c r="G373" s="11">
        <f t="shared" si="79"/>
        <v>10</v>
      </c>
      <c r="H373" s="11">
        <f t="shared" si="80"/>
        <v>0</v>
      </c>
      <c r="I373" s="11">
        <f t="shared" si="81"/>
        <v>5</v>
      </c>
      <c r="J373" s="11">
        <f t="shared" si="82"/>
        <v>1</v>
      </c>
      <c r="K373" s="11">
        <f t="shared" si="83"/>
        <v>0</v>
      </c>
      <c r="L373" s="11">
        <f t="shared" si="78"/>
        <v>16</v>
      </c>
      <c r="M373" s="11">
        <f t="shared" si="90"/>
        <v>1</v>
      </c>
      <c r="N373" s="11">
        <f t="shared" si="84"/>
        <v>1</v>
      </c>
      <c r="O373" s="11">
        <f t="shared" si="85"/>
        <v>0</v>
      </c>
      <c r="P373" s="11">
        <f t="shared" si="86"/>
        <v>0</v>
      </c>
      <c r="Q373" s="11">
        <f t="shared" si="87"/>
        <v>0</v>
      </c>
      <c r="R373" s="11">
        <v>0</v>
      </c>
      <c r="S373" s="11">
        <f t="shared" si="88"/>
        <v>2</v>
      </c>
      <c r="T373" s="11">
        <f t="shared" si="89"/>
        <v>1</v>
      </c>
      <c r="V373"/>
      <c r="W373" s="11">
        <v>372</v>
      </c>
      <c r="X373" s="11">
        <v>1144526</v>
      </c>
      <c r="Y373" s="39" t="s">
        <v>395</v>
      </c>
      <c r="Z373" s="11">
        <v>0.5</v>
      </c>
      <c r="AA373" s="11" t="s">
        <v>8</v>
      </c>
      <c r="AB373" s="11"/>
      <c r="AC373" t="s">
        <v>12</v>
      </c>
      <c r="AD373" t="s">
        <v>9</v>
      </c>
      <c r="AE373" t="s">
        <v>10</v>
      </c>
      <c r="AF373" t="s">
        <v>18</v>
      </c>
      <c r="AG373" t="s">
        <v>10</v>
      </c>
      <c r="AH373" t="s">
        <v>11</v>
      </c>
      <c r="AI373" t="s">
        <v>12</v>
      </c>
      <c r="AJ373" t="s">
        <v>9</v>
      </c>
      <c r="AK373" t="s">
        <v>12</v>
      </c>
      <c r="AL373" t="s">
        <v>12</v>
      </c>
      <c r="AM373" t="s">
        <v>12</v>
      </c>
      <c r="AN373" t="s">
        <v>12</v>
      </c>
      <c r="AO373" t="s">
        <v>9</v>
      </c>
      <c r="AP373" t="s">
        <v>12</v>
      </c>
      <c r="AQ373" t="s">
        <v>14</v>
      </c>
      <c r="AR373" t="s">
        <v>9</v>
      </c>
      <c r="AS373" t="s">
        <v>12</v>
      </c>
      <c r="AT373" t="s">
        <v>12</v>
      </c>
      <c r="AU373" t="s">
        <v>12</v>
      </c>
      <c r="AV373" t="s">
        <v>9</v>
      </c>
      <c r="AY373" s="20">
        <v>1</v>
      </c>
      <c r="AZ373" s="21">
        <v>39</v>
      </c>
      <c r="BA373" s="21">
        <v>1</v>
      </c>
      <c r="BB373" s="22">
        <v>40.1</v>
      </c>
      <c r="BC373" s="22">
        <v>0</v>
      </c>
      <c r="BD373" s="21">
        <v>3720</v>
      </c>
      <c r="BE373" s="21">
        <v>0</v>
      </c>
      <c r="BF373" s="21">
        <v>1</v>
      </c>
      <c r="BG373" s="21">
        <v>0</v>
      </c>
      <c r="BH373" s="21">
        <v>0</v>
      </c>
      <c r="BI373" s="21">
        <v>2</v>
      </c>
      <c r="BJ373" s="20">
        <v>0</v>
      </c>
      <c r="BK373" s="30">
        <v>1</v>
      </c>
      <c r="BL373" s="25">
        <v>0</v>
      </c>
      <c r="BM373" s="25">
        <v>0</v>
      </c>
    </row>
    <row r="374" ht="14.25" hidden="1" spans="1:65">
      <c r="A374" s="11">
        <v>373</v>
      </c>
      <c r="B374" s="11">
        <v>1144528</v>
      </c>
      <c r="C374" s="39" t="s">
        <v>396</v>
      </c>
      <c r="F374" s="11">
        <v>0.5</v>
      </c>
      <c r="G374" s="11">
        <f t="shared" si="79"/>
        <v>5</v>
      </c>
      <c r="H374" s="11">
        <f t="shared" si="80"/>
        <v>0</v>
      </c>
      <c r="I374" s="11">
        <f t="shared" si="81"/>
        <v>4</v>
      </c>
      <c r="J374" s="11">
        <f t="shared" si="82"/>
        <v>4</v>
      </c>
      <c r="K374" s="11">
        <f t="shared" si="83"/>
        <v>2</v>
      </c>
      <c r="L374" s="11">
        <f t="shared" si="78"/>
        <v>15</v>
      </c>
      <c r="M374" s="11">
        <f t="shared" si="90"/>
        <v>4</v>
      </c>
      <c r="N374" s="11">
        <f t="shared" si="84"/>
        <v>3</v>
      </c>
      <c r="O374" s="11">
        <f t="shared" si="85"/>
        <v>0</v>
      </c>
      <c r="P374" s="11">
        <f t="shared" si="86"/>
        <v>0</v>
      </c>
      <c r="Q374" s="11">
        <f t="shared" si="87"/>
        <v>0</v>
      </c>
      <c r="R374" s="11">
        <v>1</v>
      </c>
      <c r="S374" s="11">
        <f t="shared" si="88"/>
        <v>1</v>
      </c>
      <c r="T374" s="11">
        <f t="shared" si="89"/>
        <v>1</v>
      </c>
      <c r="V374"/>
      <c r="W374" s="11">
        <v>373</v>
      </c>
      <c r="X374" s="11">
        <v>1144528</v>
      </c>
      <c r="Y374" s="39" t="s">
        <v>396</v>
      </c>
      <c r="Z374" s="11">
        <v>0.5</v>
      </c>
      <c r="AA374" s="11" t="s">
        <v>8</v>
      </c>
      <c r="AB374" s="11"/>
      <c r="AC374" t="s">
        <v>9</v>
      </c>
      <c r="AD374" t="s">
        <v>9</v>
      </c>
      <c r="AE374" t="s">
        <v>18</v>
      </c>
      <c r="AF374" t="s">
        <v>18</v>
      </c>
      <c r="AG374" t="s">
        <v>10</v>
      </c>
      <c r="AH374" t="s">
        <v>11</v>
      </c>
      <c r="AI374" t="s">
        <v>9</v>
      </c>
      <c r="AJ374" t="s">
        <v>9</v>
      </c>
      <c r="AK374" t="s">
        <v>12</v>
      </c>
      <c r="AL374" t="s">
        <v>18</v>
      </c>
      <c r="AM374" t="s">
        <v>14</v>
      </c>
      <c r="AN374" t="s">
        <v>12</v>
      </c>
      <c r="AO374" t="s">
        <v>14</v>
      </c>
      <c r="AP374" t="s">
        <v>12</v>
      </c>
      <c r="AQ374" t="s">
        <v>14</v>
      </c>
      <c r="AR374" t="s">
        <v>14</v>
      </c>
      <c r="AS374" t="s">
        <v>13</v>
      </c>
      <c r="AT374" t="s">
        <v>12</v>
      </c>
      <c r="AU374" t="s">
        <v>13</v>
      </c>
      <c r="AV374" t="s">
        <v>12</v>
      </c>
      <c r="AY374" s="20">
        <v>1</v>
      </c>
      <c r="AZ374" s="21">
        <v>45</v>
      </c>
      <c r="BA374" s="21">
        <v>1</v>
      </c>
      <c r="BB374" s="22">
        <v>40.1</v>
      </c>
      <c r="BC374" s="22">
        <v>0</v>
      </c>
      <c r="BD374" s="21">
        <v>3700</v>
      </c>
      <c r="BE374" s="21">
        <v>0</v>
      </c>
      <c r="BF374" s="21">
        <v>2</v>
      </c>
      <c r="BG374" s="25"/>
      <c r="BH374" s="21">
        <v>0</v>
      </c>
      <c r="BI374" s="21">
        <v>1</v>
      </c>
      <c r="BJ374" s="20">
        <v>0</v>
      </c>
      <c r="BK374" s="30">
        <v>1</v>
      </c>
      <c r="BL374" s="25">
        <v>0</v>
      </c>
      <c r="BM374" s="25">
        <v>0</v>
      </c>
    </row>
    <row r="375" ht="14.25" hidden="1" spans="1:65">
      <c r="A375" s="11">
        <v>374</v>
      </c>
      <c r="B375" s="11">
        <v>1108254</v>
      </c>
      <c r="C375" s="39" t="s">
        <v>397</v>
      </c>
      <c r="F375" s="11">
        <v>1</v>
      </c>
      <c r="G375" s="11">
        <f t="shared" si="79"/>
        <v>7</v>
      </c>
      <c r="H375" s="11">
        <f t="shared" si="80"/>
        <v>0</v>
      </c>
      <c r="I375" s="11">
        <f t="shared" si="81"/>
        <v>6</v>
      </c>
      <c r="J375" s="11">
        <f t="shared" si="82"/>
        <v>0</v>
      </c>
      <c r="K375" s="11">
        <f t="shared" si="83"/>
        <v>0</v>
      </c>
      <c r="L375" s="11">
        <f t="shared" si="78"/>
        <v>13</v>
      </c>
      <c r="M375" s="11">
        <f t="shared" si="90"/>
        <v>4</v>
      </c>
      <c r="N375" s="11">
        <f t="shared" si="84"/>
        <v>3</v>
      </c>
      <c r="O375" s="11">
        <f t="shared" si="85"/>
        <v>0</v>
      </c>
      <c r="P375" s="11">
        <f t="shared" si="86"/>
        <v>0</v>
      </c>
      <c r="Q375" s="11">
        <f t="shared" si="87"/>
        <v>0</v>
      </c>
      <c r="R375" s="11">
        <v>1</v>
      </c>
      <c r="S375" s="11">
        <f t="shared" si="88"/>
        <v>2</v>
      </c>
      <c r="T375" s="11">
        <f t="shared" si="89"/>
        <v>2</v>
      </c>
      <c r="V375"/>
      <c r="W375" s="11">
        <v>374</v>
      </c>
      <c r="X375" s="11">
        <v>1108254</v>
      </c>
      <c r="Y375" s="39" t="s">
        <v>397</v>
      </c>
      <c r="Z375" s="11">
        <v>1</v>
      </c>
      <c r="AA375" s="11" t="s">
        <v>8</v>
      </c>
      <c r="AB375" s="11"/>
      <c r="AC375" t="s">
        <v>9</v>
      </c>
      <c r="AD375" t="s">
        <v>18</v>
      </c>
      <c r="AE375" t="s">
        <v>10</v>
      </c>
      <c r="AF375" t="s">
        <v>11</v>
      </c>
      <c r="AG375" t="s">
        <v>10</v>
      </c>
      <c r="AH375" t="s">
        <v>11</v>
      </c>
      <c r="AI375" t="s">
        <v>9</v>
      </c>
      <c r="AJ375" t="s">
        <v>18</v>
      </c>
      <c r="AK375" t="s">
        <v>9</v>
      </c>
      <c r="AL375" t="s">
        <v>9</v>
      </c>
      <c r="AM375" t="s">
        <v>9</v>
      </c>
      <c r="AN375" t="s">
        <v>12</v>
      </c>
      <c r="AO375" t="s">
        <v>12</v>
      </c>
      <c r="AP375" t="s">
        <v>12</v>
      </c>
      <c r="AQ375" t="s">
        <v>18</v>
      </c>
      <c r="AR375" t="s">
        <v>12</v>
      </c>
      <c r="AS375" t="s">
        <v>12</v>
      </c>
      <c r="AT375" t="s">
        <v>12</v>
      </c>
      <c r="AU375" t="s">
        <v>9</v>
      </c>
      <c r="AV375" t="s">
        <v>12</v>
      </c>
      <c r="AY375" s="20">
        <v>1</v>
      </c>
      <c r="AZ375" s="21">
        <v>29</v>
      </c>
      <c r="BA375" s="21">
        <v>0</v>
      </c>
      <c r="BB375" s="22">
        <v>40.1</v>
      </c>
      <c r="BC375" s="22">
        <v>0</v>
      </c>
      <c r="BD375" s="21">
        <v>3370</v>
      </c>
      <c r="BE375" s="21">
        <v>0</v>
      </c>
      <c r="BF375" s="21">
        <v>1</v>
      </c>
      <c r="BG375" s="21">
        <v>0</v>
      </c>
      <c r="BH375" s="21">
        <v>0</v>
      </c>
      <c r="BI375" s="21">
        <v>1</v>
      </c>
      <c r="BJ375" s="20">
        <v>0</v>
      </c>
      <c r="BK375" s="30">
        <v>2</v>
      </c>
      <c r="BL375" s="25">
        <v>0</v>
      </c>
      <c r="BM375" s="25">
        <v>0</v>
      </c>
    </row>
    <row r="376" ht="14.25" hidden="1" spans="1:65">
      <c r="A376" s="11">
        <v>375</v>
      </c>
      <c r="B376" s="11">
        <v>1144434</v>
      </c>
      <c r="C376" s="39" t="s">
        <v>398</v>
      </c>
      <c r="F376" s="11">
        <v>1</v>
      </c>
      <c r="G376" s="11">
        <f t="shared" si="79"/>
        <v>7</v>
      </c>
      <c r="H376" s="11">
        <f t="shared" si="80"/>
        <v>0</v>
      </c>
      <c r="I376" s="11">
        <f t="shared" si="81"/>
        <v>7</v>
      </c>
      <c r="J376" s="11">
        <f t="shared" si="82"/>
        <v>2</v>
      </c>
      <c r="K376" s="11">
        <f t="shared" si="83"/>
        <v>1</v>
      </c>
      <c r="L376" s="11">
        <f t="shared" si="78"/>
        <v>17</v>
      </c>
      <c r="M376" s="11">
        <f t="shared" si="90"/>
        <v>0</v>
      </c>
      <c r="N376" s="11">
        <f t="shared" si="84"/>
        <v>0</v>
      </c>
      <c r="O376" s="11">
        <f t="shared" si="85"/>
        <v>0</v>
      </c>
      <c r="P376" s="11">
        <f t="shared" si="86"/>
        <v>0</v>
      </c>
      <c r="Q376" s="11">
        <f t="shared" si="87"/>
        <v>0</v>
      </c>
      <c r="R376" s="11">
        <v>0</v>
      </c>
      <c r="S376" s="11">
        <f t="shared" si="88"/>
        <v>2</v>
      </c>
      <c r="T376" s="11">
        <f t="shared" si="89"/>
        <v>1</v>
      </c>
      <c r="V376"/>
      <c r="W376" s="11">
        <v>375</v>
      </c>
      <c r="X376" s="11">
        <v>1144434</v>
      </c>
      <c r="Y376" s="39" t="s">
        <v>398</v>
      </c>
      <c r="Z376" s="11">
        <v>1</v>
      </c>
      <c r="AA376" s="11" t="s">
        <v>8</v>
      </c>
      <c r="AB376" s="11"/>
      <c r="AC376" t="s">
        <v>14</v>
      </c>
      <c r="AD376" t="s">
        <v>14</v>
      </c>
      <c r="AE376" t="s">
        <v>10</v>
      </c>
      <c r="AF376" t="s">
        <v>12</v>
      </c>
      <c r="AG376" t="s">
        <v>10</v>
      </c>
      <c r="AH376" t="s">
        <v>11</v>
      </c>
      <c r="AI376" t="s">
        <v>9</v>
      </c>
      <c r="AJ376" t="s">
        <v>12</v>
      </c>
      <c r="AK376" t="s">
        <v>9</v>
      </c>
      <c r="AL376" t="s">
        <v>9</v>
      </c>
      <c r="AM376" t="s">
        <v>9</v>
      </c>
      <c r="AN376" t="s">
        <v>12</v>
      </c>
      <c r="AO376" t="s">
        <v>9</v>
      </c>
      <c r="AP376" t="s">
        <v>12</v>
      </c>
      <c r="AQ376" t="s">
        <v>12</v>
      </c>
      <c r="AR376" t="s">
        <v>9</v>
      </c>
      <c r="AS376" t="s">
        <v>9</v>
      </c>
      <c r="AT376" t="s">
        <v>12</v>
      </c>
      <c r="AU376" t="s">
        <v>13</v>
      </c>
      <c r="AV376" t="s">
        <v>12</v>
      </c>
      <c r="AY376" s="20">
        <v>1</v>
      </c>
      <c r="AZ376" s="21">
        <v>36</v>
      </c>
      <c r="BA376" s="21">
        <v>1</v>
      </c>
      <c r="BB376" s="22">
        <v>40.1</v>
      </c>
      <c r="BC376" s="22">
        <v>0</v>
      </c>
      <c r="BD376" s="21">
        <v>3310</v>
      </c>
      <c r="BE376" s="21">
        <v>0</v>
      </c>
      <c r="BF376" s="21">
        <v>1</v>
      </c>
      <c r="BG376" s="21">
        <v>0</v>
      </c>
      <c r="BH376" s="21">
        <v>0</v>
      </c>
      <c r="BI376" s="21">
        <v>1</v>
      </c>
      <c r="BJ376" s="20">
        <v>0</v>
      </c>
      <c r="BK376" s="30">
        <v>2</v>
      </c>
      <c r="BL376" s="25">
        <v>0</v>
      </c>
      <c r="BM376" s="25">
        <v>0</v>
      </c>
    </row>
    <row r="377" ht="14.25" hidden="1" spans="1:65">
      <c r="A377" s="11">
        <v>376</v>
      </c>
      <c r="B377" s="11">
        <v>1143084</v>
      </c>
      <c r="C377" s="39" t="s">
        <v>399</v>
      </c>
      <c r="F377" s="11">
        <v>2</v>
      </c>
      <c r="G377" s="11">
        <f t="shared" si="79"/>
        <v>12</v>
      </c>
      <c r="H377" s="11">
        <f t="shared" si="80"/>
        <v>0</v>
      </c>
      <c r="I377" s="11">
        <f t="shared" si="81"/>
        <v>5</v>
      </c>
      <c r="J377" s="11">
        <f t="shared" si="82"/>
        <v>0</v>
      </c>
      <c r="K377" s="11">
        <f t="shared" si="83"/>
        <v>0</v>
      </c>
      <c r="L377" s="11">
        <f t="shared" si="78"/>
        <v>17</v>
      </c>
      <c r="M377" s="11">
        <f t="shared" si="90"/>
        <v>0</v>
      </c>
      <c r="N377" s="11">
        <f t="shared" si="84"/>
        <v>0</v>
      </c>
      <c r="O377" s="11">
        <f t="shared" si="85"/>
        <v>0</v>
      </c>
      <c r="P377" s="11">
        <f t="shared" si="86"/>
        <v>0</v>
      </c>
      <c r="Q377" s="11">
        <f t="shared" si="87"/>
        <v>0</v>
      </c>
      <c r="R377" s="11">
        <v>0</v>
      </c>
      <c r="S377" s="11">
        <f t="shared" si="88"/>
        <v>1</v>
      </c>
      <c r="T377" s="11">
        <f t="shared" si="89"/>
        <v>2</v>
      </c>
      <c r="V377"/>
      <c r="W377" s="11">
        <v>376</v>
      </c>
      <c r="X377" s="11">
        <v>1143084</v>
      </c>
      <c r="Y377" s="39" t="s">
        <v>399</v>
      </c>
      <c r="Z377" s="11">
        <v>2</v>
      </c>
      <c r="AA377" s="11" t="s">
        <v>8</v>
      </c>
      <c r="AB377" s="11"/>
      <c r="AC377" t="s">
        <v>12</v>
      </c>
      <c r="AD377" t="s">
        <v>12</v>
      </c>
      <c r="AE377" t="s">
        <v>12</v>
      </c>
      <c r="AF377" t="s">
        <v>11</v>
      </c>
      <c r="AG377" t="s">
        <v>10</v>
      </c>
      <c r="AH377" t="s">
        <v>11</v>
      </c>
      <c r="AI377" t="s">
        <v>12</v>
      </c>
      <c r="AJ377" t="s">
        <v>12</v>
      </c>
      <c r="AK377" t="s">
        <v>12</v>
      </c>
      <c r="AL377" t="s">
        <v>12</v>
      </c>
      <c r="AM377" t="s">
        <v>9</v>
      </c>
      <c r="AN377" t="s">
        <v>9</v>
      </c>
      <c r="AO377" t="s">
        <v>9</v>
      </c>
      <c r="AP377" t="s">
        <v>9</v>
      </c>
      <c r="AQ377" t="s">
        <v>12</v>
      </c>
      <c r="AR377" t="s">
        <v>12</v>
      </c>
      <c r="AS377" t="s">
        <v>12</v>
      </c>
      <c r="AT377" t="s">
        <v>9</v>
      </c>
      <c r="AU377" t="s">
        <v>12</v>
      </c>
      <c r="AV377" t="s">
        <v>12</v>
      </c>
      <c r="AY377" s="20">
        <v>1</v>
      </c>
      <c r="AZ377" s="21">
        <v>30</v>
      </c>
      <c r="BA377" s="21">
        <v>0</v>
      </c>
      <c r="BB377" s="22">
        <v>40.1</v>
      </c>
      <c r="BC377" s="22">
        <v>0</v>
      </c>
      <c r="BD377" s="21">
        <v>3320</v>
      </c>
      <c r="BE377" s="21">
        <v>0</v>
      </c>
      <c r="BF377" s="21">
        <v>2</v>
      </c>
      <c r="BG377" s="21">
        <v>0</v>
      </c>
      <c r="BH377" s="21">
        <v>0</v>
      </c>
      <c r="BI377" s="21">
        <v>1</v>
      </c>
      <c r="BJ377" s="20">
        <v>1</v>
      </c>
      <c r="BK377" s="30">
        <v>3</v>
      </c>
      <c r="BL377" s="25">
        <v>1</v>
      </c>
      <c r="BM377" s="25">
        <v>1</v>
      </c>
    </row>
    <row r="378" s="1" customFormat="1" ht="14.25" spans="1:65">
      <c r="A378" s="1">
        <v>377</v>
      </c>
      <c r="B378" s="1">
        <v>1144217</v>
      </c>
      <c r="C378" s="41" t="s">
        <v>400</v>
      </c>
      <c r="D378" s="1" t="s">
        <v>534</v>
      </c>
      <c r="F378" s="1">
        <v>1</v>
      </c>
      <c r="G378" s="1">
        <f t="shared" si="79"/>
        <v>0</v>
      </c>
      <c r="H378" s="1">
        <f t="shared" si="80"/>
        <v>0</v>
      </c>
      <c r="I378" s="1">
        <f t="shared" si="81"/>
        <v>0</v>
      </c>
      <c r="J378" s="1">
        <f t="shared" si="82"/>
        <v>5</v>
      </c>
      <c r="K378" s="1">
        <f t="shared" si="83"/>
        <v>1</v>
      </c>
      <c r="L378" s="11">
        <f t="shared" si="78"/>
        <v>6</v>
      </c>
      <c r="M378" s="11">
        <f t="shared" si="90"/>
        <v>12</v>
      </c>
      <c r="N378" s="1">
        <f t="shared" si="84"/>
        <v>10</v>
      </c>
      <c r="O378" s="1">
        <f t="shared" si="85"/>
        <v>1</v>
      </c>
      <c r="P378" s="1">
        <f t="shared" si="86"/>
        <v>0</v>
      </c>
      <c r="Q378" s="1">
        <f t="shared" si="87"/>
        <v>0</v>
      </c>
      <c r="R378" s="11">
        <v>1</v>
      </c>
      <c r="S378" s="1">
        <f t="shared" si="88"/>
        <v>2</v>
      </c>
      <c r="T378" s="1">
        <f t="shared" si="89"/>
        <v>1</v>
      </c>
      <c r="V378" s="18"/>
      <c r="W378" s="1">
        <v>377</v>
      </c>
      <c r="X378" s="1">
        <v>1144217</v>
      </c>
      <c r="Y378" s="41" t="s">
        <v>400</v>
      </c>
      <c r="Z378" s="1">
        <v>1</v>
      </c>
      <c r="AA378" s="1" t="s">
        <v>8</v>
      </c>
      <c r="AB378" s="1" t="s">
        <v>534</v>
      </c>
      <c r="AC378" s="18" t="s">
        <v>18</v>
      </c>
      <c r="AD378" s="18" t="s">
        <v>18</v>
      </c>
      <c r="AE378" s="18" t="s">
        <v>10</v>
      </c>
      <c r="AF378" s="18" t="s">
        <v>18</v>
      </c>
      <c r="AG378" s="18" t="s">
        <v>10</v>
      </c>
      <c r="AH378" s="18" t="s">
        <v>11</v>
      </c>
      <c r="AI378" s="18" t="s">
        <v>18</v>
      </c>
      <c r="AJ378" s="18" t="s">
        <v>18</v>
      </c>
      <c r="AK378" s="18" t="s">
        <v>48</v>
      </c>
      <c r="AL378" s="18" t="s">
        <v>18</v>
      </c>
      <c r="AM378" s="18" t="s">
        <v>14</v>
      </c>
      <c r="AN378" s="18" t="s">
        <v>18</v>
      </c>
      <c r="AO378" s="18" t="s">
        <v>14</v>
      </c>
      <c r="AP378" s="18" t="s">
        <v>18</v>
      </c>
      <c r="AQ378" s="18" t="s">
        <v>18</v>
      </c>
      <c r="AR378" s="18" t="s">
        <v>14</v>
      </c>
      <c r="AS378" s="18" t="s">
        <v>18</v>
      </c>
      <c r="AT378" s="18" t="s">
        <v>14</v>
      </c>
      <c r="AU378" s="18" t="s">
        <v>13</v>
      </c>
      <c r="AV378" s="18" t="s">
        <v>14</v>
      </c>
      <c r="AY378" s="20">
        <v>1</v>
      </c>
      <c r="AZ378" s="21">
        <v>34</v>
      </c>
      <c r="BA378" s="21">
        <v>0</v>
      </c>
      <c r="BB378" s="22">
        <v>40.1</v>
      </c>
      <c r="BC378" s="22">
        <v>0</v>
      </c>
      <c r="BD378" s="21">
        <v>3370</v>
      </c>
      <c r="BE378" s="21">
        <v>0</v>
      </c>
      <c r="BF378" s="21">
        <v>1</v>
      </c>
      <c r="BG378" s="21">
        <v>0</v>
      </c>
      <c r="BH378" s="21">
        <v>0</v>
      </c>
      <c r="BI378" s="21">
        <v>1</v>
      </c>
      <c r="BJ378" s="20">
        <v>0</v>
      </c>
      <c r="BK378" s="30">
        <v>2</v>
      </c>
      <c r="BL378" s="25">
        <v>0</v>
      </c>
      <c r="BM378" s="25">
        <v>1</v>
      </c>
    </row>
    <row r="379" ht="14.25" hidden="1" spans="1:65">
      <c r="A379" s="11">
        <v>378</v>
      </c>
      <c r="B379" s="11">
        <v>1144164</v>
      </c>
      <c r="C379" s="39" t="s">
        <v>401</v>
      </c>
      <c r="F379" s="11">
        <v>1</v>
      </c>
      <c r="G379" s="11">
        <f t="shared" si="79"/>
        <v>3</v>
      </c>
      <c r="H379" s="11">
        <f t="shared" si="80"/>
        <v>0</v>
      </c>
      <c r="I379" s="11">
        <f t="shared" si="81"/>
        <v>5</v>
      </c>
      <c r="J379" s="11">
        <f t="shared" si="82"/>
        <v>7</v>
      </c>
      <c r="K379" s="11">
        <f t="shared" si="83"/>
        <v>2</v>
      </c>
      <c r="L379" s="11">
        <f t="shared" si="78"/>
        <v>17</v>
      </c>
      <c r="M379" s="11">
        <f t="shared" si="90"/>
        <v>1</v>
      </c>
      <c r="N379" s="11">
        <f t="shared" si="84"/>
        <v>1</v>
      </c>
      <c r="O379" s="11">
        <f t="shared" si="85"/>
        <v>0</v>
      </c>
      <c r="P379" s="11">
        <f t="shared" si="86"/>
        <v>0</v>
      </c>
      <c r="Q379" s="11">
        <f t="shared" si="87"/>
        <v>0</v>
      </c>
      <c r="R379" s="11">
        <v>0</v>
      </c>
      <c r="S379" s="11">
        <f t="shared" si="88"/>
        <v>1</v>
      </c>
      <c r="T379" s="11">
        <f t="shared" si="89"/>
        <v>1</v>
      </c>
      <c r="V379"/>
      <c r="W379" s="11">
        <v>378</v>
      </c>
      <c r="X379" s="11">
        <v>1144164</v>
      </c>
      <c r="Y379" s="39" t="s">
        <v>401</v>
      </c>
      <c r="Z379" s="11">
        <v>1</v>
      </c>
      <c r="AA379" s="11" t="s">
        <v>8</v>
      </c>
      <c r="AB379" s="11"/>
      <c r="AC379" t="s">
        <v>14</v>
      </c>
      <c r="AD379" t="s">
        <v>13</v>
      </c>
      <c r="AE379" t="s">
        <v>9</v>
      </c>
      <c r="AF379" t="s">
        <v>18</v>
      </c>
      <c r="AG379" t="s">
        <v>10</v>
      </c>
      <c r="AH379" t="s">
        <v>11</v>
      </c>
      <c r="AI379" t="s">
        <v>9</v>
      </c>
      <c r="AJ379" t="s">
        <v>14</v>
      </c>
      <c r="AK379" t="s">
        <v>12</v>
      </c>
      <c r="AL379" t="s">
        <v>14</v>
      </c>
      <c r="AM379" t="s">
        <v>13</v>
      </c>
      <c r="AN379" t="s">
        <v>9</v>
      </c>
      <c r="AO379" t="s">
        <v>9</v>
      </c>
      <c r="AP379" t="s">
        <v>9</v>
      </c>
      <c r="AQ379" t="s">
        <v>14</v>
      </c>
      <c r="AR379" t="s">
        <v>14</v>
      </c>
      <c r="AS379" t="s">
        <v>14</v>
      </c>
      <c r="AT379" t="s">
        <v>12</v>
      </c>
      <c r="AU379" t="s">
        <v>14</v>
      </c>
      <c r="AV379" t="s">
        <v>12</v>
      </c>
      <c r="AY379" s="25"/>
      <c r="AZ379" s="21">
        <v>29</v>
      </c>
      <c r="BA379" s="21">
        <v>0</v>
      </c>
      <c r="BB379" s="22">
        <v>40.1</v>
      </c>
      <c r="BC379" s="22">
        <v>0</v>
      </c>
      <c r="BD379" s="21">
        <v>3580</v>
      </c>
      <c r="BE379" s="21">
        <v>0</v>
      </c>
      <c r="BF379" s="21"/>
      <c r="BG379" s="21">
        <v>0</v>
      </c>
      <c r="BH379" s="21">
        <v>0</v>
      </c>
      <c r="BI379" s="21">
        <v>1</v>
      </c>
      <c r="BJ379" s="20">
        <v>0</v>
      </c>
      <c r="BK379" s="30">
        <v>1</v>
      </c>
      <c r="BL379" s="25">
        <v>0</v>
      </c>
      <c r="BM379" s="25">
        <v>0</v>
      </c>
    </row>
    <row r="380" ht="14.25" hidden="1" spans="1:65">
      <c r="A380" s="11">
        <v>379</v>
      </c>
      <c r="B380" s="11">
        <v>1153141</v>
      </c>
      <c r="C380" s="39" t="s">
        <v>402</v>
      </c>
      <c r="F380" s="11">
        <v>0.5</v>
      </c>
      <c r="G380" s="11">
        <f t="shared" si="79"/>
        <v>15</v>
      </c>
      <c r="H380" s="11">
        <f t="shared" si="80"/>
        <v>0</v>
      </c>
      <c r="I380" s="11">
        <f t="shared" si="81"/>
        <v>2</v>
      </c>
      <c r="J380" s="11">
        <f t="shared" si="82"/>
        <v>0</v>
      </c>
      <c r="K380" s="11">
        <f t="shared" si="83"/>
        <v>0</v>
      </c>
      <c r="L380" s="11">
        <f t="shared" si="78"/>
        <v>17</v>
      </c>
      <c r="M380" s="11">
        <f t="shared" si="90"/>
        <v>0</v>
      </c>
      <c r="N380" s="11">
        <f t="shared" si="84"/>
        <v>0</v>
      </c>
      <c r="O380" s="11">
        <f t="shared" si="85"/>
        <v>0</v>
      </c>
      <c r="P380" s="11">
        <f t="shared" si="86"/>
        <v>0</v>
      </c>
      <c r="Q380" s="11">
        <f t="shared" si="87"/>
        <v>0</v>
      </c>
      <c r="R380" s="11">
        <v>0</v>
      </c>
      <c r="S380" s="11">
        <f t="shared" si="88"/>
        <v>2</v>
      </c>
      <c r="T380" s="11">
        <f t="shared" si="89"/>
        <v>1</v>
      </c>
      <c r="V380"/>
      <c r="W380" s="11">
        <v>379</v>
      </c>
      <c r="X380" s="11">
        <v>1153141</v>
      </c>
      <c r="Y380" s="39" t="s">
        <v>402</v>
      </c>
      <c r="Z380" s="11">
        <v>0.5</v>
      </c>
      <c r="AA380" s="11" t="s">
        <v>8</v>
      </c>
      <c r="AB380" s="11"/>
      <c r="AC380" t="s">
        <v>12</v>
      </c>
      <c r="AD380" t="s">
        <v>12</v>
      </c>
      <c r="AE380" t="s">
        <v>10</v>
      </c>
      <c r="AF380" t="s">
        <v>12</v>
      </c>
      <c r="AG380" t="s">
        <v>10</v>
      </c>
      <c r="AH380" t="s">
        <v>11</v>
      </c>
      <c r="AI380" t="s">
        <v>12</v>
      </c>
      <c r="AJ380" t="s">
        <v>12</v>
      </c>
      <c r="AK380" t="s">
        <v>12</v>
      </c>
      <c r="AL380" t="s">
        <v>12</v>
      </c>
      <c r="AM380" t="s">
        <v>12</v>
      </c>
      <c r="AN380" t="s">
        <v>12</v>
      </c>
      <c r="AO380" t="s">
        <v>12</v>
      </c>
      <c r="AP380" t="s">
        <v>12</v>
      </c>
      <c r="AQ380" t="s">
        <v>12</v>
      </c>
      <c r="AR380" t="s">
        <v>12</v>
      </c>
      <c r="AS380" t="s">
        <v>12</v>
      </c>
      <c r="AT380" t="s">
        <v>9</v>
      </c>
      <c r="AU380" t="s">
        <v>9</v>
      </c>
      <c r="AV380" t="s">
        <v>12</v>
      </c>
      <c r="AY380" s="20">
        <v>1</v>
      </c>
      <c r="AZ380" s="21">
        <v>43</v>
      </c>
      <c r="BA380" s="21">
        <v>1</v>
      </c>
      <c r="BB380" s="22">
        <v>40.1</v>
      </c>
      <c r="BC380" s="22">
        <v>0</v>
      </c>
      <c r="BD380" s="21">
        <v>3200</v>
      </c>
      <c r="BE380" s="21">
        <v>0</v>
      </c>
      <c r="BF380" s="21">
        <v>2</v>
      </c>
      <c r="BG380" s="21">
        <v>3</v>
      </c>
      <c r="BH380" s="21">
        <v>0</v>
      </c>
      <c r="BI380" s="21">
        <v>2</v>
      </c>
      <c r="BJ380" s="20">
        <v>0</v>
      </c>
      <c r="BK380" s="30">
        <v>1</v>
      </c>
      <c r="BL380" s="25">
        <v>0</v>
      </c>
      <c r="BM380" s="25">
        <v>0</v>
      </c>
    </row>
    <row r="381" ht="14.25" hidden="1" spans="1:65">
      <c r="A381" s="11">
        <v>380</v>
      </c>
      <c r="B381" s="11">
        <v>1144891</v>
      </c>
      <c r="C381" s="39" t="s">
        <v>403</v>
      </c>
      <c r="F381" s="11">
        <v>0.5</v>
      </c>
      <c r="G381" s="11">
        <f t="shared" si="79"/>
        <v>16</v>
      </c>
      <c r="H381" s="11">
        <f t="shared" si="80"/>
        <v>0</v>
      </c>
      <c r="I381" s="11">
        <f t="shared" si="81"/>
        <v>2</v>
      </c>
      <c r="J381" s="11">
        <f t="shared" si="82"/>
        <v>0</v>
      </c>
      <c r="K381" s="11">
        <f t="shared" si="83"/>
        <v>0</v>
      </c>
      <c r="L381" s="11">
        <f t="shared" si="78"/>
        <v>18</v>
      </c>
      <c r="M381" s="11">
        <f t="shared" si="90"/>
        <v>0</v>
      </c>
      <c r="N381" s="11">
        <f t="shared" si="84"/>
        <v>0</v>
      </c>
      <c r="O381" s="11">
        <f t="shared" si="85"/>
        <v>0</v>
      </c>
      <c r="P381" s="11">
        <f t="shared" si="86"/>
        <v>0</v>
      </c>
      <c r="Q381" s="11">
        <f t="shared" si="87"/>
        <v>0</v>
      </c>
      <c r="R381" s="11">
        <v>0</v>
      </c>
      <c r="S381" s="11">
        <f t="shared" si="88"/>
        <v>1</v>
      </c>
      <c r="T381" s="11">
        <f t="shared" si="89"/>
        <v>1</v>
      </c>
      <c r="V381"/>
      <c r="W381" s="11">
        <v>380</v>
      </c>
      <c r="X381" s="11">
        <v>1144891</v>
      </c>
      <c r="Y381" s="39" t="s">
        <v>403</v>
      </c>
      <c r="Z381" s="11">
        <v>0.5</v>
      </c>
      <c r="AA381" s="11" t="s">
        <v>8</v>
      </c>
      <c r="AB381" s="11"/>
      <c r="AC381" t="s">
        <v>12</v>
      </c>
      <c r="AD381" t="s">
        <v>12</v>
      </c>
      <c r="AE381" t="s">
        <v>12</v>
      </c>
      <c r="AF381" t="s">
        <v>9</v>
      </c>
      <c r="AG381" t="s">
        <v>10</v>
      </c>
      <c r="AH381" t="s">
        <v>11</v>
      </c>
      <c r="AI381" t="s">
        <v>12</v>
      </c>
      <c r="AJ381" t="s">
        <v>12</v>
      </c>
      <c r="AK381" t="s">
        <v>12</v>
      </c>
      <c r="AL381" t="s">
        <v>12</v>
      </c>
      <c r="AM381" t="s">
        <v>12</v>
      </c>
      <c r="AN381" t="s">
        <v>12</v>
      </c>
      <c r="AO381" t="s">
        <v>12</v>
      </c>
      <c r="AP381" t="s">
        <v>12</v>
      </c>
      <c r="AQ381" t="s">
        <v>12</v>
      </c>
      <c r="AR381" t="s">
        <v>9</v>
      </c>
      <c r="AS381" t="s">
        <v>12</v>
      </c>
      <c r="AT381" t="s">
        <v>12</v>
      </c>
      <c r="AU381" t="s">
        <v>12</v>
      </c>
      <c r="AV381" t="s">
        <v>12</v>
      </c>
      <c r="AY381" s="20">
        <v>1</v>
      </c>
      <c r="AZ381" s="21">
        <v>36</v>
      </c>
      <c r="BA381" s="21">
        <v>1</v>
      </c>
      <c r="BB381" s="22">
        <v>40.1</v>
      </c>
      <c r="BC381" s="22">
        <v>0</v>
      </c>
      <c r="BD381" s="21">
        <v>3660</v>
      </c>
      <c r="BE381" s="21">
        <v>0</v>
      </c>
      <c r="BF381" s="21">
        <v>2</v>
      </c>
      <c r="BG381" s="21">
        <v>0</v>
      </c>
      <c r="BH381" s="21">
        <v>0</v>
      </c>
      <c r="BI381" s="21">
        <v>1</v>
      </c>
      <c r="BJ381" s="20">
        <v>0</v>
      </c>
      <c r="BK381" s="30">
        <v>1</v>
      </c>
      <c r="BL381" s="25">
        <v>0</v>
      </c>
      <c r="BM381" s="25">
        <v>0</v>
      </c>
    </row>
    <row r="382" ht="14.25" hidden="1" spans="1:65">
      <c r="A382" s="11">
        <v>381</v>
      </c>
      <c r="B382" s="11">
        <v>1106989</v>
      </c>
      <c r="C382" s="39" t="s">
        <v>404</v>
      </c>
      <c r="F382" s="11">
        <v>0.5</v>
      </c>
      <c r="G382" s="11">
        <f t="shared" si="79"/>
        <v>4</v>
      </c>
      <c r="H382" s="11">
        <f t="shared" si="80"/>
        <v>0</v>
      </c>
      <c r="I382" s="11">
        <f t="shared" si="81"/>
        <v>10</v>
      </c>
      <c r="J382" s="11">
        <f t="shared" si="82"/>
        <v>0</v>
      </c>
      <c r="K382" s="11">
        <f t="shared" si="83"/>
        <v>2</v>
      </c>
      <c r="L382" s="11">
        <f t="shared" si="78"/>
        <v>16</v>
      </c>
      <c r="M382" s="11">
        <f t="shared" si="90"/>
        <v>1</v>
      </c>
      <c r="N382" s="11">
        <f t="shared" si="84"/>
        <v>1</v>
      </c>
      <c r="O382" s="11">
        <f t="shared" si="85"/>
        <v>0</v>
      </c>
      <c r="P382" s="11">
        <f t="shared" si="86"/>
        <v>0</v>
      </c>
      <c r="Q382" s="11">
        <f t="shared" si="87"/>
        <v>0</v>
      </c>
      <c r="R382" s="11">
        <v>0</v>
      </c>
      <c r="S382" s="11">
        <f t="shared" si="88"/>
        <v>2</v>
      </c>
      <c r="T382" s="11">
        <f t="shared" si="89"/>
        <v>1</v>
      </c>
      <c r="V382"/>
      <c r="W382" s="11">
        <v>381</v>
      </c>
      <c r="X382" s="11">
        <v>1106989</v>
      </c>
      <c r="Y382" s="39" t="s">
        <v>404</v>
      </c>
      <c r="Z382" s="11">
        <v>0.5</v>
      </c>
      <c r="AA382" s="11" t="s">
        <v>8</v>
      </c>
      <c r="AB382" s="11"/>
      <c r="AC382" t="s">
        <v>9</v>
      </c>
      <c r="AD382" t="s">
        <v>9</v>
      </c>
      <c r="AE382" t="s">
        <v>10</v>
      </c>
      <c r="AF382" t="s">
        <v>9</v>
      </c>
      <c r="AG382" t="s">
        <v>10</v>
      </c>
      <c r="AH382" t="s">
        <v>11</v>
      </c>
      <c r="AI382" t="s">
        <v>12</v>
      </c>
      <c r="AJ382" t="s">
        <v>9</v>
      </c>
      <c r="AK382" t="s">
        <v>12</v>
      </c>
      <c r="AL382" t="s">
        <v>9</v>
      </c>
      <c r="AM382" t="s">
        <v>12</v>
      </c>
      <c r="AN382" t="s">
        <v>9</v>
      </c>
      <c r="AO382" t="s">
        <v>18</v>
      </c>
      <c r="AP382" t="s">
        <v>13</v>
      </c>
      <c r="AQ382" t="s">
        <v>9</v>
      </c>
      <c r="AR382" t="s">
        <v>13</v>
      </c>
      <c r="AS382" t="s">
        <v>9</v>
      </c>
      <c r="AT382" t="s">
        <v>12</v>
      </c>
      <c r="AU382" t="s">
        <v>9</v>
      </c>
      <c r="AV382" t="s">
        <v>9</v>
      </c>
      <c r="AY382" s="20">
        <v>1</v>
      </c>
      <c r="AZ382" s="21">
        <v>38</v>
      </c>
      <c r="BA382" s="21">
        <v>1</v>
      </c>
      <c r="BB382" s="22">
        <v>40.1</v>
      </c>
      <c r="BC382" s="22">
        <v>0</v>
      </c>
      <c r="BD382" s="21">
        <v>3890</v>
      </c>
      <c r="BE382" s="21">
        <v>0</v>
      </c>
      <c r="BF382" s="21">
        <v>2</v>
      </c>
      <c r="BG382" s="21">
        <v>0</v>
      </c>
      <c r="BH382" s="21">
        <v>0</v>
      </c>
      <c r="BI382" s="21">
        <v>1</v>
      </c>
      <c r="BJ382" s="20">
        <v>1</v>
      </c>
      <c r="BK382" s="30">
        <v>2</v>
      </c>
      <c r="BL382" s="25">
        <v>1</v>
      </c>
      <c r="BM382" s="25">
        <v>1</v>
      </c>
    </row>
    <row r="383" ht="14.25" hidden="1" spans="1:65">
      <c r="A383" s="11">
        <v>382</v>
      </c>
      <c r="B383" s="11">
        <v>1141021</v>
      </c>
      <c r="C383" s="39" t="s">
        <v>405</v>
      </c>
      <c r="F383" s="11">
        <v>0.5</v>
      </c>
      <c r="G383" s="11">
        <f t="shared" si="79"/>
        <v>15</v>
      </c>
      <c r="H383" s="11">
        <f t="shared" si="80"/>
        <v>0</v>
      </c>
      <c r="I383" s="11">
        <f t="shared" si="81"/>
        <v>1</v>
      </c>
      <c r="J383" s="11">
        <f t="shared" si="82"/>
        <v>0</v>
      </c>
      <c r="K383" s="11">
        <f t="shared" si="83"/>
        <v>0</v>
      </c>
      <c r="L383" s="11">
        <f t="shared" si="78"/>
        <v>16</v>
      </c>
      <c r="M383" s="11">
        <f t="shared" si="90"/>
        <v>0</v>
      </c>
      <c r="N383" s="11">
        <f t="shared" si="84"/>
        <v>0</v>
      </c>
      <c r="O383" s="11">
        <f t="shared" si="85"/>
        <v>0</v>
      </c>
      <c r="P383" s="11">
        <f t="shared" si="86"/>
        <v>0</v>
      </c>
      <c r="Q383" s="11">
        <f t="shared" si="87"/>
        <v>0</v>
      </c>
      <c r="R383" s="11">
        <v>0</v>
      </c>
      <c r="S383" s="11">
        <f t="shared" si="88"/>
        <v>3</v>
      </c>
      <c r="T383" s="11">
        <f t="shared" si="89"/>
        <v>1</v>
      </c>
      <c r="V383"/>
      <c r="W383" s="11">
        <v>382</v>
      </c>
      <c r="X383" s="11">
        <v>1141021</v>
      </c>
      <c r="Y383" s="39" t="s">
        <v>405</v>
      </c>
      <c r="Z383" s="11">
        <v>0.5</v>
      </c>
      <c r="AA383" s="11" t="s">
        <v>8</v>
      </c>
      <c r="AB383" s="11"/>
      <c r="AC383" t="s">
        <v>12</v>
      </c>
      <c r="AD383" t="s">
        <v>12</v>
      </c>
      <c r="AE383" t="s">
        <v>10</v>
      </c>
      <c r="AF383" t="s">
        <v>12</v>
      </c>
      <c r="AG383" t="s">
        <v>10</v>
      </c>
      <c r="AH383" t="s">
        <v>11</v>
      </c>
      <c r="AI383" t="s">
        <v>10</v>
      </c>
      <c r="AJ383" t="s">
        <v>12</v>
      </c>
      <c r="AK383" t="s">
        <v>12</v>
      </c>
      <c r="AL383" t="s">
        <v>12</v>
      </c>
      <c r="AM383" t="s">
        <v>9</v>
      </c>
      <c r="AN383" t="s">
        <v>12</v>
      </c>
      <c r="AO383" t="s">
        <v>12</v>
      </c>
      <c r="AP383" t="s">
        <v>12</v>
      </c>
      <c r="AQ383" t="s">
        <v>12</v>
      </c>
      <c r="AR383" t="s">
        <v>12</v>
      </c>
      <c r="AS383" t="s">
        <v>12</v>
      </c>
      <c r="AT383" t="s">
        <v>12</v>
      </c>
      <c r="AU383" t="s">
        <v>12</v>
      </c>
      <c r="AV383" t="s">
        <v>12</v>
      </c>
      <c r="AY383" s="25"/>
      <c r="AZ383" s="21">
        <v>45</v>
      </c>
      <c r="BA383" s="21">
        <v>1</v>
      </c>
      <c r="BB383" s="22">
        <v>40.1</v>
      </c>
      <c r="BC383" s="22">
        <v>0</v>
      </c>
      <c r="BD383" s="21">
        <v>2740</v>
      </c>
      <c r="BE383" s="21">
        <v>0</v>
      </c>
      <c r="BF383" s="21"/>
      <c r="BG383" s="25"/>
      <c r="BH383" s="21">
        <v>0</v>
      </c>
      <c r="BI383" s="21">
        <v>1</v>
      </c>
      <c r="BJ383" s="20">
        <v>0</v>
      </c>
      <c r="BK383" s="30">
        <v>1</v>
      </c>
      <c r="BL383" s="25">
        <v>0</v>
      </c>
      <c r="BM383" s="25">
        <v>0</v>
      </c>
    </row>
    <row r="384" ht="14.25" hidden="1" spans="1:65">
      <c r="A384" s="11">
        <v>383</v>
      </c>
      <c r="B384" s="11">
        <v>1145099</v>
      </c>
      <c r="C384" s="39" t="s">
        <v>406</v>
      </c>
      <c r="F384" s="11">
        <v>2</v>
      </c>
      <c r="G384" s="11">
        <f t="shared" si="79"/>
        <v>9</v>
      </c>
      <c r="H384" s="11">
        <f t="shared" si="80"/>
        <v>0</v>
      </c>
      <c r="I384" s="11">
        <f t="shared" si="81"/>
        <v>5</v>
      </c>
      <c r="J384" s="11">
        <f t="shared" si="82"/>
        <v>2</v>
      </c>
      <c r="K384" s="11">
        <f t="shared" si="83"/>
        <v>0</v>
      </c>
      <c r="L384" s="11">
        <f t="shared" si="78"/>
        <v>16</v>
      </c>
      <c r="M384" s="11">
        <f t="shared" si="90"/>
        <v>2</v>
      </c>
      <c r="N384" s="11">
        <f t="shared" si="84"/>
        <v>0</v>
      </c>
      <c r="O384" s="11">
        <f t="shared" si="85"/>
        <v>0</v>
      </c>
      <c r="P384" s="11">
        <f t="shared" si="86"/>
        <v>1</v>
      </c>
      <c r="Q384" s="11">
        <f t="shared" si="87"/>
        <v>0</v>
      </c>
      <c r="R384" s="11">
        <v>1</v>
      </c>
      <c r="S384" s="11">
        <f t="shared" si="88"/>
        <v>2</v>
      </c>
      <c r="T384" s="11">
        <f t="shared" si="89"/>
        <v>1</v>
      </c>
      <c r="V384"/>
      <c r="W384" s="11">
        <v>383</v>
      </c>
      <c r="X384" s="11">
        <v>1145099</v>
      </c>
      <c r="Y384" s="39" t="s">
        <v>406</v>
      </c>
      <c r="Z384" s="11">
        <v>2</v>
      </c>
      <c r="AA384" s="11" t="s">
        <v>8</v>
      </c>
      <c r="AB384" s="11"/>
      <c r="AC384" t="s">
        <v>9</v>
      </c>
      <c r="AD384" t="s">
        <v>12</v>
      </c>
      <c r="AE384" t="s">
        <v>10</v>
      </c>
      <c r="AF384" t="s">
        <v>12</v>
      </c>
      <c r="AG384" t="s">
        <v>10</v>
      </c>
      <c r="AH384" t="s">
        <v>11</v>
      </c>
      <c r="AI384" t="s">
        <v>12</v>
      </c>
      <c r="AJ384" t="s">
        <v>12</v>
      </c>
      <c r="AK384" t="s">
        <v>12</v>
      </c>
      <c r="AL384" t="s">
        <v>9</v>
      </c>
      <c r="AM384" t="s">
        <v>14</v>
      </c>
      <c r="AN384" t="s">
        <v>12</v>
      </c>
      <c r="AO384" t="s">
        <v>14</v>
      </c>
      <c r="AP384" t="s">
        <v>9</v>
      </c>
      <c r="AQ384" t="s">
        <v>9</v>
      </c>
      <c r="AR384" t="s">
        <v>9</v>
      </c>
      <c r="AS384" t="s">
        <v>12</v>
      </c>
      <c r="AT384" t="s">
        <v>12</v>
      </c>
      <c r="AU384" t="s">
        <v>16</v>
      </c>
      <c r="AV384" t="s">
        <v>12</v>
      </c>
      <c r="AY384" s="20">
        <v>1</v>
      </c>
      <c r="AZ384" s="21">
        <v>30</v>
      </c>
      <c r="BA384" s="21">
        <v>0</v>
      </c>
      <c r="BB384" s="22">
        <v>40.1</v>
      </c>
      <c r="BC384" s="22">
        <v>0</v>
      </c>
      <c r="BD384" s="21">
        <v>3880</v>
      </c>
      <c r="BE384" s="21">
        <v>0</v>
      </c>
      <c r="BF384" s="21">
        <v>1</v>
      </c>
      <c r="BG384" s="21">
        <v>0</v>
      </c>
      <c r="BH384" s="21">
        <v>0</v>
      </c>
      <c r="BI384" s="21">
        <v>1</v>
      </c>
      <c r="BJ384" s="20">
        <v>0</v>
      </c>
      <c r="BK384" s="30">
        <v>1</v>
      </c>
      <c r="BL384" s="25">
        <v>0</v>
      </c>
      <c r="BM384" s="25">
        <v>0</v>
      </c>
    </row>
    <row r="385" ht="14.25" hidden="1" spans="1:65">
      <c r="A385" s="11">
        <v>384</v>
      </c>
      <c r="B385" s="11">
        <v>885691</v>
      </c>
      <c r="C385" s="11" t="s">
        <v>407</v>
      </c>
      <c r="F385" s="11">
        <v>2</v>
      </c>
      <c r="G385" s="11">
        <f t="shared" si="79"/>
        <v>10</v>
      </c>
      <c r="H385" s="11">
        <f t="shared" si="80"/>
        <v>0</v>
      </c>
      <c r="I385" s="11">
        <f t="shared" si="81"/>
        <v>7</v>
      </c>
      <c r="J385" s="11">
        <f t="shared" si="82"/>
        <v>1</v>
      </c>
      <c r="K385" s="11">
        <f t="shared" si="83"/>
        <v>0</v>
      </c>
      <c r="L385" s="11">
        <f t="shared" si="78"/>
        <v>18</v>
      </c>
      <c r="M385" s="11">
        <f t="shared" si="90"/>
        <v>0</v>
      </c>
      <c r="N385" s="11">
        <f t="shared" si="84"/>
        <v>0</v>
      </c>
      <c r="O385" s="11">
        <f t="shared" si="85"/>
        <v>0</v>
      </c>
      <c r="P385" s="11">
        <f t="shared" si="86"/>
        <v>0</v>
      </c>
      <c r="Q385" s="11">
        <f t="shared" si="87"/>
        <v>0</v>
      </c>
      <c r="R385" s="11">
        <v>0</v>
      </c>
      <c r="S385" s="11">
        <f t="shared" si="88"/>
        <v>1</v>
      </c>
      <c r="T385" s="11">
        <f t="shared" si="89"/>
        <v>1</v>
      </c>
      <c r="V385"/>
      <c r="W385" s="11">
        <v>384</v>
      </c>
      <c r="X385" s="11">
        <v>885691</v>
      </c>
      <c r="Y385" s="11" t="s">
        <v>407</v>
      </c>
      <c r="Z385" s="11">
        <v>2</v>
      </c>
      <c r="AA385" s="11" t="s">
        <v>8</v>
      </c>
      <c r="AB385" s="11"/>
      <c r="AC385" t="s">
        <v>9</v>
      </c>
      <c r="AD385" t="s">
        <v>12</v>
      </c>
      <c r="AE385" t="s">
        <v>12</v>
      </c>
      <c r="AF385" t="s">
        <v>12</v>
      </c>
      <c r="AG385" t="s">
        <v>10</v>
      </c>
      <c r="AH385" t="s">
        <v>11</v>
      </c>
      <c r="AI385" t="s">
        <v>12</v>
      </c>
      <c r="AJ385" t="s">
        <v>9</v>
      </c>
      <c r="AK385" t="s">
        <v>12</v>
      </c>
      <c r="AL385" t="s">
        <v>9</v>
      </c>
      <c r="AM385" t="s">
        <v>9</v>
      </c>
      <c r="AN385" t="s">
        <v>12</v>
      </c>
      <c r="AO385" t="s">
        <v>12</v>
      </c>
      <c r="AP385" t="s">
        <v>9</v>
      </c>
      <c r="AQ385" t="s">
        <v>12</v>
      </c>
      <c r="AR385" t="s">
        <v>12</v>
      </c>
      <c r="AS385" t="s">
        <v>9</v>
      </c>
      <c r="AT385" t="s">
        <v>9</v>
      </c>
      <c r="AU385" t="s">
        <v>12</v>
      </c>
      <c r="AV385" t="s">
        <v>14</v>
      </c>
      <c r="AY385" s="20">
        <v>1</v>
      </c>
      <c r="AZ385" s="21">
        <v>33</v>
      </c>
      <c r="BA385" s="21">
        <v>0</v>
      </c>
      <c r="BB385" s="22">
        <v>40.2</v>
      </c>
      <c r="BC385" s="22">
        <v>0</v>
      </c>
      <c r="BD385" s="21">
        <v>3390</v>
      </c>
      <c r="BE385" s="21">
        <v>0</v>
      </c>
      <c r="BF385" s="21">
        <v>1</v>
      </c>
      <c r="BG385" s="21">
        <v>0</v>
      </c>
      <c r="BH385" s="21">
        <v>2</v>
      </c>
      <c r="BI385" s="21">
        <v>1</v>
      </c>
      <c r="BJ385" s="20">
        <v>0</v>
      </c>
      <c r="BK385" s="30">
        <v>1</v>
      </c>
      <c r="BL385" s="25">
        <v>0</v>
      </c>
      <c r="BM385" s="25">
        <v>0</v>
      </c>
    </row>
    <row r="386" ht="14.25" hidden="1" spans="1:65">
      <c r="A386" s="11">
        <v>385</v>
      </c>
      <c r="B386" s="11">
        <v>1145215</v>
      </c>
      <c r="C386" s="39" t="s">
        <v>408</v>
      </c>
      <c r="F386" s="11">
        <v>2</v>
      </c>
      <c r="G386" s="11">
        <f t="shared" si="79"/>
        <v>12</v>
      </c>
      <c r="H386" s="11">
        <f t="shared" si="80"/>
        <v>0</v>
      </c>
      <c r="I386" s="11">
        <f t="shared" si="81"/>
        <v>2</v>
      </c>
      <c r="J386" s="11">
        <f t="shared" si="82"/>
        <v>1</v>
      </c>
      <c r="K386" s="11">
        <f t="shared" si="83"/>
        <v>0</v>
      </c>
      <c r="L386" s="11">
        <f t="shared" si="78"/>
        <v>15</v>
      </c>
      <c r="M386" s="11">
        <f t="shared" si="90"/>
        <v>1</v>
      </c>
      <c r="N386" s="11">
        <f t="shared" si="84"/>
        <v>1</v>
      </c>
      <c r="O386" s="11">
        <f t="shared" si="85"/>
        <v>0</v>
      </c>
      <c r="P386" s="11">
        <f t="shared" si="86"/>
        <v>0</v>
      </c>
      <c r="Q386" s="11">
        <f t="shared" si="87"/>
        <v>0</v>
      </c>
      <c r="R386" s="11">
        <v>0</v>
      </c>
      <c r="S386" s="11">
        <f t="shared" si="88"/>
        <v>2</v>
      </c>
      <c r="T386" s="11">
        <f t="shared" si="89"/>
        <v>2</v>
      </c>
      <c r="V386"/>
      <c r="W386" s="11">
        <v>385</v>
      </c>
      <c r="X386" s="11">
        <v>1145215</v>
      </c>
      <c r="Y386" s="39" t="s">
        <v>408</v>
      </c>
      <c r="Z386" s="11">
        <v>2</v>
      </c>
      <c r="AA386" s="11" t="s">
        <v>8</v>
      </c>
      <c r="AB386" s="11"/>
      <c r="AC386" t="s">
        <v>12</v>
      </c>
      <c r="AD386" t="s">
        <v>9</v>
      </c>
      <c r="AE386" t="s">
        <v>10</v>
      </c>
      <c r="AF386" t="s">
        <v>12</v>
      </c>
      <c r="AG386" t="s">
        <v>10</v>
      </c>
      <c r="AH386" t="s">
        <v>11</v>
      </c>
      <c r="AI386" t="s">
        <v>12</v>
      </c>
      <c r="AJ386" t="s">
        <v>11</v>
      </c>
      <c r="AK386" t="s">
        <v>12</v>
      </c>
      <c r="AL386" t="s">
        <v>12</v>
      </c>
      <c r="AM386" t="s">
        <v>14</v>
      </c>
      <c r="AN386" t="s">
        <v>12</v>
      </c>
      <c r="AO386" t="s">
        <v>9</v>
      </c>
      <c r="AP386" t="s">
        <v>12</v>
      </c>
      <c r="AQ386" t="s">
        <v>12</v>
      </c>
      <c r="AR386" t="s">
        <v>12</v>
      </c>
      <c r="AS386" t="s">
        <v>12</v>
      </c>
      <c r="AT386" t="s">
        <v>12</v>
      </c>
      <c r="AU386" t="s">
        <v>18</v>
      </c>
      <c r="AV386" t="s">
        <v>12</v>
      </c>
      <c r="AY386" s="20">
        <v>1</v>
      </c>
      <c r="AZ386" s="21">
        <v>35</v>
      </c>
      <c r="BA386" s="21">
        <v>1</v>
      </c>
      <c r="BB386" s="22">
        <v>40.2</v>
      </c>
      <c r="BC386" s="22">
        <v>0</v>
      </c>
      <c r="BD386" s="21">
        <v>3230</v>
      </c>
      <c r="BE386" s="21">
        <v>0</v>
      </c>
      <c r="BF386" s="21">
        <v>2</v>
      </c>
      <c r="BG386" s="21">
        <v>3</v>
      </c>
      <c r="BH386" s="21">
        <v>0</v>
      </c>
      <c r="BI386" s="21">
        <v>2</v>
      </c>
      <c r="BJ386" s="20">
        <v>1</v>
      </c>
      <c r="BK386" s="30">
        <v>3</v>
      </c>
      <c r="BL386" s="25">
        <v>1</v>
      </c>
      <c r="BM386" s="25">
        <v>1</v>
      </c>
    </row>
    <row r="387" ht="14.25" hidden="1" spans="1:65">
      <c r="A387" s="11">
        <v>386</v>
      </c>
      <c r="B387" s="11">
        <v>1108916</v>
      </c>
      <c r="C387" s="39" t="s">
        <v>409</v>
      </c>
      <c r="F387" s="11">
        <v>0.5</v>
      </c>
      <c r="G387" s="11">
        <f t="shared" si="79"/>
        <v>17</v>
      </c>
      <c r="H387" s="11">
        <f t="shared" si="80"/>
        <v>0</v>
      </c>
      <c r="I387" s="11">
        <f t="shared" si="81"/>
        <v>0</v>
      </c>
      <c r="J387" s="11">
        <f t="shared" si="82"/>
        <v>0</v>
      </c>
      <c r="K387" s="11">
        <f t="shared" si="83"/>
        <v>0</v>
      </c>
      <c r="L387" s="11">
        <f t="shared" ref="L387:L450" si="91">K387+J387+I387+G387</f>
        <v>17</v>
      </c>
      <c r="M387" s="11">
        <f t="shared" si="90"/>
        <v>0</v>
      </c>
      <c r="N387" s="11">
        <f t="shared" si="84"/>
        <v>0</v>
      </c>
      <c r="O387" s="11">
        <f t="shared" si="85"/>
        <v>0</v>
      </c>
      <c r="P387" s="11">
        <f t="shared" si="86"/>
        <v>0</v>
      </c>
      <c r="Q387" s="11">
        <f t="shared" si="87"/>
        <v>0</v>
      </c>
      <c r="R387" s="11">
        <v>0</v>
      </c>
      <c r="S387" s="11">
        <f t="shared" si="88"/>
        <v>2</v>
      </c>
      <c r="T387" s="11">
        <f t="shared" si="89"/>
        <v>1</v>
      </c>
      <c r="V387"/>
      <c r="W387" s="11">
        <v>386</v>
      </c>
      <c r="X387" s="11">
        <v>1108916</v>
      </c>
      <c r="Y387" s="39" t="s">
        <v>409</v>
      </c>
      <c r="Z387" s="11">
        <v>0.5</v>
      </c>
      <c r="AA387" s="11" t="s">
        <v>8</v>
      </c>
      <c r="AB387" s="11"/>
      <c r="AC387" t="s">
        <v>10</v>
      </c>
      <c r="AD387" t="s">
        <v>12</v>
      </c>
      <c r="AE387" t="s">
        <v>12</v>
      </c>
      <c r="AF387" t="s">
        <v>12</v>
      </c>
      <c r="AG387" t="s">
        <v>10</v>
      </c>
      <c r="AH387" t="s">
        <v>11</v>
      </c>
      <c r="AI387" t="s">
        <v>12</v>
      </c>
      <c r="AJ387" t="s">
        <v>12</v>
      </c>
      <c r="AK387" t="s">
        <v>12</v>
      </c>
      <c r="AL387" t="s">
        <v>12</v>
      </c>
      <c r="AM387" t="s">
        <v>12</v>
      </c>
      <c r="AN387" t="s">
        <v>12</v>
      </c>
      <c r="AO387" t="s">
        <v>12</v>
      </c>
      <c r="AP387" t="s">
        <v>12</v>
      </c>
      <c r="AQ387" t="s">
        <v>12</v>
      </c>
      <c r="AR387" t="s">
        <v>12</v>
      </c>
      <c r="AS387" t="s">
        <v>12</v>
      </c>
      <c r="AT387" t="s">
        <v>12</v>
      </c>
      <c r="AU387" t="s">
        <v>12</v>
      </c>
      <c r="AV387" t="s">
        <v>12</v>
      </c>
      <c r="AY387" s="20">
        <v>1</v>
      </c>
      <c r="AZ387" s="21">
        <v>39</v>
      </c>
      <c r="BA387" s="21">
        <v>1</v>
      </c>
      <c r="BB387" s="22">
        <v>40.2</v>
      </c>
      <c r="BC387" s="22">
        <v>0</v>
      </c>
      <c r="BD387" s="21">
        <v>3060</v>
      </c>
      <c r="BE387" s="21">
        <v>0</v>
      </c>
      <c r="BF387" s="21">
        <v>2</v>
      </c>
      <c r="BG387" s="21">
        <v>2</v>
      </c>
      <c r="BH387" s="21">
        <v>0</v>
      </c>
      <c r="BI387" s="21">
        <v>1</v>
      </c>
      <c r="BJ387" s="20">
        <v>0</v>
      </c>
      <c r="BK387" s="30">
        <v>2</v>
      </c>
      <c r="BL387" s="25">
        <v>0</v>
      </c>
      <c r="BM387" s="25">
        <v>0</v>
      </c>
    </row>
    <row r="388" ht="14.25" hidden="1" spans="1:65">
      <c r="A388" s="11">
        <v>387</v>
      </c>
      <c r="B388" s="11">
        <v>1144741</v>
      </c>
      <c r="C388" s="39" t="s">
        <v>410</v>
      </c>
      <c r="F388" s="11">
        <v>0.5</v>
      </c>
      <c r="G388" s="11">
        <f t="shared" si="79"/>
        <v>8</v>
      </c>
      <c r="H388" s="11">
        <f t="shared" si="80"/>
        <v>0</v>
      </c>
      <c r="I388" s="11">
        <f t="shared" si="81"/>
        <v>5</v>
      </c>
      <c r="J388" s="11">
        <f t="shared" si="82"/>
        <v>0</v>
      </c>
      <c r="K388" s="11">
        <f t="shared" si="83"/>
        <v>0</v>
      </c>
      <c r="L388" s="11">
        <f t="shared" si="91"/>
        <v>13</v>
      </c>
      <c r="M388" s="11">
        <f t="shared" si="90"/>
        <v>2</v>
      </c>
      <c r="N388" s="11">
        <f t="shared" si="84"/>
        <v>2</v>
      </c>
      <c r="O388" s="11">
        <f t="shared" si="85"/>
        <v>0</v>
      </c>
      <c r="P388" s="11">
        <f t="shared" si="86"/>
        <v>0</v>
      </c>
      <c r="Q388" s="11">
        <f t="shared" si="87"/>
        <v>0</v>
      </c>
      <c r="R388" s="11">
        <v>0</v>
      </c>
      <c r="S388" s="11">
        <f t="shared" si="88"/>
        <v>3</v>
      </c>
      <c r="T388" s="11">
        <f t="shared" si="89"/>
        <v>2</v>
      </c>
      <c r="V388"/>
      <c r="W388" s="11">
        <v>387</v>
      </c>
      <c r="X388" s="11">
        <v>1144741</v>
      </c>
      <c r="Y388" s="39" t="s">
        <v>410</v>
      </c>
      <c r="Z388" s="11">
        <v>0.5</v>
      </c>
      <c r="AA388" s="11" t="s">
        <v>8</v>
      </c>
      <c r="AB388" s="11"/>
      <c r="AC388" t="s">
        <v>12</v>
      </c>
      <c r="AD388" t="s">
        <v>12</v>
      </c>
      <c r="AE388" t="s">
        <v>10</v>
      </c>
      <c r="AF388" t="s">
        <v>18</v>
      </c>
      <c r="AG388" t="s">
        <v>10</v>
      </c>
      <c r="AH388" t="s">
        <v>11</v>
      </c>
      <c r="AI388" t="s">
        <v>10</v>
      </c>
      <c r="AJ388" t="s">
        <v>11</v>
      </c>
      <c r="AK388" t="s">
        <v>12</v>
      </c>
      <c r="AL388" t="s">
        <v>9</v>
      </c>
      <c r="AM388" t="s">
        <v>9</v>
      </c>
      <c r="AN388" t="s">
        <v>9</v>
      </c>
      <c r="AO388" t="s">
        <v>12</v>
      </c>
      <c r="AP388" t="s">
        <v>12</v>
      </c>
      <c r="AQ388" t="s">
        <v>12</v>
      </c>
      <c r="AR388" t="s">
        <v>12</v>
      </c>
      <c r="AS388" t="s">
        <v>12</v>
      </c>
      <c r="AT388" t="s">
        <v>18</v>
      </c>
      <c r="AU388" t="s">
        <v>9</v>
      </c>
      <c r="AV388" t="s">
        <v>9</v>
      </c>
      <c r="AY388" s="20">
        <v>1</v>
      </c>
      <c r="AZ388" s="21">
        <v>34</v>
      </c>
      <c r="BA388" s="21">
        <v>0</v>
      </c>
      <c r="BB388" s="22">
        <v>40.2</v>
      </c>
      <c r="BC388" s="22">
        <v>0</v>
      </c>
      <c r="BD388" s="21">
        <v>3420</v>
      </c>
      <c r="BE388" s="21">
        <v>0</v>
      </c>
      <c r="BF388" s="21">
        <v>1</v>
      </c>
      <c r="BG388" s="21">
        <v>0</v>
      </c>
      <c r="BH388" s="21">
        <v>0</v>
      </c>
      <c r="BI388" s="21">
        <v>1</v>
      </c>
      <c r="BJ388" s="20">
        <v>0</v>
      </c>
      <c r="BK388" s="30">
        <v>1</v>
      </c>
      <c r="BL388" s="25">
        <v>0</v>
      </c>
      <c r="BM388" s="25">
        <v>0</v>
      </c>
    </row>
    <row r="389" ht="14.25" hidden="1" spans="1:65">
      <c r="A389" s="11">
        <v>388</v>
      </c>
      <c r="B389" s="11">
        <v>1145084</v>
      </c>
      <c r="C389" s="39" t="s">
        <v>411</v>
      </c>
      <c r="F389" s="11">
        <v>0.5</v>
      </c>
      <c r="G389" s="11">
        <f t="shared" si="79"/>
        <v>6</v>
      </c>
      <c r="H389" s="11">
        <f t="shared" si="80"/>
        <v>0</v>
      </c>
      <c r="I389" s="11">
        <f t="shared" si="81"/>
        <v>9</v>
      </c>
      <c r="J389" s="11">
        <f t="shared" si="82"/>
        <v>2</v>
      </c>
      <c r="K389" s="11">
        <f t="shared" si="83"/>
        <v>0</v>
      </c>
      <c r="L389" s="11">
        <f t="shared" si="91"/>
        <v>17</v>
      </c>
      <c r="M389" s="11">
        <f t="shared" si="90"/>
        <v>0</v>
      </c>
      <c r="N389" s="11">
        <f t="shared" si="84"/>
        <v>0</v>
      </c>
      <c r="O389" s="11">
        <f t="shared" si="85"/>
        <v>0</v>
      </c>
      <c r="P389" s="11">
        <f t="shared" si="86"/>
        <v>0</v>
      </c>
      <c r="Q389" s="11">
        <f t="shared" si="87"/>
        <v>0</v>
      </c>
      <c r="R389" s="11">
        <v>0</v>
      </c>
      <c r="S389" s="11">
        <f t="shared" si="88"/>
        <v>2</v>
      </c>
      <c r="T389" s="11">
        <f t="shared" si="89"/>
        <v>1</v>
      </c>
      <c r="V389"/>
      <c r="W389" s="11">
        <v>388</v>
      </c>
      <c r="X389" s="11">
        <v>1145084</v>
      </c>
      <c r="Y389" s="39" t="s">
        <v>411</v>
      </c>
      <c r="Z389" s="11">
        <v>0.5</v>
      </c>
      <c r="AA389" s="11" t="s">
        <v>8</v>
      </c>
      <c r="AB389" s="11"/>
      <c r="AC389" t="s">
        <v>9</v>
      </c>
      <c r="AD389" t="s">
        <v>9</v>
      </c>
      <c r="AE389" t="s">
        <v>10</v>
      </c>
      <c r="AF389" t="s">
        <v>14</v>
      </c>
      <c r="AG389" t="s">
        <v>10</v>
      </c>
      <c r="AH389" t="s">
        <v>11</v>
      </c>
      <c r="AI389" t="s">
        <v>12</v>
      </c>
      <c r="AJ389" t="s">
        <v>9</v>
      </c>
      <c r="AK389" t="s">
        <v>9</v>
      </c>
      <c r="AL389" t="s">
        <v>9</v>
      </c>
      <c r="AM389" t="s">
        <v>9</v>
      </c>
      <c r="AN389" t="s">
        <v>12</v>
      </c>
      <c r="AO389" t="s">
        <v>12</v>
      </c>
      <c r="AP389" t="s">
        <v>9</v>
      </c>
      <c r="AQ389" t="s">
        <v>12</v>
      </c>
      <c r="AR389" t="s">
        <v>12</v>
      </c>
      <c r="AS389" t="s">
        <v>9</v>
      </c>
      <c r="AT389" t="s">
        <v>12</v>
      </c>
      <c r="AU389" t="s">
        <v>9</v>
      </c>
      <c r="AV389" t="s">
        <v>14</v>
      </c>
      <c r="AY389" s="20">
        <v>1</v>
      </c>
      <c r="AZ389" s="21">
        <v>38</v>
      </c>
      <c r="BA389" s="21">
        <v>1</v>
      </c>
      <c r="BB389" s="22">
        <v>40.2</v>
      </c>
      <c r="BC389" s="22">
        <v>0</v>
      </c>
      <c r="BD389" s="21">
        <v>3740</v>
      </c>
      <c r="BE389" s="21">
        <v>0</v>
      </c>
      <c r="BF389" s="21">
        <v>2</v>
      </c>
      <c r="BG389" s="21">
        <v>0</v>
      </c>
      <c r="BH389" s="21">
        <v>0</v>
      </c>
      <c r="BI389" s="21">
        <v>1</v>
      </c>
      <c r="BJ389" s="20">
        <v>0</v>
      </c>
      <c r="BK389" s="30">
        <v>2</v>
      </c>
      <c r="BL389" s="25">
        <v>0</v>
      </c>
      <c r="BM389" s="25">
        <v>0</v>
      </c>
    </row>
    <row r="390" ht="14.25" hidden="1" spans="1:65">
      <c r="A390" s="11">
        <v>389</v>
      </c>
      <c r="B390" s="11">
        <v>1145354</v>
      </c>
      <c r="C390" s="39" t="s">
        <v>412</v>
      </c>
      <c r="F390" s="11">
        <v>2</v>
      </c>
      <c r="G390" s="11">
        <f t="shared" si="79"/>
        <v>11</v>
      </c>
      <c r="H390" s="11">
        <f t="shared" si="80"/>
        <v>0</v>
      </c>
      <c r="I390" s="11">
        <f t="shared" si="81"/>
        <v>4</v>
      </c>
      <c r="J390" s="11">
        <f t="shared" si="82"/>
        <v>1</v>
      </c>
      <c r="K390" s="11">
        <f t="shared" si="83"/>
        <v>0</v>
      </c>
      <c r="L390" s="11">
        <f t="shared" si="91"/>
        <v>16</v>
      </c>
      <c r="M390" s="11">
        <f t="shared" si="90"/>
        <v>0</v>
      </c>
      <c r="N390" s="11">
        <f t="shared" si="84"/>
        <v>0</v>
      </c>
      <c r="O390" s="11">
        <f t="shared" si="85"/>
        <v>0</v>
      </c>
      <c r="P390" s="11">
        <f t="shared" si="86"/>
        <v>0</v>
      </c>
      <c r="Q390" s="11">
        <f t="shared" si="87"/>
        <v>0</v>
      </c>
      <c r="R390" s="11">
        <v>0</v>
      </c>
      <c r="S390" s="11">
        <f t="shared" si="88"/>
        <v>2</v>
      </c>
      <c r="T390" s="11">
        <f t="shared" si="89"/>
        <v>2</v>
      </c>
      <c r="V390"/>
      <c r="W390" s="11">
        <v>389</v>
      </c>
      <c r="X390" s="11">
        <v>1145354</v>
      </c>
      <c r="Y390" s="39" t="s">
        <v>412</v>
      </c>
      <c r="Z390" s="11">
        <v>2</v>
      </c>
      <c r="AA390" s="11" t="s">
        <v>8</v>
      </c>
      <c r="AB390" s="11"/>
      <c r="AC390" t="s">
        <v>12</v>
      </c>
      <c r="AD390" t="s">
        <v>9</v>
      </c>
      <c r="AE390" t="s">
        <v>10</v>
      </c>
      <c r="AF390" t="s">
        <v>11</v>
      </c>
      <c r="AG390" t="s">
        <v>10</v>
      </c>
      <c r="AH390" t="s">
        <v>11</v>
      </c>
      <c r="AI390" t="s">
        <v>9</v>
      </c>
      <c r="AJ390" t="s">
        <v>9</v>
      </c>
      <c r="AK390" t="s">
        <v>12</v>
      </c>
      <c r="AL390" t="s">
        <v>12</v>
      </c>
      <c r="AM390" t="s">
        <v>12</v>
      </c>
      <c r="AN390" t="s">
        <v>12</v>
      </c>
      <c r="AO390" t="s">
        <v>9</v>
      </c>
      <c r="AP390" t="s">
        <v>12</v>
      </c>
      <c r="AQ390" t="s">
        <v>12</v>
      </c>
      <c r="AR390" t="s">
        <v>12</v>
      </c>
      <c r="AS390" t="s">
        <v>12</v>
      </c>
      <c r="AT390" t="s">
        <v>12</v>
      </c>
      <c r="AU390" t="s">
        <v>14</v>
      </c>
      <c r="AV390" t="s">
        <v>12</v>
      </c>
      <c r="AY390" s="20">
        <v>1</v>
      </c>
      <c r="AZ390" s="21">
        <v>48</v>
      </c>
      <c r="BA390" s="21">
        <v>1</v>
      </c>
      <c r="BB390" s="22">
        <v>40.2</v>
      </c>
      <c r="BC390" s="22">
        <v>0</v>
      </c>
      <c r="BD390" s="21">
        <v>3370</v>
      </c>
      <c r="BE390" s="21">
        <v>0</v>
      </c>
      <c r="BF390" s="21">
        <v>2</v>
      </c>
      <c r="BG390" s="21">
        <v>2</v>
      </c>
      <c r="BH390" s="21">
        <v>0</v>
      </c>
      <c r="BI390" s="21">
        <v>1</v>
      </c>
      <c r="BJ390" s="20">
        <v>0</v>
      </c>
      <c r="BK390" s="30">
        <v>1</v>
      </c>
      <c r="BL390" s="25">
        <v>0</v>
      </c>
      <c r="BM390" s="25">
        <v>0</v>
      </c>
    </row>
    <row r="391" ht="14.25" hidden="1" spans="1:65">
      <c r="A391" s="11">
        <v>390</v>
      </c>
      <c r="B391" s="11">
        <v>1144816</v>
      </c>
      <c r="C391" s="39" t="s">
        <v>413</v>
      </c>
      <c r="F391" s="11">
        <v>0.5</v>
      </c>
      <c r="G391" s="11">
        <f t="shared" si="79"/>
        <v>2</v>
      </c>
      <c r="H391" s="11">
        <f t="shared" si="80"/>
        <v>0</v>
      </c>
      <c r="I391" s="11">
        <f t="shared" si="81"/>
        <v>13</v>
      </c>
      <c r="J391" s="11">
        <f t="shared" si="82"/>
        <v>1</v>
      </c>
      <c r="K391" s="11">
        <f t="shared" si="83"/>
        <v>0</v>
      </c>
      <c r="L391" s="11">
        <f t="shared" si="91"/>
        <v>16</v>
      </c>
      <c r="M391" s="11">
        <f t="shared" si="90"/>
        <v>1</v>
      </c>
      <c r="N391" s="11">
        <f t="shared" si="84"/>
        <v>1</v>
      </c>
      <c r="O391" s="11">
        <f t="shared" si="85"/>
        <v>0</v>
      </c>
      <c r="P391" s="11">
        <f t="shared" si="86"/>
        <v>0</v>
      </c>
      <c r="Q391" s="11">
        <f t="shared" si="87"/>
        <v>0</v>
      </c>
      <c r="R391" s="11">
        <v>0</v>
      </c>
      <c r="S391" s="11">
        <f t="shared" si="88"/>
        <v>2</v>
      </c>
      <c r="T391" s="11">
        <f t="shared" si="89"/>
        <v>1</v>
      </c>
      <c r="V391"/>
      <c r="W391" s="11">
        <v>390</v>
      </c>
      <c r="X391" s="11">
        <v>1144816</v>
      </c>
      <c r="Y391" s="39" t="s">
        <v>413</v>
      </c>
      <c r="Z391" s="11">
        <v>0.5</v>
      </c>
      <c r="AA391" s="11" t="s">
        <v>8</v>
      </c>
      <c r="AB391" s="11"/>
      <c r="AC391" t="s">
        <v>9</v>
      </c>
      <c r="AD391" t="s">
        <v>9</v>
      </c>
      <c r="AE391" t="s">
        <v>10</v>
      </c>
      <c r="AF391" t="s">
        <v>18</v>
      </c>
      <c r="AG391" t="s">
        <v>10</v>
      </c>
      <c r="AH391" t="s">
        <v>11</v>
      </c>
      <c r="AI391" t="s">
        <v>9</v>
      </c>
      <c r="AJ391" t="s">
        <v>9</v>
      </c>
      <c r="AK391" t="s">
        <v>9</v>
      </c>
      <c r="AL391" t="s">
        <v>9</v>
      </c>
      <c r="AM391" t="s">
        <v>9</v>
      </c>
      <c r="AN391" t="s">
        <v>9</v>
      </c>
      <c r="AO391" t="s">
        <v>9</v>
      </c>
      <c r="AP391" t="s">
        <v>12</v>
      </c>
      <c r="AQ391" t="s">
        <v>9</v>
      </c>
      <c r="AR391" t="s">
        <v>9</v>
      </c>
      <c r="AS391" t="s">
        <v>9</v>
      </c>
      <c r="AT391" t="s">
        <v>12</v>
      </c>
      <c r="AU391" t="s">
        <v>9</v>
      </c>
      <c r="AV391" t="s">
        <v>14</v>
      </c>
      <c r="AY391" s="20">
        <v>1</v>
      </c>
      <c r="AZ391" s="21">
        <v>44</v>
      </c>
      <c r="BA391" s="21">
        <v>1</v>
      </c>
      <c r="BB391" s="22">
        <v>40.2</v>
      </c>
      <c r="BC391" s="22">
        <v>0</v>
      </c>
      <c r="BD391" s="21">
        <v>3050</v>
      </c>
      <c r="BE391" s="21">
        <v>0</v>
      </c>
      <c r="BF391" s="21">
        <v>2</v>
      </c>
      <c r="BG391" s="21">
        <v>0</v>
      </c>
      <c r="BH391" s="21">
        <v>0</v>
      </c>
      <c r="BI391" s="21">
        <v>1</v>
      </c>
      <c r="BJ391" s="20">
        <v>0</v>
      </c>
      <c r="BK391" s="30">
        <v>1</v>
      </c>
      <c r="BL391" s="25">
        <v>0</v>
      </c>
      <c r="BM391" s="25">
        <v>0</v>
      </c>
    </row>
    <row r="392" ht="14.25" hidden="1" spans="1:65">
      <c r="A392" s="11">
        <v>391</v>
      </c>
      <c r="B392" s="11">
        <v>747726</v>
      </c>
      <c r="C392" s="39" t="s">
        <v>414</v>
      </c>
      <c r="F392" s="11">
        <v>2</v>
      </c>
      <c r="G392" s="11">
        <f t="shared" si="79"/>
        <v>13</v>
      </c>
      <c r="H392" s="11">
        <f t="shared" si="80"/>
        <v>0</v>
      </c>
      <c r="I392" s="11">
        <f t="shared" si="81"/>
        <v>4</v>
      </c>
      <c r="J392" s="11">
        <f t="shared" si="82"/>
        <v>0</v>
      </c>
      <c r="K392" s="11">
        <f t="shared" si="83"/>
        <v>0</v>
      </c>
      <c r="L392" s="11">
        <f t="shared" si="91"/>
        <v>17</v>
      </c>
      <c r="M392" s="11">
        <f t="shared" si="90"/>
        <v>1</v>
      </c>
      <c r="N392" s="11">
        <f t="shared" si="84"/>
        <v>1</v>
      </c>
      <c r="O392" s="11">
        <f t="shared" si="85"/>
        <v>0</v>
      </c>
      <c r="P392" s="11">
        <f t="shared" si="86"/>
        <v>0</v>
      </c>
      <c r="Q392" s="11">
        <f t="shared" si="87"/>
        <v>0</v>
      </c>
      <c r="R392" s="11">
        <v>0</v>
      </c>
      <c r="S392" s="11">
        <f t="shared" si="88"/>
        <v>1</v>
      </c>
      <c r="T392" s="11">
        <f t="shared" si="89"/>
        <v>1</v>
      </c>
      <c r="V392"/>
      <c r="W392" s="11">
        <v>391</v>
      </c>
      <c r="X392" s="11">
        <v>747726</v>
      </c>
      <c r="Y392" s="39" t="s">
        <v>414</v>
      </c>
      <c r="Z392" s="11">
        <v>2</v>
      </c>
      <c r="AA392" s="11" t="s">
        <v>8</v>
      </c>
      <c r="AB392" s="11"/>
      <c r="AC392" t="s">
        <v>12</v>
      </c>
      <c r="AD392" t="s">
        <v>12</v>
      </c>
      <c r="AE392" t="s">
        <v>12</v>
      </c>
      <c r="AF392" t="s">
        <v>18</v>
      </c>
      <c r="AG392" t="s">
        <v>10</v>
      </c>
      <c r="AH392" t="s">
        <v>11</v>
      </c>
      <c r="AI392" t="s">
        <v>12</v>
      </c>
      <c r="AJ392" t="s">
        <v>12</v>
      </c>
      <c r="AK392" t="s">
        <v>12</v>
      </c>
      <c r="AL392" t="s">
        <v>12</v>
      </c>
      <c r="AM392" t="s">
        <v>9</v>
      </c>
      <c r="AN392" t="s">
        <v>12</v>
      </c>
      <c r="AO392" t="s">
        <v>9</v>
      </c>
      <c r="AP392" t="s">
        <v>9</v>
      </c>
      <c r="AQ392" t="s">
        <v>12</v>
      </c>
      <c r="AR392" t="s">
        <v>12</v>
      </c>
      <c r="AS392" t="s">
        <v>12</v>
      </c>
      <c r="AT392" t="s">
        <v>12</v>
      </c>
      <c r="AU392" t="s">
        <v>9</v>
      </c>
      <c r="AV392" t="s">
        <v>12</v>
      </c>
      <c r="AY392" s="20">
        <v>1</v>
      </c>
      <c r="AZ392" s="21">
        <v>47</v>
      </c>
      <c r="BA392" s="21">
        <v>1</v>
      </c>
      <c r="BB392" s="22">
        <v>40.2</v>
      </c>
      <c r="BC392" s="22">
        <v>0</v>
      </c>
      <c r="BD392" s="21">
        <v>3440</v>
      </c>
      <c r="BE392" s="21">
        <v>0</v>
      </c>
      <c r="BF392" s="21">
        <v>2</v>
      </c>
      <c r="BG392" s="21">
        <v>0</v>
      </c>
      <c r="BH392" s="21">
        <v>0</v>
      </c>
      <c r="BI392" s="21">
        <v>1</v>
      </c>
      <c r="BJ392" s="20">
        <v>0</v>
      </c>
      <c r="BK392" s="30">
        <v>1</v>
      </c>
      <c r="BL392" s="25">
        <v>0</v>
      </c>
      <c r="BM392" s="25">
        <v>0</v>
      </c>
    </row>
    <row r="393" ht="14.25" hidden="1" spans="1:65">
      <c r="A393" s="11">
        <v>392</v>
      </c>
      <c r="B393" s="11">
        <v>1145074</v>
      </c>
      <c r="C393" s="39" t="s">
        <v>415</v>
      </c>
      <c r="F393" s="11">
        <v>2</v>
      </c>
      <c r="G393" s="11">
        <f t="shared" si="79"/>
        <v>5</v>
      </c>
      <c r="H393" s="11">
        <f t="shared" si="80"/>
        <v>0</v>
      </c>
      <c r="I393" s="11">
        <f t="shared" si="81"/>
        <v>12</v>
      </c>
      <c r="J393" s="11">
        <f t="shared" si="82"/>
        <v>0</v>
      </c>
      <c r="K393" s="11">
        <f t="shared" si="83"/>
        <v>0</v>
      </c>
      <c r="L393" s="11">
        <f t="shared" si="91"/>
        <v>17</v>
      </c>
      <c r="M393" s="11">
        <f t="shared" si="90"/>
        <v>0</v>
      </c>
      <c r="N393" s="11">
        <f t="shared" si="84"/>
        <v>0</v>
      </c>
      <c r="O393" s="11">
        <f t="shared" si="85"/>
        <v>0</v>
      </c>
      <c r="P393" s="11">
        <f t="shared" si="86"/>
        <v>0</v>
      </c>
      <c r="Q393" s="11">
        <f t="shared" si="87"/>
        <v>0</v>
      </c>
      <c r="R393" s="11">
        <v>0</v>
      </c>
      <c r="S393" s="11">
        <f t="shared" si="88"/>
        <v>2</v>
      </c>
      <c r="T393" s="11">
        <f t="shared" si="89"/>
        <v>1</v>
      </c>
      <c r="V393"/>
      <c r="W393" s="11">
        <v>392</v>
      </c>
      <c r="X393" s="11">
        <v>1145074</v>
      </c>
      <c r="Y393" s="39" t="s">
        <v>415</v>
      </c>
      <c r="Z393" s="11">
        <v>2</v>
      </c>
      <c r="AA393" s="11" t="s">
        <v>8</v>
      </c>
      <c r="AB393" s="11"/>
      <c r="AC393" t="s">
        <v>9</v>
      </c>
      <c r="AD393" t="s">
        <v>9</v>
      </c>
      <c r="AE393" t="s">
        <v>10</v>
      </c>
      <c r="AF393" t="s">
        <v>9</v>
      </c>
      <c r="AG393" t="s">
        <v>10</v>
      </c>
      <c r="AH393" t="s">
        <v>11</v>
      </c>
      <c r="AI393" t="s">
        <v>9</v>
      </c>
      <c r="AJ393" t="s">
        <v>12</v>
      </c>
      <c r="AK393" t="s">
        <v>9</v>
      </c>
      <c r="AL393" t="s">
        <v>9</v>
      </c>
      <c r="AM393" t="s">
        <v>9</v>
      </c>
      <c r="AN393" t="s">
        <v>12</v>
      </c>
      <c r="AO393" t="s">
        <v>9</v>
      </c>
      <c r="AP393" t="s">
        <v>9</v>
      </c>
      <c r="AQ393" t="s">
        <v>9</v>
      </c>
      <c r="AR393" t="s">
        <v>12</v>
      </c>
      <c r="AS393" t="s">
        <v>9</v>
      </c>
      <c r="AT393" t="s">
        <v>12</v>
      </c>
      <c r="AU393" t="s">
        <v>9</v>
      </c>
      <c r="AV393" t="s">
        <v>12</v>
      </c>
      <c r="AY393" s="20">
        <v>1</v>
      </c>
      <c r="AZ393" s="21">
        <v>41</v>
      </c>
      <c r="BA393" s="21">
        <v>1</v>
      </c>
      <c r="BB393" s="22">
        <v>40.2</v>
      </c>
      <c r="BC393" s="22">
        <v>0</v>
      </c>
      <c r="BD393" s="21">
        <v>4000</v>
      </c>
      <c r="BE393" s="21">
        <v>0</v>
      </c>
      <c r="BF393" s="21">
        <v>2</v>
      </c>
      <c r="BG393" s="21">
        <v>0</v>
      </c>
      <c r="BH393" s="21">
        <v>0</v>
      </c>
      <c r="BI393" s="21">
        <v>2</v>
      </c>
      <c r="BJ393" s="20">
        <v>1</v>
      </c>
      <c r="BK393" s="30">
        <v>2</v>
      </c>
      <c r="BL393" s="25">
        <v>1</v>
      </c>
      <c r="BM393" s="25">
        <v>1</v>
      </c>
    </row>
    <row r="394" ht="14.25" hidden="1" spans="1:65">
      <c r="A394" s="11">
        <v>393</v>
      </c>
      <c r="B394" s="11">
        <v>1145573</v>
      </c>
      <c r="C394" s="39" t="s">
        <v>416</v>
      </c>
      <c r="F394" s="11">
        <v>1</v>
      </c>
      <c r="G394" s="11">
        <f t="shared" si="79"/>
        <v>12</v>
      </c>
      <c r="H394" s="11">
        <f t="shared" si="80"/>
        <v>0</v>
      </c>
      <c r="I394" s="11">
        <f t="shared" si="81"/>
        <v>5</v>
      </c>
      <c r="J394" s="11">
        <f t="shared" si="82"/>
        <v>0</v>
      </c>
      <c r="K394" s="11">
        <f t="shared" si="83"/>
        <v>0</v>
      </c>
      <c r="L394" s="11">
        <f t="shared" si="91"/>
        <v>17</v>
      </c>
      <c r="M394" s="11">
        <f t="shared" si="90"/>
        <v>0</v>
      </c>
      <c r="N394" s="11">
        <f t="shared" si="84"/>
        <v>0</v>
      </c>
      <c r="O394" s="11">
        <f t="shared" si="85"/>
        <v>0</v>
      </c>
      <c r="P394" s="11">
        <f t="shared" si="86"/>
        <v>0</v>
      </c>
      <c r="Q394" s="11">
        <f t="shared" si="87"/>
        <v>0</v>
      </c>
      <c r="R394" s="11">
        <v>0</v>
      </c>
      <c r="S394" s="11">
        <f t="shared" si="88"/>
        <v>1</v>
      </c>
      <c r="T394" s="11">
        <f t="shared" si="89"/>
        <v>2</v>
      </c>
      <c r="V394"/>
      <c r="W394" s="11">
        <v>393</v>
      </c>
      <c r="X394" s="11">
        <v>1145573</v>
      </c>
      <c r="Y394" s="39" t="s">
        <v>416</v>
      </c>
      <c r="Z394" s="11">
        <v>1</v>
      </c>
      <c r="AA394" s="11" t="s">
        <v>8</v>
      </c>
      <c r="AB394" s="11"/>
      <c r="AC394" t="s">
        <v>12</v>
      </c>
      <c r="AD394" t="s">
        <v>11</v>
      </c>
      <c r="AE394" t="s">
        <v>12</v>
      </c>
      <c r="AF394" t="s">
        <v>12</v>
      </c>
      <c r="AG394" t="s">
        <v>10</v>
      </c>
      <c r="AH394" t="s">
        <v>11</v>
      </c>
      <c r="AI394" t="s">
        <v>9</v>
      </c>
      <c r="AJ394" t="s">
        <v>12</v>
      </c>
      <c r="AK394" t="s">
        <v>12</v>
      </c>
      <c r="AL394" t="s">
        <v>12</v>
      </c>
      <c r="AM394" t="s">
        <v>9</v>
      </c>
      <c r="AN394" t="s">
        <v>12</v>
      </c>
      <c r="AO394" t="s">
        <v>9</v>
      </c>
      <c r="AP394" t="s">
        <v>12</v>
      </c>
      <c r="AQ394" t="s">
        <v>12</v>
      </c>
      <c r="AR394" t="s">
        <v>9</v>
      </c>
      <c r="AS394" t="s">
        <v>12</v>
      </c>
      <c r="AT394" t="s">
        <v>12</v>
      </c>
      <c r="AU394" t="s">
        <v>9</v>
      </c>
      <c r="AV394" t="s">
        <v>12</v>
      </c>
      <c r="AY394" s="20">
        <v>1</v>
      </c>
      <c r="AZ394" s="21">
        <v>44</v>
      </c>
      <c r="BA394" s="21">
        <v>1</v>
      </c>
      <c r="BB394" s="22">
        <v>40.2</v>
      </c>
      <c r="BC394" s="22">
        <v>0</v>
      </c>
      <c r="BD394" s="21">
        <v>3540</v>
      </c>
      <c r="BE394" s="21">
        <v>0</v>
      </c>
      <c r="BF394" s="21">
        <v>2</v>
      </c>
      <c r="BG394" s="21">
        <v>0</v>
      </c>
      <c r="BH394" s="21">
        <v>0</v>
      </c>
      <c r="BI394" s="21">
        <v>1</v>
      </c>
      <c r="BJ394" s="20">
        <v>0</v>
      </c>
      <c r="BK394" s="30">
        <v>1</v>
      </c>
      <c r="BL394" s="25">
        <v>0</v>
      </c>
      <c r="BM394" s="25">
        <v>0</v>
      </c>
    </row>
    <row r="395" ht="14.25" hidden="1" spans="1:65">
      <c r="A395" s="11">
        <v>394</v>
      </c>
      <c r="B395" s="11">
        <v>1145682</v>
      </c>
      <c r="C395" s="39" t="s">
        <v>417</v>
      </c>
      <c r="F395" s="11">
        <v>0.5</v>
      </c>
      <c r="G395" s="11">
        <f t="shared" si="79"/>
        <v>13</v>
      </c>
      <c r="H395" s="11">
        <f t="shared" si="80"/>
        <v>0</v>
      </c>
      <c r="I395" s="11">
        <f t="shared" si="81"/>
        <v>3</v>
      </c>
      <c r="J395" s="11">
        <f t="shared" si="82"/>
        <v>0</v>
      </c>
      <c r="K395" s="11">
        <f t="shared" si="83"/>
        <v>0</v>
      </c>
      <c r="L395" s="11">
        <f t="shared" si="91"/>
        <v>16</v>
      </c>
      <c r="M395" s="11">
        <f t="shared" si="90"/>
        <v>1</v>
      </c>
      <c r="N395" s="11">
        <f t="shared" si="84"/>
        <v>1</v>
      </c>
      <c r="O395" s="11">
        <f t="shared" si="85"/>
        <v>0</v>
      </c>
      <c r="P395" s="11">
        <f t="shared" si="86"/>
        <v>0</v>
      </c>
      <c r="Q395" s="11">
        <f t="shared" si="87"/>
        <v>0</v>
      </c>
      <c r="R395" s="11">
        <v>0</v>
      </c>
      <c r="S395" s="11">
        <f t="shared" si="88"/>
        <v>2</v>
      </c>
      <c r="T395" s="11">
        <f t="shared" si="89"/>
        <v>1</v>
      </c>
      <c r="V395"/>
      <c r="W395" s="11">
        <v>394</v>
      </c>
      <c r="X395" s="11">
        <v>1145682</v>
      </c>
      <c r="Y395" s="39" t="s">
        <v>417</v>
      </c>
      <c r="Z395" s="11">
        <v>0.5</v>
      </c>
      <c r="AA395" s="11" t="s">
        <v>8</v>
      </c>
      <c r="AB395" s="11"/>
      <c r="AC395" t="s">
        <v>9</v>
      </c>
      <c r="AD395" t="s">
        <v>12</v>
      </c>
      <c r="AE395" t="s">
        <v>10</v>
      </c>
      <c r="AF395" t="s">
        <v>12</v>
      </c>
      <c r="AG395" t="s">
        <v>10</v>
      </c>
      <c r="AH395" t="s">
        <v>11</v>
      </c>
      <c r="AI395" t="s">
        <v>12</v>
      </c>
      <c r="AJ395" t="s">
        <v>12</v>
      </c>
      <c r="AK395" t="s">
        <v>12</v>
      </c>
      <c r="AL395" t="s">
        <v>12</v>
      </c>
      <c r="AM395" t="s">
        <v>12</v>
      </c>
      <c r="AN395" t="s">
        <v>12</v>
      </c>
      <c r="AO395" t="s">
        <v>9</v>
      </c>
      <c r="AP395" t="s">
        <v>12</v>
      </c>
      <c r="AQ395" t="s">
        <v>18</v>
      </c>
      <c r="AR395" t="s">
        <v>12</v>
      </c>
      <c r="AS395" t="s">
        <v>12</v>
      </c>
      <c r="AT395" t="s">
        <v>12</v>
      </c>
      <c r="AU395" t="s">
        <v>9</v>
      </c>
      <c r="AV395" t="s">
        <v>12</v>
      </c>
      <c r="AY395" s="26">
        <v>2</v>
      </c>
      <c r="AZ395" s="21">
        <v>41</v>
      </c>
      <c r="BA395" s="21">
        <v>1</v>
      </c>
      <c r="BB395" s="22">
        <v>40.2</v>
      </c>
      <c r="BC395" s="22">
        <v>0</v>
      </c>
      <c r="BD395" s="21">
        <v>3430</v>
      </c>
      <c r="BE395" s="21">
        <v>0</v>
      </c>
      <c r="BF395" s="21">
        <v>2</v>
      </c>
      <c r="BG395" s="21">
        <v>0</v>
      </c>
      <c r="BH395" s="21">
        <v>0</v>
      </c>
      <c r="BI395" s="21">
        <v>1</v>
      </c>
      <c r="BJ395" s="20">
        <v>0</v>
      </c>
      <c r="BK395" s="30">
        <v>1</v>
      </c>
      <c r="BL395" s="25">
        <v>0</v>
      </c>
      <c r="BM395" s="25">
        <v>0</v>
      </c>
    </row>
    <row r="396" ht="14.25" hidden="1" spans="1:65">
      <c r="A396" s="11">
        <v>395</v>
      </c>
      <c r="B396" s="11">
        <v>1008412</v>
      </c>
      <c r="C396" s="39" t="s">
        <v>418</v>
      </c>
      <c r="F396" s="11">
        <v>4</v>
      </c>
      <c r="G396" s="11">
        <f t="shared" si="79"/>
        <v>11</v>
      </c>
      <c r="H396" s="11">
        <f t="shared" si="80"/>
        <v>0</v>
      </c>
      <c r="I396" s="11">
        <f t="shared" si="81"/>
        <v>6</v>
      </c>
      <c r="J396" s="11">
        <f t="shared" si="82"/>
        <v>0</v>
      </c>
      <c r="K396" s="11">
        <f t="shared" si="83"/>
        <v>0</v>
      </c>
      <c r="L396" s="11">
        <f t="shared" si="91"/>
        <v>17</v>
      </c>
      <c r="M396" s="11">
        <f t="shared" si="90"/>
        <v>0</v>
      </c>
      <c r="N396" s="11">
        <f t="shared" si="84"/>
        <v>0</v>
      </c>
      <c r="O396" s="11">
        <f t="shared" si="85"/>
        <v>0</v>
      </c>
      <c r="P396" s="11">
        <f t="shared" si="86"/>
        <v>0</v>
      </c>
      <c r="Q396" s="11">
        <f t="shared" si="87"/>
        <v>0</v>
      </c>
      <c r="R396" s="11">
        <v>0</v>
      </c>
      <c r="S396" s="11">
        <f t="shared" si="88"/>
        <v>2</v>
      </c>
      <c r="T396" s="11">
        <f t="shared" si="89"/>
        <v>1</v>
      </c>
      <c r="V396"/>
      <c r="W396" s="11">
        <v>395</v>
      </c>
      <c r="X396" s="11">
        <v>1008412</v>
      </c>
      <c r="Y396" s="39" t="s">
        <v>418</v>
      </c>
      <c r="Z396" s="11">
        <v>4</v>
      </c>
      <c r="AA396" s="11" t="s">
        <v>8</v>
      </c>
      <c r="AB396" s="11"/>
      <c r="AC396" t="s">
        <v>9</v>
      </c>
      <c r="AD396" t="s">
        <v>12</v>
      </c>
      <c r="AE396" t="s">
        <v>10</v>
      </c>
      <c r="AF396" t="s">
        <v>12</v>
      </c>
      <c r="AG396" t="s">
        <v>10</v>
      </c>
      <c r="AH396" t="s">
        <v>11</v>
      </c>
      <c r="AI396" t="s">
        <v>12</v>
      </c>
      <c r="AJ396" t="s">
        <v>12</v>
      </c>
      <c r="AK396" t="s">
        <v>12</v>
      </c>
      <c r="AL396" t="s">
        <v>12</v>
      </c>
      <c r="AM396" t="s">
        <v>9</v>
      </c>
      <c r="AN396" t="s">
        <v>12</v>
      </c>
      <c r="AO396" t="s">
        <v>9</v>
      </c>
      <c r="AP396" t="s">
        <v>12</v>
      </c>
      <c r="AQ396" t="s">
        <v>9</v>
      </c>
      <c r="AR396" t="s">
        <v>12</v>
      </c>
      <c r="AS396" t="s">
        <v>9</v>
      </c>
      <c r="AT396" t="s">
        <v>12</v>
      </c>
      <c r="AU396" t="s">
        <v>9</v>
      </c>
      <c r="AV396" t="s">
        <v>12</v>
      </c>
      <c r="AY396" s="20">
        <v>1</v>
      </c>
      <c r="AZ396" s="21">
        <v>39</v>
      </c>
      <c r="BA396" s="21">
        <v>1</v>
      </c>
      <c r="BB396" s="22">
        <v>40.2</v>
      </c>
      <c r="BC396" s="22">
        <v>0</v>
      </c>
      <c r="BD396" s="21">
        <v>3640</v>
      </c>
      <c r="BE396" s="21">
        <v>0</v>
      </c>
      <c r="BF396" s="21">
        <v>1</v>
      </c>
      <c r="BG396" s="21">
        <v>0</v>
      </c>
      <c r="BH396" s="21">
        <v>0</v>
      </c>
      <c r="BI396" s="21">
        <v>1</v>
      </c>
      <c r="BJ396" s="20">
        <v>0</v>
      </c>
      <c r="BK396" s="30">
        <v>1</v>
      </c>
      <c r="BL396" s="25">
        <v>0</v>
      </c>
      <c r="BM396" s="25">
        <v>0</v>
      </c>
    </row>
    <row r="397" ht="14.25" hidden="1" spans="1:65">
      <c r="A397" s="11">
        <v>396</v>
      </c>
      <c r="B397" s="11">
        <v>1145777</v>
      </c>
      <c r="C397" s="39" t="s">
        <v>419</v>
      </c>
      <c r="F397" s="11">
        <v>1</v>
      </c>
      <c r="G397" s="11">
        <f t="shared" si="79"/>
        <v>7</v>
      </c>
      <c r="H397" s="11">
        <f t="shared" si="80"/>
        <v>0</v>
      </c>
      <c r="I397" s="11">
        <f t="shared" si="81"/>
        <v>9</v>
      </c>
      <c r="J397" s="11">
        <f t="shared" si="82"/>
        <v>2</v>
      </c>
      <c r="K397" s="11">
        <f t="shared" si="83"/>
        <v>0</v>
      </c>
      <c r="L397" s="11">
        <f t="shared" si="91"/>
        <v>18</v>
      </c>
      <c r="M397" s="11">
        <f t="shared" si="90"/>
        <v>0</v>
      </c>
      <c r="N397" s="11">
        <f t="shared" si="84"/>
        <v>0</v>
      </c>
      <c r="O397" s="11">
        <f t="shared" si="85"/>
        <v>0</v>
      </c>
      <c r="P397" s="11">
        <f t="shared" si="86"/>
        <v>0</v>
      </c>
      <c r="Q397" s="11">
        <f t="shared" si="87"/>
        <v>0</v>
      </c>
      <c r="R397" s="11">
        <v>0</v>
      </c>
      <c r="S397" s="11">
        <f t="shared" si="88"/>
        <v>1</v>
      </c>
      <c r="T397" s="11">
        <f t="shared" si="89"/>
        <v>1</v>
      </c>
      <c r="V397"/>
      <c r="W397" s="11">
        <v>396</v>
      </c>
      <c r="X397" s="11">
        <v>1145777</v>
      </c>
      <c r="Y397" s="39" t="s">
        <v>419</v>
      </c>
      <c r="Z397" s="11">
        <v>1</v>
      </c>
      <c r="AA397" s="11" t="s">
        <v>8</v>
      </c>
      <c r="AB397" s="11"/>
      <c r="AC397" t="s">
        <v>9</v>
      </c>
      <c r="AD397" t="s">
        <v>9</v>
      </c>
      <c r="AE397" t="s">
        <v>12</v>
      </c>
      <c r="AF397" t="s">
        <v>12</v>
      </c>
      <c r="AG397" t="s">
        <v>10</v>
      </c>
      <c r="AH397" t="s">
        <v>11</v>
      </c>
      <c r="AI397" t="s">
        <v>12</v>
      </c>
      <c r="AJ397" t="s">
        <v>12</v>
      </c>
      <c r="AK397" t="s">
        <v>9</v>
      </c>
      <c r="AL397" t="s">
        <v>9</v>
      </c>
      <c r="AM397" t="s">
        <v>9</v>
      </c>
      <c r="AN397" t="s">
        <v>12</v>
      </c>
      <c r="AO397" t="s">
        <v>14</v>
      </c>
      <c r="AP397" t="s">
        <v>9</v>
      </c>
      <c r="AQ397" t="s">
        <v>9</v>
      </c>
      <c r="AR397" t="s">
        <v>9</v>
      </c>
      <c r="AS397" t="s">
        <v>9</v>
      </c>
      <c r="AT397" t="s">
        <v>12</v>
      </c>
      <c r="AU397" t="s">
        <v>14</v>
      </c>
      <c r="AV397" t="s">
        <v>12</v>
      </c>
      <c r="AY397" s="20">
        <v>1</v>
      </c>
      <c r="AZ397" s="21">
        <v>42</v>
      </c>
      <c r="BA397" s="21">
        <v>1</v>
      </c>
      <c r="BB397" s="22">
        <v>40.2</v>
      </c>
      <c r="BC397" s="22">
        <v>0</v>
      </c>
      <c r="BD397" s="21">
        <v>3350</v>
      </c>
      <c r="BE397" s="21">
        <v>0</v>
      </c>
      <c r="BF397" s="21">
        <v>2</v>
      </c>
      <c r="BG397" s="25"/>
      <c r="BH397" s="21">
        <v>0</v>
      </c>
      <c r="BI397" s="21">
        <v>3</v>
      </c>
      <c r="BJ397" s="20">
        <v>0</v>
      </c>
      <c r="BK397" s="30">
        <v>1</v>
      </c>
      <c r="BL397" s="25">
        <v>0</v>
      </c>
      <c r="BM397" s="25">
        <v>0</v>
      </c>
    </row>
    <row r="398" ht="14.25" hidden="1" spans="1:65">
      <c r="A398" s="11">
        <v>397</v>
      </c>
      <c r="B398" s="11">
        <v>1146150</v>
      </c>
      <c r="C398" s="39" t="s">
        <v>420</v>
      </c>
      <c r="F398" s="11">
        <v>2</v>
      </c>
      <c r="G398" s="11">
        <f t="shared" si="79"/>
        <v>9</v>
      </c>
      <c r="H398" s="11">
        <f t="shared" si="80"/>
        <v>0</v>
      </c>
      <c r="I398" s="11">
        <f t="shared" si="81"/>
        <v>8</v>
      </c>
      <c r="J398" s="11">
        <f t="shared" si="82"/>
        <v>1</v>
      </c>
      <c r="K398" s="11">
        <f t="shared" si="83"/>
        <v>0</v>
      </c>
      <c r="L398" s="11">
        <f t="shared" si="91"/>
        <v>18</v>
      </c>
      <c r="M398" s="11">
        <f t="shared" si="90"/>
        <v>0</v>
      </c>
      <c r="N398" s="11">
        <f t="shared" si="84"/>
        <v>0</v>
      </c>
      <c r="O398" s="11">
        <f t="shared" si="85"/>
        <v>0</v>
      </c>
      <c r="P398" s="11">
        <f t="shared" si="86"/>
        <v>0</v>
      </c>
      <c r="Q398" s="11">
        <f t="shared" si="87"/>
        <v>0</v>
      </c>
      <c r="R398" s="11">
        <v>0</v>
      </c>
      <c r="S398" s="11">
        <f t="shared" si="88"/>
        <v>1</v>
      </c>
      <c r="T398" s="11">
        <f t="shared" si="89"/>
        <v>1</v>
      </c>
      <c r="V398"/>
      <c r="W398" s="11">
        <v>397</v>
      </c>
      <c r="X398" s="11">
        <v>1146150</v>
      </c>
      <c r="Y398" s="39" t="s">
        <v>420</v>
      </c>
      <c r="Z398" s="11">
        <v>2</v>
      </c>
      <c r="AA398" s="11" t="s">
        <v>8</v>
      </c>
      <c r="AB398" s="11"/>
      <c r="AC398" t="s">
        <v>12</v>
      </c>
      <c r="AD398" t="s">
        <v>12</v>
      </c>
      <c r="AE398" t="s">
        <v>12</v>
      </c>
      <c r="AF398" t="s">
        <v>9</v>
      </c>
      <c r="AG398" t="s">
        <v>10</v>
      </c>
      <c r="AH398" t="s">
        <v>11</v>
      </c>
      <c r="AI398" t="s">
        <v>12</v>
      </c>
      <c r="AJ398" t="s">
        <v>9</v>
      </c>
      <c r="AK398" t="s">
        <v>12</v>
      </c>
      <c r="AL398" t="s">
        <v>9</v>
      </c>
      <c r="AM398" t="s">
        <v>9</v>
      </c>
      <c r="AN398" t="s">
        <v>12</v>
      </c>
      <c r="AO398" t="s">
        <v>14</v>
      </c>
      <c r="AP398" t="s">
        <v>9</v>
      </c>
      <c r="AQ398" t="s">
        <v>12</v>
      </c>
      <c r="AR398" t="s">
        <v>9</v>
      </c>
      <c r="AS398" t="s">
        <v>9</v>
      </c>
      <c r="AT398" t="s">
        <v>12</v>
      </c>
      <c r="AU398" t="s">
        <v>9</v>
      </c>
      <c r="AV398" t="s">
        <v>12</v>
      </c>
      <c r="AY398" s="20">
        <v>1</v>
      </c>
      <c r="AZ398" s="21">
        <v>38</v>
      </c>
      <c r="BA398" s="21">
        <v>1</v>
      </c>
      <c r="BB398" s="22">
        <v>40.2</v>
      </c>
      <c r="BC398" s="22">
        <v>0</v>
      </c>
      <c r="BD398" s="21">
        <v>3250</v>
      </c>
      <c r="BE398" s="21">
        <v>0</v>
      </c>
      <c r="BF398" s="21">
        <v>1</v>
      </c>
      <c r="BG398" s="21">
        <v>0</v>
      </c>
      <c r="BH398" s="21">
        <v>0</v>
      </c>
      <c r="BI398" s="21">
        <v>3</v>
      </c>
      <c r="BJ398" s="20">
        <v>0</v>
      </c>
      <c r="BK398" s="30">
        <v>2</v>
      </c>
      <c r="BL398" s="25">
        <v>0</v>
      </c>
      <c r="BM398" s="25">
        <v>0</v>
      </c>
    </row>
    <row r="399" s="1" customFormat="1" ht="14.25" hidden="1" spans="1:65">
      <c r="A399" s="1">
        <v>398</v>
      </c>
      <c r="B399" s="1">
        <v>1145972</v>
      </c>
      <c r="C399" s="41" t="s">
        <v>421</v>
      </c>
      <c r="D399" s="1" t="s">
        <v>535</v>
      </c>
      <c r="F399" s="1">
        <v>2</v>
      </c>
      <c r="G399" s="1">
        <f t="shared" si="79"/>
        <v>1</v>
      </c>
      <c r="H399" s="1">
        <f t="shared" si="80"/>
        <v>0</v>
      </c>
      <c r="I399" s="1">
        <f t="shared" si="81"/>
        <v>4</v>
      </c>
      <c r="J399" s="1">
        <f t="shared" si="82"/>
        <v>2</v>
      </c>
      <c r="K399" s="1">
        <f t="shared" si="83"/>
        <v>1</v>
      </c>
      <c r="L399" s="11">
        <f t="shared" si="91"/>
        <v>8</v>
      </c>
      <c r="M399" s="11">
        <f t="shared" si="90"/>
        <v>14</v>
      </c>
      <c r="N399" s="1">
        <f t="shared" si="84"/>
        <v>10</v>
      </c>
      <c r="O399" s="1">
        <f t="shared" si="85"/>
        <v>0</v>
      </c>
      <c r="P399" s="1">
        <v>4</v>
      </c>
      <c r="Q399" s="1">
        <f t="shared" si="87"/>
        <v>0</v>
      </c>
      <c r="R399" s="11">
        <v>0</v>
      </c>
      <c r="S399" s="1">
        <f t="shared" si="88"/>
        <v>1</v>
      </c>
      <c r="T399" s="1">
        <f t="shared" si="89"/>
        <v>1</v>
      </c>
      <c r="V399" s="18"/>
      <c r="W399" s="1">
        <v>398</v>
      </c>
      <c r="X399" s="1">
        <v>1145972</v>
      </c>
      <c r="Y399" s="41" t="s">
        <v>421</v>
      </c>
      <c r="Z399" s="1">
        <v>2</v>
      </c>
      <c r="AA399" s="1" t="s">
        <v>8</v>
      </c>
      <c r="AB399" s="1" t="s">
        <v>535</v>
      </c>
      <c r="AC399" s="18" t="s">
        <v>9</v>
      </c>
      <c r="AD399" s="18" t="s">
        <v>9</v>
      </c>
      <c r="AE399" s="18" t="s">
        <v>18</v>
      </c>
      <c r="AF399" s="18" t="s">
        <v>18</v>
      </c>
      <c r="AG399" s="18" t="s">
        <v>10</v>
      </c>
      <c r="AH399" s="18" t="s">
        <v>11</v>
      </c>
      <c r="AI399" s="18" t="s">
        <v>9</v>
      </c>
      <c r="AJ399" s="18" t="s">
        <v>9</v>
      </c>
      <c r="AK399" s="18" t="s">
        <v>13</v>
      </c>
      <c r="AL399" s="18" t="s">
        <v>14</v>
      </c>
      <c r="AM399" s="18" t="s">
        <v>12</v>
      </c>
      <c r="AN399" s="18" t="s">
        <v>14</v>
      </c>
      <c r="AO399" s="18" t="s">
        <v>18</v>
      </c>
      <c r="AP399" s="18" t="s">
        <v>18</v>
      </c>
      <c r="AQ399" s="18" t="s">
        <v>18</v>
      </c>
      <c r="AR399" s="18" t="s">
        <v>18</v>
      </c>
      <c r="AS399" s="18" t="s">
        <v>18</v>
      </c>
      <c r="AT399" s="18" t="s">
        <v>18</v>
      </c>
      <c r="AU399" s="18" t="s">
        <v>18</v>
      </c>
      <c r="AV399" s="18" t="s">
        <v>18</v>
      </c>
      <c r="AY399" s="20"/>
      <c r="AZ399" s="21">
        <v>45</v>
      </c>
      <c r="BA399" s="21">
        <v>1</v>
      </c>
      <c r="BB399" s="22">
        <v>40.2</v>
      </c>
      <c r="BC399" s="22">
        <v>0</v>
      </c>
      <c r="BD399" s="21">
        <v>3600</v>
      </c>
      <c r="BE399" s="21">
        <v>0</v>
      </c>
      <c r="BF399" s="21"/>
      <c r="BG399" s="21">
        <v>0</v>
      </c>
      <c r="BH399" s="21">
        <v>0</v>
      </c>
      <c r="BI399" s="21">
        <v>1</v>
      </c>
      <c r="BJ399" s="20">
        <v>0</v>
      </c>
      <c r="BK399" s="30">
        <v>1</v>
      </c>
      <c r="BL399" s="25">
        <v>0</v>
      </c>
      <c r="BM399" s="25">
        <v>0</v>
      </c>
    </row>
    <row r="400" ht="14.25" hidden="1" spans="1:65">
      <c r="A400" s="11">
        <v>399</v>
      </c>
      <c r="B400" s="11">
        <v>749282</v>
      </c>
      <c r="C400" s="39" t="s">
        <v>422</v>
      </c>
      <c r="F400" s="11">
        <v>1</v>
      </c>
      <c r="G400" s="11">
        <f t="shared" si="79"/>
        <v>13</v>
      </c>
      <c r="H400" s="11">
        <f t="shared" si="80"/>
        <v>0</v>
      </c>
      <c r="I400" s="11">
        <f t="shared" si="81"/>
        <v>4</v>
      </c>
      <c r="J400" s="11">
        <f t="shared" si="82"/>
        <v>1</v>
      </c>
      <c r="K400" s="11">
        <f t="shared" si="83"/>
        <v>0</v>
      </c>
      <c r="L400" s="11">
        <f t="shared" si="91"/>
        <v>18</v>
      </c>
      <c r="M400" s="11">
        <f t="shared" si="90"/>
        <v>0</v>
      </c>
      <c r="N400" s="11">
        <f t="shared" si="84"/>
        <v>0</v>
      </c>
      <c r="O400" s="11">
        <f t="shared" si="85"/>
        <v>0</v>
      </c>
      <c r="P400" s="11">
        <f t="shared" si="86"/>
        <v>0</v>
      </c>
      <c r="Q400" s="11">
        <f t="shared" si="87"/>
        <v>0</v>
      </c>
      <c r="R400" s="11">
        <v>0</v>
      </c>
      <c r="S400" s="11">
        <f t="shared" si="88"/>
        <v>1</v>
      </c>
      <c r="T400" s="11">
        <f t="shared" si="89"/>
        <v>1</v>
      </c>
      <c r="V400"/>
      <c r="W400" s="11">
        <v>399</v>
      </c>
      <c r="X400" s="11">
        <v>749282</v>
      </c>
      <c r="Y400" s="39" t="s">
        <v>422</v>
      </c>
      <c r="Z400" s="11">
        <v>1</v>
      </c>
      <c r="AA400" s="11" t="s">
        <v>8</v>
      </c>
      <c r="AB400" s="11"/>
      <c r="AC400" t="s">
        <v>12</v>
      </c>
      <c r="AD400" t="s">
        <v>12</v>
      </c>
      <c r="AE400" t="s">
        <v>12</v>
      </c>
      <c r="AF400" t="s">
        <v>12</v>
      </c>
      <c r="AG400" t="s">
        <v>10</v>
      </c>
      <c r="AH400" t="s">
        <v>11</v>
      </c>
      <c r="AI400" t="s">
        <v>12</v>
      </c>
      <c r="AJ400" t="s">
        <v>12</v>
      </c>
      <c r="AK400" t="s">
        <v>12</v>
      </c>
      <c r="AL400" t="s">
        <v>12</v>
      </c>
      <c r="AM400" t="s">
        <v>12</v>
      </c>
      <c r="AN400" t="s">
        <v>12</v>
      </c>
      <c r="AO400" t="s">
        <v>14</v>
      </c>
      <c r="AP400" t="s">
        <v>9</v>
      </c>
      <c r="AQ400" t="s">
        <v>9</v>
      </c>
      <c r="AR400" t="s">
        <v>12</v>
      </c>
      <c r="AS400" t="s">
        <v>12</v>
      </c>
      <c r="AT400" t="s">
        <v>9</v>
      </c>
      <c r="AU400" t="s">
        <v>12</v>
      </c>
      <c r="AV400" t="s">
        <v>9</v>
      </c>
      <c r="AY400" s="20">
        <v>1</v>
      </c>
      <c r="AZ400" s="21">
        <v>40</v>
      </c>
      <c r="BA400" s="21">
        <v>1</v>
      </c>
      <c r="BB400" s="22">
        <v>40.3</v>
      </c>
      <c r="BC400" s="22">
        <v>0</v>
      </c>
      <c r="BD400" s="21">
        <v>3670</v>
      </c>
      <c r="BE400" s="21">
        <v>0</v>
      </c>
      <c r="BF400" s="21">
        <v>1</v>
      </c>
      <c r="BG400" s="21">
        <v>0</v>
      </c>
      <c r="BH400" s="21">
        <v>2</v>
      </c>
      <c r="BI400" s="21">
        <v>2</v>
      </c>
      <c r="BJ400" s="20">
        <v>0</v>
      </c>
      <c r="BK400" s="30">
        <v>1</v>
      </c>
      <c r="BL400" s="25">
        <v>0</v>
      </c>
      <c r="BM400" s="25">
        <v>0</v>
      </c>
    </row>
    <row r="401" ht="14.25" hidden="1" spans="1:65">
      <c r="A401" s="11">
        <v>400</v>
      </c>
      <c r="B401" s="11">
        <v>1116888</v>
      </c>
      <c r="C401" s="39" t="s">
        <v>423</v>
      </c>
      <c r="F401" s="11">
        <v>4</v>
      </c>
      <c r="G401" s="11">
        <f t="shared" si="79"/>
        <v>14</v>
      </c>
      <c r="H401" s="11">
        <f t="shared" si="80"/>
        <v>0</v>
      </c>
      <c r="I401" s="11">
        <f t="shared" si="81"/>
        <v>5</v>
      </c>
      <c r="J401" s="11">
        <f t="shared" si="82"/>
        <v>1</v>
      </c>
      <c r="K401" s="11">
        <f t="shared" si="83"/>
        <v>0</v>
      </c>
      <c r="L401" s="11">
        <f t="shared" si="91"/>
        <v>20</v>
      </c>
      <c r="M401" s="11">
        <f t="shared" si="90"/>
        <v>0</v>
      </c>
      <c r="N401" s="11">
        <f t="shared" si="84"/>
        <v>0</v>
      </c>
      <c r="O401" s="11">
        <f t="shared" si="85"/>
        <v>0</v>
      </c>
      <c r="P401" s="11">
        <f t="shared" si="86"/>
        <v>0</v>
      </c>
      <c r="Q401" s="11">
        <f t="shared" si="87"/>
        <v>0</v>
      </c>
      <c r="R401" s="11">
        <v>0</v>
      </c>
      <c r="S401" s="11">
        <f t="shared" si="88"/>
        <v>0</v>
      </c>
      <c r="T401" s="11">
        <f t="shared" si="89"/>
        <v>0</v>
      </c>
      <c r="V401"/>
      <c r="W401" s="11">
        <v>400</v>
      </c>
      <c r="X401" s="11">
        <v>1116888</v>
      </c>
      <c r="Y401" s="39" t="s">
        <v>423</v>
      </c>
      <c r="Z401" s="11">
        <v>4</v>
      </c>
      <c r="AA401" s="11" t="s">
        <v>8</v>
      </c>
      <c r="AB401" s="11"/>
      <c r="AC401" t="s">
        <v>12</v>
      </c>
      <c r="AD401" t="s">
        <v>9</v>
      </c>
      <c r="AE401" t="s">
        <v>12</v>
      </c>
      <c r="AF401" t="s">
        <v>12</v>
      </c>
      <c r="AG401" t="s">
        <v>9</v>
      </c>
      <c r="AH401" t="s">
        <v>14</v>
      </c>
      <c r="AI401" t="s">
        <v>9</v>
      </c>
      <c r="AJ401" t="s">
        <v>12</v>
      </c>
      <c r="AK401" t="s">
        <v>12</v>
      </c>
      <c r="AL401" t="s">
        <v>9</v>
      </c>
      <c r="AM401" t="s">
        <v>12</v>
      </c>
      <c r="AN401" t="s">
        <v>12</v>
      </c>
      <c r="AO401" t="s">
        <v>12</v>
      </c>
      <c r="AP401" t="s">
        <v>12</v>
      </c>
      <c r="AQ401" t="s">
        <v>12</v>
      </c>
      <c r="AR401" t="s">
        <v>12</v>
      </c>
      <c r="AS401" t="s">
        <v>12</v>
      </c>
      <c r="AT401" t="s">
        <v>12</v>
      </c>
      <c r="AU401" t="s">
        <v>12</v>
      </c>
      <c r="AV401" t="s">
        <v>9</v>
      </c>
      <c r="AY401" s="20">
        <v>1</v>
      </c>
      <c r="AZ401" s="21">
        <v>36</v>
      </c>
      <c r="BA401" s="21">
        <v>1</v>
      </c>
      <c r="BB401" s="22">
        <v>40.3</v>
      </c>
      <c r="BC401" s="22">
        <v>0</v>
      </c>
      <c r="BD401" s="21">
        <v>4060</v>
      </c>
      <c r="BE401" s="21">
        <v>0</v>
      </c>
      <c r="BF401" s="23">
        <v>2</v>
      </c>
      <c r="BG401" s="21">
        <v>0</v>
      </c>
      <c r="BH401" s="21">
        <v>0</v>
      </c>
      <c r="BI401" s="21">
        <v>1</v>
      </c>
      <c r="BJ401" s="20">
        <v>0</v>
      </c>
      <c r="BK401" s="30">
        <v>1</v>
      </c>
      <c r="BL401" s="25">
        <v>0</v>
      </c>
      <c r="BM401" s="25">
        <v>0</v>
      </c>
    </row>
    <row r="402" ht="14.25" hidden="1" spans="1:65">
      <c r="A402" s="11">
        <v>401</v>
      </c>
      <c r="B402" s="11">
        <v>1146132</v>
      </c>
      <c r="C402" s="39" t="s">
        <v>424</v>
      </c>
      <c r="F402" s="11">
        <v>2</v>
      </c>
      <c r="G402" s="11">
        <f t="shared" si="79"/>
        <v>14</v>
      </c>
      <c r="H402" s="11">
        <f t="shared" si="80"/>
        <v>0</v>
      </c>
      <c r="I402" s="11">
        <f t="shared" si="81"/>
        <v>4</v>
      </c>
      <c r="J402" s="11">
        <f t="shared" si="82"/>
        <v>0</v>
      </c>
      <c r="K402" s="11">
        <f t="shared" si="83"/>
        <v>0</v>
      </c>
      <c r="L402" s="11">
        <f t="shared" si="91"/>
        <v>18</v>
      </c>
      <c r="M402" s="11">
        <f t="shared" si="90"/>
        <v>0</v>
      </c>
      <c r="N402" s="11">
        <f t="shared" si="84"/>
        <v>0</v>
      </c>
      <c r="O402" s="11">
        <f t="shared" si="85"/>
        <v>0</v>
      </c>
      <c r="P402" s="11">
        <f t="shared" si="86"/>
        <v>0</v>
      </c>
      <c r="Q402" s="11">
        <f t="shared" si="87"/>
        <v>0</v>
      </c>
      <c r="R402" s="11">
        <v>0</v>
      </c>
      <c r="S402" s="11">
        <f t="shared" si="88"/>
        <v>1</v>
      </c>
      <c r="T402" s="11">
        <f t="shared" si="89"/>
        <v>1</v>
      </c>
      <c r="V402"/>
      <c r="W402" s="11">
        <v>401</v>
      </c>
      <c r="X402" s="11">
        <v>1146132</v>
      </c>
      <c r="Y402" s="39" t="s">
        <v>424</v>
      </c>
      <c r="Z402" s="11">
        <v>2</v>
      </c>
      <c r="AA402" s="11" t="s">
        <v>8</v>
      </c>
      <c r="AB402" s="11"/>
      <c r="AC402" t="s">
        <v>12</v>
      </c>
      <c r="AD402" t="s">
        <v>9</v>
      </c>
      <c r="AE402" t="s">
        <v>12</v>
      </c>
      <c r="AF402" t="s">
        <v>9</v>
      </c>
      <c r="AG402" t="s">
        <v>10</v>
      </c>
      <c r="AH402" t="s">
        <v>11</v>
      </c>
      <c r="AI402" t="s">
        <v>12</v>
      </c>
      <c r="AJ402" t="s">
        <v>12</v>
      </c>
      <c r="AK402" t="s">
        <v>12</v>
      </c>
      <c r="AL402" t="s">
        <v>12</v>
      </c>
      <c r="AM402" t="s">
        <v>12</v>
      </c>
      <c r="AN402" t="s">
        <v>9</v>
      </c>
      <c r="AO402" t="s">
        <v>12</v>
      </c>
      <c r="AP402" t="s">
        <v>9</v>
      </c>
      <c r="AQ402" t="s">
        <v>12</v>
      </c>
      <c r="AR402" t="s">
        <v>12</v>
      </c>
      <c r="AS402" t="s">
        <v>12</v>
      </c>
      <c r="AT402" t="s">
        <v>12</v>
      </c>
      <c r="AU402" t="s">
        <v>12</v>
      </c>
      <c r="AV402" t="s">
        <v>12</v>
      </c>
      <c r="AY402" s="20">
        <v>1</v>
      </c>
      <c r="AZ402" s="21">
        <v>45</v>
      </c>
      <c r="BA402" s="21">
        <v>1</v>
      </c>
      <c r="BB402" s="22">
        <v>40.3</v>
      </c>
      <c r="BC402" s="22">
        <v>0</v>
      </c>
      <c r="BD402" s="21">
        <v>3800</v>
      </c>
      <c r="BE402" s="21">
        <v>0</v>
      </c>
      <c r="BF402" s="21">
        <v>1</v>
      </c>
      <c r="BG402" s="21">
        <v>0</v>
      </c>
      <c r="BH402" s="21">
        <v>0</v>
      </c>
      <c r="BI402" s="21">
        <v>3</v>
      </c>
      <c r="BJ402" s="20">
        <v>0</v>
      </c>
      <c r="BK402" s="30">
        <v>1</v>
      </c>
      <c r="BL402" s="25">
        <v>0</v>
      </c>
      <c r="BM402" s="25">
        <v>0</v>
      </c>
    </row>
    <row r="403" s="1" customFormat="1" ht="14.25" hidden="1" spans="1:65">
      <c r="A403" s="1">
        <v>402</v>
      </c>
      <c r="B403" s="1">
        <v>1146762</v>
      </c>
      <c r="C403" s="41" t="s">
        <v>425</v>
      </c>
      <c r="F403" s="1">
        <v>2</v>
      </c>
      <c r="G403" s="1">
        <f t="shared" ref="G403:G466" si="92">COUNTIF(AC403:AV403,"Pure A-line")</f>
        <v>12</v>
      </c>
      <c r="H403" s="1">
        <f t="shared" ref="H403:H466" si="93">COUNTIF(AC403:AV403,H401)</f>
        <v>0</v>
      </c>
      <c r="I403" s="1">
        <f t="shared" ref="I403:I466" si="94">COUNTIF(AC403:AV403,"small amounts of DB")</f>
        <v>4</v>
      </c>
      <c r="J403" s="1">
        <f t="shared" ref="J403:J466" si="95">COUNTIF(AC403:AV403,"Moderate amounts of DB")</f>
        <v>0</v>
      </c>
      <c r="K403" s="1">
        <f t="shared" ref="K403:K466" si="96">COUNTIF(AC403:AV403,"large amounts of DB")</f>
        <v>1</v>
      </c>
      <c r="L403" s="11">
        <f t="shared" si="91"/>
        <v>17</v>
      </c>
      <c r="M403" s="11">
        <f t="shared" si="90"/>
        <v>0</v>
      </c>
      <c r="N403" s="1">
        <f t="shared" ref="N403:N466" si="97">COUNTIF(AC403:AV403,"Dense B-line")</f>
        <v>0</v>
      </c>
      <c r="O403" s="1">
        <f t="shared" ref="O403:O466" si="98">COUNTIF(AC403:AV403,"compact B-line")</f>
        <v>0</v>
      </c>
      <c r="P403" s="1">
        <f t="shared" ref="P403:P466" si="99">COUNTIF(AC403:AV403,"irregular shape consolidation with DB")</f>
        <v>0</v>
      </c>
      <c r="Q403" s="1">
        <f t="shared" ref="Q403:Q466" si="100">COUNTIF(AC403:AV403,"consolidation with air bronchograms")</f>
        <v>0</v>
      </c>
      <c r="R403" s="11">
        <v>0</v>
      </c>
      <c r="S403" s="1">
        <f t="shared" ref="S403:S466" si="101">COUNTIF(AC403:AV403,"thymus")</f>
        <v>2</v>
      </c>
      <c r="T403" s="1">
        <f t="shared" ref="T403:T466" si="102">COUNTIF(AC403:AV403,"cardioid")</f>
        <v>1</v>
      </c>
      <c r="V403" s="18"/>
      <c r="W403" s="1">
        <v>402</v>
      </c>
      <c r="X403" s="1">
        <v>1146762</v>
      </c>
      <c r="Y403" s="41" t="s">
        <v>425</v>
      </c>
      <c r="Z403" s="1">
        <v>2</v>
      </c>
      <c r="AA403" s="1" t="s">
        <v>8</v>
      </c>
      <c r="AC403" s="18" t="s">
        <v>12</v>
      </c>
      <c r="AD403" s="18" t="s">
        <v>12</v>
      </c>
      <c r="AE403" s="18" t="s">
        <v>12</v>
      </c>
      <c r="AF403" s="18" t="s">
        <v>12</v>
      </c>
      <c r="AG403" s="18" t="s">
        <v>10</v>
      </c>
      <c r="AH403" s="18" t="s">
        <v>11</v>
      </c>
      <c r="AI403" s="18" t="s">
        <v>10</v>
      </c>
      <c r="AJ403" s="18" t="s">
        <v>12</v>
      </c>
      <c r="AK403" s="18" t="s">
        <v>12</v>
      </c>
      <c r="AL403" s="18" t="s">
        <v>12</v>
      </c>
      <c r="AM403" s="18" t="s">
        <v>9</v>
      </c>
      <c r="AN403" s="18" t="s">
        <v>12</v>
      </c>
      <c r="AO403" s="18" t="s">
        <v>12</v>
      </c>
      <c r="AP403" s="18" t="s">
        <v>9</v>
      </c>
      <c r="AQ403" s="18" t="s">
        <v>12</v>
      </c>
      <c r="AR403" s="18" t="s">
        <v>12</v>
      </c>
      <c r="AS403" s="18" t="s">
        <v>12</v>
      </c>
      <c r="AT403" s="18" t="s">
        <v>9</v>
      </c>
      <c r="AU403" s="18" t="s">
        <v>13</v>
      </c>
      <c r="AV403" s="18" t="s">
        <v>9</v>
      </c>
      <c r="AY403" s="20">
        <v>1</v>
      </c>
      <c r="AZ403" s="21">
        <v>40</v>
      </c>
      <c r="BA403" s="21">
        <v>1</v>
      </c>
      <c r="BB403" s="22">
        <v>40.3</v>
      </c>
      <c r="BC403" s="22">
        <v>0</v>
      </c>
      <c r="BD403" s="21">
        <v>3620</v>
      </c>
      <c r="BE403" s="21">
        <v>0</v>
      </c>
      <c r="BF403" s="21">
        <v>2</v>
      </c>
      <c r="BG403" s="21">
        <v>1</v>
      </c>
      <c r="BH403" s="21">
        <v>0</v>
      </c>
      <c r="BI403" s="21">
        <v>1</v>
      </c>
      <c r="BJ403" s="20">
        <v>1</v>
      </c>
      <c r="BK403" s="30">
        <v>3</v>
      </c>
      <c r="BL403" s="25">
        <v>1</v>
      </c>
      <c r="BM403" s="25">
        <v>1</v>
      </c>
    </row>
    <row r="404" ht="14.25" hidden="1" spans="1:65">
      <c r="A404" s="11">
        <v>403</v>
      </c>
      <c r="B404" s="11">
        <v>1143685</v>
      </c>
      <c r="C404" s="39" t="s">
        <v>426</v>
      </c>
      <c r="F404" s="11">
        <v>2</v>
      </c>
      <c r="G404" s="11">
        <f t="shared" si="92"/>
        <v>12</v>
      </c>
      <c r="H404" s="11">
        <f t="shared" si="93"/>
        <v>0</v>
      </c>
      <c r="I404" s="11">
        <f t="shared" si="94"/>
        <v>4</v>
      </c>
      <c r="J404" s="11">
        <f t="shared" si="95"/>
        <v>0</v>
      </c>
      <c r="K404" s="11">
        <f t="shared" si="96"/>
        <v>0</v>
      </c>
      <c r="L404" s="11">
        <f t="shared" si="91"/>
        <v>16</v>
      </c>
      <c r="M404" s="11">
        <f t="shared" si="90"/>
        <v>0</v>
      </c>
      <c r="N404" s="11">
        <f t="shared" si="97"/>
        <v>0</v>
      </c>
      <c r="O404" s="11">
        <f t="shared" si="98"/>
        <v>0</v>
      </c>
      <c r="P404" s="11">
        <f t="shared" si="99"/>
        <v>0</v>
      </c>
      <c r="Q404" s="11">
        <f t="shared" si="100"/>
        <v>0</v>
      </c>
      <c r="R404" s="11">
        <v>0</v>
      </c>
      <c r="S404" s="11">
        <f t="shared" si="101"/>
        <v>2</v>
      </c>
      <c r="T404" s="11">
        <f t="shared" si="102"/>
        <v>2</v>
      </c>
      <c r="V404"/>
      <c r="W404" s="11">
        <v>403</v>
      </c>
      <c r="X404" s="11">
        <v>1143685</v>
      </c>
      <c r="Y404" s="39" t="s">
        <v>426</v>
      </c>
      <c r="Z404" s="11">
        <v>2</v>
      </c>
      <c r="AA404" s="11" t="s">
        <v>8</v>
      </c>
      <c r="AB404" s="11"/>
      <c r="AC404" t="s">
        <v>12</v>
      </c>
      <c r="AD404" t="s">
        <v>9</v>
      </c>
      <c r="AE404" t="s">
        <v>10</v>
      </c>
      <c r="AF404" t="s">
        <v>11</v>
      </c>
      <c r="AG404" t="s">
        <v>10</v>
      </c>
      <c r="AH404" t="s">
        <v>11</v>
      </c>
      <c r="AI404" t="s">
        <v>12</v>
      </c>
      <c r="AJ404" t="s">
        <v>12</v>
      </c>
      <c r="AK404" t="s">
        <v>12</v>
      </c>
      <c r="AL404" t="s">
        <v>12</v>
      </c>
      <c r="AM404" t="s">
        <v>9</v>
      </c>
      <c r="AN404" t="s">
        <v>12</v>
      </c>
      <c r="AO404" t="s">
        <v>9</v>
      </c>
      <c r="AP404" t="s">
        <v>12</v>
      </c>
      <c r="AQ404" t="s">
        <v>12</v>
      </c>
      <c r="AR404" t="s">
        <v>12</v>
      </c>
      <c r="AS404" t="s">
        <v>12</v>
      </c>
      <c r="AT404" t="s">
        <v>12</v>
      </c>
      <c r="AU404" t="s">
        <v>9</v>
      </c>
      <c r="AV404" t="s">
        <v>12</v>
      </c>
      <c r="AY404" s="20">
        <v>1</v>
      </c>
      <c r="AZ404" s="21">
        <v>34</v>
      </c>
      <c r="BA404" s="21">
        <v>0</v>
      </c>
      <c r="BB404" s="22">
        <v>40.3</v>
      </c>
      <c r="BC404" s="22">
        <v>0</v>
      </c>
      <c r="BD404" s="21">
        <v>3670</v>
      </c>
      <c r="BE404" s="21">
        <v>0</v>
      </c>
      <c r="BF404" s="21">
        <v>2</v>
      </c>
      <c r="BG404" s="21">
        <v>0</v>
      </c>
      <c r="BH404" s="21">
        <v>2</v>
      </c>
      <c r="BI404" s="21">
        <v>1</v>
      </c>
      <c r="BJ404" s="20">
        <v>0</v>
      </c>
      <c r="BK404" s="30">
        <v>2</v>
      </c>
      <c r="BL404" s="25">
        <v>0</v>
      </c>
      <c r="BM404" s="25">
        <v>0</v>
      </c>
    </row>
    <row r="405" s="1" customFormat="1" ht="14.25" spans="1:65">
      <c r="A405" s="1">
        <v>404</v>
      </c>
      <c r="B405" s="1">
        <v>1196733</v>
      </c>
      <c r="C405" s="41" t="s">
        <v>427</v>
      </c>
      <c r="D405" s="1" t="s">
        <v>533</v>
      </c>
      <c r="F405" s="1">
        <v>2</v>
      </c>
      <c r="G405" s="1">
        <f t="shared" si="92"/>
        <v>0</v>
      </c>
      <c r="H405" s="1">
        <f t="shared" si="93"/>
        <v>0</v>
      </c>
      <c r="I405" s="1">
        <f t="shared" si="94"/>
        <v>0</v>
      </c>
      <c r="J405" s="1">
        <f t="shared" si="95"/>
        <v>1</v>
      </c>
      <c r="K405" s="1">
        <f t="shared" si="96"/>
        <v>1</v>
      </c>
      <c r="L405" s="11">
        <f t="shared" si="91"/>
        <v>2</v>
      </c>
      <c r="M405" s="11">
        <f t="shared" si="90"/>
        <v>15</v>
      </c>
      <c r="N405" s="1">
        <f t="shared" si="97"/>
        <v>9</v>
      </c>
      <c r="O405" s="1">
        <f t="shared" si="98"/>
        <v>3</v>
      </c>
      <c r="P405" s="1">
        <f t="shared" si="99"/>
        <v>0</v>
      </c>
      <c r="Q405" s="1">
        <f t="shared" si="100"/>
        <v>2</v>
      </c>
      <c r="R405" s="11">
        <v>1</v>
      </c>
      <c r="S405" s="1">
        <f t="shared" si="101"/>
        <v>2</v>
      </c>
      <c r="T405" s="1">
        <f t="shared" si="102"/>
        <v>2</v>
      </c>
      <c r="V405" s="18"/>
      <c r="W405" s="1">
        <v>404</v>
      </c>
      <c r="X405" s="1">
        <v>1196733</v>
      </c>
      <c r="Y405" s="41" t="s">
        <v>427</v>
      </c>
      <c r="Z405" s="1">
        <v>2</v>
      </c>
      <c r="AA405" s="1" t="s">
        <v>8</v>
      </c>
      <c r="AB405" s="1" t="s">
        <v>533</v>
      </c>
      <c r="AC405" s="18" t="s">
        <v>18</v>
      </c>
      <c r="AD405" s="18" t="s">
        <v>18</v>
      </c>
      <c r="AE405" s="18" t="s">
        <v>10</v>
      </c>
      <c r="AF405" s="18" t="s">
        <v>11</v>
      </c>
      <c r="AG405" s="18" t="s">
        <v>10</v>
      </c>
      <c r="AH405" s="18" t="s">
        <v>11</v>
      </c>
      <c r="AI405" s="18" t="s">
        <v>18</v>
      </c>
      <c r="AJ405" s="18" t="s">
        <v>18</v>
      </c>
      <c r="AK405" s="18" t="s">
        <v>18</v>
      </c>
      <c r="AL405" s="18" t="s">
        <v>18</v>
      </c>
      <c r="AM405" s="18" t="s">
        <v>18</v>
      </c>
      <c r="AN405" s="18" t="s">
        <v>48</v>
      </c>
      <c r="AO405" s="18" t="s">
        <v>48</v>
      </c>
      <c r="AP405" s="18" t="s">
        <v>55</v>
      </c>
      <c r="AQ405" s="18" t="s">
        <v>55</v>
      </c>
      <c r="AR405" s="18" t="s">
        <v>13</v>
      </c>
      <c r="AS405" s="18" t="s">
        <v>14</v>
      </c>
      <c r="AT405" s="18" t="s">
        <v>18</v>
      </c>
      <c r="AU405" s="18" t="s">
        <v>48</v>
      </c>
      <c r="AV405" s="18" t="s">
        <v>18</v>
      </c>
      <c r="AY405" s="20">
        <v>1</v>
      </c>
      <c r="AZ405" s="21">
        <v>30</v>
      </c>
      <c r="BA405" s="21">
        <v>0</v>
      </c>
      <c r="BB405" s="22">
        <v>40.3</v>
      </c>
      <c r="BC405" s="22">
        <v>0</v>
      </c>
      <c r="BD405" s="21">
        <v>3380</v>
      </c>
      <c r="BE405" s="21">
        <v>0</v>
      </c>
      <c r="BF405" s="21">
        <v>2</v>
      </c>
      <c r="BG405" s="21">
        <v>0</v>
      </c>
      <c r="BH405" s="21">
        <v>0</v>
      </c>
      <c r="BI405" s="21">
        <v>1</v>
      </c>
      <c r="BJ405" s="20">
        <v>0</v>
      </c>
      <c r="BK405" s="30">
        <v>2</v>
      </c>
      <c r="BL405" s="25">
        <v>0</v>
      </c>
      <c r="BM405" s="25">
        <v>0</v>
      </c>
    </row>
    <row r="406" ht="14.25" hidden="1" spans="1:65">
      <c r="A406" s="11">
        <v>405</v>
      </c>
      <c r="B406" s="11">
        <v>1145213</v>
      </c>
      <c r="C406" s="39" t="s">
        <v>428</v>
      </c>
      <c r="D406" s="12"/>
      <c r="F406" s="11">
        <v>2</v>
      </c>
      <c r="G406" s="11">
        <f t="shared" si="92"/>
        <v>1</v>
      </c>
      <c r="H406" s="11">
        <f t="shared" si="93"/>
        <v>0</v>
      </c>
      <c r="I406" s="11">
        <f t="shared" si="94"/>
        <v>5</v>
      </c>
      <c r="J406" s="11">
        <f t="shared" si="95"/>
        <v>2</v>
      </c>
      <c r="K406" s="11">
        <f t="shared" si="96"/>
        <v>4</v>
      </c>
      <c r="L406" s="11">
        <f t="shared" si="91"/>
        <v>12</v>
      </c>
      <c r="M406" s="11">
        <f t="shared" si="90"/>
        <v>6</v>
      </c>
      <c r="N406" s="11">
        <f t="shared" si="97"/>
        <v>2</v>
      </c>
      <c r="O406" s="11">
        <f t="shared" si="98"/>
        <v>2</v>
      </c>
      <c r="P406" s="11">
        <f t="shared" si="99"/>
        <v>1</v>
      </c>
      <c r="Q406" s="11">
        <f t="shared" si="100"/>
        <v>0</v>
      </c>
      <c r="R406" s="11">
        <v>1</v>
      </c>
      <c r="S406" s="11">
        <f t="shared" si="101"/>
        <v>2</v>
      </c>
      <c r="T406" s="11">
        <f t="shared" si="102"/>
        <v>1</v>
      </c>
      <c r="V406"/>
      <c r="W406" s="11">
        <v>405</v>
      </c>
      <c r="X406" s="11">
        <v>1145213</v>
      </c>
      <c r="Y406" s="39" t="s">
        <v>428</v>
      </c>
      <c r="Z406" s="11">
        <v>2</v>
      </c>
      <c r="AA406" s="11" t="s">
        <v>8</v>
      </c>
      <c r="AB406" s="12"/>
      <c r="AC406" t="s">
        <v>14</v>
      </c>
      <c r="AD406" t="s">
        <v>13</v>
      </c>
      <c r="AE406" t="s">
        <v>10</v>
      </c>
      <c r="AF406" t="s">
        <v>18</v>
      </c>
      <c r="AG406" t="s">
        <v>10</v>
      </c>
      <c r="AH406" t="s">
        <v>11</v>
      </c>
      <c r="AI406" t="s">
        <v>9</v>
      </c>
      <c r="AJ406" t="s">
        <v>14</v>
      </c>
      <c r="AK406" t="s">
        <v>9</v>
      </c>
      <c r="AL406" t="s">
        <v>9</v>
      </c>
      <c r="AM406" t="s">
        <v>16</v>
      </c>
      <c r="AN406" t="s">
        <v>12</v>
      </c>
      <c r="AO406" t="s">
        <v>48</v>
      </c>
      <c r="AP406" t="s">
        <v>48</v>
      </c>
      <c r="AQ406" t="s">
        <v>9</v>
      </c>
      <c r="AR406" t="s">
        <v>9</v>
      </c>
      <c r="AS406" t="s">
        <v>18</v>
      </c>
      <c r="AT406" t="s">
        <v>13</v>
      </c>
      <c r="AU406" t="s">
        <v>13</v>
      </c>
      <c r="AV406" t="s">
        <v>13</v>
      </c>
      <c r="AY406" s="20">
        <v>1</v>
      </c>
      <c r="AZ406" s="21">
        <v>42</v>
      </c>
      <c r="BA406" s="21">
        <v>1</v>
      </c>
      <c r="BB406" s="22">
        <v>40.3</v>
      </c>
      <c r="BC406" s="22">
        <v>0</v>
      </c>
      <c r="BD406" s="21">
        <v>3050</v>
      </c>
      <c r="BE406" s="21">
        <v>0</v>
      </c>
      <c r="BF406" s="21">
        <v>2</v>
      </c>
      <c r="BG406" s="21">
        <v>0</v>
      </c>
      <c r="BH406" s="21">
        <v>2</v>
      </c>
      <c r="BI406" s="21">
        <v>1</v>
      </c>
      <c r="BJ406" s="20">
        <v>0</v>
      </c>
      <c r="BK406" s="30">
        <v>2</v>
      </c>
      <c r="BL406" s="25">
        <v>0</v>
      </c>
      <c r="BM406" s="25">
        <v>0</v>
      </c>
    </row>
    <row r="407" ht="14.25" hidden="1" spans="1:65">
      <c r="A407" s="11">
        <v>406</v>
      </c>
      <c r="B407" s="11">
        <v>1147333</v>
      </c>
      <c r="C407" s="39" t="s">
        <v>429</v>
      </c>
      <c r="F407" s="11">
        <v>2</v>
      </c>
      <c r="G407" s="11">
        <f t="shared" si="92"/>
        <v>1</v>
      </c>
      <c r="H407" s="11">
        <f t="shared" si="93"/>
        <v>0</v>
      </c>
      <c r="I407" s="11">
        <f t="shared" si="94"/>
        <v>5</v>
      </c>
      <c r="J407" s="11">
        <f t="shared" si="95"/>
        <v>3</v>
      </c>
      <c r="K407" s="11">
        <f t="shared" si="96"/>
        <v>2</v>
      </c>
      <c r="L407" s="11">
        <f t="shared" si="91"/>
        <v>11</v>
      </c>
      <c r="M407" s="11">
        <f t="shared" si="90"/>
        <v>7</v>
      </c>
      <c r="N407" s="11">
        <f t="shared" si="97"/>
        <v>6</v>
      </c>
      <c r="O407" s="11">
        <f t="shared" si="98"/>
        <v>0</v>
      </c>
      <c r="P407" s="11">
        <f t="shared" si="99"/>
        <v>0</v>
      </c>
      <c r="Q407" s="11">
        <f t="shared" si="100"/>
        <v>0</v>
      </c>
      <c r="R407" s="11">
        <v>1</v>
      </c>
      <c r="S407" s="11">
        <f t="shared" si="101"/>
        <v>2</v>
      </c>
      <c r="T407" s="11">
        <f t="shared" si="102"/>
        <v>1</v>
      </c>
      <c r="V407"/>
      <c r="W407" s="11">
        <v>406</v>
      </c>
      <c r="X407" s="11">
        <v>1147333</v>
      </c>
      <c r="Y407" s="39" t="s">
        <v>429</v>
      </c>
      <c r="Z407" s="11">
        <v>2</v>
      </c>
      <c r="AA407" s="11" t="s">
        <v>8</v>
      </c>
      <c r="AB407" s="11"/>
      <c r="AC407" t="s">
        <v>13</v>
      </c>
      <c r="AD407" t="s">
        <v>18</v>
      </c>
      <c r="AE407" t="s">
        <v>10</v>
      </c>
      <c r="AF407" t="s">
        <v>18</v>
      </c>
      <c r="AG407" t="s">
        <v>10</v>
      </c>
      <c r="AH407" t="s">
        <v>11</v>
      </c>
      <c r="AI407" t="s">
        <v>9</v>
      </c>
      <c r="AJ407" t="s">
        <v>18</v>
      </c>
      <c r="AK407" t="s">
        <v>12</v>
      </c>
      <c r="AL407" t="s">
        <v>9</v>
      </c>
      <c r="AM407" t="s">
        <v>9</v>
      </c>
      <c r="AN407" t="s">
        <v>14</v>
      </c>
      <c r="AO407" t="s">
        <v>13</v>
      </c>
      <c r="AP407" t="s">
        <v>9</v>
      </c>
      <c r="AQ407" t="s">
        <v>18</v>
      </c>
      <c r="AR407" t="s">
        <v>18</v>
      </c>
      <c r="AS407" t="s">
        <v>18</v>
      </c>
      <c r="AT407" t="s">
        <v>9</v>
      </c>
      <c r="AU407" t="s">
        <v>14</v>
      </c>
      <c r="AV407" t="s">
        <v>14</v>
      </c>
      <c r="AY407" s="20">
        <v>1</v>
      </c>
      <c r="AZ407" s="21">
        <v>30</v>
      </c>
      <c r="BA407" s="21">
        <v>0</v>
      </c>
      <c r="BB407" s="22">
        <v>40.3</v>
      </c>
      <c r="BC407" s="22">
        <v>0</v>
      </c>
      <c r="BD407" s="21">
        <v>3340</v>
      </c>
      <c r="BE407" s="21">
        <v>0</v>
      </c>
      <c r="BF407" s="21">
        <v>1</v>
      </c>
      <c r="BG407" s="21">
        <v>0</v>
      </c>
      <c r="BH407" s="21">
        <v>0</v>
      </c>
      <c r="BI407" s="21">
        <v>1</v>
      </c>
      <c r="BJ407" s="20">
        <v>0</v>
      </c>
      <c r="BK407" s="30">
        <v>1</v>
      </c>
      <c r="BL407" s="25">
        <v>0</v>
      </c>
      <c r="BM407" s="25">
        <v>0</v>
      </c>
    </row>
    <row r="408" ht="14.25" hidden="1" spans="1:65">
      <c r="A408" s="11">
        <v>407</v>
      </c>
      <c r="B408" s="11">
        <v>1147481</v>
      </c>
      <c r="C408" s="39" t="s">
        <v>430</v>
      </c>
      <c r="F408" s="11">
        <v>1</v>
      </c>
      <c r="G408" s="11">
        <f t="shared" si="92"/>
        <v>3</v>
      </c>
      <c r="H408" s="11">
        <f t="shared" si="93"/>
        <v>0</v>
      </c>
      <c r="I408" s="11">
        <f t="shared" si="94"/>
        <v>4</v>
      </c>
      <c r="J408" s="11">
        <f t="shared" si="95"/>
        <v>3</v>
      </c>
      <c r="K408" s="11">
        <f t="shared" si="96"/>
        <v>1</v>
      </c>
      <c r="L408" s="11">
        <f t="shared" si="91"/>
        <v>11</v>
      </c>
      <c r="M408" s="11">
        <f t="shared" si="90"/>
        <v>4</v>
      </c>
      <c r="N408" s="11">
        <f t="shared" si="97"/>
        <v>4</v>
      </c>
      <c r="O408" s="11">
        <f t="shared" si="98"/>
        <v>0</v>
      </c>
      <c r="P408" s="11">
        <f t="shared" si="99"/>
        <v>0</v>
      </c>
      <c r="Q408" s="11">
        <f t="shared" si="100"/>
        <v>0</v>
      </c>
      <c r="R408" s="11">
        <v>0</v>
      </c>
      <c r="S408" s="11">
        <f t="shared" si="101"/>
        <v>2</v>
      </c>
      <c r="T408" s="11">
        <f t="shared" si="102"/>
        <v>1</v>
      </c>
      <c r="V408"/>
      <c r="W408" s="11">
        <v>407</v>
      </c>
      <c r="X408" s="11">
        <v>1147481</v>
      </c>
      <c r="Y408" s="39" t="s">
        <v>430</v>
      </c>
      <c r="Z408" s="11">
        <v>1</v>
      </c>
      <c r="AA408" s="11" t="s">
        <v>8</v>
      </c>
      <c r="AB408" s="11"/>
      <c r="AC408" t="s">
        <v>18</v>
      </c>
      <c r="AD408" t="s">
        <v>13</v>
      </c>
      <c r="AE408" t="s">
        <v>10</v>
      </c>
      <c r="AF408" t="s">
        <v>18</v>
      </c>
      <c r="AG408" t="s">
        <v>10</v>
      </c>
      <c r="AH408" t="s">
        <v>11</v>
      </c>
      <c r="AI408" t="s">
        <v>12</v>
      </c>
      <c r="AJ408" t="s">
        <v>18</v>
      </c>
      <c r="AK408" t="s">
        <v>12</v>
      </c>
      <c r="AL408" t="s">
        <v>14</v>
      </c>
      <c r="AM408" t="s">
        <v>14</v>
      </c>
      <c r="AN408" t="s">
        <v>12</v>
      </c>
      <c r="AO408" t="s">
        <v>38</v>
      </c>
      <c r="AP408" t="s">
        <v>9</v>
      </c>
      <c r="AQ408" t="s">
        <v>18</v>
      </c>
      <c r="AR408" t="s">
        <v>9</v>
      </c>
      <c r="AS408" t="s">
        <v>14</v>
      </c>
      <c r="AT408" t="s">
        <v>9</v>
      </c>
      <c r="AU408" t="s">
        <v>38</v>
      </c>
      <c r="AV408" t="s">
        <v>9</v>
      </c>
      <c r="AY408" s="20">
        <v>1</v>
      </c>
      <c r="AZ408" s="21">
        <v>34</v>
      </c>
      <c r="BA408" s="21">
        <v>0</v>
      </c>
      <c r="BB408" s="22">
        <v>40.3</v>
      </c>
      <c r="BC408" s="22">
        <v>0</v>
      </c>
      <c r="BD408" s="21">
        <v>3700</v>
      </c>
      <c r="BE408" s="21">
        <v>0</v>
      </c>
      <c r="BF408" s="21">
        <v>1</v>
      </c>
      <c r="BG408" s="21">
        <v>0</v>
      </c>
      <c r="BH408" s="21">
        <v>0</v>
      </c>
      <c r="BI408" s="21">
        <v>1</v>
      </c>
      <c r="BJ408" s="20">
        <v>0</v>
      </c>
      <c r="BK408" s="30">
        <v>1</v>
      </c>
      <c r="BL408" s="25">
        <v>0</v>
      </c>
      <c r="BM408" s="25">
        <v>0</v>
      </c>
    </row>
    <row r="409" ht="14.25" hidden="1" spans="1:65">
      <c r="A409" s="11">
        <v>408</v>
      </c>
      <c r="B409" s="11">
        <v>1147627</v>
      </c>
      <c r="C409" s="39" t="s">
        <v>431</v>
      </c>
      <c r="F409" s="11">
        <v>4</v>
      </c>
      <c r="G409" s="11">
        <f t="shared" si="92"/>
        <v>8</v>
      </c>
      <c r="H409" s="11">
        <f t="shared" si="93"/>
        <v>0</v>
      </c>
      <c r="I409" s="11">
        <f t="shared" si="94"/>
        <v>4</v>
      </c>
      <c r="J409" s="11">
        <f t="shared" si="95"/>
        <v>1</v>
      </c>
      <c r="K409" s="11">
        <f t="shared" si="96"/>
        <v>0</v>
      </c>
      <c r="L409" s="11">
        <f t="shared" si="91"/>
        <v>13</v>
      </c>
      <c r="M409" s="11">
        <f t="shared" si="90"/>
        <v>1</v>
      </c>
      <c r="N409" s="11">
        <f t="shared" si="97"/>
        <v>1</v>
      </c>
      <c r="O409" s="11">
        <f t="shared" si="98"/>
        <v>0</v>
      </c>
      <c r="P409" s="11">
        <f t="shared" si="99"/>
        <v>0</v>
      </c>
      <c r="Q409" s="11">
        <f t="shared" si="100"/>
        <v>0</v>
      </c>
      <c r="R409" s="11">
        <v>0</v>
      </c>
      <c r="S409" s="11">
        <f t="shared" si="101"/>
        <v>3</v>
      </c>
      <c r="T409" s="11">
        <f t="shared" si="102"/>
        <v>1</v>
      </c>
      <c r="V409"/>
      <c r="W409" s="11">
        <v>408</v>
      </c>
      <c r="X409" s="11">
        <v>1147627</v>
      </c>
      <c r="Y409" s="39" t="s">
        <v>431</v>
      </c>
      <c r="Z409" s="11">
        <v>4</v>
      </c>
      <c r="AA409" s="11" t="s">
        <v>8</v>
      </c>
      <c r="AB409" s="11"/>
      <c r="AC409" t="s">
        <v>12</v>
      </c>
      <c r="AD409" t="s">
        <v>9</v>
      </c>
      <c r="AE409" t="s">
        <v>10</v>
      </c>
      <c r="AF409" t="s">
        <v>9</v>
      </c>
      <c r="AG409" t="s">
        <v>10</v>
      </c>
      <c r="AH409" t="s">
        <v>11</v>
      </c>
      <c r="AI409" t="s">
        <v>10</v>
      </c>
      <c r="AJ409" t="s">
        <v>12</v>
      </c>
      <c r="AK409" t="s">
        <v>12</v>
      </c>
      <c r="AL409" t="s">
        <v>12</v>
      </c>
      <c r="AM409" t="s">
        <v>9</v>
      </c>
      <c r="AN409" t="s">
        <v>12</v>
      </c>
      <c r="AO409" t="s">
        <v>14</v>
      </c>
      <c r="AP409" t="s">
        <v>18</v>
      </c>
      <c r="AQ409" t="s">
        <v>12</v>
      </c>
      <c r="AR409" t="s">
        <v>12</v>
      </c>
      <c r="AS409" t="s">
        <v>12</v>
      </c>
      <c r="AT409" t="s">
        <v>9</v>
      </c>
      <c r="AU409" t="s">
        <v>38</v>
      </c>
      <c r="AV409" t="s">
        <v>38</v>
      </c>
      <c r="AY409" s="20">
        <v>1</v>
      </c>
      <c r="AZ409" s="21">
        <v>39</v>
      </c>
      <c r="BA409" s="21">
        <v>1</v>
      </c>
      <c r="BB409" s="22">
        <v>40.3</v>
      </c>
      <c r="BC409" s="22">
        <v>0</v>
      </c>
      <c r="BD409" s="21">
        <v>3250</v>
      </c>
      <c r="BE409" s="21">
        <v>0</v>
      </c>
      <c r="BF409" s="21">
        <v>1</v>
      </c>
      <c r="BG409" s="25"/>
      <c r="BH409" s="21">
        <v>0</v>
      </c>
      <c r="BI409" s="21">
        <v>2</v>
      </c>
      <c r="BJ409" s="20">
        <v>0</v>
      </c>
      <c r="BK409" s="30">
        <v>1</v>
      </c>
      <c r="BL409" s="25">
        <v>0</v>
      </c>
      <c r="BM409" s="25">
        <v>0</v>
      </c>
    </row>
    <row r="410" s="1" customFormat="1" ht="14.25" spans="1:65">
      <c r="A410" s="1">
        <v>409</v>
      </c>
      <c r="B410" s="1">
        <v>1148475</v>
      </c>
      <c r="C410" s="41" t="s">
        <v>432</v>
      </c>
      <c r="D410" s="1" t="s">
        <v>534</v>
      </c>
      <c r="F410" s="1">
        <v>6</v>
      </c>
      <c r="G410" s="1">
        <f t="shared" si="92"/>
        <v>8</v>
      </c>
      <c r="H410" s="1">
        <f t="shared" si="93"/>
        <v>0</v>
      </c>
      <c r="I410" s="1">
        <f t="shared" si="94"/>
        <v>2</v>
      </c>
      <c r="J410" s="1">
        <f t="shared" si="95"/>
        <v>0</v>
      </c>
      <c r="K410" s="1">
        <f t="shared" si="96"/>
        <v>0</v>
      </c>
      <c r="L410" s="11">
        <f t="shared" si="91"/>
        <v>10</v>
      </c>
      <c r="M410" s="11">
        <f t="shared" si="90"/>
        <v>9</v>
      </c>
      <c r="N410" s="1">
        <f t="shared" si="97"/>
        <v>3</v>
      </c>
      <c r="O410" s="1">
        <f t="shared" si="98"/>
        <v>5</v>
      </c>
      <c r="P410" s="1">
        <f t="shared" si="99"/>
        <v>0</v>
      </c>
      <c r="Q410" s="1">
        <f t="shared" si="100"/>
        <v>0</v>
      </c>
      <c r="R410" s="11">
        <v>1</v>
      </c>
      <c r="S410" s="1">
        <f t="shared" si="101"/>
        <v>1</v>
      </c>
      <c r="T410" s="1">
        <f t="shared" si="102"/>
        <v>1</v>
      </c>
      <c r="V410" s="18"/>
      <c r="W410" s="1">
        <v>409</v>
      </c>
      <c r="X410" s="1">
        <v>1148475</v>
      </c>
      <c r="Y410" s="41" t="s">
        <v>432</v>
      </c>
      <c r="Z410" s="1">
        <v>6</v>
      </c>
      <c r="AA410" s="1" t="s">
        <v>8</v>
      </c>
      <c r="AB410" s="1" t="s">
        <v>534</v>
      </c>
      <c r="AC410" s="18" t="s">
        <v>12</v>
      </c>
      <c r="AD410" s="18" t="s">
        <v>12</v>
      </c>
      <c r="AE410" s="18" t="s">
        <v>12</v>
      </c>
      <c r="AF410" s="18" t="s">
        <v>18</v>
      </c>
      <c r="AG410" s="18" t="s">
        <v>10</v>
      </c>
      <c r="AH410" s="18" t="s">
        <v>11</v>
      </c>
      <c r="AI410" s="18" t="s">
        <v>12</v>
      </c>
      <c r="AJ410" s="18" t="s">
        <v>12</v>
      </c>
      <c r="AK410" s="18" t="s">
        <v>12</v>
      </c>
      <c r="AL410" s="18" t="s">
        <v>12</v>
      </c>
      <c r="AM410" s="18" t="s">
        <v>18</v>
      </c>
      <c r="AN410" s="18" t="s">
        <v>48</v>
      </c>
      <c r="AO410" s="18" t="s">
        <v>18</v>
      </c>
      <c r="AP410" s="18" t="s">
        <v>48</v>
      </c>
      <c r="AQ410" s="18" t="s">
        <v>9</v>
      </c>
      <c r="AR410" s="18" t="s">
        <v>48</v>
      </c>
      <c r="AS410" s="18" t="s">
        <v>12</v>
      </c>
      <c r="AT410" s="18" t="s">
        <v>48</v>
      </c>
      <c r="AU410" s="18" t="s">
        <v>9</v>
      </c>
      <c r="AV410" s="18" t="s">
        <v>48</v>
      </c>
      <c r="AY410" s="20">
        <v>1</v>
      </c>
      <c r="AZ410" s="21">
        <v>43</v>
      </c>
      <c r="BA410" s="21">
        <v>1</v>
      </c>
      <c r="BB410" s="22">
        <v>40.3</v>
      </c>
      <c r="BC410" s="22">
        <v>0</v>
      </c>
      <c r="BD410" s="21">
        <v>3700</v>
      </c>
      <c r="BE410" s="21">
        <v>0</v>
      </c>
      <c r="BF410" s="21">
        <v>1</v>
      </c>
      <c r="BG410" s="21">
        <v>0</v>
      </c>
      <c r="BH410" s="21">
        <v>0</v>
      </c>
      <c r="BI410" s="21">
        <v>1</v>
      </c>
      <c r="BJ410" s="20">
        <v>0</v>
      </c>
      <c r="BK410" s="30">
        <v>1</v>
      </c>
      <c r="BL410" s="25">
        <v>0</v>
      </c>
      <c r="BM410" s="25">
        <v>0</v>
      </c>
    </row>
    <row r="411" s="1" customFormat="1" ht="14.25" spans="1:65">
      <c r="A411" s="1">
        <v>410</v>
      </c>
      <c r="B411" s="1">
        <v>1148948</v>
      </c>
      <c r="C411" s="41" t="s">
        <v>433</v>
      </c>
      <c r="D411" s="1" t="s">
        <v>533</v>
      </c>
      <c r="F411" s="1">
        <v>4</v>
      </c>
      <c r="G411" s="1">
        <f t="shared" si="92"/>
        <v>7</v>
      </c>
      <c r="H411" s="1">
        <f t="shared" si="93"/>
        <v>0</v>
      </c>
      <c r="I411" s="1">
        <f t="shared" si="94"/>
        <v>3</v>
      </c>
      <c r="J411" s="1">
        <f t="shared" si="95"/>
        <v>0</v>
      </c>
      <c r="K411" s="1">
        <f t="shared" si="96"/>
        <v>0</v>
      </c>
      <c r="L411" s="11">
        <f t="shared" si="91"/>
        <v>10</v>
      </c>
      <c r="M411" s="11">
        <f t="shared" si="90"/>
        <v>11</v>
      </c>
      <c r="N411" s="1">
        <f t="shared" si="97"/>
        <v>4</v>
      </c>
      <c r="O411" s="1">
        <f t="shared" si="98"/>
        <v>6</v>
      </c>
      <c r="P411" s="1">
        <f t="shared" si="99"/>
        <v>0</v>
      </c>
      <c r="Q411" s="1">
        <f t="shared" si="100"/>
        <v>0</v>
      </c>
      <c r="R411" s="11">
        <v>1</v>
      </c>
      <c r="S411" s="1">
        <f t="shared" si="101"/>
        <v>0</v>
      </c>
      <c r="T411" s="1">
        <f t="shared" si="102"/>
        <v>0</v>
      </c>
      <c r="V411" s="18"/>
      <c r="W411" s="1">
        <v>410</v>
      </c>
      <c r="X411" s="1">
        <v>1148948</v>
      </c>
      <c r="Y411" s="41" t="s">
        <v>433</v>
      </c>
      <c r="Z411" s="1">
        <v>4</v>
      </c>
      <c r="AA411" s="1" t="s">
        <v>8</v>
      </c>
      <c r="AB411" s="1" t="s">
        <v>533</v>
      </c>
      <c r="AC411" s="18" t="s">
        <v>9</v>
      </c>
      <c r="AD411" s="18" t="s">
        <v>9</v>
      </c>
      <c r="AE411" s="18" t="s">
        <v>12</v>
      </c>
      <c r="AF411" s="18" t="s">
        <v>9</v>
      </c>
      <c r="AG411" s="18" t="s">
        <v>12</v>
      </c>
      <c r="AH411" s="18" t="s">
        <v>12</v>
      </c>
      <c r="AI411" s="18" t="s">
        <v>12</v>
      </c>
      <c r="AJ411" s="18" t="s">
        <v>12</v>
      </c>
      <c r="AK411" s="18" t="s">
        <v>18</v>
      </c>
      <c r="AL411" s="18" t="s">
        <v>18</v>
      </c>
      <c r="AM411" s="18" t="s">
        <v>12</v>
      </c>
      <c r="AN411" s="18" t="s">
        <v>48</v>
      </c>
      <c r="AO411" s="18" t="s">
        <v>12</v>
      </c>
      <c r="AP411" s="18" t="s">
        <v>48</v>
      </c>
      <c r="AQ411" s="18" t="s">
        <v>18</v>
      </c>
      <c r="AR411" s="18" t="s">
        <v>48</v>
      </c>
      <c r="AS411" s="18" t="s">
        <v>48</v>
      </c>
      <c r="AT411" s="18" t="s">
        <v>48</v>
      </c>
      <c r="AU411" s="18" t="s">
        <v>18</v>
      </c>
      <c r="AV411" s="18" t="s">
        <v>48</v>
      </c>
      <c r="AY411" s="20"/>
      <c r="AZ411" s="21">
        <v>44</v>
      </c>
      <c r="BA411" s="21">
        <v>1</v>
      </c>
      <c r="BB411" s="22">
        <v>40.3</v>
      </c>
      <c r="BC411" s="22">
        <v>0</v>
      </c>
      <c r="BD411" s="21">
        <v>3770</v>
      </c>
      <c r="BE411" s="21">
        <v>0</v>
      </c>
      <c r="BF411" s="21"/>
      <c r="BG411" s="21">
        <v>3</v>
      </c>
      <c r="BH411" s="21">
        <v>0</v>
      </c>
      <c r="BI411" s="21">
        <v>1</v>
      </c>
      <c r="BJ411" s="20">
        <v>0</v>
      </c>
      <c r="BK411" s="30">
        <v>1</v>
      </c>
      <c r="BL411" s="25">
        <v>0</v>
      </c>
      <c r="BM411" s="25">
        <v>0</v>
      </c>
    </row>
    <row r="412" ht="14.25" hidden="1" spans="1:65">
      <c r="A412" s="11">
        <v>411</v>
      </c>
      <c r="B412" s="11">
        <v>884103</v>
      </c>
      <c r="C412" s="39" t="s">
        <v>434</v>
      </c>
      <c r="F412" s="11">
        <v>2</v>
      </c>
      <c r="G412" s="11">
        <f t="shared" si="92"/>
        <v>1</v>
      </c>
      <c r="H412" s="11">
        <f t="shared" si="93"/>
        <v>0</v>
      </c>
      <c r="I412" s="11">
        <f t="shared" si="94"/>
        <v>8</v>
      </c>
      <c r="J412" s="11">
        <f t="shared" si="95"/>
        <v>1</v>
      </c>
      <c r="K412" s="11">
        <f t="shared" si="96"/>
        <v>0</v>
      </c>
      <c r="L412" s="11">
        <f t="shared" si="91"/>
        <v>10</v>
      </c>
      <c r="M412" s="11">
        <f t="shared" si="90"/>
        <v>6</v>
      </c>
      <c r="N412" s="11">
        <f t="shared" si="97"/>
        <v>5</v>
      </c>
      <c r="O412" s="11">
        <f t="shared" si="98"/>
        <v>0</v>
      </c>
      <c r="P412" s="11">
        <f t="shared" si="99"/>
        <v>1</v>
      </c>
      <c r="Q412" s="11">
        <f t="shared" si="100"/>
        <v>0</v>
      </c>
      <c r="R412" s="11">
        <v>0</v>
      </c>
      <c r="S412" s="11">
        <f t="shared" si="101"/>
        <v>3</v>
      </c>
      <c r="T412" s="11">
        <f t="shared" si="102"/>
        <v>1</v>
      </c>
      <c r="V412"/>
      <c r="W412" s="11">
        <v>411</v>
      </c>
      <c r="X412" s="11">
        <v>884103</v>
      </c>
      <c r="Y412" s="39" t="s">
        <v>434</v>
      </c>
      <c r="Z412" s="11">
        <v>2</v>
      </c>
      <c r="AA412" s="11" t="s">
        <v>8</v>
      </c>
      <c r="AB412" s="11"/>
      <c r="AC412" t="s">
        <v>12</v>
      </c>
      <c r="AD412" t="s">
        <v>18</v>
      </c>
      <c r="AE412" t="s">
        <v>10</v>
      </c>
      <c r="AF412" t="s">
        <v>16</v>
      </c>
      <c r="AG412" t="s">
        <v>10</v>
      </c>
      <c r="AH412" t="s">
        <v>11</v>
      </c>
      <c r="AI412" t="s">
        <v>10</v>
      </c>
      <c r="AJ412" t="s">
        <v>18</v>
      </c>
      <c r="AK412" t="s">
        <v>18</v>
      </c>
      <c r="AL412" t="s">
        <v>18</v>
      </c>
      <c r="AM412" t="s">
        <v>9</v>
      </c>
      <c r="AN412" t="s">
        <v>18</v>
      </c>
      <c r="AO412" t="s">
        <v>9</v>
      </c>
      <c r="AP412" t="s">
        <v>9</v>
      </c>
      <c r="AQ412" t="s">
        <v>9</v>
      </c>
      <c r="AR412" t="s">
        <v>9</v>
      </c>
      <c r="AS412" t="s">
        <v>9</v>
      </c>
      <c r="AT412" t="s">
        <v>14</v>
      </c>
      <c r="AU412" t="s">
        <v>9</v>
      </c>
      <c r="AV412" t="s">
        <v>9</v>
      </c>
      <c r="AY412" s="20">
        <v>1</v>
      </c>
      <c r="AZ412" s="21">
        <v>42</v>
      </c>
      <c r="BA412" s="21">
        <v>1</v>
      </c>
      <c r="BB412" s="22">
        <v>40.3</v>
      </c>
      <c r="BC412" s="22">
        <v>0</v>
      </c>
      <c r="BD412" s="21">
        <v>3900</v>
      </c>
      <c r="BE412" s="21">
        <v>0</v>
      </c>
      <c r="BF412" s="21">
        <v>1</v>
      </c>
      <c r="BG412" s="21">
        <v>0</v>
      </c>
      <c r="BH412" s="21">
        <v>0</v>
      </c>
      <c r="BI412" s="21">
        <v>1</v>
      </c>
      <c r="BJ412" s="20">
        <v>0</v>
      </c>
      <c r="BK412" s="30">
        <v>1</v>
      </c>
      <c r="BL412" s="25">
        <v>0</v>
      </c>
      <c r="BM412" s="25">
        <v>0</v>
      </c>
    </row>
    <row r="413" ht="14.25" hidden="1" spans="1:65">
      <c r="A413" s="11">
        <v>412</v>
      </c>
      <c r="B413" s="11">
        <v>1112527</v>
      </c>
      <c r="C413" s="39" t="s">
        <v>435</v>
      </c>
      <c r="F413" s="11">
        <v>1</v>
      </c>
      <c r="G413" s="11">
        <f t="shared" si="92"/>
        <v>4</v>
      </c>
      <c r="H413" s="11">
        <f t="shared" si="93"/>
        <v>0</v>
      </c>
      <c r="I413" s="11">
        <f t="shared" si="94"/>
        <v>11</v>
      </c>
      <c r="J413" s="11">
        <f t="shared" si="95"/>
        <v>1</v>
      </c>
      <c r="K413" s="11">
        <f t="shared" si="96"/>
        <v>0</v>
      </c>
      <c r="L413" s="11">
        <f t="shared" si="91"/>
        <v>16</v>
      </c>
      <c r="M413" s="11">
        <f t="shared" si="90"/>
        <v>0</v>
      </c>
      <c r="N413" s="11">
        <f t="shared" si="97"/>
        <v>0</v>
      </c>
      <c r="O413" s="11">
        <f t="shared" si="98"/>
        <v>0</v>
      </c>
      <c r="P413" s="11">
        <f t="shared" si="99"/>
        <v>0</v>
      </c>
      <c r="Q413" s="11">
        <f t="shared" si="100"/>
        <v>0</v>
      </c>
      <c r="R413" s="11">
        <v>0</v>
      </c>
      <c r="S413" s="11">
        <f t="shared" si="101"/>
        <v>2</v>
      </c>
      <c r="T413" s="11">
        <f t="shared" si="102"/>
        <v>2</v>
      </c>
      <c r="V413"/>
      <c r="W413" s="11">
        <v>412</v>
      </c>
      <c r="X413" s="11">
        <v>1112527</v>
      </c>
      <c r="Y413" s="39" t="s">
        <v>435</v>
      </c>
      <c r="Z413" s="11">
        <v>1</v>
      </c>
      <c r="AA413" s="11" t="s">
        <v>8</v>
      </c>
      <c r="AB413" s="11"/>
      <c r="AC413" t="s">
        <v>9</v>
      </c>
      <c r="AD413" t="s">
        <v>9</v>
      </c>
      <c r="AE413" t="s">
        <v>10</v>
      </c>
      <c r="AF413" t="s">
        <v>11</v>
      </c>
      <c r="AG413" t="s">
        <v>10</v>
      </c>
      <c r="AH413" t="s">
        <v>11</v>
      </c>
      <c r="AI413" t="s">
        <v>9</v>
      </c>
      <c r="AJ413" t="s">
        <v>9</v>
      </c>
      <c r="AK413" t="s">
        <v>12</v>
      </c>
      <c r="AL413" t="s">
        <v>12</v>
      </c>
      <c r="AM413" t="s">
        <v>9</v>
      </c>
      <c r="AN413" t="s">
        <v>9</v>
      </c>
      <c r="AO413" t="s">
        <v>14</v>
      </c>
      <c r="AP413" t="s">
        <v>12</v>
      </c>
      <c r="AQ413" t="s">
        <v>9</v>
      </c>
      <c r="AR413" t="s">
        <v>9</v>
      </c>
      <c r="AS413" t="s">
        <v>9</v>
      </c>
      <c r="AT413" t="s">
        <v>9</v>
      </c>
      <c r="AU413" t="s">
        <v>9</v>
      </c>
      <c r="AV413" t="s">
        <v>12</v>
      </c>
      <c r="AY413" s="20">
        <v>1</v>
      </c>
      <c r="AZ413" s="21">
        <v>40</v>
      </c>
      <c r="BA413" s="21">
        <v>1</v>
      </c>
      <c r="BB413" s="22">
        <v>40.4</v>
      </c>
      <c r="BC413" s="22">
        <v>0</v>
      </c>
      <c r="BD413" s="21">
        <v>3660</v>
      </c>
      <c r="BE413" s="21">
        <v>0</v>
      </c>
      <c r="BF413" s="21">
        <v>1</v>
      </c>
      <c r="BG413" s="21">
        <v>0</v>
      </c>
      <c r="BH413" s="21">
        <v>2</v>
      </c>
      <c r="BI413" s="21">
        <v>2</v>
      </c>
      <c r="BJ413" s="20">
        <v>1</v>
      </c>
      <c r="BK413" s="30">
        <v>3</v>
      </c>
      <c r="BL413" s="25">
        <v>1</v>
      </c>
      <c r="BM413" s="25">
        <v>1</v>
      </c>
    </row>
    <row r="414" s="1" customFormat="1" ht="14.25" spans="1:65">
      <c r="A414" s="1">
        <v>413</v>
      </c>
      <c r="B414" s="1">
        <v>891407</v>
      </c>
      <c r="C414" s="41" t="s">
        <v>436</v>
      </c>
      <c r="D414" s="1" t="s">
        <v>534</v>
      </c>
      <c r="F414" s="1">
        <v>1</v>
      </c>
      <c r="G414" s="1">
        <f t="shared" si="92"/>
        <v>2</v>
      </c>
      <c r="H414" s="1">
        <f t="shared" si="93"/>
        <v>0</v>
      </c>
      <c r="I414" s="1">
        <f t="shared" si="94"/>
        <v>6</v>
      </c>
      <c r="J414" s="1">
        <f t="shared" si="95"/>
        <v>1</v>
      </c>
      <c r="K414" s="1">
        <f t="shared" si="96"/>
        <v>1</v>
      </c>
      <c r="L414" s="11">
        <f t="shared" si="91"/>
        <v>10</v>
      </c>
      <c r="M414" s="11">
        <f t="shared" si="90"/>
        <v>9</v>
      </c>
      <c r="N414" s="1">
        <f t="shared" si="97"/>
        <v>4</v>
      </c>
      <c r="O414" s="1">
        <f t="shared" si="98"/>
        <v>4</v>
      </c>
      <c r="P414" s="1">
        <f t="shared" si="99"/>
        <v>0</v>
      </c>
      <c r="Q414" s="1">
        <f t="shared" si="100"/>
        <v>0</v>
      </c>
      <c r="R414" s="11">
        <v>1</v>
      </c>
      <c r="S414" s="1">
        <f t="shared" si="101"/>
        <v>1</v>
      </c>
      <c r="T414" s="1">
        <f t="shared" si="102"/>
        <v>1</v>
      </c>
      <c r="V414" s="18"/>
      <c r="W414" s="1">
        <v>413</v>
      </c>
      <c r="X414" s="1">
        <v>891407</v>
      </c>
      <c r="Y414" s="41" t="s">
        <v>436</v>
      </c>
      <c r="Z414" s="1">
        <v>1</v>
      </c>
      <c r="AA414" s="1" t="s">
        <v>8</v>
      </c>
      <c r="AB414" s="1" t="s">
        <v>534</v>
      </c>
      <c r="AC414" s="18" t="s">
        <v>9</v>
      </c>
      <c r="AD414" s="18" t="s">
        <v>9</v>
      </c>
      <c r="AE414" s="18" t="s">
        <v>9</v>
      </c>
      <c r="AF414" s="18" t="s">
        <v>18</v>
      </c>
      <c r="AG414" s="18" t="s">
        <v>10</v>
      </c>
      <c r="AH414" s="18" t="s">
        <v>11</v>
      </c>
      <c r="AI414" s="18" t="s">
        <v>12</v>
      </c>
      <c r="AJ414" s="18" t="s">
        <v>9</v>
      </c>
      <c r="AK414" s="18" t="s">
        <v>9</v>
      </c>
      <c r="AL414" s="18" t="s">
        <v>12</v>
      </c>
      <c r="AM414" s="18" t="s">
        <v>18</v>
      </c>
      <c r="AN414" s="18" t="s">
        <v>48</v>
      </c>
      <c r="AO414" s="18" t="s">
        <v>9</v>
      </c>
      <c r="AP414" s="18" t="s">
        <v>48</v>
      </c>
      <c r="AQ414" s="18" t="s">
        <v>14</v>
      </c>
      <c r="AR414" s="18" t="s">
        <v>18</v>
      </c>
      <c r="AS414" s="18" t="s">
        <v>48</v>
      </c>
      <c r="AT414" s="18" t="s">
        <v>18</v>
      </c>
      <c r="AU414" s="18" t="s">
        <v>13</v>
      </c>
      <c r="AV414" s="18" t="s">
        <v>48</v>
      </c>
      <c r="AY414" s="20">
        <v>1</v>
      </c>
      <c r="AZ414" s="21">
        <v>38</v>
      </c>
      <c r="BA414" s="21">
        <v>1</v>
      </c>
      <c r="BB414" s="22">
        <v>40.4</v>
      </c>
      <c r="BC414" s="22">
        <v>0</v>
      </c>
      <c r="BD414" s="21">
        <v>3000</v>
      </c>
      <c r="BE414" s="21">
        <v>0</v>
      </c>
      <c r="BF414" s="21">
        <v>1</v>
      </c>
      <c r="BG414" s="21">
        <v>0</v>
      </c>
      <c r="BH414" s="21">
        <v>0</v>
      </c>
      <c r="BI414" s="21">
        <v>1</v>
      </c>
      <c r="BJ414" s="20">
        <v>0</v>
      </c>
      <c r="BK414" s="30">
        <v>2</v>
      </c>
      <c r="BL414" s="25">
        <v>0</v>
      </c>
      <c r="BM414" s="25">
        <v>0</v>
      </c>
    </row>
    <row r="415" ht="14.25" hidden="1" spans="1:65">
      <c r="A415" s="11">
        <v>414</v>
      </c>
      <c r="B415" s="11">
        <v>868619</v>
      </c>
      <c r="C415" s="39" t="s">
        <v>437</v>
      </c>
      <c r="F415" s="11">
        <v>2</v>
      </c>
      <c r="G415" s="11">
        <f t="shared" si="92"/>
        <v>3</v>
      </c>
      <c r="H415" s="11">
        <f t="shared" si="93"/>
        <v>0</v>
      </c>
      <c r="I415" s="11">
        <f t="shared" si="94"/>
        <v>8</v>
      </c>
      <c r="J415" s="11">
        <f t="shared" si="95"/>
        <v>2</v>
      </c>
      <c r="K415" s="11">
        <f t="shared" si="96"/>
        <v>4</v>
      </c>
      <c r="L415" s="11">
        <f t="shared" si="91"/>
        <v>17</v>
      </c>
      <c r="M415" s="11">
        <f t="shared" ref="M415:M478" si="103">N415+O415+P415+Q415+R415</f>
        <v>2</v>
      </c>
      <c r="N415" s="11">
        <f t="shared" si="97"/>
        <v>1</v>
      </c>
      <c r="O415" s="11">
        <f t="shared" si="98"/>
        <v>0</v>
      </c>
      <c r="P415" s="11">
        <f t="shared" si="99"/>
        <v>0</v>
      </c>
      <c r="Q415" s="11">
        <f t="shared" si="100"/>
        <v>0</v>
      </c>
      <c r="R415" s="11">
        <v>1</v>
      </c>
      <c r="S415" s="11">
        <f t="shared" si="101"/>
        <v>1</v>
      </c>
      <c r="T415" s="11">
        <f t="shared" si="102"/>
        <v>1</v>
      </c>
      <c r="V415"/>
      <c r="W415" s="11">
        <v>414</v>
      </c>
      <c r="X415" s="11">
        <v>868619</v>
      </c>
      <c r="Y415" s="39" t="s">
        <v>437</v>
      </c>
      <c r="Z415" s="11">
        <v>2</v>
      </c>
      <c r="AA415" s="11" t="s">
        <v>8</v>
      </c>
      <c r="AB415" s="11"/>
      <c r="AC415" t="s">
        <v>9</v>
      </c>
      <c r="AD415" t="s">
        <v>9</v>
      </c>
      <c r="AE415" t="s">
        <v>10</v>
      </c>
      <c r="AF415" t="s">
        <v>12</v>
      </c>
      <c r="AG415" t="s">
        <v>9</v>
      </c>
      <c r="AH415" t="s">
        <v>11</v>
      </c>
      <c r="AI415" t="s">
        <v>12</v>
      </c>
      <c r="AJ415" t="s">
        <v>9</v>
      </c>
      <c r="AK415" t="s">
        <v>14</v>
      </c>
      <c r="AL415" t="s">
        <v>13</v>
      </c>
      <c r="AM415" t="s">
        <v>13</v>
      </c>
      <c r="AN415" t="s">
        <v>13</v>
      </c>
      <c r="AO415" t="s">
        <v>9</v>
      </c>
      <c r="AP415" t="s">
        <v>9</v>
      </c>
      <c r="AQ415" t="s">
        <v>9</v>
      </c>
      <c r="AR415" t="s">
        <v>9</v>
      </c>
      <c r="AS415" t="s">
        <v>18</v>
      </c>
      <c r="AT415" t="s">
        <v>12</v>
      </c>
      <c r="AU415" t="s">
        <v>13</v>
      </c>
      <c r="AV415" t="s">
        <v>14</v>
      </c>
      <c r="AY415" s="20">
        <v>1</v>
      </c>
      <c r="AZ415" s="21">
        <v>43</v>
      </c>
      <c r="BA415" s="21">
        <v>1</v>
      </c>
      <c r="BB415" s="22">
        <v>40.4</v>
      </c>
      <c r="BC415" s="22">
        <v>0</v>
      </c>
      <c r="BD415" s="21">
        <v>3670</v>
      </c>
      <c r="BE415" s="21">
        <v>0</v>
      </c>
      <c r="BF415" s="21">
        <v>2</v>
      </c>
      <c r="BG415" s="21">
        <v>3</v>
      </c>
      <c r="BH415" s="21">
        <v>0</v>
      </c>
      <c r="BI415" s="21">
        <v>1</v>
      </c>
      <c r="BJ415" s="20">
        <v>0</v>
      </c>
      <c r="BK415" s="30">
        <v>2</v>
      </c>
      <c r="BL415" s="25">
        <v>0</v>
      </c>
      <c r="BM415" s="25">
        <v>0</v>
      </c>
    </row>
    <row r="416" ht="14.25" hidden="1" spans="1:65">
      <c r="A416" s="11">
        <v>415</v>
      </c>
      <c r="B416" s="11">
        <v>1153230</v>
      </c>
      <c r="C416" s="39" t="s">
        <v>438</v>
      </c>
      <c r="F416" s="11">
        <v>2</v>
      </c>
      <c r="G416" s="11">
        <f t="shared" si="92"/>
        <v>11</v>
      </c>
      <c r="H416" s="11">
        <f t="shared" si="93"/>
        <v>0</v>
      </c>
      <c r="I416" s="11">
        <f t="shared" si="94"/>
        <v>7</v>
      </c>
      <c r="J416" s="11">
        <f t="shared" si="95"/>
        <v>0</v>
      </c>
      <c r="K416" s="11">
        <f t="shared" si="96"/>
        <v>0</v>
      </c>
      <c r="L416" s="11">
        <f t="shared" si="91"/>
        <v>18</v>
      </c>
      <c r="M416" s="11">
        <f t="shared" si="103"/>
        <v>0</v>
      </c>
      <c r="N416" s="11">
        <f t="shared" si="97"/>
        <v>0</v>
      </c>
      <c r="O416" s="11">
        <f t="shared" si="98"/>
        <v>0</v>
      </c>
      <c r="P416" s="11">
        <f t="shared" si="99"/>
        <v>0</v>
      </c>
      <c r="Q416" s="11">
        <f t="shared" si="100"/>
        <v>0</v>
      </c>
      <c r="R416" s="11">
        <v>0</v>
      </c>
      <c r="S416" s="11">
        <f t="shared" si="101"/>
        <v>1</v>
      </c>
      <c r="T416" s="11">
        <f t="shared" si="102"/>
        <v>1</v>
      </c>
      <c r="V416"/>
      <c r="W416" s="11">
        <v>415</v>
      </c>
      <c r="X416" s="11">
        <v>1153230</v>
      </c>
      <c r="Y416" s="39" t="s">
        <v>438</v>
      </c>
      <c r="Z416" s="11">
        <v>2</v>
      </c>
      <c r="AA416" s="11" t="s">
        <v>8</v>
      </c>
      <c r="AB416" s="11"/>
      <c r="AC416" t="s">
        <v>12</v>
      </c>
      <c r="AD416" t="s">
        <v>12</v>
      </c>
      <c r="AE416" t="s">
        <v>12</v>
      </c>
      <c r="AF416" t="s">
        <v>12</v>
      </c>
      <c r="AG416" t="s">
        <v>10</v>
      </c>
      <c r="AH416" t="s">
        <v>11</v>
      </c>
      <c r="AI416" t="s">
        <v>12</v>
      </c>
      <c r="AJ416" t="s">
        <v>12</v>
      </c>
      <c r="AK416" t="s">
        <v>9</v>
      </c>
      <c r="AL416" t="s">
        <v>9</v>
      </c>
      <c r="AM416" t="s">
        <v>9</v>
      </c>
      <c r="AN416" t="s">
        <v>12</v>
      </c>
      <c r="AO416" t="s">
        <v>9</v>
      </c>
      <c r="AP416" t="s">
        <v>9</v>
      </c>
      <c r="AQ416" t="s">
        <v>12</v>
      </c>
      <c r="AR416" t="s">
        <v>9</v>
      </c>
      <c r="AS416" t="s">
        <v>12</v>
      </c>
      <c r="AT416" t="s">
        <v>9</v>
      </c>
      <c r="AU416" t="s">
        <v>12</v>
      </c>
      <c r="AV416" t="s">
        <v>12</v>
      </c>
      <c r="AY416" s="20">
        <v>1</v>
      </c>
      <c r="AZ416" s="21">
        <v>42</v>
      </c>
      <c r="BA416" s="21">
        <v>1</v>
      </c>
      <c r="BB416" s="22">
        <v>40.4</v>
      </c>
      <c r="BC416" s="22">
        <v>0</v>
      </c>
      <c r="BD416" s="21">
        <v>3530</v>
      </c>
      <c r="BE416" s="21">
        <v>0</v>
      </c>
      <c r="BF416" s="21">
        <v>1</v>
      </c>
      <c r="BG416" s="21">
        <v>1</v>
      </c>
      <c r="BH416" s="21">
        <v>2</v>
      </c>
      <c r="BI416" s="21">
        <v>2</v>
      </c>
      <c r="BJ416" s="20">
        <v>0</v>
      </c>
      <c r="BK416" s="30">
        <v>2</v>
      </c>
      <c r="BL416" s="25">
        <v>0</v>
      </c>
      <c r="BM416" s="25">
        <v>0</v>
      </c>
    </row>
    <row r="417" ht="14.25" hidden="1" spans="1:65">
      <c r="A417" s="11">
        <v>416</v>
      </c>
      <c r="B417" s="11">
        <v>1063119</v>
      </c>
      <c r="C417" s="39" t="s">
        <v>439</v>
      </c>
      <c r="F417" s="11">
        <v>0.5</v>
      </c>
      <c r="G417" s="11">
        <f t="shared" si="92"/>
        <v>11</v>
      </c>
      <c r="H417" s="11">
        <f t="shared" si="93"/>
        <v>0</v>
      </c>
      <c r="I417" s="11">
        <f t="shared" si="94"/>
        <v>6</v>
      </c>
      <c r="J417" s="11">
        <f t="shared" si="95"/>
        <v>0</v>
      </c>
      <c r="K417" s="11">
        <f t="shared" si="96"/>
        <v>0</v>
      </c>
      <c r="L417" s="11">
        <f t="shared" si="91"/>
        <v>17</v>
      </c>
      <c r="M417" s="11">
        <f t="shared" si="103"/>
        <v>0</v>
      </c>
      <c r="N417" s="11">
        <f t="shared" si="97"/>
        <v>0</v>
      </c>
      <c r="O417" s="11">
        <f t="shared" si="98"/>
        <v>0</v>
      </c>
      <c r="P417" s="11">
        <f t="shared" si="99"/>
        <v>0</v>
      </c>
      <c r="Q417" s="11">
        <f t="shared" si="100"/>
        <v>0</v>
      </c>
      <c r="R417" s="11">
        <v>0</v>
      </c>
      <c r="S417" s="11">
        <f t="shared" si="101"/>
        <v>2</v>
      </c>
      <c r="T417" s="11">
        <f t="shared" si="102"/>
        <v>1</v>
      </c>
      <c r="V417"/>
      <c r="W417" s="11">
        <v>416</v>
      </c>
      <c r="X417" s="11">
        <v>1063119</v>
      </c>
      <c r="Y417" s="39" t="s">
        <v>439</v>
      </c>
      <c r="Z417" s="11">
        <v>0.5</v>
      </c>
      <c r="AA417" s="11" t="s">
        <v>8</v>
      </c>
      <c r="AB417" s="11"/>
      <c r="AC417" t="s">
        <v>12</v>
      </c>
      <c r="AD417" t="s">
        <v>12</v>
      </c>
      <c r="AE417" t="s">
        <v>12</v>
      </c>
      <c r="AF417" t="s">
        <v>9</v>
      </c>
      <c r="AG417" t="s">
        <v>10</v>
      </c>
      <c r="AH417" t="s">
        <v>11</v>
      </c>
      <c r="AI417" t="s">
        <v>10</v>
      </c>
      <c r="AJ417" t="s">
        <v>12</v>
      </c>
      <c r="AK417" t="s">
        <v>12</v>
      </c>
      <c r="AL417" t="s">
        <v>12</v>
      </c>
      <c r="AM417" t="s">
        <v>9</v>
      </c>
      <c r="AN417" t="s">
        <v>12</v>
      </c>
      <c r="AO417" t="s">
        <v>12</v>
      </c>
      <c r="AP417" t="s">
        <v>9</v>
      </c>
      <c r="AQ417" t="s">
        <v>12</v>
      </c>
      <c r="AR417" t="s">
        <v>12</v>
      </c>
      <c r="AS417" t="s">
        <v>9</v>
      </c>
      <c r="AT417" t="s">
        <v>9</v>
      </c>
      <c r="AU417" t="s">
        <v>9</v>
      </c>
      <c r="AV417" t="s">
        <v>12</v>
      </c>
      <c r="AY417" s="20">
        <v>1</v>
      </c>
      <c r="AZ417" s="21">
        <v>44</v>
      </c>
      <c r="BA417" s="21">
        <v>1</v>
      </c>
      <c r="BB417" s="22">
        <v>40.4</v>
      </c>
      <c r="BC417" s="22">
        <v>0</v>
      </c>
      <c r="BD417" s="21">
        <v>3580</v>
      </c>
      <c r="BE417" s="21">
        <v>0</v>
      </c>
      <c r="BF417" s="21">
        <v>1</v>
      </c>
      <c r="BG417" s="21">
        <v>0</v>
      </c>
      <c r="BH417" s="21">
        <v>0</v>
      </c>
      <c r="BI417" s="21">
        <v>2</v>
      </c>
      <c r="BJ417" s="20">
        <v>0</v>
      </c>
      <c r="BK417" s="30">
        <v>1</v>
      </c>
      <c r="BL417" s="25">
        <v>0</v>
      </c>
      <c r="BM417" s="25">
        <v>0</v>
      </c>
    </row>
    <row r="418" ht="14.25" hidden="1" spans="1:65">
      <c r="A418" s="11">
        <v>417</v>
      </c>
      <c r="B418" s="11">
        <v>1153030</v>
      </c>
      <c r="C418" s="39" t="s">
        <v>440</v>
      </c>
      <c r="F418" s="11">
        <v>0.5</v>
      </c>
      <c r="G418" s="11">
        <f t="shared" si="92"/>
        <v>7</v>
      </c>
      <c r="H418" s="11">
        <f t="shared" si="93"/>
        <v>0</v>
      </c>
      <c r="I418" s="11">
        <f t="shared" si="94"/>
        <v>5</v>
      </c>
      <c r="J418" s="11">
        <f t="shared" si="95"/>
        <v>0</v>
      </c>
      <c r="K418" s="11">
        <f t="shared" si="96"/>
        <v>0</v>
      </c>
      <c r="L418" s="11">
        <f t="shared" si="91"/>
        <v>12</v>
      </c>
      <c r="M418" s="11">
        <f t="shared" si="103"/>
        <v>4</v>
      </c>
      <c r="N418" s="11">
        <f t="shared" si="97"/>
        <v>4</v>
      </c>
      <c r="O418" s="11">
        <f t="shared" si="98"/>
        <v>0</v>
      </c>
      <c r="P418" s="11">
        <f t="shared" si="99"/>
        <v>0</v>
      </c>
      <c r="Q418" s="11">
        <f t="shared" si="100"/>
        <v>0</v>
      </c>
      <c r="R418" s="11">
        <v>0</v>
      </c>
      <c r="S418" s="11">
        <f t="shared" si="101"/>
        <v>2</v>
      </c>
      <c r="T418" s="11">
        <f t="shared" si="102"/>
        <v>2</v>
      </c>
      <c r="V418"/>
      <c r="W418" s="11">
        <v>417</v>
      </c>
      <c r="X418" s="11">
        <v>1153030</v>
      </c>
      <c r="Y418" s="39" t="s">
        <v>440</v>
      </c>
      <c r="Z418" s="11">
        <v>0.5</v>
      </c>
      <c r="AA418" s="11" t="s">
        <v>8</v>
      </c>
      <c r="AB418" s="11"/>
      <c r="AC418" t="s">
        <v>12</v>
      </c>
      <c r="AD418" t="s">
        <v>9</v>
      </c>
      <c r="AE418" t="s">
        <v>10</v>
      </c>
      <c r="AF418" t="s">
        <v>18</v>
      </c>
      <c r="AG418" t="s">
        <v>10</v>
      </c>
      <c r="AH418" t="s">
        <v>11</v>
      </c>
      <c r="AI418" t="s">
        <v>9</v>
      </c>
      <c r="AJ418" t="s">
        <v>11</v>
      </c>
      <c r="AK418" t="s">
        <v>18</v>
      </c>
      <c r="AL418" t="s">
        <v>18</v>
      </c>
      <c r="AM418" t="s">
        <v>12</v>
      </c>
      <c r="AN418" t="s">
        <v>9</v>
      </c>
      <c r="AO418" t="s">
        <v>18</v>
      </c>
      <c r="AP418" t="s">
        <v>12</v>
      </c>
      <c r="AQ418" t="s">
        <v>9</v>
      </c>
      <c r="AR418" t="s">
        <v>12</v>
      </c>
      <c r="AS418" t="s">
        <v>12</v>
      </c>
      <c r="AT418" t="s">
        <v>12</v>
      </c>
      <c r="AU418" t="s">
        <v>9</v>
      </c>
      <c r="AV418" t="s">
        <v>12</v>
      </c>
      <c r="AY418" s="20">
        <v>1</v>
      </c>
      <c r="AZ418" s="21">
        <v>30</v>
      </c>
      <c r="BA418" s="21">
        <v>0</v>
      </c>
      <c r="BB418" s="22">
        <v>40.4</v>
      </c>
      <c r="BC418" s="22">
        <v>0</v>
      </c>
      <c r="BD418" s="21">
        <v>3200</v>
      </c>
      <c r="BE418" s="21">
        <v>0</v>
      </c>
      <c r="BF418" s="21">
        <v>1</v>
      </c>
      <c r="BG418" s="21">
        <v>0</v>
      </c>
      <c r="BH418" s="21">
        <v>0</v>
      </c>
      <c r="BI418" s="21">
        <v>1</v>
      </c>
      <c r="BJ418" s="20">
        <v>0</v>
      </c>
      <c r="BK418" s="30">
        <v>2</v>
      </c>
      <c r="BL418" s="25">
        <v>0</v>
      </c>
      <c r="BM418" s="25">
        <v>0</v>
      </c>
    </row>
    <row r="419" ht="14.25" hidden="1" spans="1:65">
      <c r="A419" s="11">
        <v>418</v>
      </c>
      <c r="B419" s="11">
        <v>1037321</v>
      </c>
      <c r="C419" s="39" t="s">
        <v>441</v>
      </c>
      <c r="F419" s="11">
        <v>0.5</v>
      </c>
      <c r="G419" s="11">
        <f t="shared" si="92"/>
        <v>4</v>
      </c>
      <c r="H419" s="11">
        <f t="shared" si="93"/>
        <v>0</v>
      </c>
      <c r="I419" s="11">
        <f t="shared" si="94"/>
        <v>7</v>
      </c>
      <c r="J419" s="11">
        <f t="shared" si="95"/>
        <v>0</v>
      </c>
      <c r="K419" s="11">
        <f t="shared" si="96"/>
        <v>2</v>
      </c>
      <c r="L419" s="11">
        <f t="shared" si="91"/>
        <v>13</v>
      </c>
      <c r="M419" s="11">
        <f t="shared" si="103"/>
        <v>4</v>
      </c>
      <c r="N419" s="11">
        <f t="shared" si="97"/>
        <v>4</v>
      </c>
      <c r="O419" s="11">
        <f t="shared" si="98"/>
        <v>0</v>
      </c>
      <c r="P419" s="11">
        <f t="shared" si="99"/>
        <v>0</v>
      </c>
      <c r="Q419" s="11">
        <f t="shared" si="100"/>
        <v>0</v>
      </c>
      <c r="R419" s="11">
        <v>0</v>
      </c>
      <c r="S419" s="11">
        <f t="shared" si="101"/>
        <v>1</v>
      </c>
      <c r="T419" s="11">
        <f t="shared" si="102"/>
        <v>2</v>
      </c>
      <c r="V419"/>
      <c r="W419" s="11">
        <v>418</v>
      </c>
      <c r="X419" s="11">
        <v>1037321</v>
      </c>
      <c r="Y419" s="39" t="s">
        <v>441</v>
      </c>
      <c r="Z419" s="11">
        <v>0.5</v>
      </c>
      <c r="AA419" s="11" t="s">
        <v>8</v>
      </c>
      <c r="AB419" s="11"/>
      <c r="AC419" t="s">
        <v>9</v>
      </c>
      <c r="AD419" t="s">
        <v>9</v>
      </c>
      <c r="AE419" t="s">
        <v>18</v>
      </c>
      <c r="AF419" t="s">
        <v>18</v>
      </c>
      <c r="AG419" t="s">
        <v>10</v>
      </c>
      <c r="AH419" t="s">
        <v>11</v>
      </c>
      <c r="AI419" t="s">
        <v>18</v>
      </c>
      <c r="AJ419" t="s">
        <v>11</v>
      </c>
      <c r="AK419" t="s">
        <v>18</v>
      </c>
      <c r="AL419" t="s">
        <v>12</v>
      </c>
      <c r="AM419" t="s">
        <v>12</v>
      </c>
      <c r="AN419" t="s">
        <v>12</v>
      </c>
      <c r="AO419" t="s">
        <v>13</v>
      </c>
      <c r="AP419" t="s">
        <v>9</v>
      </c>
      <c r="AQ419" t="s">
        <v>9</v>
      </c>
      <c r="AR419" t="s">
        <v>13</v>
      </c>
      <c r="AS419" t="s">
        <v>12</v>
      </c>
      <c r="AT419" t="s">
        <v>9</v>
      </c>
      <c r="AU419" t="s">
        <v>9</v>
      </c>
      <c r="AV419" t="s">
        <v>9</v>
      </c>
      <c r="AY419" s="20">
        <v>1</v>
      </c>
      <c r="AZ419" s="21">
        <v>30</v>
      </c>
      <c r="BA419" s="21">
        <v>0</v>
      </c>
      <c r="BB419" s="22">
        <v>40.4</v>
      </c>
      <c r="BC419" s="22">
        <v>0</v>
      </c>
      <c r="BD419" s="21">
        <v>3460</v>
      </c>
      <c r="BE419" s="21">
        <v>0</v>
      </c>
      <c r="BF419" s="21">
        <v>2</v>
      </c>
      <c r="BG419" s="21">
        <v>0</v>
      </c>
      <c r="BH419" s="21">
        <v>0</v>
      </c>
      <c r="BI419" s="21">
        <v>1</v>
      </c>
      <c r="BJ419" s="20">
        <v>0</v>
      </c>
      <c r="BK419" s="30">
        <v>2</v>
      </c>
      <c r="BL419" s="25">
        <v>1</v>
      </c>
      <c r="BM419" s="25">
        <v>1</v>
      </c>
    </row>
    <row r="420" ht="14.25" hidden="1" spans="1:65">
      <c r="A420" s="11">
        <v>419</v>
      </c>
      <c r="B420" s="11">
        <v>1152121</v>
      </c>
      <c r="C420" s="39" t="s">
        <v>442</v>
      </c>
      <c r="F420" s="11">
        <v>2</v>
      </c>
      <c r="G420" s="11">
        <f t="shared" si="92"/>
        <v>11</v>
      </c>
      <c r="H420" s="11">
        <f t="shared" si="93"/>
        <v>0</v>
      </c>
      <c r="I420" s="11">
        <f t="shared" si="94"/>
        <v>6</v>
      </c>
      <c r="J420" s="11">
        <f t="shared" si="95"/>
        <v>1</v>
      </c>
      <c r="K420" s="11">
        <f t="shared" si="96"/>
        <v>0</v>
      </c>
      <c r="L420" s="11">
        <f t="shared" si="91"/>
        <v>18</v>
      </c>
      <c r="M420" s="11">
        <f t="shared" si="103"/>
        <v>0</v>
      </c>
      <c r="N420" s="11">
        <f t="shared" si="97"/>
        <v>0</v>
      </c>
      <c r="O420" s="11">
        <f t="shared" si="98"/>
        <v>0</v>
      </c>
      <c r="P420" s="11">
        <f t="shared" si="99"/>
        <v>0</v>
      </c>
      <c r="Q420" s="11">
        <f t="shared" si="100"/>
        <v>0</v>
      </c>
      <c r="R420" s="11">
        <v>0</v>
      </c>
      <c r="S420" s="11">
        <f t="shared" si="101"/>
        <v>1</v>
      </c>
      <c r="T420" s="11">
        <f t="shared" si="102"/>
        <v>1</v>
      </c>
      <c r="V420"/>
      <c r="W420" s="11">
        <v>419</v>
      </c>
      <c r="X420" s="11">
        <v>1152121</v>
      </c>
      <c r="Y420" s="39" t="s">
        <v>442</v>
      </c>
      <c r="Z420" s="11">
        <v>2</v>
      </c>
      <c r="AA420" s="11" t="s">
        <v>8</v>
      </c>
      <c r="AB420" s="11"/>
      <c r="AC420" t="s">
        <v>12</v>
      </c>
      <c r="AD420" t="s">
        <v>9</v>
      </c>
      <c r="AE420" t="s">
        <v>10</v>
      </c>
      <c r="AF420" t="s">
        <v>11</v>
      </c>
      <c r="AG420" t="s">
        <v>12</v>
      </c>
      <c r="AH420" t="s">
        <v>12</v>
      </c>
      <c r="AI420" t="s">
        <v>9</v>
      </c>
      <c r="AJ420" t="s">
        <v>12</v>
      </c>
      <c r="AK420" t="s">
        <v>12</v>
      </c>
      <c r="AL420" t="s">
        <v>12</v>
      </c>
      <c r="AM420" t="s">
        <v>12</v>
      </c>
      <c r="AN420" t="s">
        <v>12</v>
      </c>
      <c r="AO420" t="s">
        <v>12</v>
      </c>
      <c r="AP420" t="s">
        <v>9</v>
      </c>
      <c r="AQ420" t="s">
        <v>9</v>
      </c>
      <c r="AR420" t="s">
        <v>9</v>
      </c>
      <c r="AS420" t="s">
        <v>12</v>
      </c>
      <c r="AT420" t="s">
        <v>12</v>
      </c>
      <c r="AU420" t="s">
        <v>9</v>
      </c>
      <c r="AV420" t="s">
        <v>14</v>
      </c>
      <c r="AY420" s="20">
        <v>1</v>
      </c>
      <c r="AZ420" s="21">
        <v>30</v>
      </c>
      <c r="BA420" s="21">
        <v>0</v>
      </c>
      <c r="BB420" s="22">
        <v>40.4</v>
      </c>
      <c r="BC420" s="22">
        <v>0</v>
      </c>
      <c r="BD420" s="21">
        <v>3420</v>
      </c>
      <c r="BE420" s="21">
        <v>0</v>
      </c>
      <c r="BF420" s="21">
        <v>1</v>
      </c>
      <c r="BG420" s="21">
        <v>3</v>
      </c>
      <c r="BH420" s="21">
        <v>2</v>
      </c>
      <c r="BI420" s="21">
        <v>2</v>
      </c>
      <c r="BJ420" s="20">
        <v>0</v>
      </c>
      <c r="BK420" s="30">
        <v>1</v>
      </c>
      <c r="BL420" s="25">
        <v>0</v>
      </c>
      <c r="BM420" s="25">
        <v>0</v>
      </c>
    </row>
    <row r="421" ht="14.25" hidden="1" spans="1:65">
      <c r="A421" s="11">
        <v>420</v>
      </c>
      <c r="B421" s="11">
        <v>1152121</v>
      </c>
      <c r="C421" s="39" t="s">
        <v>443</v>
      </c>
      <c r="F421" s="11">
        <v>2</v>
      </c>
      <c r="G421" s="11">
        <f t="shared" si="92"/>
        <v>14</v>
      </c>
      <c r="H421" s="11">
        <f t="shared" si="93"/>
        <v>0</v>
      </c>
      <c r="I421" s="11">
        <f t="shared" si="94"/>
        <v>4</v>
      </c>
      <c r="J421" s="11">
        <f t="shared" si="95"/>
        <v>0</v>
      </c>
      <c r="K421" s="11">
        <f t="shared" si="96"/>
        <v>0</v>
      </c>
      <c r="L421" s="11">
        <f t="shared" si="91"/>
        <v>18</v>
      </c>
      <c r="M421" s="11">
        <f t="shared" si="103"/>
        <v>0</v>
      </c>
      <c r="N421" s="11">
        <f t="shared" si="97"/>
        <v>0</v>
      </c>
      <c r="O421" s="11">
        <f t="shared" si="98"/>
        <v>0</v>
      </c>
      <c r="P421" s="11">
        <f t="shared" si="99"/>
        <v>0</v>
      </c>
      <c r="Q421" s="11">
        <f t="shared" si="100"/>
        <v>0</v>
      </c>
      <c r="R421" s="11">
        <v>0</v>
      </c>
      <c r="S421" s="11">
        <f t="shared" si="101"/>
        <v>1</v>
      </c>
      <c r="T421" s="11">
        <f t="shared" si="102"/>
        <v>1</v>
      </c>
      <c r="V421"/>
      <c r="W421" s="11">
        <v>420</v>
      </c>
      <c r="X421" s="11">
        <v>1152121</v>
      </c>
      <c r="Y421" s="39" t="s">
        <v>443</v>
      </c>
      <c r="Z421" s="11">
        <v>2</v>
      </c>
      <c r="AA421" s="11" t="s">
        <v>8</v>
      </c>
      <c r="AB421" s="11"/>
      <c r="AC421" t="s">
        <v>12</v>
      </c>
      <c r="AD421" t="s">
        <v>9</v>
      </c>
      <c r="AE421" t="s">
        <v>12</v>
      </c>
      <c r="AF421" t="s">
        <v>9</v>
      </c>
      <c r="AG421" t="s">
        <v>10</v>
      </c>
      <c r="AH421" t="s">
        <v>11</v>
      </c>
      <c r="AI421" t="s">
        <v>9</v>
      </c>
      <c r="AJ421" t="s">
        <v>12</v>
      </c>
      <c r="AK421" t="s">
        <v>12</v>
      </c>
      <c r="AL421" t="s">
        <v>12</v>
      </c>
      <c r="AM421" t="s">
        <v>12</v>
      </c>
      <c r="AN421" t="s">
        <v>12</v>
      </c>
      <c r="AO421" t="s">
        <v>12</v>
      </c>
      <c r="AP421" t="s">
        <v>12</v>
      </c>
      <c r="AQ421" t="s">
        <v>12</v>
      </c>
      <c r="AR421" t="s">
        <v>12</v>
      </c>
      <c r="AS421" t="s">
        <v>12</v>
      </c>
      <c r="AT421" t="s">
        <v>12</v>
      </c>
      <c r="AU421" t="s">
        <v>9</v>
      </c>
      <c r="AV421" t="s">
        <v>12</v>
      </c>
      <c r="AY421" s="20">
        <v>1</v>
      </c>
      <c r="AZ421" s="21">
        <v>30</v>
      </c>
      <c r="BA421" s="21">
        <v>0</v>
      </c>
      <c r="BB421" s="22">
        <v>40.4</v>
      </c>
      <c r="BC421" s="22">
        <v>0</v>
      </c>
      <c r="BD421" s="21">
        <v>3380</v>
      </c>
      <c r="BE421" s="21">
        <v>0</v>
      </c>
      <c r="BF421" s="21">
        <v>1</v>
      </c>
      <c r="BG421" s="21">
        <v>0</v>
      </c>
      <c r="BH421" s="21">
        <v>0</v>
      </c>
      <c r="BI421" s="21">
        <v>1</v>
      </c>
      <c r="BJ421" s="20">
        <v>0</v>
      </c>
      <c r="BK421" s="30">
        <v>1</v>
      </c>
      <c r="BL421" s="25">
        <v>0</v>
      </c>
      <c r="BM421" s="25">
        <v>0</v>
      </c>
    </row>
    <row r="422" ht="14.25" hidden="1" spans="1:65">
      <c r="A422" s="11">
        <v>421</v>
      </c>
      <c r="B422" s="11">
        <v>1145483</v>
      </c>
      <c r="C422" s="39" t="s">
        <v>444</v>
      </c>
      <c r="F422" s="11">
        <v>1</v>
      </c>
      <c r="G422" s="11">
        <f t="shared" si="92"/>
        <v>16</v>
      </c>
      <c r="H422" s="11">
        <f t="shared" si="93"/>
        <v>0</v>
      </c>
      <c r="I422" s="11">
        <f t="shared" si="94"/>
        <v>1</v>
      </c>
      <c r="J422" s="11">
        <f t="shared" si="95"/>
        <v>0</v>
      </c>
      <c r="K422" s="11">
        <f t="shared" si="96"/>
        <v>0</v>
      </c>
      <c r="L422" s="11">
        <f t="shared" si="91"/>
        <v>17</v>
      </c>
      <c r="M422" s="11">
        <f t="shared" si="103"/>
        <v>0</v>
      </c>
      <c r="N422" s="11">
        <f t="shared" si="97"/>
        <v>0</v>
      </c>
      <c r="O422" s="11">
        <f t="shared" si="98"/>
        <v>0</v>
      </c>
      <c r="P422" s="11">
        <f t="shared" si="99"/>
        <v>0</v>
      </c>
      <c r="Q422" s="11">
        <f t="shared" si="100"/>
        <v>0</v>
      </c>
      <c r="R422" s="11">
        <v>0</v>
      </c>
      <c r="S422" s="11">
        <f t="shared" si="101"/>
        <v>1</v>
      </c>
      <c r="T422" s="11">
        <f t="shared" si="102"/>
        <v>2</v>
      </c>
      <c r="V422"/>
      <c r="W422" s="11">
        <v>421</v>
      </c>
      <c r="X422" s="11">
        <v>1145483</v>
      </c>
      <c r="Y422" s="39" t="s">
        <v>444</v>
      </c>
      <c r="Z422" s="11">
        <v>1</v>
      </c>
      <c r="AA422" s="11" t="s">
        <v>8</v>
      </c>
      <c r="AB422" s="11"/>
      <c r="AC422" t="s">
        <v>12</v>
      </c>
      <c r="AD422" t="s">
        <v>12</v>
      </c>
      <c r="AE422" t="s">
        <v>12</v>
      </c>
      <c r="AF422" t="s">
        <v>11</v>
      </c>
      <c r="AG422" t="s">
        <v>10</v>
      </c>
      <c r="AH422" t="s">
        <v>11</v>
      </c>
      <c r="AI422" t="s">
        <v>12</v>
      </c>
      <c r="AJ422" t="s">
        <v>9</v>
      </c>
      <c r="AK422" t="s">
        <v>12</v>
      </c>
      <c r="AL422" t="s">
        <v>12</v>
      </c>
      <c r="AM422" t="s">
        <v>12</v>
      </c>
      <c r="AN422" t="s">
        <v>12</v>
      </c>
      <c r="AO422" t="s">
        <v>12</v>
      </c>
      <c r="AP422" t="s">
        <v>12</v>
      </c>
      <c r="AQ422" t="s">
        <v>12</v>
      </c>
      <c r="AR422" t="s">
        <v>12</v>
      </c>
      <c r="AS422" t="s">
        <v>12</v>
      </c>
      <c r="AT422" t="s">
        <v>12</v>
      </c>
      <c r="AU422" t="s">
        <v>12</v>
      </c>
      <c r="AV422" t="s">
        <v>12</v>
      </c>
      <c r="AY422" s="20">
        <v>1</v>
      </c>
      <c r="AZ422" s="21">
        <v>37</v>
      </c>
      <c r="BA422" s="21">
        <v>1</v>
      </c>
      <c r="BB422" s="22">
        <v>40.4</v>
      </c>
      <c r="BC422" s="22">
        <v>0</v>
      </c>
      <c r="BD422" s="21">
        <v>3420</v>
      </c>
      <c r="BE422" s="21">
        <v>0</v>
      </c>
      <c r="BF422" s="21">
        <v>1</v>
      </c>
      <c r="BG422" s="21">
        <v>3</v>
      </c>
      <c r="BH422" s="21">
        <v>0</v>
      </c>
      <c r="BI422" s="21">
        <v>1</v>
      </c>
      <c r="BJ422" s="20">
        <v>0</v>
      </c>
      <c r="BK422" s="30">
        <v>1</v>
      </c>
      <c r="BL422" s="25">
        <v>0</v>
      </c>
      <c r="BM422" s="25">
        <v>0</v>
      </c>
    </row>
    <row r="423" ht="14.25" hidden="1" spans="1:65">
      <c r="A423" s="11">
        <v>422</v>
      </c>
      <c r="B423" s="11">
        <v>1153831</v>
      </c>
      <c r="C423" s="39" t="s">
        <v>445</v>
      </c>
      <c r="F423" s="11">
        <v>2</v>
      </c>
      <c r="G423" s="11">
        <f t="shared" si="92"/>
        <v>4</v>
      </c>
      <c r="H423" s="11">
        <f t="shared" si="93"/>
        <v>0</v>
      </c>
      <c r="I423" s="11">
        <f t="shared" si="94"/>
        <v>10</v>
      </c>
      <c r="J423" s="11">
        <f t="shared" si="95"/>
        <v>0</v>
      </c>
      <c r="K423" s="11">
        <f t="shared" si="96"/>
        <v>0</v>
      </c>
      <c r="L423" s="11">
        <f t="shared" si="91"/>
        <v>14</v>
      </c>
      <c r="M423" s="11">
        <f t="shared" si="103"/>
        <v>3</v>
      </c>
      <c r="N423" s="11">
        <f t="shared" si="97"/>
        <v>0</v>
      </c>
      <c r="O423" s="11">
        <f t="shared" si="98"/>
        <v>0</v>
      </c>
      <c r="P423" s="11">
        <f t="shared" si="99"/>
        <v>2</v>
      </c>
      <c r="Q423" s="11">
        <f t="shared" si="100"/>
        <v>0</v>
      </c>
      <c r="R423" s="11">
        <v>1</v>
      </c>
      <c r="S423" s="11">
        <f t="shared" si="101"/>
        <v>2</v>
      </c>
      <c r="T423" s="11">
        <f t="shared" si="102"/>
        <v>2</v>
      </c>
      <c r="V423"/>
      <c r="W423" s="11">
        <v>422</v>
      </c>
      <c r="X423" s="11">
        <v>1153831</v>
      </c>
      <c r="Y423" s="39" t="s">
        <v>445</v>
      </c>
      <c r="Z423" s="11">
        <v>2</v>
      </c>
      <c r="AA423" s="11" t="s">
        <v>8</v>
      </c>
      <c r="AB423" s="11"/>
      <c r="AC423" t="s">
        <v>9</v>
      </c>
      <c r="AD423" t="s">
        <v>9</v>
      </c>
      <c r="AE423" t="s">
        <v>10</v>
      </c>
      <c r="AF423" t="s">
        <v>9</v>
      </c>
      <c r="AG423" t="s">
        <v>10</v>
      </c>
      <c r="AH423" t="s">
        <v>11</v>
      </c>
      <c r="AI423" t="s">
        <v>11</v>
      </c>
      <c r="AJ423" t="s">
        <v>12</v>
      </c>
      <c r="AK423" t="s">
        <v>9</v>
      </c>
      <c r="AL423" t="s">
        <v>9</v>
      </c>
      <c r="AM423" t="s">
        <v>9</v>
      </c>
      <c r="AN423" t="s">
        <v>9</v>
      </c>
      <c r="AO423" t="s">
        <v>9</v>
      </c>
      <c r="AP423" t="s">
        <v>16</v>
      </c>
      <c r="AQ423" t="s">
        <v>12</v>
      </c>
      <c r="AR423" t="s">
        <v>9</v>
      </c>
      <c r="AS423" t="s">
        <v>12</v>
      </c>
      <c r="AT423" t="s">
        <v>9</v>
      </c>
      <c r="AU423" t="s">
        <v>12</v>
      </c>
      <c r="AV423" t="s">
        <v>16</v>
      </c>
      <c r="AY423" s="20">
        <v>1</v>
      </c>
      <c r="AZ423" s="21">
        <v>40</v>
      </c>
      <c r="BA423" s="21">
        <v>1</v>
      </c>
      <c r="BB423" s="22">
        <v>40.4</v>
      </c>
      <c r="BC423" s="22">
        <v>0</v>
      </c>
      <c r="BD423" s="21">
        <v>3590</v>
      </c>
      <c r="BE423" s="21">
        <v>0</v>
      </c>
      <c r="BF423" s="21">
        <v>1</v>
      </c>
      <c r="BG423" s="21">
        <v>0</v>
      </c>
      <c r="BH423" s="21">
        <v>0</v>
      </c>
      <c r="BI423" s="21">
        <v>1</v>
      </c>
      <c r="BJ423" s="20">
        <v>0</v>
      </c>
      <c r="BK423" s="30">
        <v>1</v>
      </c>
      <c r="BL423" s="25">
        <v>0</v>
      </c>
      <c r="BM423" s="25">
        <v>0</v>
      </c>
    </row>
    <row r="424" ht="14.25" hidden="1" spans="1:65">
      <c r="A424" s="11">
        <v>423</v>
      </c>
      <c r="B424" s="11">
        <v>1152757</v>
      </c>
      <c r="C424" s="39" t="s">
        <v>446</v>
      </c>
      <c r="F424" s="11">
        <v>0.5</v>
      </c>
      <c r="G424" s="11">
        <f t="shared" si="92"/>
        <v>5</v>
      </c>
      <c r="H424" s="11">
        <f t="shared" si="93"/>
        <v>0</v>
      </c>
      <c r="I424" s="11">
        <f t="shared" si="94"/>
        <v>13</v>
      </c>
      <c r="J424" s="11">
        <f t="shared" si="95"/>
        <v>0</v>
      </c>
      <c r="K424" s="11">
        <f t="shared" si="96"/>
        <v>0</v>
      </c>
      <c r="L424" s="11">
        <f t="shared" si="91"/>
        <v>18</v>
      </c>
      <c r="M424" s="11">
        <f t="shared" si="103"/>
        <v>0</v>
      </c>
      <c r="N424" s="11">
        <f t="shared" si="97"/>
        <v>0</v>
      </c>
      <c r="O424" s="11">
        <f t="shared" si="98"/>
        <v>0</v>
      </c>
      <c r="P424" s="11">
        <f t="shared" si="99"/>
        <v>0</v>
      </c>
      <c r="Q424" s="11">
        <f t="shared" si="100"/>
        <v>0</v>
      </c>
      <c r="R424" s="11">
        <v>0</v>
      </c>
      <c r="S424" s="11">
        <f t="shared" si="101"/>
        <v>1</v>
      </c>
      <c r="T424" s="11">
        <f t="shared" si="102"/>
        <v>1</v>
      </c>
      <c r="V424"/>
      <c r="W424" s="11">
        <v>423</v>
      </c>
      <c r="X424" s="11">
        <v>1152757</v>
      </c>
      <c r="Y424" s="39" t="s">
        <v>446</v>
      </c>
      <c r="Z424" s="11">
        <v>0.5</v>
      </c>
      <c r="AA424" s="11" t="s">
        <v>8</v>
      </c>
      <c r="AB424" s="11"/>
      <c r="AC424" t="s">
        <v>9</v>
      </c>
      <c r="AD424" t="s">
        <v>9</v>
      </c>
      <c r="AE424" t="s">
        <v>12</v>
      </c>
      <c r="AF424" t="s">
        <v>9</v>
      </c>
      <c r="AG424" t="s">
        <v>10</v>
      </c>
      <c r="AH424" t="s">
        <v>11</v>
      </c>
      <c r="AI424" t="s">
        <v>12</v>
      </c>
      <c r="AJ424" t="s">
        <v>12</v>
      </c>
      <c r="AK424" t="s">
        <v>9</v>
      </c>
      <c r="AL424" t="s">
        <v>9</v>
      </c>
      <c r="AM424" t="s">
        <v>9</v>
      </c>
      <c r="AN424" t="s">
        <v>9</v>
      </c>
      <c r="AO424" t="s">
        <v>9</v>
      </c>
      <c r="AP424" t="s">
        <v>9</v>
      </c>
      <c r="AQ424" t="s">
        <v>12</v>
      </c>
      <c r="AR424" t="s">
        <v>9</v>
      </c>
      <c r="AS424" t="s">
        <v>9</v>
      </c>
      <c r="AT424" t="s">
        <v>12</v>
      </c>
      <c r="AU424" t="s">
        <v>9</v>
      </c>
      <c r="AV424" t="s">
        <v>9</v>
      </c>
      <c r="AY424" s="20">
        <v>1</v>
      </c>
      <c r="AZ424" s="21">
        <v>36</v>
      </c>
      <c r="BA424" s="21">
        <v>1</v>
      </c>
      <c r="BB424" s="22">
        <v>40.4</v>
      </c>
      <c r="BC424" s="22">
        <v>0</v>
      </c>
      <c r="BD424" s="21">
        <v>3250</v>
      </c>
      <c r="BE424" s="21">
        <v>0</v>
      </c>
      <c r="BF424" s="21">
        <v>1</v>
      </c>
      <c r="BG424" s="21">
        <v>3</v>
      </c>
      <c r="BH424" s="21">
        <v>0</v>
      </c>
      <c r="BI424" s="21">
        <v>2</v>
      </c>
      <c r="BJ424" s="20">
        <v>0</v>
      </c>
      <c r="BK424" s="30">
        <v>1</v>
      </c>
      <c r="BL424" s="25">
        <v>0</v>
      </c>
      <c r="BM424" s="25">
        <v>0</v>
      </c>
    </row>
    <row r="425" ht="14.25" hidden="1" spans="1:65">
      <c r="A425" s="11">
        <v>424</v>
      </c>
      <c r="B425" s="11">
        <v>1153611</v>
      </c>
      <c r="C425" s="39" t="s">
        <v>447</v>
      </c>
      <c r="F425" s="11">
        <v>0.5</v>
      </c>
      <c r="G425" s="11">
        <f t="shared" si="92"/>
        <v>14</v>
      </c>
      <c r="H425" s="11">
        <f t="shared" si="93"/>
        <v>0</v>
      </c>
      <c r="I425" s="11">
        <f t="shared" si="94"/>
        <v>2</v>
      </c>
      <c r="J425" s="11">
        <f t="shared" si="95"/>
        <v>0</v>
      </c>
      <c r="K425" s="11">
        <f t="shared" si="96"/>
        <v>0</v>
      </c>
      <c r="L425" s="11">
        <f t="shared" si="91"/>
        <v>16</v>
      </c>
      <c r="M425" s="11">
        <f t="shared" si="103"/>
        <v>0</v>
      </c>
      <c r="N425" s="11">
        <f t="shared" si="97"/>
        <v>0</v>
      </c>
      <c r="O425" s="11">
        <f t="shared" si="98"/>
        <v>0</v>
      </c>
      <c r="P425" s="11">
        <f t="shared" si="99"/>
        <v>0</v>
      </c>
      <c r="Q425" s="11">
        <f t="shared" si="100"/>
        <v>0</v>
      </c>
      <c r="R425" s="11">
        <v>0</v>
      </c>
      <c r="S425" s="11">
        <f t="shared" si="101"/>
        <v>2</v>
      </c>
      <c r="T425" s="11">
        <f t="shared" si="102"/>
        <v>2</v>
      </c>
      <c r="V425"/>
      <c r="W425" s="11">
        <v>424</v>
      </c>
      <c r="X425" s="11">
        <v>1153611</v>
      </c>
      <c r="Y425" s="39" t="s">
        <v>447</v>
      </c>
      <c r="Z425" s="11">
        <v>0.5</v>
      </c>
      <c r="AA425" s="11" t="s">
        <v>8</v>
      </c>
      <c r="AB425" s="11"/>
      <c r="AC425" t="s">
        <v>10</v>
      </c>
      <c r="AD425" t="s">
        <v>9</v>
      </c>
      <c r="AE425" t="s">
        <v>12</v>
      </c>
      <c r="AF425" t="s">
        <v>12</v>
      </c>
      <c r="AG425" t="s">
        <v>10</v>
      </c>
      <c r="AH425" t="s">
        <v>11</v>
      </c>
      <c r="AI425" t="s">
        <v>12</v>
      </c>
      <c r="AJ425" t="s">
        <v>11</v>
      </c>
      <c r="AK425" t="s">
        <v>12</v>
      </c>
      <c r="AL425" t="s">
        <v>12</v>
      </c>
      <c r="AM425" t="s">
        <v>12</v>
      </c>
      <c r="AN425" t="s">
        <v>12</v>
      </c>
      <c r="AO425" t="s">
        <v>9</v>
      </c>
      <c r="AP425" t="s">
        <v>12</v>
      </c>
      <c r="AQ425" t="s">
        <v>12</v>
      </c>
      <c r="AR425" t="s">
        <v>12</v>
      </c>
      <c r="AS425" t="s">
        <v>12</v>
      </c>
      <c r="AT425" t="s">
        <v>12</v>
      </c>
      <c r="AU425" t="s">
        <v>12</v>
      </c>
      <c r="AV425" t="s">
        <v>12</v>
      </c>
      <c r="AY425" s="20">
        <v>1</v>
      </c>
      <c r="AZ425" s="21">
        <v>29</v>
      </c>
      <c r="BA425" s="21">
        <v>0</v>
      </c>
      <c r="BB425" s="22">
        <v>40.4</v>
      </c>
      <c r="BC425" s="22">
        <v>0</v>
      </c>
      <c r="BD425" s="21">
        <v>3260</v>
      </c>
      <c r="BE425" s="21">
        <v>0</v>
      </c>
      <c r="BF425" s="21">
        <v>1</v>
      </c>
      <c r="BG425" s="21">
        <v>0</v>
      </c>
      <c r="BH425" s="21">
        <v>2</v>
      </c>
      <c r="BI425" s="21">
        <v>1</v>
      </c>
      <c r="BJ425" s="20">
        <v>1</v>
      </c>
      <c r="BK425" s="30">
        <v>2</v>
      </c>
      <c r="BL425" s="25">
        <v>1</v>
      </c>
      <c r="BM425" s="25">
        <v>0</v>
      </c>
    </row>
    <row r="426" ht="14.25" hidden="1" spans="1:65">
      <c r="A426" s="11">
        <v>425</v>
      </c>
      <c r="B426" s="11">
        <v>1151744</v>
      </c>
      <c r="C426" s="39" t="s">
        <v>448</v>
      </c>
      <c r="F426" s="11">
        <v>2</v>
      </c>
      <c r="G426" s="11">
        <f t="shared" si="92"/>
        <v>7</v>
      </c>
      <c r="H426" s="11">
        <f t="shared" si="93"/>
        <v>0</v>
      </c>
      <c r="I426" s="11">
        <f t="shared" si="94"/>
        <v>5</v>
      </c>
      <c r="J426" s="11">
        <f t="shared" si="95"/>
        <v>1</v>
      </c>
      <c r="K426" s="11">
        <f t="shared" si="96"/>
        <v>1</v>
      </c>
      <c r="L426" s="11">
        <f t="shared" si="91"/>
        <v>14</v>
      </c>
      <c r="M426" s="11">
        <f t="shared" si="103"/>
        <v>4</v>
      </c>
      <c r="N426" s="11">
        <f t="shared" si="97"/>
        <v>4</v>
      </c>
      <c r="O426" s="11">
        <f t="shared" si="98"/>
        <v>0</v>
      </c>
      <c r="P426" s="11">
        <f t="shared" si="99"/>
        <v>0</v>
      </c>
      <c r="Q426" s="11">
        <f t="shared" si="100"/>
        <v>0</v>
      </c>
      <c r="R426" s="11">
        <v>0</v>
      </c>
      <c r="S426" s="11">
        <f t="shared" si="101"/>
        <v>1</v>
      </c>
      <c r="T426" s="11">
        <f t="shared" si="102"/>
        <v>1</v>
      </c>
      <c r="V426"/>
      <c r="W426" s="11">
        <v>425</v>
      </c>
      <c r="X426" s="11">
        <v>1151744</v>
      </c>
      <c r="Y426" s="39" t="s">
        <v>448</v>
      </c>
      <c r="Z426" s="11">
        <v>2</v>
      </c>
      <c r="AA426" s="11" t="s">
        <v>8</v>
      </c>
      <c r="AB426" s="11"/>
      <c r="AC426" t="s">
        <v>12</v>
      </c>
      <c r="AD426" t="s">
        <v>18</v>
      </c>
      <c r="AE426" t="s">
        <v>9</v>
      </c>
      <c r="AF426" t="s">
        <v>9</v>
      </c>
      <c r="AG426" t="s">
        <v>10</v>
      </c>
      <c r="AH426" t="s">
        <v>11</v>
      </c>
      <c r="AI426" t="s">
        <v>12</v>
      </c>
      <c r="AJ426" t="s">
        <v>18</v>
      </c>
      <c r="AK426" t="s">
        <v>12</v>
      </c>
      <c r="AL426" t="s">
        <v>18</v>
      </c>
      <c r="AM426" t="s">
        <v>12</v>
      </c>
      <c r="AN426" t="s">
        <v>18</v>
      </c>
      <c r="AO426" t="s">
        <v>14</v>
      </c>
      <c r="AP426" t="s">
        <v>13</v>
      </c>
      <c r="AQ426" t="s">
        <v>9</v>
      </c>
      <c r="AR426" t="s">
        <v>12</v>
      </c>
      <c r="AS426" t="s">
        <v>12</v>
      </c>
      <c r="AT426" t="s">
        <v>9</v>
      </c>
      <c r="AU426" t="s">
        <v>9</v>
      </c>
      <c r="AV426" t="s">
        <v>12</v>
      </c>
      <c r="AY426" s="20">
        <v>1</v>
      </c>
      <c r="AZ426" s="21">
        <v>47</v>
      </c>
      <c r="BA426" s="21">
        <v>1</v>
      </c>
      <c r="BB426" s="22">
        <v>40.41</v>
      </c>
      <c r="BC426" s="22">
        <v>0</v>
      </c>
      <c r="BD426" s="21">
        <v>3480</v>
      </c>
      <c r="BE426" s="21">
        <v>0</v>
      </c>
      <c r="BF426" s="21">
        <v>1</v>
      </c>
      <c r="BG426" s="21">
        <v>0</v>
      </c>
      <c r="BH426" s="21">
        <v>0</v>
      </c>
      <c r="BI426" s="21">
        <v>1</v>
      </c>
      <c r="BJ426" s="20">
        <v>0</v>
      </c>
      <c r="BK426" s="30">
        <v>2</v>
      </c>
      <c r="BL426" s="25">
        <v>0</v>
      </c>
      <c r="BM426" s="25">
        <v>0</v>
      </c>
    </row>
    <row r="427" ht="14.25" hidden="1" spans="1:65">
      <c r="A427" s="11">
        <v>426</v>
      </c>
      <c r="D427" s="11" t="s">
        <v>537</v>
      </c>
      <c r="G427" s="11">
        <f t="shared" si="92"/>
        <v>0</v>
      </c>
      <c r="H427" s="11">
        <f t="shared" si="93"/>
        <v>0</v>
      </c>
      <c r="I427" s="11">
        <f t="shared" si="94"/>
        <v>0</v>
      </c>
      <c r="J427" s="11">
        <f t="shared" si="95"/>
        <v>0</v>
      </c>
      <c r="K427" s="11">
        <f t="shared" si="96"/>
        <v>0</v>
      </c>
      <c r="L427" s="11">
        <f t="shared" si="91"/>
        <v>0</v>
      </c>
      <c r="M427" s="11">
        <f t="shared" si="103"/>
        <v>0</v>
      </c>
      <c r="N427" s="11">
        <f t="shared" si="97"/>
        <v>0</v>
      </c>
      <c r="O427" s="11">
        <f t="shared" si="98"/>
        <v>0</v>
      </c>
      <c r="P427" s="11">
        <f t="shared" si="99"/>
        <v>0</v>
      </c>
      <c r="Q427" s="11">
        <f t="shared" si="100"/>
        <v>0</v>
      </c>
      <c r="R427" s="11">
        <v>0</v>
      </c>
      <c r="S427" s="11">
        <f t="shared" si="101"/>
        <v>1</v>
      </c>
      <c r="T427" s="11">
        <f t="shared" si="102"/>
        <v>1</v>
      </c>
      <c r="V427"/>
      <c r="W427" s="11">
        <v>426</v>
      </c>
      <c r="AB427" s="11" t="s">
        <v>537</v>
      </c>
      <c r="AC427"/>
      <c r="AD427"/>
      <c r="AE427"/>
      <c r="AF427"/>
      <c r="AG427" t="s">
        <v>10</v>
      </c>
      <c r="AH427" t="s">
        <v>11</v>
      </c>
      <c r="AI427"/>
      <c r="AJ427"/>
      <c r="AK427"/>
      <c r="AL427"/>
      <c r="AM427"/>
      <c r="AN427"/>
      <c r="AO427"/>
      <c r="AP427"/>
      <c r="AQ427"/>
      <c r="AR427"/>
      <c r="AS427"/>
      <c r="AT427"/>
      <c r="AU427"/>
      <c r="AV427"/>
      <c r="AX427" s="11"/>
      <c r="AY427" s="11">
        <v>1</v>
      </c>
      <c r="AZ427" s="21">
        <v>43</v>
      </c>
      <c r="BA427" s="21">
        <v>1</v>
      </c>
      <c r="BB427" s="22">
        <v>40.5</v>
      </c>
      <c r="BC427" s="22">
        <v>0</v>
      </c>
      <c r="BD427" s="21">
        <v>3530</v>
      </c>
      <c r="BE427" s="21">
        <v>0</v>
      </c>
      <c r="BF427" s="23">
        <v>2</v>
      </c>
      <c r="BG427" s="21">
        <v>0</v>
      </c>
      <c r="BH427" s="21">
        <v>0</v>
      </c>
      <c r="BI427" s="21">
        <v>2</v>
      </c>
      <c r="BJ427" s="20">
        <v>0</v>
      </c>
      <c r="BK427" s="30">
        <v>1</v>
      </c>
      <c r="BL427" s="25">
        <v>0</v>
      </c>
      <c r="BM427" s="25">
        <v>0</v>
      </c>
    </row>
    <row r="428" ht="14.25" hidden="1" spans="1:65">
      <c r="A428" s="11">
        <v>427</v>
      </c>
      <c r="B428" s="11">
        <v>1125481</v>
      </c>
      <c r="C428" s="39" t="s">
        <v>449</v>
      </c>
      <c r="F428" s="11">
        <v>2</v>
      </c>
      <c r="G428" s="11">
        <f t="shared" si="92"/>
        <v>15</v>
      </c>
      <c r="H428" s="11">
        <f t="shared" si="93"/>
        <v>0</v>
      </c>
      <c r="I428" s="11">
        <f t="shared" si="94"/>
        <v>1</v>
      </c>
      <c r="J428" s="11">
        <f t="shared" si="95"/>
        <v>0</v>
      </c>
      <c r="K428" s="11">
        <f t="shared" si="96"/>
        <v>0</v>
      </c>
      <c r="L428" s="11">
        <f t="shared" si="91"/>
        <v>16</v>
      </c>
      <c r="M428" s="11">
        <f t="shared" si="103"/>
        <v>0</v>
      </c>
      <c r="N428" s="11">
        <f t="shared" si="97"/>
        <v>0</v>
      </c>
      <c r="O428" s="11">
        <f t="shared" si="98"/>
        <v>0</v>
      </c>
      <c r="P428" s="11">
        <f t="shared" si="99"/>
        <v>0</v>
      </c>
      <c r="Q428" s="11">
        <f t="shared" si="100"/>
        <v>0</v>
      </c>
      <c r="R428" s="11">
        <v>0</v>
      </c>
      <c r="S428" s="11">
        <f t="shared" si="101"/>
        <v>2</v>
      </c>
      <c r="T428" s="11">
        <f t="shared" si="102"/>
        <v>2</v>
      </c>
      <c r="V428"/>
      <c r="W428" s="11">
        <v>427</v>
      </c>
      <c r="X428" s="11">
        <v>1125481</v>
      </c>
      <c r="Y428" s="39" t="s">
        <v>449</v>
      </c>
      <c r="Z428" s="11">
        <v>2</v>
      </c>
      <c r="AA428" s="11" t="s">
        <v>8</v>
      </c>
      <c r="AB428" s="11"/>
      <c r="AC428" t="s">
        <v>12</v>
      </c>
      <c r="AD428" t="s">
        <v>9</v>
      </c>
      <c r="AE428" t="s">
        <v>10</v>
      </c>
      <c r="AF428" t="s">
        <v>11</v>
      </c>
      <c r="AG428" t="s">
        <v>10</v>
      </c>
      <c r="AH428" t="s">
        <v>11</v>
      </c>
      <c r="AI428" t="s">
        <v>12</v>
      </c>
      <c r="AJ428" t="s">
        <v>12</v>
      </c>
      <c r="AK428" t="s">
        <v>12</v>
      </c>
      <c r="AL428" t="s">
        <v>12</v>
      </c>
      <c r="AM428" t="s">
        <v>12</v>
      </c>
      <c r="AN428" t="s">
        <v>12</v>
      </c>
      <c r="AO428" t="s">
        <v>12</v>
      </c>
      <c r="AP428" t="s">
        <v>12</v>
      </c>
      <c r="AQ428" t="s">
        <v>12</v>
      </c>
      <c r="AR428" t="s">
        <v>12</v>
      </c>
      <c r="AS428" t="s">
        <v>12</v>
      </c>
      <c r="AT428" t="s">
        <v>12</v>
      </c>
      <c r="AU428" t="s">
        <v>12</v>
      </c>
      <c r="AV428" t="s">
        <v>12</v>
      </c>
      <c r="AY428" s="20">
        <v>1</v>
      </c>
      <c r="AZ428" s="21">
        <v>31</v>
      </c>
      <c r="BA428" s="21">
        <v>0</v>
      </c>
      <c r="BB428" s="22">
        <v>40.5</v>
      </c>
      <c r="BC428" s="22">
        <v>0</v>
      </c>
      <c r="BD428" s="21">
        <v>3150</v>
      </c>
      <c r="BE428" s="21">
        <v>0</v>
      </c>
      <c r="BF428" s="21">
        <v>1</v>
      </c>
      <c r="BG428" s="21">
        <v>0</v>
      </c>
      <c r="BH428" s="21">
        <v>2</v>
      </c>
      <c r="BI428" s="21">
        <v>3</v>
      </c>
      <c r="BJ428" s="20">
        <v>0</v>
      </c>
      <c r="BK428" s="30">
        <v>1</v>
      </c>
      <c r="BL428" s="25">
        <v>0</v>
      </c>
      <c r="BM428" s="25">
        <v>0</v>
      </c>
    </row>
    <row r="429" ht="14.25" hidden="1" spans="1:65">
      <c r="A429" s="11">
        <v>428</v>
      </c>
      <c r="B429" s="11">
        <v>1154109</v>
      </c>
      <c r="C429" s="39" t="s">
        <v>450</v>
      </c>
      <c r="F429" s="11">
        <v>2</v>
      </c>
      <c r="G429" s="11">
        <f t="shared" si="92"/>
        <v>5</v>
      </c>
      <c r="H429" s="11">
        <f t="shared" si="93"/>
        <v>0</v>
      </c>
      <c r="I429" s="11">
        <f t="shared" si="94"/>
        <v>8</v>
      </c>
      <c r="J429" s="11">
        <f t="shared" si="95"/>
        <v>1</v>
      </c>
      <c r="K429" s="11">
        <f t="shared" si="96"/>
        <v>0</v>
      </c>
      <c r="L429" s="11">
        <f t="shared" si="91"/>
        <v>14</v>
      </c>
      <c r="M429" s="11">
        <f t="shared" si="103"/>
        <v>3</v>
      </c>
      <c r="N429" s="11">
        <f t="shared" si="97"/>
        <v>0</v>
      </c>
      <c r="O429" s="11">
        <f t="shared" si="98"/>
        <v>0</v>
      </c>
      <c r="P429" s="11">
        <f t="shared" si="99"/>
        <v>2</v>
      </c>
      <c r="Q429" s="11">
        <f t="shared" si="100"/>
        <v>0</v>
      </c>
      <c r="R429" s="11">
        <v>1</v>
      </c>
      <c r="S429" s="11">
        <f t="shared" si="101"/>
        <v>2</v>
      </c>
      <c r="T429" s="11">
        <f t="shared" si="102"/>
        <v>2</v>
      </c>
      <c r="V429"/>
      <c r="W429" s="11">
        <v>428</v>
      </c>
      <c r="X429" s="11">
        <v>1154109</v>
      </c>
      <c r="Y429" s="39" t="s">
        <v>450</v>
      </c>
      <c r="Z429" s="11">
        <v>2</v>
      </c>
      <c r="AA429" s="11" t="s">
        <v>80</v>
      </c>
      <c r="AB429" s="11"/>
      <c r="AC429" t="s">
        <v>12</v>
      </c>
      <c r="AD429" t="s">
        <v>9</v>
      </c>
      <c r="AE429" t="s">
        <v>10</v>
      </c>
      <c r="AF429" t="s">
        <v>12</v>
      </c>
      <c r="AG429" t="s">
        <v>10</v>
      </c>
      <c r="AH429" t="s">
        <v>11</v>
      </c>
      <c r="AI429" t="s">
        <v>11</v>
      </c>
      <c r="AJ429" t="s">
        <v>12</v>
      </c>
      <c r="AK429" t="s">
        <v>9</v>
      </c>
      <c r="AL429" t="s">
        <v>9</v>
      </c>
      <c r="AM429" t="s">
        <v>9</v>
      </c>
      <c r="AN429" t="s">
        <v>9</v>
      </c>
      <c r="AO429" t="s">
        <v>12</v>
      </c>
      <c r="AP429" t="s">
        <v>16</v>
      </c>
      <c r="AQ429" t="s">
        <v>9</v>
      </c>
      <c r="AR429" t="s">
        <v>9</v>
      </c>
      <c r="AS429" t="s">
        <v>14</v>
      </c>
      <c r="AT429" t="s">
        <v>9</v>
      </c>
      <c r="AU429" t="s">
        <v>16</v>
      </c>
      <c r="AV429" t="s">
        <v>12</v>
      </c>
      <c r="AY429" s="20">
        <v>1</v>
      </c>
      <c r="AZ429" s="21">
        <v>40</v>
      </c>
      <c r="BA429" s="21">
        <v>1</v>
      </c>
      <c r="BB429" s="22">
        <v>40.5</v>
      </c>
      <c r="BC429" s="22">
        <v>0</v>
      </c>
      <c r="BD429" s="21">
        <v>2910</v>
      </c>
      <c r="BE429" s="21">
        <v>0</v>
      </c>
      <c r="BF429" s="21">
        <v>1</v>
      </c>
      <c r="BG429" s="21">
        <v>0</v>
      </c>
      <c r="BH429" s="21">
        <v>2</v>
      </c>
      <c r="BI429" s="21">
        <v>1</v>
      </c>
      <c r="BJ429" s="20">
        <v>0</v>
      </c>
      <c r="BK429" s="30">
        <v>1</v>
      </c>
      <c r="BL429" s="25">
        <v>0</v>
      </c>
      <c r="BM429" s="25">
        <v>0</v>
      </c>
    </row>
    <row r="430" ht="14.25" hidden="1" spans="1:65">
      <c r="A430" s="11">
        <v>429</v>
      </c>
      <c r="B430" s="11">
        <v>1148458</v>
      </c>
      <c r="C430" s="11" t="s">
        <v>451</v>
      </c>
      <c r="F430" s="11">
        <v>2</v>
      </c>
      <c r="G430" s="11">
        <f t="shared" si="92"/>
        <v>0</v>
      </c>
      <c r="H430" s="11">
        <f t="shared" si="93"/>
        <v>0</v>
      </c>
      <c r="I430" s="11">
        <f t="shared" si="94"/>
        <v>9</v>
      </c>
      <c r="J430" s="11">
        <f t="shared" si="95"/>
        <v>6</v>
      </c>
      <c r="K430" s="11">
        <f t="shared" si="96"/>
        <v>0</v>
      </c>
      <c r="L430" s="11">
        <f t="shared" si="91"/>
        <v>15</v>
      </c>
      <c r="M430" s="11">
        <f t="shared" si="103"/>
        <v>2</v>
      </c>
      <c r="N430" s="11">
        <f t="shared" si="97"/>
        <v>0</v>
      </c>
      <c r="O430" s="11">
        <f t="shared" si="98"/>
        <v>0</v>
      </c>
      <c r="P430" s="11">
        <f t="shared" si="99"/>
        <v>1</v>
      </c>
      <c r="Q430" s="11">
        <f t="shared" si="100"/>
        <v>0</v>
      </c>
      <c r="R430" s="11">
        <v>1</v>
      </c>
      <c r="S430" s="11">
        <f t="shared" si="101"/>
        <v>2</v>
      </c>
      <c r="T430" s="11">
        <f t="shared" si="102"/>
        <v>2</v>
      </c>
      <c r="V430"/>
      <c r="W430" s="11">
        <v>429</v>
      </c>
      <c r="X430" s="11">
        <v>1148458</v>
      </c>
      <c r="Y430" s="11" t="s">
        <v>451</v>
      </c>
      <c r="Z430" s="11">
        <v>2</v>
      </c>
      <c r="AA430" s="11" t="s">
        <v>80</v>
      </c>
      <c r="AB430" s="11"/>
      <c r="AC430" t="s">
        <v>9</v>
      </c>
      <c r="AD430" t="s">
        <v>9</v>
      </c>
      <c r="AE430" t="s">
        <v>10</v>
      </c>
      <c r="AF430" t="s">
        <v>11</v>
      </c>
      <c r="AG430" t="s">
        <v>10</v>
      </c>
      <c r="AH430" t="s">
        <v>11</v>
      </c>
      <c r="AI430" t="s">
        <v>9</v>
      </c>
      <c r="AJ430" t="s">
        <v>9</v>
      </c>
      <c r="AK430" t="s">
        <v>9</v>
      </c>
      <c r="AL430" t="s">
        <v>14</v>
      </c>
      <c r="AM430" t="s">
        <v>14</v>
      </c>
      <c r="AN430" t="s">
        <v>9</v>
      </c>
      <c r="AO430" t="s">
        <v>14</v>
      </c>
      <c r="AP430" t="s">
        <v>14</v>
      </c>
      <c r="AQ430" t="s">
        <v>9</v>
      </c>
      <c r="AR430" t="s">
        <v>9</v>
      </c>
      <c r="AS430" t="s">
        <v>14</v>
      </c>
      <c r="AT430" t="s">
        <v>9</v>
      </c>
      <c r="AU430" t="s">
        <v>16</v>
      </c>
      <c r="AV430" t="s">
        <v>14</v>
      </c>
      <c r="AY430" s="20">
        <v>1</v>
      </c>
      <c r="AZ430" s="21">
        <v>34</v>
      </c>
      <c r="BA430" s="21">
        <v>0</v>
      </c>
      <c r="BB430" s="22">
        <v>40.5</v>
      </c>
      <c r="BC430" s="22">
        <v>0</v>
      </c>
      <c r="BD430" s="21">
        <v>3890</v>
      </c>
      <c r="BE430" s="21">
        <v>0</v>
      </c>
      <c r="BF430" s="21">
        <v>2</v>
      </c>
      <c r="BG430" s="21">
        <v>0</v>
      </c>
      <c r="BH430" s="21">
        <v>0</v>
      </c>
      <c r="BI430" s="21">
        <v>1</v>
      </c>
      <c r="BJ430" s="20">
        <v>0</v>
      </c>
      <c r="BK430" s="30">
        <v>2</v>
      </c>
      <c r="BL430" s="25">
        <v>0</v>
      </c>
      <c r="BM430" s="25">
        <v>0</v>
      </c>
    </row>
    <row r="431" ht="14.25" hidden="1" spans="1:65">
      <c r="A431" s="11">
        <v>430</v>
      </c>
      <c r="B431" s="11">
        <v>1153762</v>
      </c>
      <c r="C431" s="11" t="s">
        <v>452</v>
      </c>
      <c r="F431" s="11">
        <v>0.5</v>
      </c>
      <c r="G431" s="11">
        <f t="shared" si="92"/>
        <v>2</v>
      </c>
      <c r="H431" s="11">
        <f t="shared" si="93"/>
        <v>0</v>
      </c>
      <c r="I431" s="11">
        <f t="shared" si="94"/>
        <v>10</v>
      </c>
      <c r="J431" s="11">
        <f t="shared" si="95"/>
        <v>3</v>
      </c>
      <c r="K431" s="11">
        <f t="shared" si="96"/>
        <v>2</v>
      </c>
      <c r="L431" s="11">
        <f t="shared" si="91"/>
        <v>17</v>
      </c>
      <c r="M431" s="11">
        <f t="shared" si="103"/>
        <v>1</v>
      </c>
      <c r="N431" s="11">
        <f t="shared" si="97"/>
        <v>1</v>
      </c>
      <c r="O431" s="11">
        <f t="shared" si="98"/>
        <v>0</v>
      </c>
      <c r="P431" s="11">
        <f t="shared" si="99"/>
        <v>0</v>
      </c>
      <c r="Q431" s="11">
        <f t="shared" si="100"/>
        <v>0</v>
      </c>
      <c r="R431" s="11">
        <v>0</v>
      </c>
      <c r="S431" s="11">
        <f t="shared" si="101"/>
        <v>1</v>
      </c>
      <c r="T431" s="11">
        <f t="shared" si="102"/>
        <v>1</v>
      </c>
      <c r="V431"/>
      <c r="W431" s="11">
        <v>430</v>
      </c>
      <c r="X431" s="11">
        <v>1153762</v>
      </c>
      <c r="Y431" s="11" t="s">
        <v>452</v>
      </c>
      <c r="Z431" s="11">
        <v>0.5</v>
      </c>
      <c r="AA431" s="11" t="s">
        <v>80</v>
      </c>
      <c r="AB431" s="11"/>
      <c r="AC431" t="s">
        <v>9</v>
      </c>
      <c r="AD431" t="s">
        <v>9</v>
      </c>
      <c r="AE431" t="s">
        <v>9</v>
      </c>
      <c r="AF431" t="s">
        <v>18</v>
      </c>
      <c r="AG431" t="s">
        <v>10</v>
      </c>
      <c r="AH431" t="s">
        <v>11</v>
      </c>
      <c r="AI431" t="s">
        <v>9</v>
      </c>
      <c r="AJ431" t="s">
        <v>9</v>
      </c>
      <c r="AK431" t="s">
        <v>9</v>
      </c>
      <c r="AL431" t="s">
        <v>14</v>
      </c>
      <c r="AM431" t="s">
        <v>9</v>
      </c>
      <c r="AN431" t="s">
        <v>12</v>
      </c>
      <c r="AO431" t="s">
        <v>9</v>
      </c>
      <c r="AP431" t="s">
        <v>9</v>
      </c>
      <c r="AQ431" t="s">
        <v>9</v>
      </c>
      <c r="AR431" t="s">
        <v>14</v>
      </c>
      <c r="AS431" t="s">
        <v>13</v>
      </c>
      <c r="AT431" t="s">
        <v>12</v>
      </c>
      <c r="AU431" t="s">
        <v>13</v>
      </c>
      <c r="AV431" t="s">
        <v>14</v>
      </c>
      <c r="AY431" s="20">
        <v>1</v>
      </c>
      <c r="AZ431" s="21">
        <v>45</v>
      </c>
      <c r="BA431" s="21">
        <v>1</v>
      </c>
      <c r="BB431" s="22">
        <v>40.5</v>
      </c>
      <c r="BC431" s="22">
        <v>0</v>
      </c>
      <c r="BD431" s="21">
        <v>4220</v>
      </c>
      <c r="BE431" s="21">
        <v>0</v>
      </c>
      <c r="BF431" s="21">
        <v>1</v>
      </c>
      <c r="BG431" s="21">
        <v>0</v>
      </c>
      <c r="BH431" s="21">
        <v>0</v>
      </c>
      <c r="BI431" s="21">
        <v>1</v>
      </c>
      <c r="BJ431" s="20">
        <v>0</v>
      </c>
      <c r="BK431" s="30">
        <v>1</v>
      </c>
      <c r="BL431" s="25">
        <v>0</v>
      </c>
      <c r="BM431" s="25">
        <v>0</v>
      </c>
    </row>
    <row r="432" ht="14.25" hidden="1" spans="1:65">
      <c r="A432" s="11">
        <v>431</v>
      </c>
      <c r="B432" s="11">
        <v>1154111</v>
      </c>
      <c r="C432" s="11" t="s">
        <v>453</v>
      </c>
      <c r="F432" s="11">
        <v>4</v>
      </c>
      <c r="G432" s="11">
        <f t="shared" si="92"/>
        <v>11</v>
      </c>
      <c r="H432" s="11">
        <f t="shared" si="93"/>
        <v>0</v>
      </c>
      <c r="I432" s="11">
        <f t="shared" si="94"/>
        <v>6</v>
      </c>
      <c r="J432" s="11">
        <f t="shared" si="95"/>
        <v>0</v>
      </c>
      <c r="K432" s="11">
        <f t="shared" si="96"/>
        <v>0</v>
      </c>
      <c r="L432" s="11">
        <f t="shared" si="91"/>
        <v>17</v>
      </c>
      <c r="M432" s="11">
        <f t="shared" si="103"/>
        <v>0</v>
      </c>
      <c r="N432" s="11">
        <f t="shared" si="97"/>
        <v>0</v>
      </c>
      <c r="O432" s="11">
        <f t="shared" si="98"/>
        <v>0</v>
      </c>
      <c r="P432" s="11">
        <f t="shared" si="99"/>
        <v>0</v>
      </c>
      <c r="Q432" s="11">
        <f t="shared" si="100"/>
        <v>0</v>
      </c>
      <c r="R432" s="11">
        <v>0</v>
      </c>
      <c r="S432" s="11">
        <f t="shared" si="101"/>
        <v>1</v>
      </c>
      <c r="T432" s="11">
        <f t="shared" si="102"/>
        <v>2</v>
      </c>
      <c r="V432"/>
      <c r="W432" s="11">
        <v>431</v>
      </c>
      <c r="X432" s="11">
        <v>1154111</v>
      </c>
      <c r="Y432" s="11" t="s">
        <v>453</v>
      </c>
      <c r="Z432" s="11">
        <v>4</v>
      </c>
      <c r="AA432" s="11" t="s">
        <v>80</v>
      </c>
      <c r="AB432" s="11"/>
      <c r="AC432" t="s">
        <v>9</v>
      </c>
      <c r="AD432" t="s">
        <v>12</v>
      </c>
      <c r="AE432" t="s">
        <v>9</v>
      </c>
      <c r="AF432" t="s">
        <v>12</v>
      </c>
      <c r="AG432" t="s">
        <v>10</v>
      </c>
      <c r="AH432" t="s">
        <v>11</v>
      </c>
      <c r="AI432" t="s">
        <v>9</v>
      </c>
      <c r="AJ432" t="s">
        <v>11</v>
      </c>
      <c r="AK432" t="s">
        <v>9</v>
      </c>
      <c r="AL432" t="s">
        <v>9</v>
      </c>
      <c r="AM432" t="s">
        <v>12</v>
      </c>
      <c r="AN432" t="s">
        <v>12</v>
      </c>
      <c r="AO432" t="s">
        <v>9</v>
      </c>
      <c r="AP432" t="s">
        <v>12</v>
      </c>
      <c r="AQ432" t="s">
        <v>12</v>
      </c>
      <c r="AR432" t="s">
        <v>12</v>
      </c>
      <c r="AS432" t="s">
        <v>12</v>
      </c>
      <c r="AT432" t="s">
        <v>12</v>
      </c>
      <c r="AU432" t="s">
        <v>12</v>
      </c>
      <c r="AV432" t="s">
        <v>12</v>
      </c>
      <c r="AY432" s="20">
        <v>1</v>
      </c>
      <c r="AZ432" s="21">
        <v>35</v>
      </c>
      <c r="BA432" s="21">
        <v>1</v>
      </c>
      <c r="BB432" s="22">
        <v>40.5</v>
      </c>
      <c r="BC432" s="22">
        <v>0</v>
      </c>
      <c r="BD432" s="21">
        <v>3730</v>
      </c>
      <c r="BE432" s="21">
        <v>0</v>
      </c>
      <c r="BF432" s="21">
        <v>1</v>
      </c>
      <c r="BG432" s="21">
        <v>0</v>
      </c>
      <c r="BH432" s="21">
        <v>0</v>
      </c>
      <c r="BI432" s="21">
        <v>1</v>
      </c>
      <c r="BJ432" s="20">
        <v>0</v>
      </c>
      <c r="BK432" s="30">
        <v>1</v>
      </c>
      <c r="BL432" s="25">
        <v>0</v>
      </c>
      <c r="BM432" s="25">
        <v>0</v>
      </c>
    </row>
    <row r="433" ht="14.25" hidden="1" spans="1:65">
      <c r="A433" s="11">
        <v>432</v>
      </c>
      <c r="B433" s="11">
        <v>1148458</v>
      </c>
      <c r="C433" s="39" t="s">
        <v>454</v>
      </c>
      <c r="F433" s="11">
        <v>4</v>
      </c>
      <c r="G433" s="11">
        <f t="shared" si="92"/>
        <v>2</v>
      </c>
      <c r="H433" s="11">
        <f t="shared" si="93"/>
        <v>0</v>
      </c>
      <c r="I433" s="11">
        <f t="shared" si="94"/>
        <v>11</v>
      </c>
      <c r="J433" s="11">
        <f t="shared" si="95"/>
        <v>2</v>
      </c>
      <c r="K433" s="11">
        <f t="shared" si="96"/>
        <v>1</v>
      </c>
      <c r="L433" s="11">
        <f t="shared" si="91"/>
        <v>16</v>
      </c>
      <c r="M433" s="11">
        <f t="shared" si="103"/>
        <v>2</v>
      </c>
      <c r="N433" s="11">
        <f t="shared" si="97"/>
        <v>0</v>
      </c>
      <c r="O433" s="11">
        <f t="shared" si="98"/>
        <v>0</v>
      </c>
      <c r="P433" s="11">
        <f t="shared" si="99"/>
        <v>1</v>
      </c>
      <c r="Q433" s="11">
        <f t="shared" si="100"/>
        <v>0</v>
      </c>
      <c r="R433" s="11">
        <v>1</v>
      </c>
      <c r="S433" s="11">
        <f t="shared" si="101"/>
        <v>2</v>
      </c>
      <c r="T433" s="11">
        <f t="shared" si="102"/>
        <v>1</v>
      </c>
      <c r="V433"/>
      <c r="W433" s="11">
        <v>432</v>
      </c>
      <c r="X433" s="11">
        <v>1148458</v>
      </c>
      <c r="Y433" s="39" t="s">
        <v>454</v>
      </c>
      <c r="Z433" s="11">
        <v>4</v>
      </c>
      <c r="AA433" s="11" t="s">
        <v>80</v>
      </c>
      <c r="AB433" s="11"/>
      <c r="AC433" t="s">
        <v>9</v>
      </c>
      <c r="AD433" t="s">
        <v>9</v>
      </c>
      <c r="AE433" t="s">
        <v>10</v>
      </c>
      <c r="AF433" t="s">
        <v>12</v>
      </c>
      <c r="AG433" t="s">
        <v>10</v>
      </c>
      <c r="AH433" t="s">
        <v>11</v>
      </c>
      <c r="AI433" t="s">
        <v>9</v>
      </c>
      <c r="AJ433" t="s">
        <v>9</v>
      </c>
      <c r="AK433" t="s">
        <v>9</v>
      </c>
      <c r="AL433" t="s">
        <v>9</v>
      </c>
      <c r="AM433" t="s">
        <v>9</v>
      </c>
      <c r="AN433" t="s">
        <v>12</v>
      </c>
      <c r="AO433" t="s">
        <v>16</v>
      </c>
      <c r="AP433" t="s">
        <v>13</v>
      </c>
      <c r="AQ433" t="s">
        <v>9</v>
      </c>
      <c r="AR433" t="s">
        <v>9</v>
      </c>
      <c r="AS433" t="s">
        <v>9</v>
      </c>
      <c r="AT433" t="s">
        <v>9</v>
      </c>
      <c r="AU433" t="s">
        <v>14</v>
      </c>
      <c r="AV433" t="s">
        <v>14</v>
      </c>
      <c r="AY433" s="20">
        <v>1</v>
      </c>
      <c r="AZ433" s="21">
        <v>36</v>
      </c>
      <c r="BA433" s="21">
        <v>1</v>
      </c>
      <c r="BB433" s="22">
        <v>40.5</v>
      </c>
      <c r="BC433" s="22">
        <v>0</v>
      </c>
      <c r="BD433" s="21">
        <v>3350</v>
      </c>
      <c r="BE433" s="21">
        <v>0</v>
      </c>
      <c r="BF433" s="21">
        <v>1</v>
      </c>
      <c r="BG433" s="21">
        <v>0</v>
      </c>
      <c r="BH433" s="21">
        <v>0</v>
      </c>
      <c r="BI433" s="21">
        <v>1</v>
      </c>
      <c r="BJ433" s="20">
        <v>0</v>
      </c>
      <c r="BK433" s="30">
        <v>1</v>
      </c>
      <c r="BL433" s="25">
        <v>0</v>
      </c>
      <c r="BM433" s="25">
        <v>0</v>
      </c>
    </row>
    <row r="434" ht="14.25" hidden="1" spans="1:65">
      <c r="A434" s="11">
        <v>433</v>
      </c>
      <c r="B434" s="11">
        <v>1154112</v>
      </c>
      <c r="C434" s="39" t="s">
        <v>455</v>
      </c>
      <c r="F434" s="11">
        <v>2</v>
      </c>
      <c r="G434" s="11">
        <f t="shared" si="92"/>
        <v>7</v>
      </c>
      <c r="H434" s="11">
        <f t="shared" si="93"/>
        <v>0</v>
      </c>
      <c r="I434" s="11">
        <f t="shared" si="94"/>
        <v>9</v>
      </c>
      <c r="J434" s="11">
        <f t="shared" si="95"/>
        <v>2</v>
      </c>
      <c r="K434" s="11">
        <f t="shared" si="96"/>
        <v>0</v>
      </c>
      <c r="L434" s="11">
        <f t="shared" si="91"/>
        <v>18</v>
      </c>
      <c r="M434" s="11">
        <f t="shared" si="103"/>
        <v>0</v>
      </c>
      <c r="N434" s="11">
        <f t="shared" si="97"/>
        <v>0</v>
      </c>
      <c r="O434" s="11">
        <f t="shared" si="98"/>
        <v>0</v>
      </c>
      <c r="P434" s="11">
        <f t="shared" si="99"/>
        <v>0</v>
      </c>
      <c r="Q434" s="11">
        <f t="shared" si="100"/>
        <v>0</v>
      </c>
      <c r="R434" s="11">
        <v>0</v>
      </c>
      <c r="S434" s="11">
        <f t="shared" si="101"/>
        <v>1</v>
      </c>
      <c r="T434" s="11">
        <f t="shared" si="102"/>
        <v>1</v>
      </c>
      <c r="V434"/>
      <c r="W434" s="11">
        <v>433</v>
      </c>
      <c r="X434" s="11">
        <v>1154112</v>
      </c>
      <c r="Y434" s="39" t="s">
        <v>455</v>
      </c>
      <c r="Z434" s="11">
        <v>2</v>
      </c>
      <c r="AA434" s="11" t="s">
        <v>80</v>
      </c>
      <c r="AB434" s="11"/>
      <c r="AC434" t="s">
        <v>12</v>
      </c>
      <c r="AD434" t="s">
        <v>9</v>
      </c>
      <c r="AE434" t="s">
        <v>12</v>
      </c>
      <c r="AF434" t="s">
        <v>12</v>
      </c>
      <c r="AG434" t="s">
        <v>10</v>
      </c>
      <c r="AH434" t="s">
        <v>11</v>
      </c>
      <c r="AI434" t="s">
        <v>9</v>
      </c>
      <c r="AJ434" t="s">
        <v>9</v>
      </c>
      <c r="AK434" t="s">
        <v>9</v>
      </c>
      <c r="AL434" t="s">
        <v>9</v>
      </c>
      <c r="AM434" t="s">
        <v>9</v>
      </c>
      <c r="AN434" t="s">
        <v>9</v>
      </c>
      <c r="AO434" t="s">
        <v>14</v>
      </c>
      <c r="AP434" t="s">
        <v>9</v>
      </c>
      <c r="AQ434" t="s">
        <v>12</v>
      </c>
      <c r="AR434" t="s">
        <v>12</v>
      </c>
      <c r="AS434" t="s">
        <v>14</v>
      </c>
      <c r="AT434" t="s">
        <v>12</v>
      </c>
      <c r="AU434" t="s">
        <v>9</v>
      </c>
      <c r="AV434" t="s">
        <v>12</v>
      </c>
      <c r="AY434" s="20">
        <v>1</v>
      </c>
      <c r="AZ434" s="21">
        <v>35</v>
      </c>
      <c r="BA434" s="21">
        <v>1</v>
      </c>
      <c r="BB434" s="22">
        <v>40.5</v>
      </c>
      <c r="BC434" s="22">
        <v>0</v>
      </c>
      <c r="BD434" s="21">
        <v>3300</v>
      </c>
      <c r="BE434" s="21">
        <v>0</v>
      </c>
      <c r="BF434" s="21">
        <v>2</v>
      </c>
      <c r="BG434" s="21">
        <v>0</v>
      </c>
      <c r="BH434" s="21">
        <v>2</v>
      </c>
      <c r="BI434" s="21">
        <v>1</v>
      </c>
      <c r="BJ434" s="20">
        <v>0</v>
      </c>
      <c r="BK434" s="30">
        <v>1</v>
      </c>
      <c r="BL434" s="25">
        <v>0</v>
      </c>
      <c r="BM434" s="25">
        <v>0</v>
      </c>
    </row>
    <row r="435" ht="14.25" hidden="1" spans="1:65">
      <c r="A435" s="11">
        <v>434</v>
      </c>
      <c r="B435" s="11">
        <v>1153762</v>
      </c>
      <c r="C435" s="39" t="s">
        <v>456</v>
      </c>
      <c r="F435" s="11">
        <v>4</v>
      </c>
      <c r="G435" s="11">
        <f t="shared" si="92"/>
        <v>3</v>
      </c>
      <c r="H435" s="11">
        <f t="shared" si="93"/>
        <v>0</v>
      </c>
      <c r="I435" s="11">
        <f t="shared" si="94"/>
        <v>6</v>
      </c>
      <c r="J435" s="11">
        <f t="shared" si="95"/>
        <v>4</v>
      </c>
      <c r="K435" s="11">
        <f t="shared" si="96"/>
        <v>7</v>
      </c>
      <c r="L435" s="11">
        <f t="shared" si="91"/>
        <v>20</v>
      </c>
      <c r="M435" s="11">
        <f t="shared" si="103"/>
        <v>1</v>
      </c>
      <c r="N435" s="11">
        <f t="shared" si="97"/>
        <v>0</v>
      </c>
      <c r="O435" s="11">
        <f t="shared" si="98"/>
        <v>0</v>
      </c>
      <c r="P435" s="11">
        <f t="shared" si="99"/>
        <v>0</v>
      </c>
      <c r="Q435" s="11">
        <f t="shared" si="100"/>
        <v>0</v>
      </c>
      <c r="R435" s="11">
        <v>1</v>
      </c>
      <c r="S435" s="11">
        <f t="shared" si="101"/>
        <v>0</v>
      </c>
      <c r="T435" s="11">
        <f t="shared" si="102"/>
        <v>0</v>
      </c>
      <c r="V435"/>
      <c r="W435" s="11">
        <v>434</v>
      </c>
      <c r="X435" s="11">
        <v>1153762</v>
      </c>
      <c r="Y435" s="39" t="s">
        <v>456</v>
      </c>
      <c r="Z435" s="11">
        <v>4</v>
      </c>
      <c r="AA435" s="11" t="s">
        <v>80</v>
      </c>
      <c r="AB435" s="11"/>
      <c r="AC435" t="s">
        <v>9</v>
      </c>
      <c r="AD435" t="s">
        <v>14</v>
      </c>
      <c r="AE435" t="s">
        <v>14</v>
      </c>
      <c r="AF435" t="s">
        <v>9</v>
      </c>
      <c r="AG435" t="s">
        <v>13</v>
      </c>
      <c r="AH435" t="s">
        <v>13</v>
      </c>
      <c r="AI435" t="s">
        <v>13</v>
      </c>
      <c r="AJ435" t="s">
        <v>14</v>
      </c>
      <c r="AK435" t="s">
        <v>9</v>
      </c>
      <c r="AL435" t="s">
        <v>9</v>
      </c>
      <c r="AM435" t="s">
        <v>13</v>
      </c>
      <c r="AN435" t="s">
        <v>13</v>
      </c>
      <c r="AO435" t="s">
        <v>13</v>
      </c>
      <c r="AP435" t="s">
        <v>14</v>
      </c>
      <c r="AQ435" t="s">
        <v>9</v>
      </c>
      <c r="AR435" t="s">
        <v>12</v>
      </c>
      <c r="AS435" t="s">
        <v>9</v>
      </c>
      <c r="AT435" t="s">
        <v>12</v>
      </c>
      <c r="AU435" t="s">
        <v>12</v>
      </c>
      <c r="AV435" t="s">
        <v>13</v>
      </c>
      <c r="AY435" s="20">
        <v>1</v>
      </c>
      <c r="AZ435" s="21">
        <v>34</v>
      </c>
      <c r="BA435" s="21">
        <v>0</v>
      </c>
      <c r="BB435" s="22">
        <v>40.6</v>
      </c>
      <c r="BC435" s="22">
        <v>0</v>
      </c>
      <c r="BD435" s="21">
        <v>4140</v>
      </c>
      <c r="BE435" s="21">
        <v>0</v>
      </c>
      <c r="BF435" s="21">
        <v>2</v>
      </c>
      <c r="BG435" s="21">
        <v>3</v>
      </c>
      <c r="BH435" s="21">
        <v>0</v>
      </c>
      <c r="BI435" s="21">
        <v>1</v>
      </c>
      <c r="BJ435" s="20">
        <v>0</v>
      </c>
      <c r="BK435" s="30">
        <v>1</v>
      </c>
      <c r="BL435" s="25">
        <v>0</v>
      </c>
      <c r="BM435" s="25">
        <v>0</v>
      </c>
    </row>
    <row r="436" ht="14.25" hidden="1" spans="1:65">
      <c r="A436" s="11">
        <v>435</v>
      </c>
      <c r="D436" s="11" t="s">
        <v>537</v>
      </c>
      <c r="G436" s="11">
        <f t="shared" si="92"/>
        <v>0</v>
      </c>
      <c r="H436" s="11">
        <f t="shared" si="93"/>
        <v>0</v>
      </c>
      <c r="I436" s="11">
        <f t="shared" si="94"/>
        <v>0</v>
      </c>
      <c r="J436" s="11">
        <f t="shared" si="95"/>
        <v>0</v>
      </c>
      <c r="K436" s="11">
        <f t="shared" si="96"/>
        <v>0</v>
      </c>
      <c r="L436" s="11">
        <f t="shared" si="91"/>
        <v>0</v>
      </c>
      <c r="M436" s="11">
        <f t="shared" si="103"/>
        <v>0</v>
      </c>
      <c r="N436" s="11">
        <f t="shared" si="97"/>
        <v>0</v>
      </c>
      <c r="O436" s="11">
        <f t="shared" si="98"/>
        <v>0</v>
      </c>
      <c r="P436" s="11">
        <f t="shared" si="99"/>
        <v>0</v>
      </c>
      <c r="Q436" s="11">
        <f t="shared" si="100"/>
        <v>0</v>
      </c>
      <c r="R436" s="11">
        <v>0</v>
      </c>
      <c r="S436" s="11">
        <f t="shared" si="101"/>
        <v>1</v>
      </c>
      <c r="T436" s="11">
        <f t="shared" si="102"/>
        <v>1</v>
      </c>
      <c r="V436"/>
      <c r="W436" s="11">
        <v>435</v>
      </c>
      <c r="AB436" s="11" t="s">
        <v>537</v>
      </c>
      <c r="AC436"/>
      <c r="AD436"/>
      <c r="AE436"/>
      <c r="AF436"/>
      <c r="AG436" t="s">
        <v>10</v>
      </c>
      <c r="AH436" t="s">
        <v>11</v>
      </c>
      <c r="AI436"/>
      <c r="AJ436"/>
      <c r="AK436"/>
      <c r="AL436"/>
      <c r="AM436"/>
      <c r="AN436"/>
      <c r="AO436"/>
      <c r="AP436"/>
      <c r="AQ436"/>
      <c r="AR436"/>
      <c r="AS436"/>
      <c r="AT436"/>
      <c r="AU436"/>
      <c r="AV436"/>
      <c r="AX436" s="11"/>
      <c r="AY436" s="11">
        <v>1</v>
      </c>
      <c r="AZ436" s="21">
        <v>37</v>
      </c>
      <c r="BA436" s="21">
        <v>1</v>
      </c>
      <c r="BB436" s="22">
        <v>40.6</v>
      </c>
      <c r="BC436" s="22">
        <v>0</v>
      </c>
      <c r="BD436" s="21">
        <v>3670</v>
      </c>
      <c r="BE436" s="21">
        <v>0</v>
      </c>
      <c r="BF436" s="21">
        <v>1</v>
      </c>
      <c r="BG436" s="21">
        <v>2</v>
      </c>
      <c r="BH436" s="21">
        <v>0</v>
      </c>
      <c r="BI436" s="21">
        <v>2</v>
      </c>
      <c r="BJ436" s="20">
        <v>0</v>
      </c>
      <c r="BK436" s="30">
        <v>1</v>
      </c>
      <c r="BL436" s="25">
        <v>0</v>
      </c>
      <c r="BM436" s="25">
        <v>0</v>
      </c>
    </row>
    <row r="437" ht="14.25" hidden="1" spans="1:65">
      <c r="A437" s="11">
        <v>436</v>
      </c>
      <c r="D437" s="11" t="s">
        <v>537</v>
      </c>
      <c r="G437" s="11">
        <f t="shared" si="92"/>
        <v>0</v>
      </c>
      <c r="H437" s="11">
        <f t="shared" si="93"/>
        <v>0</v>
      </c>
      <c r="I437" s="11">
        <f t="shared" si="94"/>
        <v>0</v>
      </c>
      <c r="J437" s="11">
        <f t="shared" si="95"/>
        <v>0</v>
      </c>
      <c r="K437" s="11">
        <f t="shared" si="96"/>
        <v>0</v>
      </c>
      <c r="L437" s="11">
        <f t="shared" si="91"/>
        <v>0</v>
      </c>
      <c r="M437" s="11">
        <f t="shared" si="103"/>
        <v>0</v>
      </c>
      <c r="N437" s="11">
        <f t="shared" si="97"/>
        <v>0</v>
      </c>
      <c r="O437" s="11">
        <f t="shared" si="98"/>
        <v>0</v>
      </c>
      <c r="P437" s="11">
        <f t="shared" si="99"/>
        <v>0</v>
      </c>
      <c r="Q437" s="11">
        <f t="shared" si="100"/>
        <v>0</v>
      </c>
      <c r="R437" s="11">
        <v>0</v>
      </c>
      <c r="S437" s="11">
        <f t="shared" si="101"/>
        <v>1</v>
      </c>
      <c r="T437" s="11">
        <f t="shared" si="102"/>
        <v>1</v>
      </c>
      <c r="V437"/>
      <c r="W437" s="11">
        <v>436</v>
      </c>
      <c r="AB437" s="11" t="s">
        <v>537</v>
      </c>
      <c r="AC437"/>
      <c r="AD437"/>
      <c r="AE437"/>
      <c r="AF437"/>
      <c r="AG437" t="s">
        <v>10</v>
      </c>
      <c r="AH437" t="s">
        <v>11</v>
      </c>
      <c r="AI437"/>
      <c r="AJ437"/>
      <c r="AK437"/>
      <c r="AL437"/>
      <c r="AM437"/>
      <c r="AN437"/>
      <c r="AO437"/>
      <c r="AP437"/>
      <c r="AQ437"/>
      <c r="AR437"/>
      <c r="AS437"/>
      <c r="AT437"/>
      <c r="AU437"/>
      <c r="AV437"/>
      <c r="AX437" s="11"/>
      <c r="AY437" s="20">
        <v>1</v>
      </c>
      <c r="AZ437" s="21">
        <v>40</v>
      </c>
      <c r="BA437" s="21">
        <v>1</v>
      </c>
      <c r="BB437" s="22">
        <v>40.6</v>
      </c>
      <c r="BC437" s="22">
        <v>0</v>
      </c>
      <c r="BD437" s="21">
        <v>3300</v>
      </c>
      <c r="BE437" s="21">
        <v>0</v>
      </c>
      <c r="BF437" s="21">
        <v>2</v>
      </c>
      <c r="BG437" s="21">
        <v>0</v>
      </c>
      <c r="BH437" s="21">
        <v>0</v>
      </c>
      <c r="BI437" s="21">
        <v>1</v>
      </c>
      <c r="BJ437" s="20">
        <v>0</v>
      </c>
      <c r="BK437" s="30">
        <v>1</v>
      </c>
      <c r="BL437" s="25">
        <v>0</v>
      </c>
      <c r="BM437" s="25">
        <v>0</v>
      </c>
    </row>
    <row r="438" ht="14.25" hidden="1" spans="1:65">
      <c r="A438" s="11">
        <v>437</v>
      </c>
      <c r="B438" s="11">
        <v>1154077</v>
      </c>
      <c r="C438" s="39" t="s">
        <v>457</v>
      </c>
      <c r="F438" s="11">
        <v>1</v>
      </c>
      <c r="G438" s="11">
        <f t="shared" si="92"/>
        <v>5</v>
      </c>
      <c r="H438" s="11">
        <f t="shared" si="93"/>
        <v>0</v>
      </c>
      <c r="I438" s="11">
        <f t="shared" si="94"/>
        <v>11</v>
      </c>
      <c r="J438" s="11">
        <f t="shared" si="95"/>
        <v>0</v>
      </c>
      <c r="K438" s="11">
        <f t="shared" si="96"/>
        <v>0</v>
      </c>
      <c r="L438" s="11">
        <f t="shared" si="91"/>
        <v>16</v>
      </c>
      <c r="M438" s="11">
        <f t="shared" si="103"/>
        <v>4</v>
      </c>
      <c r="N438" s="11">
        <f t="shared" si="97"/>
        <v>3</v>
      </c>
      <c r="O438" s="11">
        <f t="shared" si="98"/>
        <v>0</v>
      </c>
      <c r="P438" s="11">
        <f t="shared" si="99"/>
        <v>0</v>
      </c>
      <c r="Q438" s="11">
        <f t="shared" si="100"/>
        <v>0</v>
      </c>
      <c r="R438" s="11">
        <v>1</v>
      </c>
      <c r="S438" s="11">
        <f t="shared" si="101"/>
        <v>0</v>
      </c>
      <c r="T438" s="11">
        <f t="shared" si="102"/>
        <v>1</v>
      </c>
      <c r="V438"/>
      <c r="W438" s="11">
        <v>437</v>
      </c>
      <c r="X438" s="11">
        <v>1154077</v>
      </c>
      <c r="Y438" s="39" t="s">
        <v>457</v>
      </c>
      <c r="Z438" s="11">
        <v>1</v>
      </c>
      <c r="AA438" s="11" t="s">
        <v>8</v>
      </c>
      <c r="AB438" s="11"/>
      <c r="AC438" t="s">
        <v>12</v>
      </c>
      <c r="AD438" t="s">
        <v>9</v>
      </c>
      <c r="AE438" t="s">
        <v>12</v>
      </c>
      <c r="AF438" t="s">
        <v>9</v>
      </c>
      <c r="AG438" t="s">
        <v>9</v>
      </c>
      <c r="AH438" t="s">
        <v>11</v>
      </c>
      <c r="AI438" t="s">
        <v>9</v>
      </c>
      <c r="AJ438" t="s">
        <v>9</v>
      </c>
      <c r="AK438" t="s">
        <v>18</v>
      </c>
      <c r="AL438" t="s">
        <v>9</v>
      </c>
      <c r="AM438" t="s">
        <v>9</v>
      </c>
      <c r="AN438" t="s">
        <v>12</v>
      </c>
      <c r="AO438" t="s">
        <v>9</v>
      </c>
      <c r="AP438" t="s">
        <v>12</v>
      </c>
      <c r="AQ438" t="s">
        <v>9</v>
      </c>
      <c r="AR438" t="s">
        <v>12</v>
      </c>
      <c r="AS438" t="s">
        <v>9</v>
      </c>
      <c r="AT438" t="s">
        <v>9</v>
      </c>
      <c r="AU438" t="s">
        <v>18</v>
      </c>
      <c r="AV438" t="s">
        <v>18</v>
      </c>
      <c r="AY438" s="20">
        <v>1</v>
      </c>
      <c r="AZ438" s="21">
        <v>46</v>
      </c>
      <c r="BA438" s="21">
        <v>1</v>
      </c>
      <c r="BB438" s="22">
        <v>40.6</v>
      </c>
      <c r="BC438" s="22">
        <v>0</v>
      </c>
      <c r="BD438" s="21">
        <v>3720</v>
      </c>
      <c r="BE438" s="21">
        <v>0</v>
      </c>
      <c r="BF438" s="21">
        <v>2</v>
      </c>
      <c r="BG438" s="21">
        <v>3</v>
      </c>
      <c r="BH438" s="21">
        <v>0</v>
      </c>
      <c r="BI438" s="21">
        <v>1</v>
      </c>
      <c r="BJ438" s="20">
        <v>1</v>
      </c>
      <c r="BK438" s="30">
        <v>3</v>
      </c>
      <c r="BL438" s="25">
        <v>1</v>
      </c>
      <c r="BM438" s="25">
        <v>1</v>
      </c>
    </row>
    <row r="439" ht="14.25" hidden="1" spans="1:65">
      <c r="A439" s="11">
        <v>438</v>
      </c>
      <c r="B439" s="11">
        <v>1155703</v>
      </c>
      <c r="C439" s="39" t="s">
        <v>458</v>
      </c>
      <c r="F439" s="11">
        <v>1</v>
      </c>
      <c r="G439" s="11">
        <f t="shared" si="92"/>
        <v>7</v>
      </c>
      <c r="H439" s="11">
        <f t="shared" si="93"/>
        <v>0</v>
      </c>
      <c r="I439" s="11">
        <f t="shared" si="94"/>
        <v>7</v>
      </c>
      <c r="J439" s="11">
        <f t="shared" si="95"/>
        <v>0</v>
      </c>
      <c r="K439" s="11">
        <f t="shared" si="96"/>
        <v>2</v>
      </c>
      <c r="L439" s="11">
        <f t="shared" si="91"/>
        <v>16</v>
      </c>
      <c r="M439" s="11">
        <f t="shared" si="103"/>
        <v>0</v>
      </c>
      <c r="N439" s="11">
        <f t="shared" si="97"/>
        <v>0</v>
      </c>
      <c r="O439" s="11">
        <f t="shared" si="98"/>
        <v>0</v>
      </c>
      <c r="P439" s="11">
        <f t="shared" si="99"/>
        <v>0</v>
      </c>
      <c r="Q439" s="11">
        <f t="shared" si="100"/>
        <v>0</v>
      </c>
      <c r="R439" s="11">
        <v>0</v>
      </c>
      <c r="S439" s="11">
        <f t="shared" si="101"/>
        <v>2</v>
      </c>
      <c r="T439" s="11">
        <f t="shared" si="102"/>
        <v>2</v>
      </c>
      <c r="V439"/>
      <c r="W439" s="11">
        <v>438</v>
      </c>
      <c r="X439" s="11">
        <v>1155703</v>
      </c>
      <c r="Y439" s="39" t="s">
        <v>458</v>
      </c>
      <c r="Z439" s="11">
        <v>1</v>
      </c>
      <c r="AA439" s="11" t="s">
        <v>8</v>
      </c>
      <c r="AB439" s="11"/>
      <c r="AC439" t="s">
        <v>9</v>
      </c>
      <c r="AD439" t="s">
        <v>9</v>
      </c>
      <c r="AE439" t="s">
        <v>10</v>
      </c>
      <c r="AF439" t="s">
        <v>11</v>
      </c>
      <c r="AG439" t="s">
        <v>10</v>
      </c>
      <c r="AH439" t="s">
        <v>11</v>
      </c>
      <c r="AI439" t="s">
        <v>12</v>
      </c>
      <c r="AJ439" t="s">
        <v>12</v>
      </c>
      <c r="AK439" t="s">
        <v>12</v>
      </c>
      <c r="AL439" t="s">
        <v>9</v>
      </c>
      <c r="AM439" t="s">
        <v>9</v>
      </c>
      <c r="AN439" t="s">
        <v>12</v>
      </c>
      <c r="AO439" t="s">
        <v>13</v>
      </c>
      <c r="AP439" t="s">
        <v>9</v>
      </c>
      <c r="AQ439" t="s">
        <v>12</v>
      </c>
      <c r="AR439" t="s">
        <v>12</v>
      </c>
      <c r="AS439" t="s">
        <v>9</v>
      </c>
      <c r="AT439" t="s">
        <v>9</v>
      </c>
      <c r="AU439" t="s">
        <v>13</v>
      </c>
      <c r="AV439" t="s">
        <v>12</v>
      </c>
      <c r="AY439" s="20">
        <v>1</v>
      </c>
      <c r="AZ439" s="21">
        <v>46</v>
      </c>
      <c r="BA439" s="21">
        <v>1</v>
      </c>
      <c r="BB439" s="22">
        <v>40.6</v>
      </c>
      <c r="BC439" s="22">
        <v>0</v>
      </c>
      <c r="BD439" s="21">
        <v>3340</v>
      </c>
      <c r="BE439" s="21">
        <v>0</v>
      </c>
      <c r="BF439" s="21">
        <v>2</v>
      </c>
      <c r="BG439" s="21">
        <v>0</v>
      </c>
      <c r="BH439" s="21">
        <v>0</v>
      </c>
      <c r="BI439" s="21">
        <v>1</v>
      </c>
      <c r="BJ439" s="20">
        <v>0</v>
      </c>
      <c r="BK439" s="30">
        <v>2</v>
      </c>
      <c r="BL439" s="25">
        <v>0</v>
      </c>
      <c r="BM439" s="25">
        <v>0</v>
      </c>
    </row>
    <row r="440" ht="14.25" hidden="1" spans="1:65">
      <c r="A440" s="11">
        <v>439</v>
      </c>
      <c r="B440" s="11">
        <v>1155855</v>
      </c>
      <c r="C440" s="39" t="s">
        <v>459</v>
      </c>
      <c r="F440" s="11">
        <v>4</v>
      </c>
      <c r="G440" s="11">
        <f t="shared" si="92"/>
        <v>14</v>
      </c>
      <c r="H440" s="11">
        <f t="shared" si="93"/>
        <v>0</v>
      </c>
      <c r="I440" s="11">
        <f t="shared" si="94"/>
        <v>2</v>
      </c>
      <c r="J440" s="11">
        <f t="shared" si="95"/>
        <v>0</v>
      </c>
      <c r="K440" s="11">
        <f t="shared" si="96"/>
        <v>2</v>
      </c>
      <c r="L440" s="11">
        <f t="shared" si="91"/>
        <v>18</v>
      </c>
      <c r="M440" s="11">
        <f t="shared" si="103"/>
        <v>0</v>
      </c>
      <c r="N440" s="11">
        <f t="shared" si="97"/>
        <v>0</v>
      </c>
      <c r="O440" s="11">
        <f t="shared" si="98"/>
        <v>0</v>
      </c>
      <c r="P440" s="11">
        <f t="shared" si="99"/>
        <v>0</v>
      </c>
      <c r="Q440" s="11">
        <f t="shared" si="100"/>
        <v>0</v>
      </c>
      <c r="R440" s="11">
        <v>0</v>
      </c>
      <c r="S440" s="11">
        <f t="shared" si="101"/>
        <v>1</v>
      </c>
      <c r="T440" s="11">
        <f t="shared" si="102"/>
        <v>1</v>
      </c>
      <c r="V440"/>
      <c r="W440" s="11">
        <v>439</v>
      </c>
      <c r="X440" s="11">
        <v>1155855</v>
      </c>
      <c r="Y440" s="39" t="s">
        <v>459</v>
      </c>
      <c r="Z440" s="11">
        <v>4</v>
      </c>
      <c r="AA440" s="11" t="s">
        <v>8</v>
      </c>
      <c r="AB440" s="11"/>
      <c r="AC440" t="s">
        <v>12</v>
      </c>
      <c r="AD440" t="s">
        <v>12</v>
      </c>
      <c r="AE440" t="s">
        <v>12</v>
      </c>
      <c r="AF440" t="s">
        <v>12</v>
      </c>
      <c r="AG440" t="s">
        <v>10</v>
      </c>
      <c r="AH440" t="s">
        <v>11</v>
      </c>
      <c r="AI440" t="s">
        <v>12</v>
      </c>
      <c r="AJ440" t="s">
        <v>12</v>
      </c>
      <c r="AK440" t="s">
        <v>12</v>
      </c>
      <c r="AL440" t="s">
        <v>9</v>
      </c>
      <c r="AM440" t="s">
        <v>9</v>
      </c>
      <c r="AN440" t="s">
        <v>12</v>
      </c>
      <c r="AO440" t="s">
        <v>13</v>
      </c>
      <c r="AP440" t="s">
        <v>12</v>
      </c>
      <c r="AQ440" t="s">
        <v>12</v>
      </c>
      <c r="AR440" t="s">
        <v>12</v>
      </c>
      <c r="AS440" t="s">
        <v>12</v>
      </c>
      <c r="AT440" t="s">
        <v>12</v>
      </c>
      <c r="AU440" t="s">
        <v>13</v>
      </c>
      <c r="AV440" t="s">
        <v>12</v>
      </c>
      <c r="AY440" s="20">
        <v>1</v>
      </c>
      <c r="AZ440" s="21">
        <v>34</v>
      </c>
      <c r="BA440" s="21">
        <v>0</v>
      </c>
      <c r="BB440" s="22">
        <v>40.6</v>
      </c>
      <c r="BC440" s="22">
        <v>0</v>
      </c>
      <c r="BD440" s="21">
        <v>3390</v>
      </c>
      <c r="BE440" s="21">
        <v>0</v>
      </c>
      <c r="BF440" s="21">
        <v>2</v>
      </c>
      <c r="BG440" s="21">
        <v>0</v>
      </c>
      <c r="BH440" s="21">
        <v>0</v>
      </c>
      <c r="BI440" s="21">
        <v>2</v>
      </c>
      <c r="BJ440" s="20">
        <v>0</v>
      </c>
      <c r="BK440" s="30">
        <v>2</v>
      </c>
      <c r="BL440" s="25">
        <v>0</v>
      </c>
      <c r="BM440" s="25">
        <v>0</v>
      </c>
    </row>
    <row r="441" ht="14.25" hidden="1" spans="1:65">
      <c r="A441" s="11">
        <v>440</v>
      </c>
      <c r="B441" s="11">
        <v>1154462</v>
      </c>
      <c r="C441" s="39" t="s">
        <v>460</v>
      </c>
      <c r="F441" s="11">
        <v>4</v>
      </c>
      <c r="G441" s="11">
        <f t="shared" si="92"/>
        <v>5</v>
      </c>
      <c r="H441" s="11">
        <f t="shared" si="93"/>
        <v>0</v>
      </c>
      <c r="I441" s="11">
        <f t="shared" si="94"/>
        <v>8</v>
      </c>
      <c r="J441" s="11">
        <f t="shared" si="95"/>
        <v>4</v>
      </c>
      <c r="K441" s="11">
        <f t="shared" si="96"/>
        <v>0</v>
      </c>
      <c r="L441" s="11">
        <f t="shared" si="91"/>
        <v>17</v>
      </c>
      <c r="M441" s="11">
        <f t="shared" si="103"/>
        <v>0</v>
      </c>
      <c r="N441" s="11">
        <f t="shared" si="97"/>
        <v>0</v>
      </c>
      <c r="O441" s="11">
        <f t="shared" si="98"/>
        <v>0</v>
      </c>
      <c r="P441" s="11">
        <f t="shared" si="99"/>
        <v>0</v>
      </c>
      <c r="Q441" s="11">
        <f t="shared" si="100"/>
        <v>0</v>
      </c>
      <c r="R441" s="11">
        <v>0</v>
      </c>
      <c r="S441" s="11">
        <f t="shared" si="101"/>
        <v>2</v>
      </c>
      <c r="T441" s="11">
        <f t="shared" si="102"/>
        <v>1</v>
      </c>
      <c r="V441"/>
      <c r="W441" s="11">
        <v>440</v>
      </c>
      <c r="X441" s="11">
        <v>1154462</v>
      </c>
      <c r="Y441" s="39" t="s">
        <v>460</v>
      </c>
      <c r="Z441" s="11">
        <v>4</v>
      </c>
      <c r="AA441" s="11" t="s">
        <v>8</v>
      </c>
      <c r="AB441" s="11"/>
      <c r="AC441" t="s">
        <v>9</v>
      </c>
      <c r="AD441" t="s">
        <v>14</v>
      </c>
      <c r="AE441" t="s">
        <v>12</v>
      </c>
      <c r="AF441" t="s">
        <v>10</v>
      </c>
      <c r="AG441" t="s">
        <v>10</v>
      </c>
      <c r="AH441" t="s">
        <v>11</v>
      </c>
      <c r="AI441" t="s">
        <v>9</v>
      </c>
      <c r="AJ441" t="s">
        <v>9</v>
      </c>
      <c r="AK441" t="s">
        <v>9</v>
      </c>
      <c r="AL441" t="s">
        <v>14</v>
      </c>
      <c r="AM441" t="s">
        <v>12</v>
      </c>
      <c r="AN441" t="s">
        <v>12</v>
      </c>
      <c r="AO441" t="s">
        <v>9</v>
      </c>
      <c r="AP441" t="s">
        <v>12</v>
      </c>
      <c r="AQ441" t="s">
        <v>9</v>
      </c>
      <c r="AR441" t="s">
        <v>9</v>
      </c>
      <c r="AS441" t="s">
        <v>9</v>
      </c>
      <c r="AT441" t="s">
        <v>12</v>
      </c>
      <c r="AU441" t="s">
        <v>14</v>
      </c>
      <c r="AV441" t="s">
        <v>14</v>
      </c>
      <c r="AY441" s="20">
        <v>1</v>
      </c>
      <c r="AZ441" s="21">
        <v>45</v>
      </c>
      <c r="BA441" s="21">
        <v>1</v>
      </c>
      <c r="BB441" s="22">
        <v>40.6</v>
      </c>
      <c r="BC441" s="22">
        <v>0</v>
      </c>
      <c r="BD441" s="21">
        <v>3320</v>
      </c>
      <c r="BE441" s="21">
        <v>0</v>
      </c>
      <c r="BF441" s="21">
        <v>2</v>
      </c>
      <c r="BG441" s="21">
        <v>0</v>
      </c>
      <c r="BH441" s="21">
        <v>2</v>
      </c>
      <c r="BI441" s="21">
        <v>1</v>
      </c>
      <c r="BJ441" s="20">
        <v>0</v>
      </c>
      <c r="BK441" s="30">
        <v>1</v>
      </c>
      <c r="BL441" s="25">
        <v>0</v>
      </c>
      <c r="BM441" s="25">
        <v>0</v>
      </c>
    </row>
    <row r="442" ht="14.25" hidden="1" spans="1:65">
      <c r="A442" s="11">
        <v>441</v>
      </c>
      <c r="B442" s="11">
        <v>1156183</v>
      </c>
      <c r="C442" s="39" t="s">
        <v>461</v>
      </c>
      <c r="F442" s="11">
        <v>1</v>
      </c>
      <c r="G442" s="11">
        <f t="shared" si="92"/>
        <v>10</v>
      </c>
      <c r="H442" s="11">
        <f t="shared" si="93"/>
        <v>0</v>
      </c>
      <c r="I442" s="11">
        <f t="shared" si="94"/>
        <v>2</v>
      </c>
      <c r="J442" s="11">
        <f t="shared" si="95"/>
        <v>1</v>
      </c>
      <c r="K442" s="11">
        <f t="shared" si="96"/>
        <v>1</v>
      </c>
      <c r="L442" s="11">
        <f t="shared" si="91"/>
        <v>14</v>
      </c>
      <c r="M442" s="11">
        <f t="shared" si="103"/>
        <v>4</v>
      </c>
      <c r="N442" s="11">
        <f t="shared" si="97"/>
        <v>3</v>
      </c>
      <c r="O442" s="11">
        <f t="shared" si="98"/>
        <v>0</v>
      </c>
      <c r="P442" s="11">
        <f t="shared" si="99"/>
        <v>0</v>
      </c>
      <c r="Q442" s="11">
        <f t="shared" si="100"/>
        <v>0</v>
      </c>
      <c r="R442" s="11">
        <v>1</v>
      </c>
      <c r="S442" s="11">
        <f t="shared" si="101"/>
        <v>1</v>
      </c>
      <c r="T442" s="11">
        <f t="shared" si="102"/>
        <v>2</v>
      </c>
      <c r="V442"/>
      <c r="W442" s="11">
        <v>441</v>
      </c>
      <c r="X442" s="11">
        <v>1156183</v>
      </c>
      <c r="Y442" s="39" t="s">
        <v>461</v>
      </c>
      <c r="Z442" s="11">
        <v>1</v>
      </c>
      <c r="AA442" s="11" t="s">
        <v>8</v>
      </c>
      <c r="AB442" s="11"/>
      <c r="AC442" t="s">
        <v>12</v>
      </c>
      <c r="AD442" t="s">
        <v>11</v>
      </c>
      <c r="AE442" t="s">
        <v>18</v>
      </c>
      <c r="AF442" t="s">
        <v>18</v>
      </c>
      <c r="AG442" t="s">
        <v>10</v>
      </c>
      <c r="AH442" t="s">
        <v>11</v>
      </c>
      <c r="AI442" t="s">
        <v>12</v>
      </c>
      <c r="AJ442" t="s">
        <v>12</v>
      </c>
      <c r="AK442" t="s">
        <v>12</v>
      </c>
      <c r="AL442" t="s">
        <v>12</v>
      </c>
      <c r="AM442" t="s">
        <v>12</v>
      </c>
      <c r="AN442" t="s">
        <v>9</v>
      </c>
      <c r="AO442" t="s">
        <v>13</v>
      </c>
      <c r="AP442" t="s">
        <v>9</v>
      </c>
      <c r="AQ442" t="s">
        <v>18</v>
      </c>
      <c r="AR442" t="s">
        <v>14</v>
      </c>
      <c r="AS442" t="s">
        <v>12</v>
      </c>
      <c r="AT442" t="s">
        <v>12</v>
      </c>
      <c r="AU442" t="s">
        <v>12</v>
      </c>
      <c r="AV442" t="s">
        <v>12</v>
      </c>
      <c r="AY442" s="20">
        <v>1</v>
      </c>
      <c r="AZ442" s="21">
        <v>47</v>
      </c>
      <c r="BA442" s="21">
        <v>1</v>
      </c>
      <c r="BB442" s="22">
        <v>40.6</v>
      </c>
      <c r="BC442" s="22">
        <v>0</v>
      </c>
      <c r="BD442" s="21">
        <v>3270</v>
      </c>
      <c r="BE442" s="21">
        <v>0</v>
      </c>
      <c r="BF442" s="21">
        <v>1</v>
      </c>
      <c r="BG442" s="21">
        <v>0</v>
      </c>
      <c r="BH442" s="21">
        <v>0</v>
      </c>
      <c r="BI442" s="21">
        <v>1</v>
      </c>
      <c r="BJ442" s="20">
        <v>0</v>
      </c>
      <c r="BK442" s="30">
        <v>1</v>
      </c>
      <c r="BL442" s="25">
        <v>0</v>
      </c>
      <c r="BM442" s="25">
        <v>0</v>
      </c>
    </row>
    <row r="443" ht="14.25" hidden="1" spans="1:65">
      <c r="A443" s="11">
        <v>442</v>
      </c>
      <c r="B443" s="11">
        <v>1156183</v>
      </c>
      <c r="C443" s="39" t="s">
        <v>462</v>
      </c>
      <c r="F443" s="11">
        <v>4</v>
      </c>
      <c r="G443" s="11">
        <f t="shared" si="92"/>
        <v>11</v>
      </c>
      <c r="H443" s="11">
        <f t="shared" si="93"/>
        <v>0</v>
      </c>
      <c r="I443" s="11">
        <f t="shared" si="94"/>
        <v>3</v>
      </c>
      <c r="J443" s="11">
        <f t="shared" si="95"/>
        <v>1</v>
      </c>
      <c r="K443" s="11">
        <f t="shared" si="96"/>
        <v>0</v>
      </c>
      <c r="L443" s="11">
        <f t="shared" si="91"/>
        <v>15</v>
      </c>
      <c r="M443" s="11">
        <f t="shared" si="103"/>
        <v>0</v>
      </c>
      <c r="N443" s="11">
        <f t="shared" si="97"/>
        <v>0</v>
      </c>
      <c r="O443" s="11">
        <f t="shared" si="98"/>
        <v>0</v>
      </c>
      <c r="P443" s="11">
        <f t="shared" si="99"/>
        <v>0</v>
      </c>
      <c r="Q443" s="11">
        <f t="shared" si="100"/>
        <v>0</v>
      </c>
      <c r="R443" s="11">
        <v>0</v>
      </c>
      <c r="S443" s="11">
        <f t="shared" si="101"/>
        <v>3</v>
      </c>
      <c r="T443" s="11">
        <f t="shared" si="102"/>
        <v>2</v>
      </c>
      <c r="V443"/>
      <c r="W443" s="11">
        <v>442</v>
      </c>
      <c r="X443" s="11">
        <v>1156183</v>
      </c>
      <c r="Y443" s="39" t="s">
        <v>462</v>
      </c>
      <c r="Z443" s="11">
        <v>4</v>
      </c>
      <c r="AA443" s="11" t="s">
        <v>8</v>
      </c>
      <c r="AB443" s="11"/>
      <c r="AC443" t="s">
        <v>10</v>
      </c>
      <c r="AD443" t="s">
        <v>9</v>
      </c>
      <c r="AE443" t="s">
        <v>10</v>
      </c>
      <c r="AF443" t="s">
        <v>11</v>
      </c>
      <c r="AG443" t="s">
        <v>10</v>
      </c>
      <c r="AH443" t="s">
        <v>11</v>
      </c>
      <c r="AI443" t="s">
        <v>12</v>
      </c>
      <c r="AJ443" t="s">
        <v>12</v>
      </c>
      <c r="AK443" t="s">
        <v>12</v>
      </c>
      <c r="AL443" t="s">
        <v>12</v>
      </c>
      <c r="AM443" t="s">
        <v>12</v>
      </c>
      <c r="AN443" t="s">
        <v>12</v>
      </c>
      <c r="AO443" t="s">
        <v>9</v>
      </c>
      <c r="AP443" t="s">
        <v>12</v>
      </c>
      <c r="AQ443" t="s">
        <v>12</v>
      </c>
      <c r="AR443" t="s">
        <v>14</v>
      </c>
      <c r="AS443" t="s">
        <v>12</v>
      </c>
      <c r="AT443" t="s">
        <v>12</v>
      </c>
      <c r="AU443" t="s">
        <v>9</v>
      </c>
      <c r="AV443" t="s">
        <v>12</v>
      </c>
      <c r="AY443" s="20">
        <v>1</v>
      </c>
      <c r="AZ443" s="21">
        <v>44</v>
      </c>
      <c r="BA443" s="21">
        <v>1</v>
      </c>
      <c r="BB443" s="22">
        <v>40.6</v>
      </c>
      <c r="BC443" s="22">
        <v>0</v>
      </c>
      <c r="BD443" s="21">
        <v>3160</v>
      </c>
      <c r="BE443" s="21">
        <v>0</v>
      </c>
      <c r="BF443" s="21">
        <v>2</v>
      </c>
      <c r="BG443" s="21">
        <v>3</v>
      </c>
      <c r="BH443" s="21">
        <v>0</v>
      </c>
      <c r="BI443" s="21">
        <v>2</v>
      </c>
      <c r="BJ443" s="20">
        <v>0</v>
      </c>
      <c r="BK443" s="30">
        <v>1</v>
      </c>
      <c r="BL443" s="25">
        <v>0</v>
      </c>
      <c r="BM443" s="25">
        <v>0</v>
      </c>
    </row>
    <row r="444" s="1" customFormat="1" ht="14.25" spans="1:65">
      <c r="A444" s="1">
        <v>443</v>
      </c>
      <c r="B444" s="1">
        <v>1118685</v>
      </c>
      <c r="C444" s="41" t="s">
        <v>463</v>
      </c>
      <c r="D444" s="1" t="s">
        <v>534</v>
      </c>
      <c r="F444" s="1">
        <v>1</v>
      </c>
      <c r="G444" s="1">
        <f t="shared" si="92"/>
        <v>1</v>
      </c>
      <c r="H444" s="1">
        <f t="shared" si="93"/>
        <v>0</v>
      </c>
      <c r="I444" s="1">
        <f t="shared" si="94"/>
        <v>2</v>
      </c>
      <c r="J444" s="1">
        <f t="shared" si="95"/>
        <v>0</v>
      </c>
      <c r="K444" s="1">
        <f t="shared" si="96"/>
        <v>0</v>
      </c>
      <c r="L444" s="11">
        <f t="shared" si="91"/>
        <v>3</v>
      </c>
      <c r="M444" s="11">
        <f t="shared" si="103"/>
        <v>15</v>
      </c>
      <c r="N444" s="1">
        <f t="shared" si="97"/>
        <v>3</v>
      </c>
      <c r="O444" s="1">
        <f t="shared" si="98"/>
        <v>11</v>
      </c>
      <c r="P444" s="1">
        <f t="shared" si="99"/>
        <v>0</v>
      </c>
      <c r="Q444" s="1">
        <f t="shared" si="100"/>
        <v>0</v>
      </c>
      <c r="R444" s="11">
        <v>1</v>
      </c>
      <c r="S444" s="1">
        <f t="shared" si="101"/>
        <v>2</v>
      </c>
      <c r="T444" s="1">
        <f t="shared" si="102"/>
        <v>1</v>
      </c>
      <c r="V444" s="18"/>
      <c r="W444" s="1">
        <v>443</v>
      </c>
      <c r="X444" s="1">
        <v>1118685</v>
      </c>
      <c r="Y444" s="41" t="s">
        <v>463</v>
      </c>
      <c r="Z444" s="1">
        <v>1</v>
      </c>
      <c r="AA444" s="1" t="s">
        <v>8</v>
      </c>
      <c r="AB444" s="1" t="s">
        <v>534</v>
      </c>
      <c r="AC444" s="18" t="s">
        <v>18</v>
      </c>
      <c r="AD444" s="18" t="s">
        <v>18</v>
      </c>
      <c r="AE444" s="18" t="s">
        <v>10</v>
      </c>
      <c r="AF444" s="18" t="s">
        <v>18</v>
      </c>
      <c r="AG444" s="18" t="s">
        <v>10</v>
      </c>
      <c r="AH444" s="18" t="s">
        <v>11</v>
      </c>
      <c r="AI444" s="18" t="s">
        <v>9</v>
      </c>
      <c r="AJ444" s="18" t="s">
        <v>9</v>
      </c>
      <c r="AK444" s="18" t="s">
        <v>48</v>
      </c>
      <c r="AL444" s="18" t="s">
        <v>12</v>
      </c>
      <c r="AM444" s="18" t="s">
        <v>48</v>
      </c>
      <c r="AN444" s="18" t="s">
        <v>48</v>
      </c>
      <c r="AO444" s="18" t="s">
        <v>48</v>
      </c>
      <c r="AP444" s="18" t="s">
        <v>48</v>
      </c>
      <c r="AQ444" s="18" t="s">
        <v>48</v>
      </c>
      <c r="AR444" s="18" t="s">
        <v>48</v>
      </c>
      <c r="AS444" s="18" t="s">
        <v>48</v>
      </c>
      <c r="AT444" s="18" t="s">
        <v>48</v>
      </c>
      <c r="AU444" s="18" t="s">
        <v>48</v>
      </c>
      <c r="AV444" s="18" t="s">
        <v>48</v>
      </c>
      <c r="AY444" s="20">
        <v>1</v>
      </c>
      <c r="AZ444" s="21">
        <v>31</v>
      </c>
      <c r="BA444" s="21">
        <v>0</v>
      </c>
      <c r="BB444" s="22">
        <v>40.6</v>
      </c>
      <c r="BC444" s="22">
        <v>0</v>
      </c>
      <c r="BD444" s="21">
        <v>3740</v>
      </c>
      <c r="BE444" s="21">
        <v>0</v>
      </c>
      <c r="BF444" s="21">
        <v>1</v>
      </c>
      <c r="BG444" s="21">
        <v>0</v>
      </c>
      <c r="BH444" s="21">
        <v>0</v>
      </c>
      <c r="BI444" s="21">
        <v>2</v>
      </c>
      <c r="BJ444" s="20">
        <v>0</v>
      </c>
      <c r="BK444" s="30">
        <v>1</v>
      </c>
      <c r="BL444" s="25">
        <v>0</v>
      </c>
      <c r="BM444" s="25">
        <v>0</v>
      </c>
    </row>
    <row r="445" ht="14.25" hidden="1" spans="1:65">
      <c r="A445" s="11">
        <v>444</v>
      </c>
      <c r="B445" s="11">
        <v>1122112</v>
      </c>
      <c r="C445" s="39" t="s">
        <v>464</v>
      </c>
      <c r="F445" s="11">
        <v>4</v>
      </c>
      <c r="G445" s="11">
        <f t="shared" si="92"/>
        <v>14</v>
      </c>
      <c r="H445" s="11">
        <f t="shared" si="93"/>
        <v>0</v>
      </c>
      <c r="I445" s="11">
        <f t="shared" si="94"/>
        <v>2</v>
      </c>
      <c r="J445" s="11">
        <f t="shared" si="95"/>
        <v>0</v>
      </c>
      <c r="K445" s="11">
        <f t="shared" si="96"/>
        <v>0</v>
      </c>
      <c r="L445" s="11">
        <f t="shared" si="91"/>
        <v>16</v>
      </c>
      <c r="M445" s="11">
        <f t="shared" si="103"/>
        <v>0</v>
      </c>
      <c r="N445" s="11">
        <f t="shared" si="97"/>
        <v>0</v>
      </c>
      <c r="O445" s="11">
        <f t="shared" si="98"/>
        <v>0</v>
      </c>
      <c r="P445" s="11">
        <f t="shared" si="99"/>
        <v>0</v>
      </c>
      <c r="Q445" s="11">
        <f t="shared" si="100"/>
        <v>0</v>
      </c>
      <c r="R445" s="11">
        <v>0</v>
      </c>
      <c r="S445" s="11">
        <f t="shared" si="101"/>
        <v>2</v>
      </c>
      <c r="T445" s="11">
        <f t="shared" si="102"/>
        <v>2</v>
      </c>
      <c r="V445"/>
      <c r="W445" s="11">
        <v>444</v>
      </c>
      <c r="X445" s="11">
        <v>1122112</v>
      </c>
      <c r="Y445" s="39" t="s">
        <v>464</v>
      </c>
      <c r="Z445" s="11">
        <v>4</v>
      </c>
      <c r="AA445" s="11" t="s">
        <v>8</v>
      </c>
      <c r="AB445" s="11"/>
      <c r="AC445" t="s">
        <v>12</v>
      </c>
      <c r="AD445" t="s">
        <v>12</v>
      </c>
      <c r="AE445" t="s">
        <v>10</v>
      </c>
      <c r="AF445" t="s">
        <v>11</v>
      </c>
      <c r="AG445" t="s">
        <v>10</v>
      </c>
      <c r="AH445" t="s">
        <v>11</v>
      </c>
      <c r="AI445" t="s">
        <v>12</v>
      </c>
      <c r="AJ445" t="s">
        <v>12</v>
      </c>
      <c r="AK445" t="s">
        <v>12</v>
      </c>
      <c r="AL445" t="s">
        <v>12</v>
      </c>
      <c r="AM445" t="s">
        <v>12</v>
      </c>
      <c r="AN445" t="s">
        <v>12</v>
      </c>
      <c r="AO445" t="s">
        <v>9</v>
      </c>
      <c r="AP445" t="s">
        <v>12</v>
      </c>
      <c r="AQ445" t="s">
        <v>12</v>
      </c>
      <c r="AR445" t="s">
        <v>12</v>
      </c>
      <c r="AS445" t="s">
        <v>12</v>
      </c>
      <c r="AT445" t="s">
        <v>12</v>
      </c>
      <c r="AU445" t="s">
        <v>9</v>
      </c>
      <c r="AV445" t="s">
        <v>12</v>
      </c>
      <c r="AY445" s="20">
        <v>1</v>
      </c>
      <c r="AZ445" s="21">
        <v>34</v>
      </c>
      <c r="BA445" s="21">
        <v>0</v>
      </c>
      <c r="BB445" s="22">
        <v>40.6</v>
      </c>
      <c r="BC445" s="22">
        <v>0</v>
      </c>
      <c r="BD445" s="21">
        <v>3580</v>
      </c>
      <c r="BE445" s="21">
        <v>0</v>
      </c>
      <c r="BF445" s="21">
        <v>2</v>
      </c>
      <c r="BG445" s="21">
        <v>0</v>
      </c>
      <c r="BH445" s="21">
        <v>0</v>
      </c>
      <c r="BI445" s="21">
        <v>1</v>
      </c>
      <c r="BJ445" s="20">
        <v>0</v>
      </c>
      <c r="BK445" s="30">
        <v>1</v>
      </c>
      <c r="BL445" s="25">
        <v>0</v>
      </c>
      <c r="BM445" s="25">
        <v>0</v>
      </c>
    </row>
    <row r="446" ht="14.25" hidden="1" spans="1:65">
      <c r="A446" s="11">
        <v>445</v>
      </c>
      <c r="B446" s="11">
        <v>1139355</v>
      </c>
      <c r="C446" s="39" t="s">
        <v>465</v>
      </c>
      <c r="F446" s="11">
        <v>2</v>
      </c>
      <c r="G446" s="11">
        <f t="shared" si="92"/>
        <v>9</v>
      </c>
      <c r="H446" s="11">
        <f t="shared" si="93"/>
        <v>0</v>
      </c>
      <c r="I446" s="11">
        <f t="shared" si="94"/>
        <v>5</v>
      </c>
      <c r="J446" s="11">
        <f t="shared" si="95"/>
        <v>2</v>
      </c>
      <c r="K446" s="11">
        <f t="shared" si="96"/>
        <v>1</v>
      </c>
      <c r="L446" s="11">
        <f t="shared" si="91"/>
        <v>17</v>
      </c>
      <c r="M446" s="11">
        <f t="shared" si="103"/>
        <v>2</v>
      </c>
      <c r="N446" s="11">
        <f t="shared" si="97"/>
        <v>2</v>
      </c>
      <c r="O446" s="11">
        <f t="shared" si="98"/>
        <v>0</v>
      </c>
      <c r="P446" s="11">
        <f t="shared" si="99"/>
        <v>0</v>
      </c>
      <c r="Q446" s="11">
        <f t="shared" si="100"/>
        <v>0</v>
      </c>
      <c r="R446" s="11">
        <v>0</v>
      </c>
      <c r="S446" s="11">
        <f t="shared" si="101"/>
        <v>1</v>
      </c>
      <c r="T446" s="11">
        <f t="shared" si="102"/>
        <v>0</v>
      </c>
      <c r="V446"/>
      <c r="W446" s="11">
        <v>445</v>
      </c>
      <c r="X446" s="11">
        <v>1139355</v>
      </c>
      <c r="Y446" s="39" t="s">
        <v>465</v>
      </c>
      <c r="Z446" s="11">
        <v>2</v>
      </c>
      <c r="AA446" s="11" t="s">
        <v>8</v>
      </c>
      <c r="AB446" s="11"/>
      <c r="AC446" t="s">
        <v>9</v>
      </c>
      <c r="AD446" t="s">
        <v>14</v>
      </c>
      <c r="AE446" t="s">
        <v>10</v>
      </c>
      <c r="AF446" t="s">
        <v>14</v>
      </c>
      <c r="AG446" t="s">
        <v>9</v>
      </c>
      <c r="AH446" t="s">
        <v>9</v>
      </c>
      <c r="AI446" t="s">
        <v>9</v>
      </c>
      <c r="AJ446" t="s">
        <v>18</v>
      </c>
      <c r="AK446" t="s">
        <v>12</v>
      </c>
      <c r="AL446" t="s">
        <v>12</v>
      </c>
      <c r="AM446" t="s">
        <v>12</v>
      </c>
      <c r="AN446" t="s">
        <v>12</v>
      </c>
      <c r="AO446" t="s">
        <v>18</v>
      </c>
      <c r="AP446" t="s">
        <v>12</v>
      </c>
      <c r="AQ446" t="s">
        <v>12</v>
      </c>
      <c r="AR446" t="s">
        <v>12</v>
      </c>
      <c r="AS446" t="s">
        <v>12</v>
      </c>
      <c r="AT446" t="s">
        <v>12</v>
      </c>
      <c r="AU446" t="s">
        <v>13</v>
      </c>
      <c r="AV446" t="s">
        <v>9</v>
      </c>
      <c r="AY446" s="20">
        <v>1</v>
      </c>
      <c r="AZ446" s="21">
        <v>30</v>
      </c>
      <c r="BA446" s="21">
        <v>0</v>
      </c>
      <c r="BB446" s="22">
        <v>40.6</v>
      </c>
      <c r="BC446" s="22">
        <v>0</v>
      </c>
      <c r="BD446" s="21">
        <v>3240</v>
      </c>
      <c r="BE446" s="21">
        <v>0</v>
      </c>
      <c r="BF446" s="21">
        <v>2</v>
      </c>
      <c r="BG446" s="21">
        <v>0</v>
      </c>
      <c r="BH446" s="21">
        <v>0</v>
      </c>
      <c r="BI446" s="21">
        <v>1</v>
      </c>
      <c r="BJ446" s="20">
        <v>0</v>
      </c>
      <c r="BK446" s="30">
        <v>1</v>
      </c>
      <c r="BL446" s="25">
        <v>0</v>
      </c>
      <c r="BM446" s="25">
        <v>0</v>
      </c>
    </row>
    <row r="447" ht="14.25" hidden="1" spans="1:65">
      <c r="A447" s="11">
        <v>446</v>
      </c>
      <c r="B447" s="11">
        <v>115525</v>
      </c>
      <c r="C447" s="39" t="s">
        <v>466</v>
      </c>
      <c r="F447" s="11">
        <v>2</v>
      </c>
      <c r="G447" s="11">
        <f t="shared" si="92"/>
        <v>18</v>
      </c>
      <c r="H447" s="11">
        <f t="shared" si="93"/>
        <v>0</v>
      </c>
      <c r="I447" s="11">
        <f t="shared" si="94"/>
        <v>1</v>
      </c>
      <c r="J447" s="11">
        <f t="shared" si="95"/>
        <v>0</v>
      </c>
      <c r="K447" s="11">
        <f t="shared" si="96"/>
        <v>0</v>
      </c>
      <c r="L447" s="11">
        <f t="shared" si="91"/>
        <v>19</v>
      </c>
      <c r="M447" s="11">
        <f t="shared" si="103"/>
        <v>0</v>
      </c>
      <c r="N447" s="11">
        <f t="shared" si="97"/>
        <v>0</v>
      </c>
      <c r="O447" s="11">
        <f t="shared" si="98"/>
        <v>0</v>
      </c>
      <c r="P447" s="11">
        <f t="shared" si="99"/>
        <v>0</v>
      </c>
      <c r="Q447" s="11">
        <f t="shared" si="100"/>
        <v>0</v>
      </c>
      <c r="R447" s="11">
        <v>0</v>
      </c>
      <c r="S447" s="11">
        <f t="shared" si="101"/>
        <v>0</v>
      </c>
      <c r="T447" s="11">
        <f t="shared" si="102"/>
        <v>1</v>
      </c>
      <c r="V447"/>
      <c r="W447" s="11">
        <v>446</v>
      </c>
      <c r="X447" s="11">
        <v>115525</v>
      </c>
      <c r="Y447" s="39" t="s">
        <v>466</v>
      </c>
      <c r="Z447" s="11">
        <v>2</v>
      </c>
      <c r="AA447" s="11" t="s">
        <v>8</v>
      </c>
      <c r="AB447" s="11"/>
      <c r="AC447" t="s">
        <v>12</v>
      </c>
      <c r="AD447" t="s">
        <v>12</v>
      </c>
      <c r="AE447" t="s">
        <v>12</v>
      </c>
      <c r="AF447" t="s">
        <v>12</v>
      </c>
      <c r="AG447" t="s">
        <v>9</v>
      </c>
      <c r="AH447" t="s">
        <v>11</v>
      </c>
      <c r="AI447" t="s">
        <v>12</v>
      </c>
      <c r="AJ447" t="s">
        <v>12</v>
      </c>
      <c r="AK447" t="s">
        <v>12</v>
      </c>
      <c r="AL447" t="s">
        <v>12</v>
      </c>
      <c r="AM447" t="s">
        <v>12</v>
      </c>
      <c r="AN447" t="s">
        <v>12</v>
      </c>
      <c r="AO447" t="s">
        <v>12</v>
      </c>
      <c r="AP447" t="s">
        <v>12</v>
      </c>
      <c r="AQ447" t="s">
        <v>12</v>
      </c>
      <c r="AR447" t="s">
        <v>12</v>
      </c>
      <c r="AS447" t="s">
        <v>12</v>
      </c>
      <c r="AT447" t="s">
        <v>12</v>
      </c>
      <c r="AU447" t="s">
        <v>12</v>
      </c>
      <c r="AV447" t="s">
        <v>12</v>
      </c>
      <c r="AY447" s="20">
        <v>1</v>
      </c>
      <c r="AZ447" s="23">
        <v>47</v>
      </c>
      <c r="BA447" s="21">
        <v>1</v>
      </c>
      <c r="BB447" s="24">
        <v>40.6</v>
      </c>
      <c r="BC447" s="22">
        <v>0</v>
      </c>
      <c r="BD447" s="23">
        <v>3080</v>
      </c>
      <c r="BE447" s="21">
        <v>0</v>
      </c>
      <c r="BF447" s="23">
        <v>2</v>
      </c>
      <c r="BG447" s="23">
        <v>3</v>
      </c>
      <c r="BH447" s="21">
        <v>0</v>
      </c>
      <c r="BI447" s="23">
        <v>1</v>
      </c>
      <c r="BJ447" s="20">
        <v>0</v>
      </c>
      <c r="BK447" s="30">
        <v>1</v>
      </c>
      <c r="BL447" s="25">
        <v>0</v>
      </c>
      <c r="BM447" s="25">
        <v>0</v>
      </c>
    </row>
    <row r="448" ht="14.25" hidden="1" spans="1:65">
      <c r="A448" s="11">
        <v>447</v>
      </c>
      <c r="B448" s="11">
        <v>1155282</v>
      </c>
      <c r="C448" s="39" t="s">
        <v>467</v>
      </c>
      <c r="F448" s="11">
        <v>2</v>
      </c>
      <c r="G448" s="11">
        <f t="shared" si="92"/>
        <v>11</v>
      </c>
      <c r="H448" s="11">
        <f t="shared" si="93"/>
        <v>0</v>
      </c>
      <c r="I448" s="11">
        <f t="shared" si="94"/>
        <v>5</v>
      </c>
      <c r="J448" s="11">
        <f t="shared" si="95"/>
        <v>1</v>
      </c>
      <c r="K448" s="11">
        <f t="shared" si="96"/>
        <v>0</v>
      </c>
      <c r="L448" s="11">
        <f t="shared" si="91"/>
        <v>17</v>
      </c>
      <c r="M448" s="11">
        <f t="shared" si="103"/>
        <v>2</v>
      </c>
      <c r="N448" s="11">
        <f t="shared" si="97"/>
        <v>0</v>
      </c>
      <c r="O448" s="11">
        <f t="shared" si="98"/>
        <v>0</v>
      </c>
      <c r="P448" s="11">
        <f t="shared" si="99"/>
        <v>1</v>
      </c>
      <c r="Q448" s="11">
        <f t="shared" si="100"/>
        <v>0</v>
      </c>
      <c r="R448" s="11">
        <v>1</v>
      </c>
      <c r="S448" s="11">
        <f t="shared" si="101"/>
        <v>1</v>
      </c>
      <c r="T448" s="11">
        <f t="shared" si="102"/>
        <v>1</v>
      </c>
      <c r="V448"/>
      <c r="W448" s="11">
        <v>447</v>
      </c>
      <c r="X448" s="11">
        <v>1155282</v>
      </c>
      <c r="Y448" s="39" t="s">
        <v>467</v>
      </c>
      <c r="Z448" s="11">
        <v>2</v>
      </c>
      <c r="AA448" s="11" t="s">
        <v>8</v>
      </c>
      <c r="AB448" s="11"/>
      <c r="AC448" t="s">
        <v>12</v>
      </c>
      <c r="AD448" t="s">
        <v>12</v>
      </c>
      <c r="AE448" t="s">
        <v>12</v>
      </c>
      <c r="AF448" t="s">
        <v>12</v>
      </c>
      <c r="AG448" t="s">
        <v>10</v>
      </c>
      <c r="AH448" t="s">
        <v>11</v>
      </c>
      <c r="AI448" t="s">
        <v>12</v>
      </c>
      <c r="AJ448" t="s">
        <v>9</v>
      </c>
      <c r="AK448" t="s">
        <v>12</v>
      </c>
      <c r="AL448" t="s">
        <v>9</v>
      </c>
      <c r="AM448" t="s">
        <v>9</v>
      </c>
      <c r="AN448" t="s">
        <v>9</v>
      </c>
      <c r="AO448" t="s">
        <v>16</v>
      </c>
      <c r="AP448" t="s">
        <v>14</v>
      </c>
      <c r="AQ448" t="s">
        <v>12</v>
      </c>
      <c r="AR448" t="s">
        <v>12</v>
      </c>
      <c r="AS448" t="s">
        <v>12</v>
      </c>
      <c r="AT448" t="s">
        <v>12</v>
      </c>
      <c r="AU448" t="s">
        <v>9</v>
      </c>
      <c r="AV448" t="s">
        <v>12</v>
      </c>
      <c r="AY448" s="20">
        <v>1</v>
      </c>
      <c r="AZ448" s="21">
        <v>34</v>
      </c>
      <c r="BA448" s="21">
        <v>0</v>
      </c>
      <c r="BB448" s="22">
        <v>41</v>
      </c>
      <c r="BC448" s="22">
        <v>0</v>
      </c>
      <c r="BD448" s="21">
        <v>3640</v>
      </c>
      <c r="BE448" s="21">
        <v>0</v>
      </c>
      <c r="BF448" s="21">
        <v>1</v>
      </c>
      <c r="BG448" s="21">
        <v>0</v>
      </c>
      <c r="BH448" s="21">
        <v>0</v>
      </c>
      <c r="BI448" s="21">
        <v>2</v>
      </c>
      <c r="BJ448" s="20">
        <v>0</v>
      </c>
      <c r="BK448" s="30">
        <v>1</v>
      </c>
      <c r="BL448" s="25">
        <v>0</v>
      </c>
      <c r="BM448" s="25">
        <v>0</v>
      </c>
    </row>
    <row r="449" ht="14.25" hidden="1" spans="1:65">
      <c r="A449" s="11">
        <v>448</v>
      </c>
      <c r="B449" s="11">
        <v>1142452</v>
      </c>
      <c r="C449" s="39" t="s">
        <v>468</v>
      </c>
      <c r="F449" s="11">
        <v>2</v>
      </c>
      <c r="G449" s="11">
        <f t="shared" si="92"/>
        <v>1</v>
      </c>
      <c r="H449" s="11">
        <f t="shared" si="93"/>
        <v>0</v>
      </c>
      <c r="I449" s="11">
        <f t="shared" si="94"/>
        <v>6</v>
      </c>
      <c r="J449" s="11">
        <f t="shared" si="95"/>
        <v>5</v>
      </c>
      <c r="K449" s="11">
        <f t="shared" si="96"/>
        <v>4</v>
      </c>
      <c r="L449" s="11">
        <f t="shared" si="91"/>
        <v>16</v>
      </c>
      <c r="M449" s="11">
        <f t="shared" si="103"/>
        <v>3</v>
      </c>
      <c r="N449" s="11">
        <f t="shared" si="97"/>
        <v>2</v>
      </c>
      <c r="O449" s="11">
        <f t="shared" si="98"/>
        <v>0</v>
      </c>
      <c r="P449" s="11">
        <f t="shared" si="99"/>
        <v>0</v>
      </c>
      <c r="Q449" s="11">
        <f t="shared" si="100"/>
        <v>0</v>
      </c>
      <c r="R449" s="11">
        <v>1</v>
      </c>
      <c r="S449" s="11">
        <f t="shared" si="101"/>
        <v>1</v>
      </c>
      <c r="T449" s="11">
        <f t="shared" si="102"/>
        <v>1</v>
      </c>
      <c r="V449"/>
      <c r="W449" s="11">
        <v>448</v>
      </c>
      <c r="X449" s="11">
        <v>1142452</v>
      </c>
      <c r="Y449" s="39" t="s">
        <v>468</v>
      </c>
      <c r="Z449" s="11">
        <v>2</v>
      </c>
      <c r="AA449" s="11" t="s">
        <v>8</v>
      </c>
      <c r="AB449" s="11"/>
      <c r="AC449" t="s">
        <v>13</v>
      </c>
      <c r="AD449" t="s">
        <v>13</v>
      </c>
      <c r="AE449" t="s">
        <v>10</v>
      </c>
      <c r="AF449" t="s">
        <v>11</v>
      </c>
      <c r="AG449" t="s">
        <v>9</v>
      </c>
      <c r="AH449" t="s">
        <v>9</v>
      </c>
      <c r="AI449" t="s">
        <v>14</v>
      </c>
      <c r="AJ449" t="s">
        <v>14</v>
      </c>
      <c r="AK449" t="s">
        <v>9</v>
      </c>
      <c r="AL449" t="s">
        <v>9</v>
      </c>
      <c r="AM449" t="s">
        <v>14</v>
      </c>
      <c r="AN449" t="s">
        <v>9</v>
      </c>
      <c r="AO449" t="s">
        <v>14</v>
      </c>
      <c r="AP449" t="s">
        <v>9</v>
      </c>
      <c r="AQ449" t="s">
        <v>18</v>
      </c>
      <c r="AR449" t="s">
        <v>13</v>
      </c>
      <c r="AS449" t="s">
        <v>13</v>
      </c>
      <c r="AT449" t="s">
        <v>18</v>
      </c>
      <c r="AU449" t="s">
        <v>12</v>
      </c>
      <c r="AV449" t="s">
        <v>14</v>
      </c>
      <c r="AY449" s="20">
        <v>1</v>
      </c>
      <c r="AZ449" s="21">
        <v>31</v>
      </c>
      <c r="BA449" s="21">
        <v>0</v>
      </c>
      <c r="BB449" s="22">
        <v>41</v>
      </c>
      <c r="BC449" s="22">
        <v>0</v>
      </c>
      <c r="BD449" s="21">
        <v>3940</v>
      </c>
      <c r="BE449" s="21">
        <v>0</v>
      </c>
      <c r="BF449" s="21">
        <v>1</v>
      </c>
      <c r="BG449" s="21">
        <v>0</v>
      </c>
      <c r="BH449" s="21">
        <v>0</v>
      </c>
      <c r="BI449" s="21">
        <v>2</v>
      </c>
      <c r="BJ449" s="20">
        <v>0</v>
      </c>
      <c r="BK449" s="30">
        <v>1</v>
      </c>
      <c r="BL449" s="25">
        <v>0</v>
      </c>
      <c r="BM449" s="25">
        <v>0</v>
      </c>
    </row>
    <row r="450" ht="14.25" hidden="1" spans="1:65">
      <c r="A450" s="11">
        <v>449</v>
      </c>
      <c r="B450" s="11">
        <v>1126217</v>
      </c>
      <c r="C450" s="39" t="s">
        <v>469</v>
      </c>
      <c r="F450" s="11">
        <v>4</v>
      </c>
      <c r="G450" s="11">
        <f t="shared" si="92"/>
        <v>14</v>
      </c>
      <c r="H450" s="11">
        <f t="shared" si="93"/>
        <v>0</v>
      </c>
      <c r="I450" s="11">
        <f t="shared" si="94"/>
        <v>4</v>
      </c>
      <c r="J450" s="11">
        <f t="shared" si="95"/>
        <v>1</v>
      </c>
      <c r="K450" s="11">
        <f t="shared" si="96"/>
        <v>0</v>
      </c>
      <c r="L450" s="11">
        <f t="shared" si="91"/>
        <v>19</v>
      </c>
      <c r="M450" s="11">
        <f t="shared" si="103"/>
        <v>0</v>
      </c>
      <c r="N450" s="11">
        <f t="shared" si="97"/>
        <v>0</v>
      </c>
      <c r="O450" s="11">
        <f t="shared" si="98"/>
        <v>0</v>
      </c>
      <c r="P450" s="11">
        <f t="shared" si="99"/>
        <v>0</v>
      </c>
      <c r="Q450" s="11">
        <f t="shared" si="100"/>
        <v>0</v>
      </c>
      <c r="R450" s="11">
        <v>0</v>
      </c>
      <c r="S450" s="11">
        <f t="shared" si="101"/>
        <v>0</v>
      </c>
      <c r="T450" s="11">
        <f t="shared" si="102"/>
        <v>1</v>
      </c>
      <c r="V450"/>
      <c r="W450" s="11">
        <v>449</v>
      </c>
      <c r="X450" s="11">
        <v>1126217</v>
      </c>
      <c r="Y450" s="39" t="s">
        <v>469</v>
      </c>
      <c r="Z450" s="11">
        <v>4</v>
      </c>
      <c r="AA450" s="11" t="s">
        <v>8</v>
      </c>
      <c r="AB450" s="11"/>
      <c r="AC450" t="s">
        <v>12</v>
      </c>
      <c r="AD450" t="s">
        <v>9</v>
      </c>
      <c r="AE450" t="s">
        <v>12</v>
      </c>
      <c r="AF450" t="s">
        <v>12</v>
      </c>
      <c r="AG450" t="s">
        <v>12</v>
      </c>
      <c r="AH450" t="s">
        <v>11</v>
      </c>
      <c r="AI450" t="s">
        <v>12</v>
      </c>
      <c r="AJ450" t="s">
        <v>12</v>
      </c>
      <c r="AK450" t="s">
        <v>12</v>
      </c>
      <c r="AL450" t="s">
        <v>12</v>
      </c>
      <c r="AM450" t="s">
        <v>12</v>
      </c>
      <c r="AN450" t="s">
        <v>12</v>
      </c>
      <c r="AO450" t="s">
        <v>12</v>
      </c>
      <c r="AP450" t="s">
        <v>12</v>
      </c>
      <c r="AQ450" t="s">
        <v>12</v>
      </c>
      <c r="AR450" t="s">
        <v>12</v>
      </c>
      <c r="AS450" t="s">
        <v>9</v>
      </c>
      <c r="AT450" t="s">
        <v>9</v>
      </c>
      <c r="AU450" t="s">
        <v>14</v>
      </c>
      <c r="AV450" t="s">
        <v>9</v>
      </c>
      <c r="AY450" s="20">
        <v>1</v>
      </c>
      <c r="AZ450" s="21">
        <v>31</v>
      </c>
      <c r="BA450" s="21">
        <v>0</v>
      </c>
      <c r="BB450" s="22">
        <v>41</v>
      </c>
      <c r="BC450" s="22">
        <v>0</v>
      </c>
      <c r="BD450" s="21">
        <v>3530</v>
      </c>
      <c r="BE450" s="21">
        <v>0</v>
      </c>
      <c r="BF450" s="21">
        <v>2</v>
      </c>
      <c r="BG450" s="21">
        <v>3</v>
      </c>
      <c r="BH450" s="21">
        <v>0</v>
      </c>
      <c r="BI450" s="21">
        <v>1</v>
      </c>
      <c r="BJ450" s="20">
        <v>0</v>
      </c>
      <c r="BK450" s="30">
        <v>1</v>
      </c>
      <c r="BL450" s="25">
        <v>0</v>
      </c>
      <c r="BM450" s="25">
        <v>0</v>
      </c>
    </row>
    <row r="451" ht="14.25" hidden="1" spans="1:65">
      <c r="A451" s="11">
        <v>450</v>
      </c>
      <c r="B451" s="11">
        <v>1148894</v>
      </c>
      <c r="C451" s="39" t="s">
        <v>470</v>
      </c>
      <c r="F451" s="11">
        <v>2</v>
      </c>
      <c r="G451" s="11">
        <f t="shared" si="92"/>
        <v>17</v>
      </c>
      <c r="H451" s="11">
        <f t="shared" si="93"/>
        <v>0</v>
      </c>
      <c r="I451" s="11">
        <f t="shared" si="94"/>
        <v>0</v>
      </c>
      <c r="J451" s="11">
        <f t="shared" si="95"/>
        <v>0</v>
      </c>
      <c r="K451" s="11">
        <f t="shared" si="96"/>
        <v>0</v>
      </c>
      <c r="L451" s="11">
        <f t="shared" ref="L451:L505" si="104">K451+J451+I451+G451</f>
        <v>17</v>
      </c>
      <c r="M451" s="11">
        <f t="shared" si="103"/>
        <v>0</v>
      </c>
      <c r="N451" s="11">
        <f t="shared" si="97"/>
        <v>0</v>
      </c>
      <c r="O451" s="11">
        <f t="shared" si="98"/>
        <v>0</v>
      </c>
      <c r="P451" s="11">
        <f t="shared" si="99"/>
        <v>0</v>
      </c>
      <c r="Q451" s="11">
        <f t="shared" si="100"/>
        <v>0</v>
      </c>
      <c r="R451" s="11">
        <v>0</v>
      </c>
      <c r="S451" s="11">
        <f t="shared" si="101"/>
        <v>2</v>
      </c>
      <c r="T451" s="11">
        <f t="shared" si="102"/>
        <v>1</v>
      </c>
      <c r="V451"/>
      <c r="W451" s="11">
        <v>450</v>
      </c>
      <c r="X451" s="11">
        <v>1148894</v>
      </c>
      <c r="Y451" s="39" t="s">
        <v>470</v>
      </c>
      <c r="Z451" s="11">
        <v>2</v>
      </c>
      <c r="AA451" s="11" t="s">
        <v>8</v>
      </c>
      <c r="AB451" s="11"/>
      <c r="AC451" t="s">
        <v>12</v>
      </c>
      <c r="AD451" t="s">
        <v>12</v>
      </c>
      <c r="AE451" t="s">
        <v>10</v>
      </c>
      <c r="AF451" t="s">
        <v>12</v>
      </c>
      <c r="AG451" t="s">
        <v>10</v>
      </c>
      <c r="AH451" t="s">
        <v>11</v>
      </c>
      <c r="AI451" t="s">
        <v>12</v>
      </c>
      <c r="AJ451" t="s">
        <v>12</v>
      </c>
      <c r="AK451" t="s">
        <v>12</v>
      </c>
      <c r="AL451" t="s">
        <v>12</v>
      </c>
      <c r="AM451" t="s">
        <v>12</v>
      </c>
      <c r="AN451" t="s">
        <v>12</v>
      </c>
      <c r="AO451" t="s">
        <v>12</v>
      </c>
      <c r="AP451" t="s">
        <v>12</v>
      </c>
      <c r="AQ451" t="s">
        <v>12</v>
      </c>
      <c r="AR451" t="s">
        <v>12</v>
      </c>
      <c r="AS451" t="s">
        <v>12</v>
      </c>
      <c r="AT451" t="s">
        <v>12</v>
      </c>
      <c r="AU451" t="s">
        <v>12</v>
      </c>
      <c r="AV451" t="s">
        <v>12</v>
      </c>
      <c r="AY451" s="20">
        <v>1</v>
      </c>
      <c r="AZ451" s="21">
        <v>34</v>
      </c>
      <c r="BA451" s="21">
        <v>0</v>
      </c>
      <c r="BB451" s="22">
        <v>41</v>
      </c>
      <c r="BC451" s="22">
        <v>0</v>
      </c>
      <c r="BD451" s="21">
        <v>3990</v>
      </c>
      <c r="BE451" s="21">
        <v>0</v>
      </c>
      <c r="BF451" s="21">
        <v>2</v>
      </c>
      <c r="BG451" s="21">
        <v>0</v>
      </c>
      <c r="BH451" s="21">
        <v>0</v>
      </c>
      <c r="BI451" s="21">
        <v>1</v>
      </c>
      <c r="BJ451" s="20">
        <v>0</v>
      </c>
      <c r="BK451" s="30">
        <v>2</v>
      </c>
      <c r="BL451" s="25">
        <v>0</v>
      </c>
      <c r="BM451" s="25">
        <v>0</v>
      </c>
    </row>
    <row r="452" ht="14.25" hidden="1" spans="1:65">
      <c r="A452" s="11">
        <v>451</v>
      </c>
      <c r="B452" s="11">
        <v>1154508</v>
      </c>
      <c r="C452" s="39" t="s">
        <v>471</v>
      </c>
      <c r="F452" s="11">
        <v>1</v>
      </c>
      <c r="G452" s="11">
        <f t="shared" si="92"/>
        <v>7</v>
      </c>
      <c r="H452" s="11">
        <f t="shared" si="93"/>
        <v>0</v>
      </c>
      <c r="I452" s="11">
        <f t="shared" si="94"/>
        <v>9</v>
      </c>
      <c r="J452" s="11">
        <f t="shared" si="95"/>
        <v>0</v>
      </c>
      <c r="K452" s="11">
        <f t="shared" si="96"/>
        <v>0</v>
      </c>
      <c r="L452" s="11">
        <f t="shared" si="104"/>
        <v>16</v>
      </c>
      <c r="M452" s="11">
        <f t="shared" si="103"/>
        <v>1</v>
      </c>
      <c r="N452" s="11">
        <f t="shared" si="97"/>
        <v>0</v>
      </c>
      <c r="O452" s="11">
        <f t="shared" si="98"/>
        <v>0</v>
      </c>
      <c r="P452" s="11">
        <f t="shared" si="99"/>
        <v>1</v>
      </c>
      <c r="Q452" s="11">
        <f t="shared" si="100"/>
        <v>0</v>
      </c>
      <c r="R452" s="11">
        <v>0</v>
      </c>
      <c r="S452" s="11">
        <f t="shared" si="101"/>
        <v>2</v>
      </c>
      <c r="T452" s="11">
        <f t="shared" si="102"/>
        <v>1</v>
      </c>
      <c r="V452"/>
      <c r="W452" s="11">
        <v>451</v>
      </c>
      <c r="X452" s="11">
        <v>1154508</v>
      </c>
      <c r="Y452" s="39" t="s">
        <v>471</v>
      </c>
      <c r="Z452" s="11">
        <v>1</v>
      </c>
      <c r="AA452" s="11" t="s">
        <v>8</v>
      </c>
      <c r="AB452" s="11"/>
      <c r="AC452" t="s">
        <v>9</v>
      </c>
      <c r="AD452" t="s">
        <v>9</v>
      </c>
      <c r="AE452" t="s">
        <v>10</v>
      </c>
      <c r="AF452" t="s">
        <v>11</v>
      </c>
      <c r="AG452" t="s">
        <v>10</v>
      </c>
      <c r="AH452" t="s">
        <v>12</v>
      </c>
      <c r="AI452" t="s">
        <v>9</v>
      </c>
      <c r="AJ452" t="s">
        <v>9</v>
      </c>
      <c r="AK452" t="s">
        <v>12</v>
      </c>
      <c r="AL452" t="s">
        <v>9</v>
      </c>
      <c r="AM452" t="s">
        <v>12</v>
      </c>
      <c r="AN452" t="s">
        <v>12</v>
      </c>
      <c r="AO452" t="s">
        <v>9</v>
      </c>
      <c r="AP452" t="s">
        <v>12</v>
      </c>
      <c r="AQ452" t="s">
        <v>9</v>
      </c>
      <c r="AR452" t="s">
        <v>9</v>
      </c>
      <c r="AS452" t="s">
        <v>9</v>
      </c>
      <c r="AT452" t="s">
        <v>12</v>
      </c>
      <c r="AU452" t="s">
        <v>16</v>
      </c>
      <c r="AV452" t="s">
        <v>12</v>
      </c>
      <c r="AY452" s="20">
        <v>1</v>
      </c>
      <c r="AZ452" s="21">
        <v>36</v>
      </c>
      <c r="BA452" s="21">
        <v>1</v>
      </c>
      <c r="BB452" s="22">
        <v>41</v>
      </c>
      <c r="BC452" s="22">
        <v>0</v>
      </c>
      <c r="BD452" s="21">
        <v>3690</v>
      </c>
      <c r="BE452" s="21">
        <v>0</v>
      </c>
      <c r="BF452" s="21">
        <v>2</v>
      </c>
      <c r="BG452" s="21">
        <v>3</v>
      </c>
      <c r="BH452" s="21">
        <v>0</v>
      </c>
      <c r="BI452" s="21">
        <v>1</v>
      </c>
      <c r="BJ452" s="20">
        <v>0</v>
      </c>
      <c r="BK452" s="30">
        <v>2</v>
      </c>
      <c r="BL452" s="25">
        <v>0</v>
      </c>
      <c r="BM452" s="25">
        <v>0</v>
      </c>
    </row>
    <row r="453" ht="14.25" hidden="1" spans="1:65">
      <c r="A453" s="11">
        <v>452</v>
      </c>
      <c r="B453" s="11">
        <v>1155401</v>
      </c>
      <c r="C453" s="39" t="s">
        <v>472</v>
      </c>
      <c r="F453" s="11">
        <v>0.5</v>
      </c>
      <c r="G453" s="11">
        <f t="shared" si="92"/>
        <v>16</v>
      </c>
      <c r="H453" s="11">
        <f t="shared" si="93"/>
        <v>0</v>
      </c>
      <c r="I453" s="11">
        <f t="shared" si="94"/>
        <v>1</v>
      </c>
      <c r="J453" s="11">
        <f t="shared" si="95"/>
        <v>0</v>
      </c>
      <c r="K453" s="11">
        <f t="shared" si="96"/>
        <v>0</v>
      </c>
      <c r="L453" s="11">
        <f t="shared" si="104"/>
        <v>17</v>
      </c>
      <c r="M453" s="11">
        <f t="shared" si="103"/>
        <v>0</v>
      </c>
      <c r="N453" s="11">
        <f t="shared" si="97"/>
        <v>0</v>
      </c>
      <c r="O453" s="11">
        <f t="shared" si="98"/>
        <v>0</v>
      </c>
      <c r="P453" s="11">
        <f t="shared" si="99"/>
        <v>0</v>
      </c>
      <c r="Q453" s="11">
        <f t="shared" si="100"/>
        <v>0</v>
      </c>
      <c r="R453" s="11">
        <v>0</v>
      </c>
      <c r="S453" s="11">
        <f t="shared" si="101"/>
        <v>2</v>
      </c>
      <c r="T453" s="11">
        <f t="shared" si="102"/>
        <v>1</v>
      </c>
      <c r="V453"/>
      <c r="W453" s="11">
        <v>452</v>
      </c>
      <c r="X453" s="11">
        <v>1155401</v>
      </c>
      <c r="Y453" s="39" t="s">
        <v>472</v>
      </c>
      <c r="Z453" s="11">
        <v>0.5</v>
      </c>
      <c r="AA453" s="11" t="s">
        <v>8</v>
      </c>
      <c r="AB453" s="11"/>
      <c r="AC453" t="s">
        <v>12</v>
      </c>
      <c r="AD453" t="s">
        <v>12</v>
      </c>
      <c r="AE453" t="s">
        <v>10</v>
      </c>
      <c r="AF453" t="s">
        <v>11</v>
      </c>
      <c r="AG453" t="s">
        <v>10</v>
      </c>
      <c r="AH453" t="s">
        <v>12</v>
      </c>
      <c r="AI453" t="s">
        <v>12</v>
      </c>
      <c r="AJ453" t="s">
        <v>12</v>
      </c>
      <c r="AK453" t="s">
        <v>12</v>
      </c>
      <c r="AL453" t="s">
        <v>12</v>
      </c>
      <c r="AM453" t="s">
        <v>12</v>
      </c>
      <c r="AN453" t="s">
        <v>12</v>
      </c>
      <c r="AO453" t="s">
        <v>12</v>
      </c>
      <c r="AP453" t="s">
        <v>12</v>
      </c>
      <c r="AQ453" t="s">
        <v>12</v>
      </c>
      <c r="AR453" t="s">
        <v>12</v>
      </c>
      <c r="AS453" t="s">
        <v>12</v>
      </c>
      <c r="AT453" t="s">
        <v>12</v>
      </c>
      <c r="AU453" t="s">
        <v>9</v>
      </c>
      <c r="AV453" t="s">
        <v>12</v>
      </c>
      <c r="AY453" s="20">
        <v>1</v>
      </c>
      <c r="AZ453" s="21">
        <v>31</v>
      </c>
      <c r="BA453" s="21">
        <v>0</v>
      </c>
      <c r="BB453" s="22">
        <v>41</v>
      </c>
      <c r="BC453" s="22">
        <v>0</v>
      </c>
      <c r="BD453" s="21">
        <v>3520</v>
      </c>
      <c r="BE453" s="21">
        <v>0</v>
      </c>
      <c r="BF453" s="21">
        <v>2</v>
      </c>
      <c r="BG453" s="21">
        <v>0</v>
      </c>
      <c r="BH453" s="21">
        <v>0</v>
      </c>
      <c r="BI453" s="21">
        <v>1</v>
      </c>
      <c r="BJ453" s="20">
        <v>0</v>
      </c>
      <c r="BK453" s="30">
        <v>1</v>
      </c>
      <c r="BL453" s="25">
        <v>0</v>
      </c>
      <c r="BM453" s="25">
        <v>0</v>
      </c>
    </row>
    <row r="454" ht="14.25" hidden="1" spans="1:65">
      <c r="A454" s="11">
        <v>453</v>
      </c>
      <c r="B454" s="11">
        <v>1155555</v>
      </c>
      <c r="C454" s="39" t="s">
        <v>473</v>
      </c>
      <c r="F454" s="11">
        <v>4</v>
      </c>
      <c r="G454" s="11">
        <f t="shared" si="92"/>
        <v>11</v>
      </c>
      <c r="H454" s="11">
        <f t="shared" si="93"/>
        <v>0</v>
      </c>
      <c r="I454" s="11">
        <f t="shared" si="94"/>
        <v>6</v>
      </c>
      <c r="J454" s="11">
        <f t="shared" si="95"/>
        <v>0</v>
      </c>
      <c r="K454" s="11">
        <f t="shared" si="96"/>
        <v>0</v>
      </c>
      <c r="L454" s="11">
        <f t="shared" si="104"/>
        <v>17</v>
      </c>
      <c r="M454" s="11">
        <f t="shared" si="103"/>
        <v>0</v>
      </c>
      <c r="N454" s="11">
        <f t="shared" si="97"/>
        <v>0</v>
      </c>
      <c r="O454" s="11">
        <f t="shared" si="98"/>
        <v>0</v>
      </c>
      <c r="P454" s="11">
        <f t="shared" si="99"/>
        <v>0</v>
      </c>
      <c r="Q454" s="11">
        <f t="shared" si="100"/>
        <v>0</v>
      </c>
      <c r="R454" s="11">
        <v>0</v>
      </c>
      <c r="S454" s="11">
        <f t="shared" si="101"/>
        <v>2</v>
      </c>
      <c r="T454" s="11">
        <f t="shared" si="102"/>
        <v>1</v>
      </c>
      <c r="V454"/>
      <c r="W454" s="11">
        <v>453</v>
      </c>
      <c r="X454" s="11">
        <v>1155555</v>
      </c>
      <c r="Y454" s="39" t="s">
        <v>473</v>
      </c>
      <c r="Z454" s="11">
        <v>4</v>
      </c>
      <c r="AA454" s="11" t="s">
        <v>8</v>
      </c>
      <c r="AB454" s="11"/>
      <c r="AC454" t="s">
        <v>12</v>
      </c>
      <c r="AD454" t="s">
        <v>12</v>
      </c>
      <c r="AE454" t="s">
        <v>10</v>
      </c>
      <c r="AF454" t="s">
        <v>12</v>
      </c>
      <c r="AG454" t="s">
        <v>10</v>
      </c>
      <c r="AH454" t="s">
        <v>11</v>
      </c>
      <c r="AI454" t="s">
        <v>12</v>
      </c>
      <c r="AJ454" t="s">
        <v>9</v>
      </c>
      <c r="AK454" t="s">
        <v>9</v>
      </c>
      <c r="AL454" t="s">
        <v>12</v>
      </c>
      <c r="AM454" t="s">
        <v>12</v>
      </c>
      <c r="AN454" t="s">
        <v>12</v>
      </c>
      <c r="AO454" t="s">
        <v>9</v>
      </c>
      <c r="AP454" t="s">
        <v>12</v>
      </c>
      <c r="AQ454" t="s">
        <v>12</v>
      </c>
      <c r="AR454" t="s">
        <v>9</v>
      </c>
      <c r="AS454" t="s">
        <v>9</v>
      </c>
      <c r="AT454" t="s">
        <v>12</v>
      </c>
      <c r="AU454" t="s">
        <v>9</v>
      </c>
      <c r="AV454" t="s">
        <v>12</v>
      </c>
      <c r="AY454" s="20">
        <v>1</v>
      </c>
      <c r="AZ454" s="21">
        <v>39</v>
      </c>
      <c r="BA454" s="21">
        <v>1</v>
      </c>
      <c r="BB454" s="22">
        <v>41</v>
      </c>
      <c r="BC454" s="22">
        <v>0</v>
      </c>
      <c r="BD454" s="21">
        <v>3670</v>
      </c>
      <c r="BE454" s="21">
        <v>0</v>
      </c>
      <c r="BF454" s="21">
        <v>1</v>
      </c>
      <c r="BG454" s="21">
        <v>0</v>
      </c>
      <c r="BH454" s="21">
        <v>0</v>
      </c>
      <c r="BI454" s="21">
        <v>1</v>
      </c>
      <c r="BJ454" s="20">
        <v>0</v>
      </c>
      <c r="BK454" s="30">
        <v>1</v>
      </c>
      <c r="BL454" s="25">
        <v>0</v>
      </c>
      <c r="BM454" s="25">
        <v>0</v>
      </c>
    </row>
    <row r="455" ht="14.25" hidden="1" spans="1:65">
      <c r="A455" s="11">
        <v>454</v>
      </c>
      <c r="B455" s="11">
        <v>1155396</v>
      </c>
      <c r="C455" s="39" t="s">
        <v>474</v>
      </c>
      <c r="F455" s="11">
        <v>4</v>
      </c>
      <c r="G455" s="11">
        <f t="shared" si="92"/>
        <v>9</v>
      </c>
      <c r="H455" s="11">
        <f t="shared" si="93"/>
        <v>0</v>
      </c>
      <c r="I455" s="11">
        <f t="shared" si="94"/>
        <v>6</v>
      </c>
      <c r="J455" s="11">
        <f t="shared" si="95"/>
        <v>1</v>
      </c>
      <c r="K455" s="11">
        <f t="shared" si="96"/>
        <v>0</v>
      </c>
      <c r="L455" s="11">
        <f t="shared" si="104"/>
        <v>16</v>
      </c>
      <c r="M455" s="11">
        <f t="shared" si="103"/>
        <v>1</v>
      </c>
      <c r="N455" s="11">
        <f t="shared" si="97"/>
        <v>1</v>
      </c>
      <c r="O455" s="11">
        <f t="shared" si="98"/>
        <v>0</v>
      </c>
      <c r="P455" s="11">
        <f t="shared" si="99"/>
        <v>0</v>
      </c>
      <c r="Q455" s="11">
        <f t="shared" si="100"/>
        <v>0</v>
      </c>
      <c r="R455" s="11">
        <v>0</v>
      </c>
      <c r="S455" s="11">
        <f t="shared" si="101"/>
        <v>2</v>
      </c>
      <c r="T455" s="11">
        <f t="shared" si="102"/>
        <v>1</v>
      </c>
      <c r="V455"/>
      <c r="W455" s="11">
        <v>454</v>
      </c>
      <c r="X455" s="11">
        <v>1155396</v>
      </c>
      <c r="Y455" s="39" t="s">
        <v>474</v>
      </c>
      <c r="Z455" s="11">
        <v>4</v>
      </c>
      <c r="AA455" s="11" t="s">
        <v>8</v>
      </c>
      <c r="AB455" s="11"/>
      <c r="AC455" t="s">
        <v>12</v>
      </c>
      <c r="AD455" t="s">
        <v>12</v>
      </c>
      <c r="AE455" t="s">
        <v>18</v>
      </c>
      <c r="AF455" t="s">
        <v>9</v>
      </c>
      <c r="AG455" t="s">
        <v>10</v>
      </c>
      <c r="AH455" t="s">
        <v>11</v>
      </c>
      <c r="AI455" t="s">
        <v>10</v>
      </c>
      <c r="AJ455" t="s">
        <v>9</v>
      </c>
      <c r="AK455" t="s">
        <v>12</v>
      </c>
      <c r="AL455" t="s">
        <v>12</v>
      </c>
      <c r="AM455" t="s">
        <v>9</v>
      </c>
      <c r="AN455" t="s">
        <v>12</v>
      </c>
      <c r="AO455" t="s">
        <v>14</v>
      </c>
      <c r="AP455" t="s">
        <v>12</v>
      </c>
      <c r="AQ455" t="s">
        <v>9</v>
      </c>
      <c r="AR455" t="s">
        <v>12</v>
      </c>
      <c r="AS455" t="s">
        <v>9</v>
      </c>
      <c r="AT455" t="s">
        <v>12</v>
      </c>
      <c r="AU455" t="s">
        <v>9</v>
      </c>
      <c r="AV455" t="s">
        <v>12</v>
      </c>
      <c r="AY455" s="20">
        <v>1</v>
      </c>
      <c r="AZ455" s="21">
        <v>35</v>
      </c>
      <c r="BA455" s="21">
        <v>1</v>
      </c>
      <c r="BB455" s="22">
        <v>41</v>
      </c>
      <c r="BC455" s="22">
        <v>0</v>
      </c>
      <c r="BD455" s="21">
        <v>3290</v>
      </c>
      <c r="BE455" s="21">
        <v>0</v>
      </c>
      <c r="BF455" s="21">
        <v>2</v>
      </c>
      <c r="BG455" s="21">
        <v>0</v>
      </c>
      <c r="BH455" s="21">
        <v>0</v>
      </c>
      <c r="BI455" s="21">
        <v>1</v>
      </c>
      <c r="BJ455" s="20">
        <v>0</v>
      </c>
      <c r="BK455" s="30">
        <v>2</v>
      </c>
      <c r="BL455" s="25">
        <v>0</v>
      </c>
      <c r="BM455" s="25">
        <v>0</v>
      </c>
    </row>
    <row r="456" ht="14.25" hidden="1" spans="1:65">
      <c r="A456" s="11">
        <v>455</v>
      </c>
      <c r="B456" s="11">
        <v>1154059</v>
      </c>
      <c r="C456" s="39" t="s">
        <v>475</v>
      </c>
      <c r="F456" s="11">
        <v>4</v>
      </c>
      <c r="G456" s="11">
        <f t="shared" si="92"/>
        <v>2</v>
      </c>
      <c r="H456" s="11">
        <f t="shared" si="93"/>
        <v>0</v>
      </c>
      <c r="I456" s="11">
        <f t="shared" si="94"/>
        <v>12</v>
      </c>
      <c r="J456" s="11">
        <f t="shared" si="95"/>
        <v>3</v>
      </c>
      <c r="K456" s="11">
        <f t="shared" si="96"/>
        <v>0</v>
      </c>
      <c r="L456" s="11">
        <f t="shared" si="104"/>
        <v>17</v>
      </c>
      <c r="M456" s="11">
        <f t="shared" si="103"/>
        <v>0</v>
      </c>
      <c r="N456" s="11">
        <f t="shared" si="97"/>
        <v>0</v>
      </c>
      <c r="O456" s="11">
        <f t="shared" si="98"/>
        <v>0</v>
      </c>
      <c r="P456" s="11">
        <f t="shared" si="99"/>
        <v>0</v>
      </c>
      <c r="Q456" s="11">
        <f t="shared" si="100"/>
        <v>0</v>
      </c>
      <c r="R456" s="11">
        <v>0</v>
      </c>
      <c r="S456" s="11">
        <f t="shared" si="101"/>
        <v>2</v>
      </c>
      <c r="T456" s="11">
        <f t="shared" si="102"/>
        <v>1</v>
      </c>
      <c r="V456"/>
      <c r="W456" s="11">
        <v>455</v>
      </c>
      <c r="X456" s="11">
        <v>1154059</v>
      </c>
      <c r="Y456" s="39" t="s">
        <v>475</v>
      </c>
      <c r="Z456" s="11">
        <v>4</v>
      </c>
      <c r="AA456" s="11" t="s">
        <v>8</v>
      </c>
      <c r="AB456" s="11"/>
      <c r="AC456" t="s">
        <v>9</v>
      </c>
      <c r="AD456" t="s">
        <v>14</v>
      </c>
      <c r="AE456" t="s">
        <v>10</v>
      </c>
      <c r="AF456" t="s">
        <v>9</v>
      </c>
      <c r="AG456" t="s">
        <v>10</v>
      </c>
      <c r="AH456" t="s">
        <v>11</v>
      </c>
      <c r="AI456" t="s">
        <v>9</v>
      </c>
      <c r="AJ456" t="s">
        <v>9</v>
      </c>
      <c r="AK456" t="s">
        <v>12</v>
      </c>
      <c r="AL456" t="s">
        <v>9</v>
      </c>
      <c r="AM456" t="s">
        <v>9</v>
      </c>
      <c r="AN456" t="s">
        <v>12</v>
      </c>
      <c r="AO456" t="s">
        <v>9</v>
      </c>
      <c r="AP456" t="s">
        <v>9</v>
      </c>
      <c r="AQ456" t="s">
        <v>9</v>
      </c>
      <c r="AR456" t="s">
        <v>9</v>
      </c>
      <c r="AS456" t="s">
        <v>14</v>
      </c>
      <c r="AT456" t="s">
        <v>9</v>
      </c>
      <c r="AU456" t="s">
        <v>14</v>
      </c>
      <c r="AV456" t="s">
        <v>9</v>
      </c>
      <c r="AY456" s="20">
        <v>1</v>
      </c>
      <c r="AZ456" s="21">
        <v>42</v>
      </c>
      <c r="BA456" s="21">
        <v>1</v>
      </c>
      <c r="BB456" s="22">
        <v>41</v>
      </c>
      <c r="BC456" s="22">
        <v>0</v>
      </c>
      <c r="BD456" s="21">
        <v>3440</v>
      </c>
      <c r="BE456" s="21">
        <v>0</v>
      </c>
      <c r="BF456" s="21">
        <v>1</v>
      </c>
      <c r="BG456" s="21">
        <v>0</v>
      </c>
      <c r="BH456" s="21">
        <v>0</v>
      </c>
      <c r="BI456" s="21">
        <v>2</v>
      </c>
      <c r="BJ456" s="20">
        <v>0</v>
      </c>
      <c r="BK456" s="30">
        <v>2</v>
      </c>
      <c r="BL456" s="25">
        <v>0</v>
      </c>
      <c r="BM456" s="25">
        <v>0</v>
      </c>
    </row>
    <row r="457" ht="14.25" hidden="1" spans="1:65">
      <c r="A457" s="11">
        <v>456</v>
      </c>
      <c r="B457" s="11">
        <v>1154508</v>
      </c>
      <c r="C457" s="39" t="s">
        <v>476</v>
      </c>
      <c r="F457" s="11">
        <v>4</v>
      </c>
      <c r="G457" s="11">
        <f t="shared" si="92"/>
        <v>7</v>
      </c>
      <c r="H457" s="11">
        <f t="shared" si="93"/>
        <v>0</v>
      </c>
      <c r="I457" s="11">
        <f t="shared" si="94"/>
        <v>6</v>
      </c>
      <c r="J457" s="11">
        <f t="shared" si="95"/>
        <v>3</v>
      </c>
      <c r="K457" s="11">
        <f t="shared" si="96"/>
        <v>0</v>
      </c>
      <c r="L457" s="11">
        <f t="shared" si="104"/>
        <v>16</v>
      </c>
      <c r="M457" s="11">
        <f t="shared" si="103"/>
        <v>1</v>
      </c>
      <c r="N457" s="11">
        <f t="shared" si="97"/>
        <v>0</v>
      </c>
      <c r="O457" s="11">
        <f t="shared" si="98"/>
        <v>0</v>
      </c>
      <c r="P457" s="11">
        <f t="shared" si="99"/>
        <v>1</v>
      </c>
      <c r="Q457" s="11">
        <f t="shared" si="100"/>
        <v>0</v>
      </c>
      <c r="R457" s="11">
        <v>0</v>
      </c>
      <c r="S457" s="11">
        <f t="shared" si="101"/>
        <v>1</v>
      </c>
      <c r="T457" s="11">
        <f t="shared" si="102"/>
        <v>1</v>
      </c>
      <c r="V457"/>
      <c r="W457" s="11">
        <v>456</v>
      </c>
      <c r="X457" s="11">
        <v>1154508</v>
      </c>
      <c r="Y457" s="39" t="s">
        <v>476</v>
      </c>
      <c r="Z457" s="11">
        <v>4</v>
      </c>
      <c r="AA457" s="11" t="s">
        <v>8</v>
      </c>
      <c r="AB457" s="11"/>
      <c r="AC457" t="s">
        <v>14</v>
      </c>
      <c r="AD457" t="s">
        <v>14</v>
      </c>
      <c r="AE457" t="s">
        <v>14</v>
      </c>
      <c r="AF457" t="s">
        <v>12</v>
      </c>
      <c r="AG457" t="s">
        <v>10</v>
      </c>
      <c r="AH457" t="s">
        <v>11</v>
      </c>
      <c r="AI457" t="s">
        <v>12</v>
      </c>
      <c r="AJ457" t="s">
        <v>9</v>
      </c>
      <c r="AK457" t="s">
        <v>12</v>
      </c>
      <c r="AL457" t="s">
        <v>9</v>
      </c>
      <c r="AM457" t="s">
        <v>12</v>
      </c>
      <c r="AN457" t="s">
        <v>12</v>
      </c>
      <c r="AO457" t="s">
        <v>9</v>
      </c>
      <c r="AP457" t="s">
        <v>12</v>
      </c>
      <c r="AQ457" t="s">
        <v>9</v>
      </c>
      <c r="AR457" t="s">
        <v>9</v>
      </c>
      <c r="AS457" t="s">
        <v>16</v>
      </c>
      <c r="AT457" t="s">
        <v>12</v>
      </c>
      <c r="AU457" t="s">
        <v>38</v>
      </c>
      <c r="AV457" t="s">
        <v>9</v>
      </c>
      <c r="AY457" s="20">
        <v>1</v>
      </c>
      <c r="AZ457" s="21">
        <v>46</v>
      </c>
      <c r="BA457" s="21">
        <v>1</v>
      </c>
      <c r="BB457" s="22">
        <v>41</v>
      </c>
      <c r="BC457" s="22">
        <v>0</v>
      </c>
      <c r="BD457" s="21">
        <v>3540</v>
      </c>
      <c r="BE457" s="21">
        <v>0</v>
      </c>
      <c r="BF457" s="21">
        <v>1</v>
      </c>
      <c r="BG457" s="21">
        <v>2</v>
      </c>
      <c r="BH457" s="21">
        <v>0</v>
      </c>
      <c r="BI457" s="21">
        <v>1</v>
      </c>
      <c r="BJ457" s="20">
        <v>0</v>
      </c>
      <c r="BK457" s="30">
        <v>2</v>
      </c>
      <c r="BL457" s="25">
        <v>0</v>
      </c>
      <c r="BM457" s="25">
        <v>0</v>
      </c>
    </row>
    <row r="458" ht="14.25" hidden="1" spans="1:65">
      <c r="A458" s="11">
        <v>457</v>
      </c>
      <c r="D458" s="11" t="s">
        <v>537</v>
      </c>
      <c r="G458" s="11">
        <f t="shared" si="92"/>
        <v>0</v>
      </c>
      <c r="H458" s="11">
        <f t="shared" si="93"/>
        <v>0</v>
      </c>
      <c r="I458" s="11">
        <f t="shared" si="94"/>
        <v>0</v>
      </c>
      <c r="J458" s="11">
        <f t="shared" si="95"/>
        <v>0</v>
      </c>
      <c r="K458" s="11">
        <f t="shared" si="96"/>
        <v>0</v>
      </c>
      <c r="L458" s="11">
        <f t="shared" si="104"/>
        <v>0</v>
      </c>
      <c r="M458" s="11">
        <f t="shared" si="103"/>
        <v>0</v>
      </c>
      <c r="N458" s="11">
        <f t="shared" si="97"/>
        <v>0</v>
      </c>
      <c r="O458" s="11">
        <f t="shared" si="98"/>
        <v>0</v>
      </c>
      <c r="P458" s="11">
        <f t="shared" si="99"/>
        <v>0</v>
      </c>
      <c r="Q458" s="11">
        <f t="shared" si="100"/>
        <v>0</v>
      </c>
      <c r="R458" s="11">
        <v>0</v>
      </c>
      <c r="S458" s="11">
        <f t="shared" si="101"/>
        <v>1</v>
      </c>
      <c r="T458" s="11">
        <f t="shared" si="102"/>
        <v>1</v>
      </c>
      <c r="V458"/>
      <c r="W458" s="11">
        <v>457</v>
      </c>
      <c r="AB458" s="11" t="s">
        <v>537</v>
      </c>
      <c r="AC458"/>
      <c r="AD458"/>
      <c r="AE458"/>
      <c r="AF458"/>
      <c r="AG458" t="s">
        <v>10</v>
      </c>
      <c r="AH458" t="s">
        <v>11</v>
      </c>
      <c r="AI458"/>
      <c r="AJ458"/>
      <c r="AK458"/>
      <c r="AL458"/>
      <c r="AM458"/>
      <c r="AN458"/>
      <c r="AO458"/>
      <c r="AP458"/>
      <c r="AQ458"/>
      <c r="AR458"/>
      <c r="AS458"/>
      <c r="AT458"/>
      <c r="AU458"/>
      <c r="AV458"/>
      <c r="AX458" s="11"/>
      <c r="AY458" s="11">
        <v>1</v>
      </c>
      <c r="AZ458" s="21">
        <v>44</v>
      </c>
      <c r="BA458" s="21">
        <v>1</v>
      </c>
      <c r="BB458" s="22">
        <v>41</v>
      </c>
      <c r="BC458" s="22">
        <v>0</v>
      </c>
      <c r="BD458" s="21">
        <v>4320</v>
      </c>
      <c r="BE458" s="21">
        <v>0</v>
      </c>
      <c r="BF458" s="21">
        <v>2</v>
      </c>
      <c r="BG458" s="21">
        <v>0</v>
      </c>
      <c r="BH458" s="21">
        <v>0</v>
      </c>
      <c r="BI458" s="21">
        <v>2</v>
      </c>
      <c r="BJ458" s="20">
        <v>1</v>
      </c>
      <c r="BK458" s="30">
        <v>3</v>
      </c>
      <c r="BL458" s="25">
        <v>1</v>
      </c>
      <c r="BM458" s="25">
        <v>1</v>
      </c>
    </row>
    <row r="459" ht="14.25" hidden="1" spans="1:65">
      <c r="A459" s="11">
        <v>458</v>
      </c>
      <c r="D459" s="11" t="s">
        <v>537</v>
      </c>
      <c r="G459" s="11">
        <f t="shared" si="92"/>
        <v>0</v>
      </c>
      <c r="H459" s="11">
        <f t="shared" si="93"/>
        <v>0</v>
      </c>
      <c r="I459" s="11">
        <f t="shared" si="94"/>
        <v>0</v>
      </c>
      <c r="J459" s="11">
        <f t="shared" si="95"/>
        <v>0</v>
      </c>
      <c r="K459" s="11">
        <f t="shared" si="96"/>
        <v>0</v>
      </c>
      <c r="L459" s="11">
        <f t="shared" si="104"/>
        <v>0</v>
      </c>
      <c r="M459" s="11">
        <f t="shared" si="103"/>
        <v>0</v>
      </c>
      <c r="N459" s="11">
        <f t="shared" si="97"/>
        <v>0</v>
      </c>
      <c r="O459" s="11">
        <f t="shared" si="98"/>
        <v>0</v>
      </c>
      <c r="P459" s="11">
        <f t="shared" si="99"/>
        <v>0</v>
      </c>
      <c r="Q459" s="11">
        <f t="shared" si="100"/>
        <v>0</v>
      </c>
      <c r="R459" s="11">
        <v>0</v>
      </c>
      <c r="S459" s="11">
        <f t="shared" si="101"/>
        <v>1</v>
      </c>
      <c r="T459" s="11">
        <f t="shared" si="102"/>
        <v>1</v>
      </c>
      <c r="V459"/>
      <c r="W459" s="11">
        <v>458</v>
      </c>
      <c r="AB459" s="11" t="s">
        <v>537</v>
      </c>
      <c r="AC459"/>
      <c r="AD459"/>
      <c r="AE459"/>
      <c r="AF459"/>
      <c r="AG459" t="s">
        <v>10</v>
      </c>
      <c r="AH459" t="s">
        <v>11</v>
      </c>
      <c r="AI459"/>
      <c r="AJ459"/>
      <c r="AK459"/>
      <c r="AL459"/>
      <c r="AM459"/>
      <c r="AN459"/>
      <c r="AO459"/>
      <c r="AP459"/>
      <c r="AQ459"/>
      <c r="AR459"/>
      <c r="AS459"/>
      <c r="AT459"/>
      <c r="AU459"/>
      <c r="AV459"/>
      <c r="AX459" s="11"/>
      <c r="AY459" s="20">
        <v>1</v>
      </c>
      <c r="AZ459" s="21">
        <v>47</v>
      </c>
      <c r="BA459" s="21">
        <v>1</v>
      </c>
      <c r="BB459" s="22">
        <v>41</v>
      </c>
      <c r="BC459" s="22">
        <v>0</v>
      </c>
      <c r="BD459" s="21">
        <v>3160</v>
      </c>
      <c r="BE459" s="21">
        <v>0</v>
      </c>
      <c r="BF459" s="21">
        <v>1</v>
      </c>
      <c r="BG459" s="21">
        <v>0</v>
      </c>
      <c r="BH459" s="21">
        <v>2</v>
      </c>
      <c r="BI459" s="21">
        <v>1</v>
      </c>
      <c r="BJ459" s="20">
        <v>0</v>
      </c>
      <c r="BK459" s="30">
        <v>1</v>
      </c>
      <c r="BL459" s="25">
        <v>0</v>
      </c>
      <c r="BM459" s="25">
        <v>0</v>
      </c>
    </row>
    <row r="460" ht="14.25" hidden="1" spans="1:65">
      <c r="A460" s="11">
        <v>459</v>
      </c>
      <c r="D460" s="11" t="s">
        <v>537</v>
      </c>
      <c r="G460" s="11">
        <f t="shared" si="92"/>
        <v>0</v>
      </c>
      <c r="H460" s="11">
        <f t="shared" si="93"/>
        <v>0</v>
      </c>
      <c r="I460" s="11">
        <f t="shared" si="94"/>
        <v>0</v>
      </c>
      <c r="J460" s="11">
        <f t="shared" si="95"/>
        <v>0</v>
      </c>
      <c r="K460" s="11">
        <f t="shared" si="96"/>
        <v>0</v>
      </c>
      <c r="L460" s="11">
        <f t="shared" si="104"/>
        <v>0</v>
      </c>
      <c r="M460" s="11">
        <f t="shared" si="103"/>
        <v>0</v>
      </c>
      <c r="N460" s="11">
        <f t="shared" si="97"/>
        <v>0</v>
      </c>
      <c r="O460" s="11">
        <f t="shared" si="98"/>
        <v>0</v>
      </c>
      <c r="P460" s="11">
        <f t="shared" si="99"/>
        <v>0</v>
      </c>
      <c r="Q460" s="11">
        <f t="shared" si="100"/>
        <v>0</v>
      </c>
      <c r="R460" s="11">
        <v>0</v>
      </c>
      <c r="S460" s="11">
        <f t="shared" si="101"/>
        <v>1</v>
      </c>
      <c r="T460" s="11">
        <f t="shared" si="102"/>
        <v>1</v>
      </c>
      <c r="V460"/>
      <c r="W460" s="11">
        <v>459</v>
      </c>
      <c r="AB460" s="11" t="s">
        <v>537</v>
      </c>
      <c r="AC460"/>
      <c r="AD460"/>
      <c r="AE460"/>
      <c r="AF460"/>
      <c r="AG460" t="s">
        <v>10</v>
      </c>
      <c r="AH460" t="s">
        <v>11</v>
      </c>
      <c r="AI460"/>
      <c r="AJ460"/>
      <c r="AK460"/>
      <c r="AL460"/>
      <c r="AM460"/>
      <c r="AN460"/>
      <c r="AO460"/>
      <c r="AP460"/>
      <c r="AQ460"/>
      <c r="AR460"/>
      <c r="AS460"/>
      <c r="AT460"/>
      <c r="AU460"/>
      <c r="AV460"/>
      <c r="AX460" s="11"/>
      <c r="AY460" s="1">
        <v>2</v>
      </c>
      <c r="AZ460" s="21">
        <v>30</v>
      </c>
      <c r="BA460" s="21">
        <v>0</v>
      </c>
      <c r="BB460" s="22">
        <v>41</v>
      </c>
      <c r="BC460" s="22">
        <v>0</v>
      </c>
      <c r="BD460" s="21">
        <v>3350</v>
      </c>
      <c r="BE460" s="21">
        <v>0</v>
      </c>
      <c r="BF460" s="21">
        <v>1</v>
      </c>
      <c r="BG460" s="20">
        <v>0</v>
      </c>
      <c r="BH460" s="21">
        <v>0</v>
      </c>
      <c r="BI460" s="21">
        <v>1</v>
      </c>
      <c r="BJ460" s="20">
        <v>1</v>
      </c>
      <c r="BK460" s="30">
        <v>3</v>
      </c>
      <c r="BL460" s="25">
        <v>1</v>
      </c>
      <c r="BM460" s="25">
        <v>1</v>
      </c>
    </row>
    <row r="461" ht="14.25" hidden="1" spans="1:65">
      <c r="A461" s="11">
        <v>460</v>
      </c>
      <c r="D461" s="11" t="s">
        <v>537</v>
      </c>
      <c r="G461" s="11">
        <f t="shared" si="92"/>
        <v>0</v>
      </c>
      <c r="H461" s="11">
        <f t="shared" si="93"/>
        <v>0</v>
      </c>
      <c r="I461" s="11">
        <f t="shared" si="94"/>
        <v>0</v>
      </c>
      <c r="J461" s="11">
        <f t="shared" si="95"/>
        <v>0</v>
      </c>
      <c r="K461" s="11">
        <f t="shared" si="96"/>
        <v>0</v>
      </c>
      <c r="L461" s="11">
        <f t="shared" si="104"/>
        <v>0</v>
      </c>
      <c r="M461" s="11">
        <f t="shared" si="103"/>
        <v>0</v>
      </c>
      <c r="N461" s="11">
        <f t="shared" si="97"/>
        <v>0</v>
      </c>
      <c r="O461" s="11">
        <f t="shared" si="98"/>
        <v>0</v>
      </c>
      <c r="P461" s="11">
        <f t="shared" si="99"/>
        <v>0</v>
      </c>
      <c r="Q461" s="11">
        <f t="shared" si="100"/>
        <v>0</v>
      </c>
      <c r="R461" s="11">
        <v>0</v>
      </c>
      <c r="S461" s="11">
        <f t="shared" si="101"/>
        <v>1</v>
      </c>
      <c r="T461" s="11">
        <f t="shared" si="102"/>
        <v>1</v>
      </c>
      <c r="V461"/>
      <c r="W461" s="11">
        <v>460</v>
      </c>
      <c r="AB461" s="11" t="s">
        <v>537</v>
      </c>
      <c r="AC461"/>
      <c r="AD461"/>
      <c r="AE461"/>
      <c r="AF461"/>
      <c r="AG461" t="s">
        <v>10</v>
      </c>
      <c r="AH461" t="s">
        <v>11</v>
      </c>
      <c r="AI461"/>
      <c r="AJ461"/>
      <c r="AK461"/>
      <c r="AL461"/>
      <c r="AM461"/>
      <c r="AN461"/>
      <c r="AO461"/>
      <c r="AP461"/>
      <c r="AQ461"/>
      <c r="AR461"/>
      <c r="AS461"/>
      <c r="AT461"/>
      <c r="AU461"/>
      <c r="AV461"/>
      <c r="AX461" s="11"/>
      <c r="AY461" s="11">
        <v>1</v>
      </c>
      <c r="AZ461" s="21">
        <v>33</v>
      </c>
      <c r="BA461" s="21">
        <v>0</v>
      </c>
      <c r="BB461" s="22">
        <v>41</v>
      </c>
      <c r="BC461" s="22">
        <v>0</v>
      </c>
      <c r="BD461" s="21">
        <v>3030</v>
      </c>
      <c r="BE461" s="21">
        <v>0</v>
      </c>
      <c r="BF461" s="21">
        <v>2</v>
      </c>
      <c r="BG461" s="21">
        <v>0</v>
      </c>
      <c r="BH461" s="21">
        <v>0</v>
      </c>
      <c r="BI461" s="21">
        <v>1</v>
      </c>
      <c r="BJ461" s="20">
        <v>0</v>
      </c>
      <c r="BK461" s="30">
        <v>1</v>
      </c>
      <c r="BL461" s="25">
        <v>0</v>
      </c>
      <c r="BM461" s="25">
        <v>0</v>
      </c>
    </row>
    <row r="462" ht="14.25" hidden="1" spans="1:65">
      <c r="A462" s="11">
        <v>461</v>
      </c>
      <c r="B462" s="11">
        <v>1108190</v>
      </c>
      <c r="C462" s="39" t="s">
        <v>477</v>
      </c>
      <c r="F462" s="11">
        <v>4</v>
      </c>
      <c r="G462" s="11">
        <f t="shared" si="92"/>
        <v>10</v>
      </c>
      <c r="H462" s="11">
        <f t="shared" si="93"/>
        <v>0</v>
      </c>
      <c r="I462" s="11">
        <f t="shared" si="94"/>
        <v>5</v>
      </c>
      <c r="J462" s="11">
        <f t="shared" si="95"/>
        <v>2</v>
      </c>
      <c r="K462" s="11">
        <f t="shared" si="96"/>
        <v>0</v>
      </c>
      <c r="L462" s="11">
        <f t="shared" si="104"/>
        <v>17</v>
      </c>
      <c r="M462" s="11">
        <f t="shared" si="103"/>
        <v>0</v>
      </c>
      <c r="N462" s="11">
        <f t="shared" si="97"/>
        <v>0</v>
      </c>
      <c r="O462" s="11">
        <f t="shared" si="98"/>
        <v>0</v>
      </c>
      <c r="P462" s="11">
        <f t="shared" si="99"/>
        <v>0</v>
      </c>
      <c r="Q462" s="11">
        <f t="shared" si="100"/>
        <v>0</v>
      </c>
      <c r="R462" s="11">
        <v>0</v>
      </c>
      <c r="S462" s="11">
        <f t="shared" si="101"/>
        <v>2</v>
      </c>
      <c r="T462" s="11">
        <f t="shared" si="102"/>
        <v>1</v>
      </c>
      <c r="V462"/>
      <c r="W462" s="11">
        <v>461</v>
      </c>
      <c r="X462" s="11">
        <v>1108190</v>
      </c>
      <c r="Y462" s="39" t="s">
        <v>477</v>
      </c>
      <c r="Z462" s="11">
        <v>4</v>
      </c>
      <c r="AA462" s="11" t="s">
        <v>8</v>
      </c>
      <c r="AB462" s="11"/>
      <c r="AC462" t="s">
        <v>12</v>
      </c>
      <c r="AD462" t="s">
        <v>9</v>
      </c>
      <c r="AE462" t="s">
        <v>10</v>
      </c>
      <c r="AF462" t="s">
        <v>12</v>
      </c>
      <c r="AG462" t="s">
        <v>10</v>
      </c>
      <c r="AH462" t="s">
        <v>11</v>
      </c>
      <c r="AI462" t="s">
        <v>12</v>
      </c>
      <c r="AJ462" t="s">
        <v>9</v>
      </c>
      <c r="AK462" t="s">
        <v>12</v>
      </c>
      <c r="AL462" t="s">
        <v>12</v>
      </c>
      <c r="AM462" t="s">
        <v>9</v>
      </c>
      <c r="AN462" t="s">
        <v>12</v>
      </c>
      <c r="AO462" t="s">
        <v>14</v>
      </c>
      <c r="AP462" t="s">
        <v>9</v>
      </c>
      <c r="AQ462" t="s">
        <v>12</v>
      </c>
      <c r="AR462" t="s">
        <v>12</v>
      </c>
      <c r="AS462" t="s">
        <v>9</v>
      </c>
      <c r="AT462" t="s">
        <v>12</v>
      </c>
      <c r="AU462" t="s">
        <v>14</v>
      </c>
      <c r="AV462" t="s">
        <v>12</v>
      </c>
      <c r="AY462" s="20">
        <v>1</v>
      </c>
      <c r="AZ462" s="21">
        <v>32</v>
      </c>
      <c r="BA462" s="21">
        <v>0</v>
      </c>
      <c r="BB462" s="22">
        <v>41</v>
      </c>
      <c r="BC462" s="22">
        <v>0</v>
      </c>
      <c r="BD462" s="21">
        <v>3270</v>
      </c>
      <c r="BE462" s="21">
        <v>0</v>
      </c>
      <c r="BF462" s="21">
        <v>2</v>
      </c>
      <c r="BG462" s="21">
        <v>3</v>
      </c>
      <c r="BH462" s="21">
        <v>0</v>
      </c>
      <c r="BI462" s="21">
        <v>1</v>
      </c>
      <c r="BJ462" s="20">
        <v>0</v>
      </c>
      <c r="BK462" s="30">
        <v>1</v>
      </c>
      <c r="BL462" s="25">
        <v>0</v>
      </c>
      <c r="BM462" s="25">
        <v>0</v>
      </c>
    </row>
    <row r="463" ht="14.25" hidden="1" spans="1:65">
      <c r="A463" s="11">
        <v>462</v>
      </c>
      <c r="D463" s="11" t="s">
        <v>537</v>
      </c>
      <c r="G463" s="11">
        <f t="shared" si="92"/>
        <v>0</v>
      </c>
      <c r="H463" s="11">
        <f t="shared" si="93"/>
        <v>0</v>
      </c>
      <c r="I463" s="11">
        <f t="shared" si="94"/>
        <v>0</v>
      </c>
      <c r="J463" s="11">
        <f t="shared" si="95"/>
        <v>0</v>
      </c>
      <c r="K463" s="11">
        <f t="shared" si="96"/>
        <v>0</v>
      </c>
      <c r="L463" s="11">
        <f t="shared" si="104"/>
        <v>0</v>
      </c>
      <c r="M463" s="11">
        <f t="shared" si="103"/>
        <v>0</v>
      </c>
      <c r="N463" s="11">
        <f t="shared" si="97"/>
        <v>0</v>
      </c>
      <c r="O463" s="11">
        <f t="shared" si="98"/>
        <v>0</v>
      </c>
      <c r="P463" s="11">
        <f t="shared" si="99"/>
        <v>0</v>
      </c>
      <c r="Q463" s="11">
        <f t="shared" si="100"/>
        <v>0</v>
      </c>
      <c r="R463" s="11">
        <v>0</v>
      </c>
      <c r="S463" s="11">
        <f t="shared" si="101"/>
        <v>1</v>
      </c>
      <c r="T463" s="11">
        <f t="shared" si="102"/>
        <v>1</v>
      </c>
      <c r="V463"/>
      <c r="W463" s="11">
        <v>462</v>
      </c>
      <c r="AB463" s="11" t="s">
        <v>537</v>
      </c>
      <c r="AC463"/>
      <c r="AD463"/>
      <c r="AE463"/>
      <c r="AF463"/>
      <c r="AG463" t="s">
        <v>10</v>
      </c>
      <c r="AH463" t="s">
        <v>11</v>
      </c>
      <c r="AI463"/>
      <c r="AJ463"/>
      <c r="AK463"/>
      <c r="AL463"/>
      <c r="AM463"/>
      <c r="AN463"/>
      <c r="AO463"/>
      <c r="AP463"/>
      <c r="AQ463"/>
      <c r="AR463"/>
      <c r="AS463"/>
      <c r="AT463"/>
      <c r="AU463"/>
      <c r="AV463"/>
      <c r="AX463" s="11"/>
      <c r="AY463" s="11">
        <v>1</v>
      </c>
      <c r="AZ463" s="21">
        <v>48</v>
      </c>
      <c r="BA463" s="21">
        <v>1</v>
      </c>
      <c r="BB463" s="22">
        <v>41</v>
      </c>
      <c r="BC463" s="22">
        <v>0</v>
      </c>
      <c r="BD463" s="21">
        <v>3670</v>
      </c>
      <c r="BE463" s="21">
        <v>0</v>
      </c>
      <c r="BF463" s="21">
        <v>2</v>
      </c>
      <c r="BG463" s="21">
        <v>0</v>
      </c>
      <c r="BH463" s="21">
        <v>0</v>
      </c>
      <c r="BI463" s="21">
        <v>1</v>
      </c>
      <c r="BJ463" s="20">
        <v>0</v>
      </c>
      <c r="BK463" s="30">
        <v>1</v>
      </c>
      <c r="BL463" s="25">
        <v>0</v>
      </c>
      <c r="BM463" s="25">
        <v>0</v>
      </c>
    </row>
    <row r="464" ht="14.25" hidden="1" spans="1:65">
      <c r="A464" s="11">
        <v>463</v>
      </c>
      <c r="B464" s="11">
        <v>1156048</v>
      </c>
      <c r="C464" s="39" t="s">
        <v>478</v>
      </c>
      <c r="F464" s="11">
        <v>1</v>
      </c>
      <c r="G464" s="11">
        <f t="shared" si="92"/>
        <v>11</v>
      </c>
      <c r="H464" s="11">
        <f t="shared" si="93"/>
        <v>0</v>
      </c>
      <c r="I464" s="11">
        <f t="shared" si="94"/>
        <v>3</v>
      </c>
      <c r="J464" s="11">
        <f t="shared" si="95"/>
        <v>3</v>
      </c>
      <c r="K464" s="11">
        <f t="shared" si="96"/>
        <v>0</v>
      </c>
      <c r="L464" s="11">
        <f t="shared" si="104"/>
        <v>17</v>
      </c>
      <c r="M464" s="11">
        <f t="shared" si="103"/>
        <v>0</v>
      </c>
      <c r="N464" s="11">
        <f t="shared" si="97"/>
        <v>0</v>
      </c>
      <c r="O464" s="11">
        <f t="shared" si="98"/>
        <v>0</v>
      </c>
      <c r="P464" s="11">
        <f t="shared" si="99"/>
        <v>0</v>
      </c>
      <c r="Q464" s="11">
        <f t="shared" si="100"/>
        <v>0</v>
      </c>
      <c r="R464" s="11">
        <v>0</v>
      </c>
      <c r="S464" s="11">
        <f t="shared" si="101"/>
        <v>2</v>
      </c>
      <c r="T464" s="11">
        <f t="shared" si="102"/>
        <v>1</v>
      </c>
      <c r="V464"/>
      <c r="W464" s="11">
        <v>463</v>
      </c>
      <c r="X464" s="11">
        <v>1156048</v>
      </c>
      <c r="Y464" s="39" t="s">
        <v>478</v>
      </c>
      <c r="Z464" s="11">
        <v>1</v>
      </c>
      <c r="AA464" s="11" t="s">
        <v>8</v>
      </c>
      <c r="AB464" s="11"/>
      <c r="AC464" t="s">
        <v>12</v>
      </c>
      <c r="AD464" t="s">
        <v>9</v>
      </c>
      <c r="AE464" t="s">
        <v>10</v>
      </c>
      <c r="AF464" t="s">
        <v>12</v>
      </c>
      <c r="AG464" t="s">
        <v>10</v>
      </c>
      <c r="AH464" t="s">
        <v>11</v>
      </c>
      <c r="AI464" t="s">
        <v>12</v>
      </c>
      <c r="AJ464" t="s">
        <v>12</v>
      </c>
      <c r="AK464" t="s">
        <v>9</v>
      </c>
      <c r="AL464" t="s">
        <v>12</v>
      </c>
      <c r="AM464" t="s">
        <v>12</v>
      </c>
      <c r="AN464" t="s">
        <v>12</v>
      </c>
      <c r="AO464" t="s">
        <v>14</v>
      </c>
      <c r="AP464" t="s">
        <v>12</v>
      </c>
      <c r="AQ464" t="s">
        <v>14</v>
      </c>
      <c r="AR464" t="s">
        <v>12</v>
      </c>
      <c r="AS464" t="s">
        <v>14</v>
      </c>
      <c r="AT464" t="s">
        <v>12</v>
      </c>
      <c r="AU464" t="s">
        <v>9</v>
      </c>
      <c r="AV464" t="s">
        <v>12</v>
      </c>
      <c r="AY464" s="20">
        <v>1</v>
      </c>
      <c r="AZ464" s="21">
        <v>46</v>
      </c>
      <c r="BA464" s="21">
        <v>1</v>
      </c>
      <c r="BB464" s="22">
        <v>41</v>
      </c>
      <c r="BC464" s="22">
        <v>0</v>
      </c>
      <c r="BD464" s="21">
        <v>3840</v>
      </c>
      <c r="BE464" s="21">
        <v>0</v>
      </c>
      <c r="BF464" s="21">
        <v>1</v>
      </c>
      <c r="BG464" s="21">
        <v>0</v>
      </c>
      <c r="BH464" s="21">
        <v>0</v>
      </c>
      <c r="BI464" s="21">
        <v>1</v>
      </c>
      <c r="BJ464" s="20">
        <v>0</v>
      </c>
      <c r="BK464" s="30">
        <v>1</v>
      </c>
      <c r="BL464" s="25">
        <v>1</v>
      </c>
      <c r="BM464" s="25">
        <v>1</v>
      </c>
    </row>
    <row r="465" ht="14.25" hidden="1" spans="1:65">
      <c r="A465" s="11">
        <v>464</v>
      </c>
      <c r="B465" s="11">
        <v>749970</v>
      </c>
      <c r="C465" s="39" t="s">
        <v>479</v>
      </c>
      <c r="F465" s="11">
        <v>4</v>
      </c>
      <c r="G465" s="11">
        <f t="shared" si="92"/>
        <v>18</v>
      </c>
      <c r="H465" s="11">
        <f t="shared" si="93"/>
        <v>0</v>
      </c>
      <c r="I465" s="11">
        <f t="shared" si="94"/>
        <v>0</v>
      </c>
      <c r="J465" s="11">
        <f t="shared" si="95"/>
        <v>0</v>
      </c>
      <c r="K465" s="11">
        <f t="shared" si="96"/>
        <v>0</v>
      </c>
      <c r="L465" s="11">
        <f t="shared" si="104"/>
        <v>18</v>
      </c>
      <c r="M465" s="11">
        <f t="shared" si="103"/>
        <v>0</v>
      </c>
      <c r="N465" s="11">
        <f t="shared" si="97"/>
        <v>0</v>
      </c>
      <c r="O465" s="11">
        <f t="shared" si="98"/>
        <v>0</v>
      </c>
      <c r="P465" s="11">
        <f t="shared" si="99"/>
        <v>0</v>
      </c>
      <c r="Q465" s="11">
        <f t="shared" si="100"/>
        <v>0</v>
      </c>
      <c r="R465" s="11">
        <v>0</v>
      </c>
      <c r="S465" s="11">
        <f t="shared" si="101"/>
        <v>1</v>
      </c>
      <c r="T465" s="11">
        <f t="shared" si="102"/>
        <v>1</v>
      </c>
      <c r="V465"/>
      <c r="W465" s="11">
        <v>464</v>
      </c>
      <c r="X465" s="11">
        <v>749970</v>
      </c>
      <c r="Y465" s="39" t="s">
        <v>479</v>
      </c>
      <c r="Z465" s="11">
        <v>4</v>
      </c>
      <c r="AA465" s="11" t="s">
        <v>8</v>
      </c>
      <c r="AB465" s="11"/>
      <c r="AC465" t="s">
        <v>12</v>
      </c>
      <c r="AD465" t="s">
        <v>12</v>
      </c>
      <c r="AE465" t="s">
        <v>12</v>
      </c>
      <c r="AF465" t="s">
        <v>12</v>
      </c>
      <c r="AG465" t="s">
        <v>10</v>
      </c>
      <c r="AH465" t="s">
        <v>11</v>
      </c>
      <c r="AI465" t="s">
        <v>12</v>
      </c>
      <c r="AJ465" t="s">
        <v>12</v>
      </c>
      <c r="AK465" t="s">
        <v>12</v>
      </c>
      <c r="AL465" t="s">
        <v>12</v>
      </c>
      <c r="AM465" t="s">
        <v>12</v>
      </c>
      <c r="AN465" t="s">
        <v>12</v>
      </c>
      <c r="AO465" t="s">
        <v>12</v>
      </c>
      <c r="AP465" t="s">
        <v>12</v>
      </c>
      <c r="AQ465" t="s">
        <v>12</v>
      </c>
      <c r="AR465" t="s">
        <v>12</v>
      </c>
      <c r="AS465" t="s">
        <v>12</v>
      </c>
      <c r="AT465" t="s">
        <v>12</v>
      </c>
      <c r="AU465" t="s">
        <v>12</v>
      </c>
      <c r="AV465" t="s">
        <v>12</v>
      </c>
      <c r="AY465" s="20">
        <v>1</v>
      </c>
      <c r="AZ465" s="21">
        <v>31</v>
      </c>
      <c r="BA465" s="21">
        <v>0</v>
      </c>
      <c r="BB465" s="22">
        <v>41.1</v>
      </c>
      <c r="BC465" s="22">
        <v>0</v>
      </c>
      <c r="BD465" s="21">
        <v>3110</v>
      </c>
      <c r="BE465" s="21">
        <v>0</v>
      </c>
      <c r="BF465" s="21">
        <v>2</v>
      </c>
      <c r="BG465" s="21">
        <v>2</v>
      </c>
      <c r="BH465" s="21">
        <v>0</v>
      </c>
      <c r="BI465" s="21">
        <v>1</v>
      </c>
      <c r="BJ465" s="20">
        <v>0</v>
      </c>
      <c r="BK465" s="30">
        <v>1</v>
      </c>
      <c r="BL465" s="25">
        <v>0</v>
      </c>
      <c r="BM465" s="25">
        <v>0</v>
      </c>
    </row>
    <row r="466" ht="14.25" hidden="1" spans="1:65">
      <c r="A466" s="11">
        <v>465</v>
      </c>
      <c r="B466" s="11">
        <v>1156215</v>
      </c>
      <c r="C466" s="39" t="s">
        <v>480</v>
      </c>
      <c r="F466" s="11">
        <v>2</v>
      </c>
      <c r="G466" s="11">
        <f t="shared" si="92"/>
        <v>10</v>
      </c>
      <c r="H466" s="11">
        <f t="shared" si="93"/>
        <v>0</v>
      </c>
      <c r="I466" s="11">
        <f t="shared" si="94"/>
        <v>6</v>
      </c>
      <c r="J466" s="11">
        <f t="shared" si="95"/>
        <v>0</v>
      </c>
      <c r="K466" s="11">
        <f t="shared" si="96"/>
        <v>0</v>
      </c>
      <c r="L466" s="11">
        <f t="shared" si="104"/>
        <v>16</v>
      </c>
      <c r="M466" s="11">
        <f t="shared" si="103"/>
        <v>0</v>
      </c>
      <c r="N466" s="11">
        <f t="shared" si="97"/>
        <v>0</v>
      </c>
      <c r="O466" s="11">
        <f t="shared" si="98"/>
        <v>0</v>
      </c>
      <c r="P466" s="11">
        <f t="shared" si="99"/>
        <v>0</v>
      </c>
      <c r="Q466" s="11">
        <f t="shared" si="100"/>
        <v>0</v>
      </c>
      <c r="R466" s="11">
        <v>0</v>
      </c>
      <c r="S466" s="11">
        <f t="shared" si="101"/>
        <v>3</v>
      </c>
      <c r="T466" s="11">
        <f t="shared" si="102"/>
        <v>1</v>
      </c>
      <c r="V466"/>
      <c r="W466" s="11">
        <v>465</v>
      </c>
      <c r="X466" s="11">
        <v>1156215</v>
      </c>
      <c r="Y466" s="39" t="s">
        <v>480</v>
      </c>
      <c r="Z466" s="11">
        <v>2</v>
      </c>
      <c r="AA466" s="11" t="s">
        <v>8</v>
      </c>
      <c r="AB466" s="11"/>
      <c r="AC466" t="s">
        <v>12</v>
      </c>
      <c r="AD466" t="s">
        <v>9</v>
      </c>
      <c r="AE466" t="s">
        <v>10</v>
      </c>
      <c r="AF466" t="s">
        <v>12</v>
      </c>
      <c r="AG466" t="s">
        <v>10</v>
      </c>
      <c r="AH466" t="s">
        <v>11</v>
      </c>
      <c r="AI466" t="s">
        <v>10</v>
      </c>
      <c r="AJ466" t="s">
        <v>9</v>
      </c>
      <c r="AK466" t="s">
        <v>9</v>
      </c>
      <c r="AL466" t="s">
        <v>9</v>
      </c>
      <c r="AM466" t="s">
        <v>9</v>
      </c>
      <c r="AN466" t="s">
        <v>12</v>
      </c>
      <c r="AO466" t="s">
        <v>9</v>
      </c>
      <c r="AP466" t="s">
        <v>12</v>
      </c>
      <c r="AQ466" t="s">
        <v>12</v>
      </c>
      <c r="AR466" t="s">
        <v>12</v>
      </c>
      <c r="AS466" t="s">
        <v>12</v>
      </c>
      <c r="AT466" t="s">
        <v>12</v>
      </c>
      <c r="AU466" t="s">
        <v>12</v>
      </c>
      <c r="AV466" t="s">
        <v>12</v>
      </c>
      <c r="AY466" s="20">
        <v>1</v>
      </c>
      <c r="AZ466" s="21">
        <v>40</v>
      </c>
      <c r="BA466" s="21">
        <v>1</v>
      </c>
      <c r="BB466" s="22">
        <v>41.1</v>
      </c>
      <c r="BC466" s="22">
        <v>0</v>
      </c>
      <c r="BD466" s="21">
        <v>3280</v>
      </c>
      <c r="BE466" s="21">
        <v>0</v>
      </c>
      <c r="BF466" s="21">
        <v>2</v>
      </c>
      <c r="BG466" s="21">
        <v>1</v>
      </c>
      <c r="BH466" s="21">
        <v>0</v>
      </c>
      <c r="BI466" s="21">
        <v>1</v>
      </c>
      <c r="BJ466" s="20">
        <v>0</v>
      </c>
      <c r="BK466" s="30">
        <v>2</v>
      </c>
      <c r="BL466" s="25">
        <v>0</v>
      </c>
      <c r="BM466" s="25">
        <v>0</v>
      </c>
    </row>
    <row r="467" ht="14.25" hidden="1" spans="1:65">
      <c r="A467" s="11">
        <v>466</v>
      </c>
      <c r="B467" s="11">
        <v>1156588</v>
      </c>
      <c r="C467" s="39" t="s">
        <v>481</v>
      </c>
      <c r="F467" s="11">
        <v>0.5</v>
      </c>
      <c r="G467" s="11">
        <f t="shared" ref="G467:G505" si="105">COUNTIF(AC467:AV467,"Pure A-line")</f>
        <v>12</v>
      </c>
      <c r="H467" s="11">
        <f t="shared" ref="H467:H505" si="106">COUNTIF(AC467:AV467,H465)</f>
        <v>0</v>
      </c>
      <c r="I467" s="11">
        <f t="shared" ref="I467:I505" si="107">COUNTIF(AC467:AV467,"small amounts of DB")</f>
        <v>4</v>
      </c>
      <c r="J467" s="11">
        <f t="shared" ref="J467:J505" si="108">COUNTIF(AC467:AV467,"Moderate amounts of DB")</f>
        <v>0</v>
      </c>
      <c r="K467" s="11">
        <f t="shared" ref="K467:K505" si="109">COUNTIF(AC467:AV467,"large amounts of DB")</f>
        <v>0</v>
      </c>
      <c r="L467" s="11">
        <f t="shared" si="104"/>
        <v>16</v>
      </c>
      <c r="M467" s="11">
        <f t="shared" si="103"/>
        <v>2</v>
      </c>
      <c r="N467" s="11">
        <f t="shared" ref="N467:N505" si="110">COUNTIF(AC467:AV467,"Dense B-line")</f>
        <v>1</v>
      </c>
      <c r="O467" s="11">
        <f t="shared" ref="O467:O505" si="111">COUNTIF(AC467:AV467,"compact B-line")</f>
        <v>1</v>
      </c>
      <c r="P467" s="11">
        <f t="shared" ref="P467:P505" si="112">COUNTIF(AC467:AV467,"irregular shape consolidation with DB")</f>
        <v>0</v>
      </c>
      <c r="Q467" s="11">
        <f t="shared" ref="Q467:Q505" si="113">COUNTIF(AC467:AV467,"consolidation with air bronchograms")</f>
        <v>0</v>
      </c>
      <c r="R467" s="11">
        <v>0</v>
      </c>
      <c r="S467" s="11">
        <f t="shared" ref="S467:S505" si="114">COUNTIF(AC467:AV467,"thymus")</f>
        <v>1</v>
      </c>
      <c r="T467" s="11">
        <f t="shared" ref="T467:T505" si="115">COUNTIF(AC467:AV467,"cardioid")</f>
        <v>1</v>
      </c>
      <c r="V467"/>
      <c r="W467" s="11">
        <v>466</v>
      </c>
      <c r="X467" s="11">
        <v>1156588</v>
      </c>
      <c r="Y467" s="39" t="s">
        <v>481</v>
      </c>
      <c r="Z467" s="11">
        <v>0.5</v>
      </c>
      <c r="AA467" s="11" t="s">
        <v>8</v>
      </c>
      <c r="AB467" s="11"/>
      <c r="AC467" t="s">
        <v>12</v>
      </c>
      <c r="AD467" t="s">
        <v>9</v>
      </c>
      <c r="AE467" t="s">
        <v>9</v>
      </c>
      <c r="AF467" t="s">
        <v>18</v>
      </c>
      <c r="AG467" t="s">
        <v>10</v>
      </c>
      <c r="AH467" t="s">
        <v>11</v>
      </c>
      <c r="AI467" t="s">
        <v>12</v>
      </c>
      <c r="AJ467" t="s">
        <v>12</v>
      </c>
      <c r="AK467" t="s">
        <v>12</v>
      </c>
      <c r="AL467" t="s">
        <v>12</v>
      </c>
      <c r="AM467" t="s">
        <v>48</v>
      </c>
      <c r="AN467" t="s">
        <v>12</v>
      </c>
      <c r="AO467" t="s">
        <v>9</v>
      </c>
      <c r="AP467" t="s">
        <v>12</v>
      </c>
      <c r="AQ467" t="s">
        <v>12</v>
      </c>
      <c r="AR467" t="s">
        <v>12</v>
      </c>
      <c r="AS467" t="s">
        <v>12</v>
      </c>
      <c r="AT467" t="s">
        <v>12</v>
      </c>
      <c r="AU467" t="s">
        <v>12</v>
      </c>
      <c r="AV467" t="s">
        <v>9</v>
      </c>
      <c r="AY467" s="20">
        <v>1</v>
      </c>
      <c r="AZ467" s="21">
        <v>42</v>
      </c>
      <c r="BA467" s="21">
        <v>1</v>
      </c>
      <c r="BB467" s="22">
        <v>41.1</v>
      </c>
      <c r="BC467" s="22">
        <v>0</v>
      </c>
      <c r="BD467" s="21">
        <v>3050</v>
      </c>
      <c r="BE467" s="21">
        <v>0</v>
      </c>
      <c r="BF467" s="21">
        <v>2</v>
      </c>
      <c r="BG467" s="21">
        <v>3</v>
      </c>
      <c r="BH467" s="21">
        <v>0</v>
      </c>
      <c r="BI467" s="21">
        <v>1</v>
      </c>
      <c r="BJ467" s="20">
        <v>0</v>
      </c>
      <c r="BK467" s="30">
        <v>1</v>
      </c>
      <c r="BL467" s="25">
        <v>0</v>
      </c>
      <c r="BM467" s="25">
        <v>0</v>
      </c>
    </row>
    <row r="468" ht="14.25" hidden="1" spans="1:65">
      <c r="A468" s="11">
        <v>467</v>
      </c>
      <c r="B468" s="11">
        <v>1156218</v>
      </c>
      <c r="C468" s="39" t="s">
        <v>482</v>
      </c>
      <c r="F468" s="11">
        <v>1</v>
      </c>
      <c r="G468" s="11">
        <f t="shared" si="105"/>
        <v>4</v>
      </c>
      <c r="H468" s="11">
        <f t="shared" si="106"/>
        <v>0</v>
      </c>
      <c r="I468" s="11">
        <f t="shared" si="107"/>
        <v>13</v>
      </c>
      <c r="J468" s="11">
        <f t="shared" si="108"/>
        <v>0</v>
      </c>
      <c r="K468" s="11">
        <f t="shared" si="109"/>
        <v>1</v>
      </c>
      <c r="L468" s="11">
        <f t="shared" si="104"/>
        <v>18</v>
      </c>
      <c r="M468" s="11">
        <f t="shared" si="103"/>
        <v>0</v>
      </c>
      <c r="N468" s="11">
        <f t="shared" si="110"/>
        <v>0</v>
      </c>
      <c r="O468" s="11">
        <f t="shared" si="111"/>
        <v>0</v>
      </c>
      <c r="P468" s="11">
        <f t="shared" si="112"/>
        <v>0</v>
      </c>
      <c r="Q468" s="11">
        <f t="shared" si="113"/>
        <v>0</v>
      </c>
      <c r="R468" s="11">
        <v>0</v>
      </c>
      <c r="S468" s="11">
        <f t="shared" si="114"/>
        <v>1</v>
      </c>
      <c r="T468" s="11">
        <f t="shared" si="115"/>
        <v>1</v>
      </c>
      <c r="V468"/>
      <c r="W468" s="11">
        <v>467</v>
      </c>
      <c r="X468" s="11">
        <v>1156218</v>
      </c>
      <c r="Y468" s="39" t="s">
        <v>482</v>
      </c>
      <c r="Z468" s="11">
        <v>1</v>
      </c>
      <c r="AA468" s="11" t="s">
        <v>8</v>
      </c>
      <c r="AB468" s="11"/>
      <c r="AC468" t="s">
        <v>9</v>
      </c>
      <c r="AD468" t="s">
        <v>9</v>
      </c>
      <c r="AE468" t="s">
        <v>9</v>
      </c>
      <c r="AF468" t="s">
        <v>12</v>
      </c>
      <c r="AG468" t="s">
        <v>10</v>
      </c>
      <c r="AH468" t="s">
        <v>11</v>
      </c>
      <c r="AI468" t="s">
        <v>9</v>
      </c>
      <c r="AJ468" t="s">
        <v>9</v>
      </c>
      <c r="AK468" t="s">
        <v>9</v>
      </c>
      <c r="AL468" t="s">
        <v>9</v>
      </c>
      <c r="AM468" t="s">
        <v>12</v>
      </c>
      <c r="AN468" t="s">
        <v>12</v>
      </c>
      <c r="AO468" t="s">
        <v>13</v>
      </c>
      <c r="AP468" t="s">
        <v>9</v>
      </c>
      <c r="AQ468" t="s">
        <v>9</v>
      </c>
      <c r="AR468" t="s">
        <v>9</v>
      </c>
      <c r="AS468" t="s">
        <v>9</v>
      </c>
      <c r="AT468" t="s">
        <v>12</v>
      </c>
      <c r="AU468" t="s">
        <v>9</v>
      </c>
      <c r="AV468" t="s">
        <v>9</v>
      </c>
      <c r="AY468" s="20">
        <v>1</v>
      </c>
      <c r="AZ468" s="21">
        <v>29</v>
      </c>
      <c r="BA468" s="21">
        <v>0</v>
      </c>
      <c r="BB468" s="22">
        <v>41.1</v>
      </c>
      <c r="BC468" s="22">
        <v>0</v>
      </c>
      <c r="BD468" s="21">
        <v>3900</v>
      </c>
      <c r="BE468" s="21">
        <v>0</v>
      </c>
      <c r="BF468" s="21">
        <v>1</v>
      </c>
      <c r="BG468" s="21">
        <v>0</v>
      </c>
      <c r="BH468" s="21">
        <v>0</v>
      </c>
      <c r="BI468" s="21">
        <v>1</v>
      </c>
      <c r="BJ468" s="20">
        <v>0</v>
      </c>
      <c r="BK468" s="30">
        <v>2</v>
      </c>
      <c r="BL468" s="25">
        <v>0</v>
      </c>
      <c r="BM468" s="25">
        <v>0</v>
      </c>
    </row>
    <row r="469" ht="14.25" hidden="1" spans="1:65">
      <c r="A469" s="11">
        <v>468</v>
      </c>
      <c r="B469" s="11">
        <v>1154475</v>
      </c>
      <c r="C469" s="39" t="s">
        <v>483</v>
      </c>
      <c r="F469" s="11">
        <v>1</v>
      </c>
      <c r="G469" s="11">
        <f t="shared" si="105"/>
        <v>13</v>
      </c>
      <c r="H469" s="11">
        <f t="shared" si="106"/>
        <v>0</v>
      </c>
      <c r="I469" s="11">
        <f t="shared" si="107"/>
        <v>3</v>
      </c>
      <c r="J469" s="11">
        <f t="shared" si="108"/>
        <v>2</v>
      </c>
      <c r="K469" s="11">
        <f t="shared" si="109"/>
        <v>0</v>
      </c>
      <c r="L469" s="11">
        <f t="shared" si="104"/>
        <v>18</v>
      </c>
      <c r="M469" s="11">
        <f t="shared" si="103"/>
        <v>0</v>
      </c>
      <c r="N469" s="11">
        <f t="shared" si="110"/>
        <v>0</v>
      </c>
      <c r="O469" s="11">
        <f t="shared" si="111"/>
        <v>0</v>
      </c>
      <c r="P469" s="11">
        <f t="shared" si="112"/>
        <v>0</v>
      </c>
      <c r="Q469" s="11">
        <f t="shared" si="113"/>
        <v>0</v>
      </c>
      <c r="R469" s="11">
        <v>0</v>
      </c>
      <c r="S469" s="11">
        <f t="shared" si="114"/>
        <v>1</v>
      </c>
      <c r="T469" s="11">
        <f t="shared" si="115"/>
        <v>1</v>
      </c>
      <c r="V469"/>
      <c r="W469" s="11">
        <v>468</v>
      </c>
      <c r="X469" s="11">
        <v>1154475</v>
      </c>
      <c r="Y469" s="39" t="s">
        <v>483</v>
      </c>
      <c r="Z469" s="11">
        <v>1</v>
      </c>
      <c r="AA469" s="11" t="s">
        <v>8</v>
      </c>
      <c r="AB469" s="11"/>
      <c r="AC469" t="s">
        <v>9</v>
      </c>
      <c r="AD469" t="s">
        <v>9</v>
      </c>
      <c r="AE469" t="s">
        <v>12</v>
      </c>
      <c r="AF469" t="s">
        <v>12</v>
      </c>
      <c r="AG469" t="s">
        <v>10</v>
      </c>
      <c r="AH469" t="s">
        <v>11</v>
      </c>
      <c r="AI469" t="s">
        <v>12</v>
      </c>
      <c r="AJ469" t="s">
        <v>12</v>
      </c>
      <c r="AK469" t="s">
        <v>12</v>
      </c>
      <c r="AL469" t="s">
        <v>12</v>
      </c>
      <c r="AM469" t="s">
        <v>12</v>
      </c>
      <c r="AN469" t="s">
        <v>12</v>
      </c>
      <c r="AO469" t="s">
        <v>9</v>
      </c>
      <c r="AP469" t="s">
        <v>12</v>
      </c>
      <c r="AQ469" t="s">
        <v>12</v>
      </c>
      <c r="AR469" t="s">
        <v>12</v>
      </c>
      <c r="AS469" t="s">
        <v>14</v>
      </c>
      <c r="AT469" t="s">
        <v>12</v>
      </c>
      <c r="AU469" t="s">
        <v>14</v>
      </c>
      <c r="AV469" t="s">
        <v>12</v>
      </c>
      <c r="AY469" s="20">
        <v>1</v>
      </c>
      <c r="AZ469" s="21">
        <v>48</v>
      </c>
      <c r="BA469" s="21">
        <v>1</v>
      </c>
      <c r="BB469" s="22">
        <v>41.1</v>
      </c>
      <c r="BC469" s="22">
        <v>0</v>
      </c>
      <c r="BD469" s="21">
        <v>3800</v>
      </c>
      <c r="BE469" s="21">
        <v>0</v>
      </c>
      <c r="BF469" s="21">
        <v>1</v>
      </c>
      <c r="BG469" s="21">
        <v>2</v>
      </c>
      <c r="BH469" s="21">
        <v>0</v>
      </c>
      <c r="BI469" s="21">
        <v>1</v>
      </c>
      <c r="BJ469" s="20">
        <v>0</v>
      </c>
      <c r="BK469" s="30">
        <v>1</v>
      </c>
      <c r="BL469" s="25">
        <v>0</v>
      </c>
      <c r="BM469" s="25">
        <v>0</v>
      </c>
    </row>
    <row r="470" ht="14.25" hidden="1" spans="1:65">
      <c r="A470" s="11">
        <v>469</v>
      </c>
      <c r="B470" s="11">
        <v>1156291</v>
      </c>
      <c r="C470" s="39" t="s">
        <v>484</v>
      </c>
      <c r="F470" s="11">
        <v>1</v>
      </c>
      <c r="G470" s="11">
        <f t="shared" si="105"/>
        <v>11</v>
      </c>
      <c r="H470" s="11">
        <f t="shared" si="106"/>
        <v>0</v>
      </c>
      <c r="I470" s="11">
        <f t="shared" si="107"/>
        <v>4</v>
      </c>
      <c r="J470" s="11">
        <f t="shared" si="108"/>
        <v>2</v>
      </c>
      <c r="K470" s="11">
        <f t="shared" si="109"/>
        <v>0</v>
      </c>
      <c r="L470" s="11">
        <f t="shared" si="104"/>
        <v>17</v>
      </c>
      <c r="M470" s="11">
        <f t="shared" si="103"/>
        <v>0</v>
      </c>
      <c r="N470" s="11">
        <f t="shared" si="110"/>
        <v>0</v>
      </c>
      <c r="O470" s="11">
        <f t="shared" si="111"/>
        <v>0</v>
      </c>
      <c r="P470" s="11">
        <f t="shared" si="112"/>
        <v>0</v>
      </c>
      <c r="Q470" s="11">
        <f t="shared" si="113"/>
        <v>0</v>
      </c>
      <c r="R470" s="11">
        <v>0</v>
      </c>
      <c r="S470" s="11">
        <f t="shared" si="114"/>
        <v>2</v>
      </c>
      <c r="T470" s="11">
        <f t="shared" si="115"/>
        <v>1</v>
      </c>
      <c r="V470"/>
      <c r="W470" s="11">
        <v>469</v>
      </c>
      <c r="X470" s="11">
        <v>1156291</v>
      </c>
      <c r="Y470" s="39" t="s">
        <v>484</v>
      </c>
      <c r="Z470" s="11">
        <v>1</v>
      </c>
      <c r="AA470" s="11" t="s">
        <v>8</v>
      </c>
      <c r="AB470" s="11"/>
      <c r="AC470" t="s">
        <v>9</v>
      </c>
      <c r="AD470" t="s">
        <v>12</v>
      </c>
      <c r="AE470" t="s">
        <v>10</v>
      </c>
      <c r="AF470" t="s">
        <v>12</v>
      </c>
      <c r="AG470" t="s">
        <v>10</v>
      </c>
      <c r="AH470" t="s">
        <v>11</v>
      </c>
      <c r="AI470" t="s">
        <v>12</v>
      </c>
      <c r="AJ470" t="s">
        <v>12</v>
      </c>
      <c r="AK470" t="s">
        <v>12</v>
      </c>
      <c r="AL470" t="s">
        <v>12</v>
      </c>
      <c r="AM470" t="s">
        <v>12</v>
      </c>
      <c r="AN470" t="s">
        <v>12</v>
      </c>
      <c r="AO470" t="s">
        <v>9</v>
      </c>
      <c r="AP470" t="s">
        <v>14</v>
      </c>
      <c r="AQ470" t="s">
        <v>12</v>
      </c>
      <c r="AR470" t="s">
        <v>9</v>
      </c>
      <c r="AS470" t="s">
        <v>9</v>
      </c>
      <c r="AT470" t="s">
        <v>12</v>
      </c>
      <c r="AU470" t="s">
        <v>14</v>
      </c>
      <c r="AV470" t="s">
        <v>12</v>
      </c>
      <c r="AY470" s="20">
        <v>1</v>
      </c>
      <c r="AZ470" s="21">
        <v>46</v>
      </c>
      <c r="BA470" s="21">
        <v>1</v>
      </c>
      <c r="BB470" s="22">
        <v>41.1</v>
      </c>
      <c r="BC470" s="22">
        <v>0</v>
      </c>
      <c r="BD470" s="21">
        <v>3970</v>
      </c>
      <c r="BE470" s="21">
        <v>0</v>
      </c>
      <c r="BF470" s="21">
        <v>1</v>
      </c>
      <c r="BG470" s="21">
        <v>0</v>
      </c>
      <c r="BH470" s="21">
        <v>0</v>
      </c>
      <c r="BI470" s="21">
        <v>1</v>
      </c>
      <c r="BJ470" s="20">
        <v>0</v>
      </c>
      <c r="BK470" s="30">
        <v>1</v>
      </c>
      <c r="BL470" s="25">
        <v>0</v>
      </c>
      <c r="BM470" s="25">
        <v>0</v>
      </c>
    </row>
    <row r="471" ht="14.25" hidden="1" spans="1:65">
      <c r="A471" s="11">
        <v>470</v>
      </c>
      <c r="B471" s="11">
        <v>1154367</v>
      </c>
      <c r="C471" s="39" t="s">
        <v>485</v>
      </c>
      <c r="F471" s="11">
        <v>0.5</v>
      </c>
      <c r="G471" s="11">
        <f t="shared" si="105"/>
        <v>15</v>
      </c>
      <c r="H471" s="11">
        <f t="shared" si="106"/>
        <v>0</v>
      </c>
      <c r="I471" s="11">
        <f t="shared" si="107"/>
        <v>1</v>
      </c>
      <c r="J471" s="11">
        <f t="shared" si="108"/>
        <v>1</v>
      </c>
      <c r="K471" s="11">
        <f t="shared" si="109"/>
        <v>0</v>
      </c>
      <c r="L471" s="11">
        <f t="shared" si="104"/>
        <v>17</v>
      </c>
      <c r="M471" s="11">
        <f t="shared" si="103"/>
        <v>0</v>
      </c>
      <c r="N471" s="11">
        <f t="shared" si="110"/>
        <v>0</v>
      </c>
      <c r="O471" s="11">
        <f t="shared" si="111"/>
        <v>0</v>
      </c>
      <c r="P471" s="11">
        <f t="shared" si="112"/>
        <v>0</v>
      </c>
      <c r="Q471" s="11">
        <f t="shared" si="113"/>
        <v>0</v>
      </c>
      <c r="R471" s="11">
        <v>0</v>
      </c>
      <c r="S471" s="11">
        <f t="shared" si="114"/>
        <v>2</v>
      </c>
      <c r="T471" s="11">
        <f t="shared" si="115"/>
        <v>1</v>
      </c>
      <c r="V471"/>
      <c r="W471" s="11">
        <v>470</v>
      </c>
      <c r="X471" s="11">
        <v>1154367</v>
      </c>
      <c r="Y471" s="39" t="s">
        <v>485</v>
      </c>
      <c r="Z471" s="11">
        <v>0.5</v>
      </c>
      <c r="AA471" s="11" t="s">
        <v>8</v>
      </c>
      <c r="AB471" s="11"/>
      <c r="AC471" t="s">
        <v>9</v>
      </c>
      <c r="AD471" t="s">
        <v>12</v>
      </c>
      <c r="AE471" t="s">
        <v>10</v>
      </c>
      <c r="AF471" t="s">
        <v>11</v>
      </c>
      <c r="AG471" t="s">
        <v>10</v>
      </c>
      <c r="AH471" t="s">
        <v>14</v>
      </c>
      <c r="AI471" t="s">
        <v>12</v>
      </c>
      <c r="AJ471" t="s">
        <v>12</v>
      </c>
      <c r="AK471" t="s">
        <v>12</v>
      </c>
      <c r="AL471" t="s">
        <v>12</v>
      </c>
      <c r="AM471" t="s">
        <v>12</v>
      </c>
      <c r="AN471" t="s">
        <v>12</v>
      </c>
      <c r="AO471" t="s">
        <v>12</v>
      </c>
      <c r="AP471" t="s">
        <v>12</v>
      </c>
      <c r="AQ471" t="s">
        <v>12</v>
      </c>
      <c r="AR471" t="s">
        <v>12</v>
      </c>
      <c r="AS471" t="s">
        <v>12</v>
      </c>
      <c r="AT471" t="s">
        <v>12</v>
      </c>
      <c r="AU471" t="s">
        <v>12</v>
      </c>
      <c r="AV471" t="s">
        <v>12</v>
      </c>
      <c r="AY471" s="26">
        <v>2</v>
      </c>
      <c r="AZ471" s="21">
        <v>42</v>
      </c>
      <c r="BA471" s="21">
        <v>1</v>
      </c>
      <c r="BB471" s="22">
        <v>41.1</v>
      </c>
      <c r="BC471" s="22">
        <v>0</v>
      </c>
      <c r="BD471" s="21">
        <v>3960</v>
      </c>
      <c r="BE471" s="21">
        <v>0</v>
      </c>
      <c r="BF471" s="21">
        <v>2</v>
      </c>
      <c r="BG471" s="21">
        <v>0</v>
      </c>
      <c r="BH471" s="21">
        <v>0</v>
      </c>
      <c r="BI471" s="21">
        <v>2</v>
      </c>
      <c r="BJ471" s="20">
        <v>1</v>
      </c>
      <c r="BK471" s="30">
        <v>3</v>
      </c>
      <c r="BL471" s="25">
        <v>1</v>
      </c>
      <c r="BM471" s="25">
        <v>1</v>
      </c>
    </row>
    <row r="472" ht="14.25" hidden="1" spans="1:65">
      <c r="A472" s="11">
        <v>471</v>
      </c>
      <c r="B472" s="11">
        <v>1154367</v>
      </c>
      <c r="C472" s="39" t="s">
        <v>486</v>
      </c>
      <c r="F472" s="11">
        <v>2</v>
      </c>
      <c r="G472" s="11">
        <f t="shared" si="105"/>
        <v>12</v>
      </c>
      <c r="H472" s="11">
        <f t="shared" si="106"/>
        <v>0</v>
      </c>
      <c r="I472" s="11">
        <f t="shared" si="107"/>
        <v>3</v>
      </c>
      <c r="J472" s="11">
        <f t="shared" si="108"/>
        <v>2</v>
      </c>
      <c r="K472" s="11">
        <f t="shared" si="109"/>
        <v>0</v>
      </c>
      <c r="L472" s="11">
        <f t="shared" si="104"/>
        <v>17</v>
      </c>
      <c r="M472" s="11">
        <f t="shared" si="103"/>
        <v>0</v>
      </c>
      <c r="N472" s="11">
        <f t="shared" si="110"/>
        <v>0</v>
      </c>
      <c r="O472" s="11">
        <f t="shared" si="111"/>
        <v>0</v>
      </c>
      <c r="P472" s="11">
        <f t="shared" si="112"/>
        <v>0</v>
      </c>
      <c r="Q472" s="11">
        <f t="shared" si="113"/>
        <v>0</v>
      </c>
      <c r="R472" s="11">
        <v>0</v>
      </c>
      <c r="S472" s="11">
        <f t="shared" si="114"/>
        <v>2</v>
      </c>
      <c r="T472" s="11">
        <f t="shared" si="115"/>
        <v>1</v>
      </c>
      <c r="V472"/>
      <c r="W472" s="11">
        <v>471</v>
      </c>
      <c r="X472" s="11">
        <v>1154367</v>
      </c>
      <c r="Y472" s="39" t="s">
        <v>486</v>
      </c>
      <c r="Z472" s="11">
        <v>2</v>
      </c>
      <c r="AA472" s="11" t="s">
        <v>8</v>
      </c>
      <c r="AB472" s="11"/>
      <c r="AC472" t="s">
        <v>12</v>
      </c>
      <c r="AD472" t="s">
        <v>9</v>
      </c>
      <c r="AE472" t="s">
        <v>10</v>
      </c>
      <c r="AF472" t="s">
        <v>12</v>
      </c>
      <c r="AG472" t="s">
        <v>10</v>
      </c>
      <c r="AH472" t="s">
        <v>11</v>
      </c>
      <c r="AI472" t="s">
        <v>9</v>
      </c>
      <c r="AJ472" t="s">
        <v>12</v>
      </c>
      <c r="AK472" t="s">
        <v>12</v>
      </c>
      <c r="AL472" t="s">
        <v>12</v>
      </c>
      <c r="AM472" t="s">
        <v>12</v>
      </c>
      <c r="AN472" t="s">
        <v>12</v>
      </c>
      <c r="AO472" t="s">
        <v>14</v>
      </c>
      <c r="AP472" t="s">
        <v>12</v>
      </c>
      <c r="AQ472" t="s">
        <v>12</v>
      </c>
      <c r="AR472" t="s">
        <v>12</v>
      </c>
      <c r="AS472" t="s">
        <v>9</v>
      </c>
      <c r="AT472" t="s">
        <v>12</v>
      </c>
      <c r="AU472" t="s">
        <v>14</v>
      </c>
      <c r="AV472" t="s">
        <v>12</v>
      </c>
      <c r="AY472" s="20">
        <v>1</v>
      </c>
      <c r="AZ472" s="21">
        <v>33</v>
      </c>
      <c r="BA472" s="21">
        <v>0</v>
      </c>
      <c r="BB472" s="22">
        <v>41.1</v>
      </c>
      <c r="BC472" s="22">
        <v>0</v>
      </c>
      <c r="BD472" s="21">
        <v>3210</v>
      </c>
      <c r="BE472" s="21">
        <v>0</v>
      </c>
      <c r="BF472" s="21">
        <v>2</v>
      </c>
      <c r="BG472" s="21">
        <v>0</v>
      </c>
      <c r="BH472" s="21">
        <v>0</v>
      </c>
      <c r="BI472" s="21">
        <v>2</v>
      </c>
      <c r="BJ472" s="20">
        <v>0</v>
      </c>
      <c r="BK472" s="30">
        <v>1</v>
      </c>
      <c r="BL472" s="25">
        <v>0</v>
      </c>
      <c r="BM472" s="25">
        <v>0</v>
      </c>
    </row>
    <row r="473" ht="14.25" hidden="1" spans="1:65">
      <c r="A473" s="11">
        <v>472</v>
      </c>
      <c r="B473" s="11">
        <v>1150592</v>
      </c>
      <c r="C473" s="39" t="s">
        <v>487</v>
      </c>
      <c r="F473" s="11">
        <v>0.5</v>
      </c>
      <c r="G473" s="11">
        <f t="shared" si="105"/>
        <v>1</v>
      </c>
      <c r="H473" s="11">
        <f t="shared" si="106"/>
        <v>0</v>
      </c>
      <c r="I473" s="11">
        <f t="shared" si="107"/>
        <v>8</v>
      </c>
      <c r="J473" s="11">
        <f t="shared" si="108"/>
        <v>3</v>
      </c>
      <c r="K473" s="11">
        <f t="shared" si="109"/>
        <v>0</v>
      </c>
      <c r="L473" s="11">
        <f t="shared" si="104"/>
        <v>12</v>
      </c>
      <c r="M473" s="11">
        <f t="shared" si="103"/>
        <v>5</v>
      </c>
      <c r="N473" s="11">
        <f t="shared" si="110"/>
        <v>3</v>
      </c>
      <c r="O473" s="11">
        <f t="shared" si="111"/>
        <v>0</v>
      </c>
      <c r="P473" s="11">
        <f t="shared" si="112"/>
        <v>2</v>
      </c>
      <c r="Q473" s="11">
        <f t="shared" si="113"/>
        <v>0</v>
      </c>
      <c r="R473" s="11">
        <v>0</v>
      </c>
      <c r="S473" s="11">
        <f t="shared" si="114"/>
        <v>2</v>
      </c>
      <c r="T473" s="11">
        <f t="shared" si="115"/>
        <v>1</v>
      </c>
      <c r="V473"/>
      <c r="W473" s="11">
        <v>472</v>
      </c>
      <c r="X473" s="11">
        <v>1150592</v>
      </c>
      <c r="Y473" s="39" t="s">
        <v>487</v>
      </c>
      <c r="Z473" s="11">
        <v>0.5</v>
      </c>
      <c r="AA473" s="11" t="s">
        <v>8</v>
      </c>
      <c r="AB473" s="11"/>
      <c r="AC473" t="s">
        <v>14</v>
      </c>
      <c r="AD473" t="s">
        <v>9</v>
      </c>
      <c r="AE473" t="s">
        <v>10</v>
      </c>
      <c r="AF473" t="s">
        <v>18</v>
      </c>
      <c r="AG473" t="s">
        <v>10</v>
      </c>
      <c r="AH473" t="s">
        <v>11</v>
      </c>
      <c r="AI473" t="s">
        <v>9</v>
      </c>
      <c r="AJ473" t="s">
        <v>18</v>
      </c>
      <c r="AK473" t="s">
        <v>9</v>
      </c>
      <c r="AL473" t="s">
        <v>9</v>
      </c>
      <c r="AM473" t="s">
        <v>14</v>
      </c>
      <c r="AN473" t="s">
        <v>12</v>
      </c>
      <c r="AO473" t="s">
        <v>9</v>
      </c>
      <c r="AP473" t="s">
        <v>9</v>
      </c>
      <c r="AQ473" t="s">
        <v>18</v>
      </c>
      <c r="AR473" t="s">
        <v>9</v>
      </c>
      <c r="AS473" t="s">
        <v>16</v>
      </c>
      <c r="AT473" t="s">
        <v>16</v>
      </c>
      <c r="AU473" t="s">
        <v>14</v>
      </c>
      <c r="AV473" t="s">
        <v>9</v>
      </c>
      <c r="AY473" s="20">
        <v>1</v>
      </c>
      <c r="AZ473" s="21">
        <v>40</v>
      </c>
      <c r="BA473" s="21">
        <v>1</v>
      </c>
      <c r="BB473" s="22">
        <v>41.1</v>
      </c>
      <c r="BC473" s="22">
        <v>0</v>
      </c>
      <c r="BD473" s="21">
        <v>3210</v>
      </c>
      <c r="BE473" s="21">
        <v>0</v>
      </c>
      <c r="BF473" s="21">
        <v>2</v>
      </c>
      <c r="BG473" s="21">
        <v>0</v>
      </c>
      <c r="BH473" s="21">
        <v>0</v>
      </c>
      <c r="BI473" s="21">
        <v>2</v>
      </c>
      <c r="BJ473" s="20">
        <v>0</v>
      </c>
      <c r="BK473" s="30">
        <v>1</v>
      </c>
      <c r="BL473" s="25">
        <v>0</v>
      </c>
      <c r="BM473" s="25">
        <v>0</v>
      </c>
    </row>
    <row r="474" ht="14.25" hidden="1" spans="1:65">
      <c r="A474" s="11">
        <v>473</v>
      </c>
      <c r="B474" s="11">
        <v>1156134</v>
      </c>
      <c r="C474" s="39" t="s">
        <v>488</v>
      </c>
      <c r="F474" s="11">
        <v>1</v>
      </c>
      <c r="G474" s="11">
        <f t="shared" si="105"/>
        <v>9</v>
      </c>
      <c r="H474" s="11">
        <f t="shared" si="106"/>
        <v>0</v>
      </c>
      <c r="I474" s="11">
        <f t="shared" si="107"/>
        <v>4</v>
      </c>
      <c r="J474" s="11">
        <f t="shared" si="108"/>
        <v>0</v>
      </c>
      <c r="K474" s="11">
        <f t="shared" si="109"/>
        <v>2</v>
      </c>
      <c r="L474" s="11">
        <f t="shared" si="104"/>
        <v>15</v>
      </c>
      <c r="M474" s="11">
        <f t="shared" si="103"/>
        <v>1</v>
      </c>
      <c r="N474" s="11">
        <f t="shared" si="110"/>
        <v>0</v>
      </c>
      <c r="O474" s="11">
        <f t="shared" si="111"/>
        <v>1</v>
      </c>
      <c r="P474" s="11">
        <f t="shared" si="112"/>
        <v>0</v>
      </c>
      <c r="Q474" s="11">
        <f t="shared" si="113"/>
        <v>0</v>
      </c>
      <c r="R474" s="11">
        <v>0</v>
      </c>
      <c r="S474" s="11">
        <f t="shared" si="114"/>
        <v>2</v>
      </c>
      <c r="T474" s="11">
        <f t="shared" si="115"/>
        <v>2</v>
      </c>
      <c r="V474"/>
      <c r="W474" s="11">
        <v>473</v>
      </c>
      <c r="X474" s="11">
        <v>1156134</v>
      </c>
      <c r="Y474" s="39" t="s">
        <v>488</v>
      </c>
      <c r="Z474" s="11">
        <v>1</v>
      </c>
      <c r="AA474" s="11" t="s">
        <v>8</v>
      </c>
      <c r="AB474" s="11"/>
      <c r="AC474" t="s">
        <v>9</v>
      </c>
      <c r="AD474" t="s">
        <v>12</v>
      </c>
      <c r="AE474" t="s">
        <v>10</v>
      </c>
      <c r="AF474" t="s">
        <v>11</v>
      </c>
      <c r="AG474" t="s">
        <v>10</v>
      </c>
      <c r="AH474" t="s">
        <v>11</v>
      </c>
      <c r="AI474" t="s">
        <v>12</v>
      </c>
      <c r="AJ474" t="s">
        <v>12</v>
      </c>
      <c r="AK474" t="s">
        <v>12</v>
      </c>
      <c r="AL474" t="s">
        <v>9</v>
      </c>
      <c r="AM474" t="s">
        <v>12</v>
      </c>
      <c r="AN474" t="s">
        <v>12</v>
      </c>
      <c r="AO474" t="s">
        <v>13</v>
      </c>
      <c r="AP474" t="s">
        <v>12</v>
      </c>
      <c r="AQ474" t="s">
        <v>12</v>
      </c>
      <c r="AR474" t="s">
        <v>9</v>
      </c>
      <c r="AS474" t="s">
        <v>48</v>
      </c>
      <c r="AT474" t="s">
        <v>9</v>
      </c>
      <c r="AU474" t="s">
        <v>13</v>
      </c>
      <c r="AV474" t="s">
        <v>12</v>
      </c>
      <c r="AY474" s="20">
        <v>1</v>
      </c>
      <c r="AZ474" s="21">
        <v>40</v>
      </c>
      <c r="BA474" s="21">
        <v>1</v>
      </c>
      <c r="BB474" s="22">
        <v>41.1</v>
      </c>
      <c r="BC474" s="22">
        <v>0</v>
      </c>
      <c r="BD474" s="21">
        <v>3360</v>
      </c>
      <c r="BE474" s="21">
        <v>0</v>
      </c>
      <c r="BF474" s="21">
        <v>2</v>
      </c>
      <c r="BG474" s="21">
        <v>0</v>
      </c>
      <c r="BH474" s="21">
        <v>0</v>
      </c>
      <c r="BI474" s="21">
        <v>2</v>
      </c>
      <c r="BJ474" s="20">
        <v>0</v>
      </c>
      <c r="BK474" s="30">
        <v>2</v>
      </c>
      <c r="BL474" s="25">
        <v>0</v>
      </c>
      <c r="BM474" s="25">
        <v>0</v>
      </c>
    </row>
    <row r="475" ht="14.25" hidden="1" spans="1:65">
      <c r="A475" s="11">
        <v>474</v>
      </c>
      <c r="B475" s="11">
        <v>1157138</v>
      </c>
      <c r="C475" s="39" t="s">
        <v>489</v>
      </c>
      <c r="F475" s="11">
        <v>2</v>
      </c>
      <c r="G475" s="11">
        <f t="shared" si="105"/>
        <v>17</v>
      </c>
      <c r="H475" s="11">
        <f t="shared" si="106"/>
        <v>0</v>
      </c>
      <c r="I475" s="11">
        <f t="shared" si="107"/>
        <v>1</v>
      </c>
      <c r="J475" s="11">
        <f t="shared" si="108"/>
        <v>0</v>
      </c>
      <c r="K475" s="11">
        <f t="shared" si="109"/>
        <v>0</v>
      </c>
      <c r="L475" s="11">
        <f t="shared" si="104"/>
        <v>18</v>
      </c>
      <c r="M475" s="11">
        <f t="shared" si="103"/>
        <v>0</v>
      </c>
      <c r="N475" s="11">
        <f t="shared" si="110"/>
        <v>0</v>
      </c>
      <c r="O475" s="11">
        <f t="shared" si="111"/>
        <v>0</v>
      </c>
      <c r="P475" s="11">
        <f t="shared" si="112"/>
        <v>0</v>
      </c>
      <c r="Q475" s="11">
        <f t="shared" si="113"/>
        <v>0</v>
      </c>
      <c r="R475" s="11">
        <v>0</v>
      </c>
      <c r="S475" s="11">
        <f t="shared" si="114"/>
        <v>1</v>
      </c>
      <c r="T475" s="11">
        <f t="shared" si="115"/>
        <v>1</v>
      </c>
      <c r="V475"/>
      <c r="W475" s="11">
        <v>474</v>
      </c>
      <c r="X475" s="11">
        <v>1157138</v>
      </c>
      <c r="Y475" s="39" t="s">
        <v>489</v>
      </c>
      <c r="Z475" s="11">
        <v>2</v>
      </c>
      <c r="AA475" s="11" t="s">
        <v>8</v>
      </c>
      <c r="AB475" s="11"/>
      <c r="AC475" t="s">
        <v>12</v>
      </c>
      <c r="AD475" t="s">
        <v>12</v>
      </c>
      <c r="AE475" t="s">
        <v>12</v>
      </c>
      <c r="AF475" t="s">
        <v>12</v>
      </c>
      <c r="AG475" t="s">
        <v>10</v>
      </c>
      <c r="AH475" t="s">
        <v>11</v>
      </c>
      <c r="AI475" t="s">
        <v>12</v>
      </c>
      <c r="AJ475" t="s">
        <v>12</v>
      </c>
      <c r="AK475" t="s">
        <v>12</v>
      </c>
      <c r="AL475" t="s">
        <v>12</v>
      </c>
      <c r="AM475" t="s">
        <v>12</v>
      </c>
      <c r="AN475" t="s">
        <v>12</v>
      </c>
      <c r="AO475" t="s">
        <v>12</v>
      </c>
      <c r="AP475" t="s">
        <v>12</v>
      </c>
      <c r="AQ475" t="s">
        <v>12</v>
      </c>
      <c r="AR475" t="s">
        <v>12</v>
      </c>
      <c r="AS475" t="s">
        <v>12</v>
      </c>
      <c r="AT475" t="s">
        <v>12</v>
      </c>
      <c r="AU475" t="s">
        <v>9</v>
      </c>
      <c r="AV475" t="s">
        <v>12</v>
      </c>
      <c r="AY475" s="20">
        <v>1</v>
      </c>
      <c r="AZ475" s="21">
        <v>34</v>
      </c>
      <c r="BA475" s="21">
        <v>0</v>
      </c>
      <c r="BB475" s="22">
        <v>41.1</v>
      </c>
      <c r="BC475" s="22">
        <v>0</v>
      </c>
      <c r="BD475" s="21">
        <v>3960</v>
      </c>
      <c r="BE475" s="21">
        <v>0</v>
      </c>
      <c r="BF475" s="21">
        <v>2</v>
      </c>
      <c r="BG475" s="21">
        <v>0</v>
      </c>
      <c r="BH475" s="21">
        <v>0</v>
      </c>
      <c r="BI475" s="21">
        <v>2</v>
      </c>
      <c r="BJ475" s="20">
        <v>0</v>
      </c>
      <c r="BK475" s="30">
        <v>1</v>
      </c>
      <c r="BL475" s="25">
        <v>0</v>
      </c>
      <c r="BM475" s="25">
        <v>0</v>
      </c>
    </row>
    <row r="476" ht="14.25" hidden="1" spans="1:65">
      <c r="A476" s="11">
        <v>475</v>
      </c>
      <c r="B476" s="11">
        <v>1157156</v>
      </c>
      <c r="C476" s="39" t="s">
        <v>490</v>
      </c>
      <c r="F476" s="11">
        <v>4</v>
      </c>
      <c r="G476" s="11">
        <f t="shared" si="105"/>
        <v>8</v>
      </c>
      <c r="H476" s="11">
        <f t="shared" si="106"/>
        <v>0</v>
      </c>
      <c r="I476" s="11">
        <f t="shared" si="107"/>
        <v>5</v>
      </c>
      <c r="J476" s="11">
        <f t="shared" si="108"/>
        <v>0</v>
      </c>
      <c r="K476" s="11">
        <f t="shared" si="109"/>
        <v>1</v>
      </c>
      <c r="L476" s="11">
        <f t="shared" si="104"/>
        <v>14</v>
      </c>
      <c r="M476" s="11">
        <f t="shared" si="103"/>
        <v>4</v>
      </c>
      <c r="N476" s="11">
        <f t="shared" si="110"/>
        <v>3</v>
      </c>
      <c r="O476" s="11">
        <f t="shared" si="111"/>
        <v>0</v>
      </c>
      <c r="P476" s="11">
        <f t="shared" si="112"/>
        <v>0</v>
      </c>
      <c r="Q476" s="11">
        <f t="shared" si="113"/>
        <v>0</v>
      </c>
      <c r="R476" s="11">
        <v>1</v>
      </c>
      <c r="S476" s="11">
        <f t="shared" si="114"/>
        <v>2</v>
      </c>
      <c r="T476" s="11">
        <f t="shared" si="115"/>
        <v>1</v>
      </c>
      <c r="V476"/>
      <c r="W476" s="11">
        <v>475</v>
      </c>
      <c r="X476" s="11">
        <v>1157156</v>
      </c>
      <c r="Y476" s="39" t="s">
        <v>490</v>
      </c>
      <c r="Z476" s="11">
        <v>4</v>
      </c>
      <c r="AA476" s="11" t="s">
        <v>8</v>
      </c>
      <c r="AB476" s="11"/>
      <c r="AC476" t="s">
        <v>12</v>
      </c>
      <c r="AD476" t="s">
        <v>12</v>
      </c>
      <c r="AE476" t="s">
        <v>10</v>
      </c>
      <c r="AF476" t="s">
        <v>9</v>
      </c>
      <c r="AG476" t="s">
        <v>10</v>
      </c>
      <c r="AH476" t="s">
        <v>11</v>
      </c>
      <c r="AI476" t="s">
        <v>12</v>
      </c>
      <c r="AJ476" t="s">
        <v>9</v>
      </c>
      <c r="AK476" t="s">
        <v>12</v>
      </c>
      <c r="AL476" t="s">
        <v>9</v>
      </c>
      <c r="AM476" t="s">
        <v>12</v>
      </c>
      <c r="AN476" t="s">
        <v>18</v>
      </c>
      <c r="AO476" t="s">
        <v>12</v>
      </c>
      <c r="AP476" t="s">
        <v>13</v>
      </c>
      <c r="AQ476" t="s">
        <v>12</v>
      </c>
      <c r="AR476" t="s">
        <v>9</v>
      </c>
      <c r="AS476" t="s">
        <v>9</v>
      </c>
      <c r="AT476" t="s">
        <v>18</v>
      </c>
      <c r="AU476" t="s">
        <v>12</v>
      </c>
      <c r="AV476" t="s">
        <v>18</v>
      </c>
      <c r="AY476" s="20">
        <v>1</v>
      </c>
      <c r="AZ476" s="21">
        <v>38</v>
      </c>
      <c r="BA476" s="21">
        <v>1</v>
      </c>
      <c r="BB476" s="22">
        <v>41.1</v>
      </c>
      <c r="BC476" s="22">
        <v>0</v>
      </c>
      <c r="BD476" s="21">
        <v>3980</v>
      </c>
      <c r="BE476" s="21">
        <v>0</v>
      </c>
      <c r="BF476" s="21">
        <v>2</v>
      </c>
      <c r="BG476" s="21">
        <v>0</v>
      </c>
      <c r="BH476" s="21">
        <v>0</v>
      </c>
      <c r="BI476" s="21">
        <v>1</v>
      </c>
      <c r="BJ476" s="20">
        <v>0</v>
      </c>
      <c r="BK476" s="30">
        <v>1</v>
      </c>
      <c r="BL476" s="25">
        <v>0</v>
      </c>
      <c r="BM476" s="25">
        <v>0</v>
      </c>
    </row>
    <row r="477" ht="14.25" hidden="1" spans="1:65">
      <c r="A477" s="11">
        <v>476</v>
      </c>
      <c r="B477" s="11">
        <v>1156981</v>
      </c>
      <c r="C477" s="39" t="s">
        <v>491</v>
      </c>
      <c r="F477" s="11">
        <v>0.5</v>
      </c>
      <c r="G477" s="11">
        <f t="shared" si="105"/>
        <v>13</v>
      </c>
      <c r="H477" s="11">
        <f t="shared" si="106"/>
        <v>0</v>
      </c>
      <c r="I477" s="11">
        <f t="shared" si="107"/>
        <v>4</v>
      </c>
      <c r="J477" s="11">
        <f t="shared" si="108"/>
        <v>0</v>
      </c>
      <c r="K477" s="11">
        <f t="shared" si="109"/>
        <v>0</v>
      </c>
      <c r="L477" s="11">
        <f t="shared" si="104"/>
        <v>17</v>
      </c>
      <c r="M477" s="11">
        <f t="shared" si="103"/>
        <v>0</v>
      </c>
      <c r="N477" s="11">
        <f t="shared" si="110"/>
        <v>0</v>
      </c>
      <c r="O477" s="11">
        <f t="shared" si="111"/>
        <v>0</v>
      </c>
      <c r="P477" s="11">
        <f t="shared" si="112"/>
        <v>0</v>
      </c>
      <c r="Q477" s="11">
        <f t="shared" si="113"/>
        <v>0</v>
      </c>
      <c r="R477" s="11">
        <v>0</v>
      </c>
      <c r="S477" s="11">
        <f t="shared" si="114"/>
        <v>2</v>
      </c>
      <c r="T477" s="11">
        <f t="shared" si="115"/>
        <v>1</v>
      </c>
      <c r="V477"/>
      <c r="W477" s="11">
        <v>476</v>
      </c>
      <c r="X477" s="11">
        <v>1156981</v>
      </c>
      <c r="Y477" s="39" t="s">
        <v>491</v>
      </c>
      <c r="Z477" s="11">
        <v>0.5</v>
      </c>
      <c r="AA477" s="11" t="s">
        <v>8</v>
      </c>
      <c r="AB477" s="11"/>
      <c r="AC477" t="s">
        <v>12</v>
      </c>
      <c r="AD477" t="s">
        <v>12</v>
      </c>
      <c r="AE477" t="s">
        <v>10</v>
      </c>
      <c r="AF477" t="s">
        <v>12</v>
      </c>
      <c r="AG477" t="s">
        <v>10</v>
      </c>
      <c r="AH477" t="s">
        <v>11</v>
      </c>
      <c r="AI477" t="s">
        <v>9</v>
      </c>
      <c r="AJ477" t="s">
        <v>12</v>
      </c>
      <c r="AK477" t="s">
        <v>12</v>
      </c>
      <c r="AL477" t="s">
        <v>9</v>
      </c>
      <c r="AM477" t="s">
        <v>12</v>
      </c>
      <c r="AN477" t="s">
        <v>12</v>
      </c>
      <c r="AO477" t="s">
        <v>12</v>
      </c>
      <c r="AP477" t="s">
        <v>12</v>
      </c>
      <c r="AQ477" t="s">
        <v>12</v>
      </c>
      <c r="AR477" t="s">
        <v>12</v>
      </c>
      <c r="AS477" t="s">
        <v>12</v>
      </c>
      <c r="AT477" t="s">
        <v>9</v>
      </c>
      <c r="AU477" t="s">
        <v>12</v>
      </c>
      <c r="AV477" t="s">
        <v>9</v>
      </c>
      <c r="AY477" s="20">
        <v>1</v>
      </c>
      <c r="AZ477" s="21">
        <v>29</v>
      </c>
      <c r="BA477" s="21">
        <v>0</v>
      </c>
      <c r="BB477" s="22">
        <v>41.1</v>
      </c>
      <c r="BC477" s="22">
        <v>0</v>
      </c>
      <c r="BD477" s="21">
        <v>3600</v>
      </c>
      <c r="BE477" s="21">
        <v>0</v>
      </c>
      <c r="BF477" s="21">
        <v>2</v>
      </c>
      <c r="BG477" s="25"/>
      <c r="BH477" s="21">
        <v>0</v>
      </c>
      <c r="BI477" s="21">
        <v>1</v>
      </c>
      <c r="BJ477" s="20">
        <v>1</v>
      </c>
      <c r="BK477" s="30">
        <v>3</v>
      </c>
      <c r="BL477" s="25">
        <v>0</v>
      </c>
      <c r="BM477" s="25">
        <v>0</v>
      </c>
    </row>
    <row r="478" ht="14.25" hidden="1" spans="1:65">
      <c r="A478" s="11">
        <v>477</v>
      </c>
      <c r="B478" s="11">
        <v>1156625</v>
      </c>
      <c r="C478" s="39" t="s">
        <v>492</v>
      </c>
      <c r="F478" s="11">
        <v>4</v>
      </c>
      <c r="G478" s="11">
        <f t="shared" si="105"/>
        <v>2</v>
      </c>
      <c r="H478" s="11">
        <f t="shared" si="106"/>
        <v>0</v>
      </c>
      <c r="I478" s="11">
        <f t="shared" si="107"/>
        <v>7</v>
      </c>
      <c r="J478" s="11">
        <f t="shared" si="108"/>
        <v>4</v>
      </c>
      <c r="K478" s="11">
        <f t="shared" si="109"/>
        <v>2</v>
      </c>
      <c r="L478" s="11">
        <f t="shared" si="104"/>
        <v>15</v>
      </c>
      <c r="M478" s="11">
        <f t="shared" si="103"/>
        <v>3</v>
      </c>
      <c r="N478" s="11">
        <f t="shared" si="110"/>
        <v>2</v>
      </c>
      <c r="O478" s="11">
        <f t="shared" si="111"/>
        <v>0</v>
      </c>
      <c r="P478" s="11">
        <f t="shared" si="112"/>
        <v>1</v>
      </c>
      <c r="Q478" s="11">
        <f t="shared" si="113"/>
        <v>0</v>
      </c>
      <c r="R478" s="11">
        <v>0</v>
      </c>
      <c r="S478" s="11">
        <f t="shared" si="114"/>
        <v>1</v>
      </c>
      <c r="T478" s="11">
        <f t="shared" si="115"/>
        <v>0</v>
      </c>
      <c r="V478"/>
      <c r="W478" s="11">
        <v>477</v>
      </c>
      <c r="X478" s="11">
        <v>1156625</v>
      </c>
      <c r="Y478" s="39" t="s">
        <v>492</v>
      </c>
      <c r="Z478" s="11">
        <v>4</v>
      </c>
      <c r="AA478" s="11" t="s">
        <v>8</v>
      </c>
      <c r="AB478" s="11"/>
      <c r="AC478" t="s">
        <v>14</v>
      </c>
      <c r="AD478" t="s">
        <v>13</v>
      </c>
      <c r="AE478" t="s">
        <v>14</v>
      </c>
      <c r="AF478" t="s">
        <v>9</v>
      </c>
      <c r="AG478" t="s">
        <v>10</v>
      </c>
      <c r="AH478" t="s">
        <v>9</v>
      </c>
      <c r="AI478" t="s">
        <v>9</v>
      </c>
      <c r="AJ478" t="s">
        <v>12</v>
      </c>
      <c r="AK478" t="s">
        <v>9</v>
      </c>
      <c r="AL478" t="s">
        <v>9</v>
      </c>
      <c r="AM478" t="s">
        <v>14</v>
      </c>
      <c r="AN478" t="s">
        <v>14</v>
      </c>
      <c r="AO478" t="s">
        <v>16</v>
      </c>
      <c r="AP478" t="s">
        <v>13</v>
      </c>
      <c r="AQ478" t="s">
        <v>18</v>
      </c>
      <c r="AR478" t="s">
        <v>18</v>
      </c>
      <c r="AS478" t="s">
        <v>9</v>
      </c>
      <c r="AT478" t="s">
        <v>12</v>
      </c>
      <c r="AU478" t="s">
        <v>38</v>
      </c>
      <c r="AV478" t="s">
        <v>9</v>
      </c>
      <c r="AY478" s="20">
        <v>1</v>
      </c>
      <c r="AZ478" s="21">
        <v>39</v>
      </c>
      <c r="BA478" s="21">
        <v>1</v>
      </c>
      <c r="BB478" s="22">
        <v>41.2</v>
      </c>
      <c r="BC478" s="22">
        <v>0</v>
      </c>
      <c r="BD478" s="21">
        <v>3310</v>
      </c>
      <c r="BE478" s="21">
        <v>0</v>
      </c>
      <c r="BF478" s="21">
        <v>1</v>
      </c>
      <c r="BG478" s="21">
        <v>0</v>
      </c>
      <c r="BH478" s="21">
        <v>0</v>
      </c>
      <c r="BI478" s="21">
        <v>2</v>
      </c>
      <c r="BJ478" s="20">
        <v>1</v>
      </c>
      <c r="BK478" s="30">
        <v>3</v>
      </c>
      <c r="BL478" s="25">
        <v>1</v>
      </c>
      <c r="BM478" s="25">
        <v>1</v>
      </c>
    </row>
    <row r="479" ht="14.25" hidden="1" spans="1:65">
      <c r="A479" s="11">
        <v>478</v>
      </c>
      <c r="B479" s="11">
        <v>1143168</v>
      </c>
      <c r="C479" s="39" t="s">
        <v>493</v>
      </c>
      <c r="F479" s="11">
        <v>1</v>
      </c>
      <c r="G479" s="11">
        <f t="shared" si="105"/>
        <v>10</v>
      </c>
      <c r="H479" s="11">
        <f t="shared" si="106"/>
        <v>0</v>
      </c>
      <c r="I479" s="11">
        <f t="shared" si="107"/>
        <v>7</v>
      </c>
      <c r="J479" s="11">
        <f t="shared" si="108"/>
        <v>1</v>
      </c>
      <c r="K479" s="11">
        <f t="shared" si="109"/>
        <v>0</v>
      </c>
      <c r="L479" s="11">
        <f t="shared" si="104"/>
        <v>18</v>
      </c>
      <c r="M479" s="11">
        <f t="shared" ref="M479:M505" si="116">N479+O479+P479+Q479+R479</f>
        <v>0</v>
      </c>
      <c r="N479" s="11">
        <f t="shared" si="110"/>
        <v>0</v>
      </c>
      <c r="O479" s="11">
        <f t="shared" si="111"/>
        <v>0</v>
      </c>
      <c r="P479" s="11">
        <f t="shared" si="112"/>
        <v>0</v>
      </c>
      <c r="Q479" s="11">
        <f t="shared" si="113"/>
        <v>0</v>
      </c>
      <c r="R479" s="11">
        <v>0</v>
      </c>
      <c r="S479" s="11">
        <f t="shared" si="114"/>
        <v>1</v>
      </c>
      <c r="T479" s="11">
        <f t="shared" si="115"/>
        <v>1</v>
      </c>
      <c r="V479"/>
      <c r="W479" s="11">
        <v>478</v>
      </c>
      <c r="X479" s="11">
        <v>1143168</v>
      </c>
      <c r="Y479" s="39" t="s">
        <v>493</v>
      </c>
      <c r="Z479" s="11">
        <v>1</v>
      </c>
      <c r="AA479" s="11" t="s">
        <v>8</v>
      </c>
      <c r="AB479" s="11"/>
      <c r="AC479" t="s">
        <v>9</v>
      </c>
      <c r="AD479" t="s">
        <v>9</v>
      </c>
      <c r="AE479" t="s">
        <v>12</v>
      </c>
      <c r="AF479" t="s">
        <v>12</v>
      </c>
      <c r="AG479" t="s">
        <v>10</v>
      </c>
      <c r="AH479" t="s">
        <v>11</v>
      </c>
      <c r="AI479" t="s">
        <v>12</v>
      </c>
      <c r="AJ479" t="s">
        <v>12</v>
      </c>
      <c r="AK479" t="s">
        <v>12</v>
      </c>
      <c r="AL479" t="s">
        <v>12</v>
      </c>
      <c r="AM479" t="s">
        <v>9</v>
      </c>
      <c r="AN479" t="s">
        <v>12</v>
      </c>
      <c r="AO479" t="s">
        <v>9</v>
      </c>
      <c r="AP479" t="s">
        <v>12</v>
      </c>
      <c r="AQ479" t="s">
        <v>9</v>
      </c>
      <c r="AR479" t="s">
        <v>9</v>
      </c>
      <c r="AS479" t="s">
        <v>12</v>
      </c>
      <c r="AT479" t="s">
        <v>9</v>
      </c>
      <c r="AU479" t="s">
        <v>14</v>
      </c>
      <c r="AV479" t="s">
        <v>12</v>
      </c>
      <c r="AY479" s="20">
        <v>1</v>
      </c>
      <c r="AZ479" s="21">
        <v>43</v>
      </c>
      <c r="BA479" s="21">
        <v>1</v>
      </c>
      <c r="BB479" s="22">
        <v>41.2</v>
      </c>
      <c r="BC479" s="22">
        <v>0</v>
      </c>
      <c r="BD479" s="21">
        <v>3960</v>
      </c>
      <c r="BE479" s="21">
        <v>0</v>
      </c>
      <c r="BF479" s="21">
        <v>1</v>
      </c>
      <c r="BG479" s="21">
        <v>0</v>
      </c>
      <c r="BH479" s="21">
        <v>0</v>
      </c>
      <c r="BI479" s="21">
        <v>1</v>
      </c>
      <c r="BJ479" s="20">
        <v>1</v>
      </c>
      <c r="BK479" s="30">
        <v>3</v>
      </c>
      <c r="BL479" s="25">
        <v>1</v>
      </c>
      <c r="BM479" s="25">
        <v>1</v>
      </c>
    </row>
    <row r="480" ht="14.25" hidden="1" spans="1:65">
      <c r="A480" s="11">
        <v>479</v>
      </c>
      <c r="B480" s="11">
        <v>1147641</v>
      </c>
      <c r="C480" s="39" t="s">
        <v>494</v>
      </c>
      <c r="F480" s="11">
        <v>1</v>
      </c>
      <c r="G480" s="11">
        <f t="shared" si="105"/>
        <v>1</v>
      </c>
      <c r="H480" s="11">
        <f t="shared" si="106"/>
        <v>0</v>
      </c>
      <c r="I480" s="11">
        <f t="shared" si="107"/>
        <v>8</v>
      </c>
      <c r="J480" s="11">
        <f t="shared" si="108"/>
        <v>3</v>
      </c>
      <c r="K480" s="11">
        <f t="shared" si="109"/>
        <v>0</v>
      </c>
      <c r="L480" s="11">
        <f t="shared" si="104"/>
        <v>12</v>
      </c>
      <c r="M480" s="11">
        <f t="shared" si="116"/>
        <v>5</v>
      </c>
      <c r="N480" s="11">
        <f t="shared" si="110"/>
        <v>3</v>
      </c>
      <c r="O480" s="11">
        <f t="shared" si="111"/>
        <v>1</v>
      </c>
      <c r="P480" s="11">
        <f t="shared" si="112"/>
        <v>0</v>
      </c>
      <c r="Q480" s="11">
        <f t="shared" si="113"/>
        <v>0</v>
      </c>
      <c r="R480" s="11">
        <v>1</v>
      </c>
      <c r="S480" s="11">
        <f t="shared" si="114"/>
        <v>2</v>
      </c>
      <c r="T480" s="11">
        <f t="shared" si="115"/>
        <v>2</v>
      </c>
      <c r="V480"/>
      <c r="W480" s="11">
        <v>479</v>
      </c>
      <c r="X480" s="11">
        <v>1147641</v>
      </c>
      <c r="Y480" s="39" t="s">
        <v>494</v>
      </c>
      <c r="Z480" s="11">
        <v>1</v>
      </c>
      <c r="AA480" s="11" t="s">
        <v>8</v>
      </c>
      <c r="AB480" s="11"/>
      <c r="AC480" t="s">
        <v>14</v>
      </c>
      <c r="AD480" t="s">
        <v>18</v>
      </c>
      <c r="AE480" t="s">
        <v>10</v>
      </c>
      <c r="AF480" t="s">
        <v>11</v>
      </c>
      <c r="AG480" t="s">
        <v>10</v>
      </c>
      <c r="AH480" t="s">
        <v>11</v>
      </c>
      <c r="AI480" t="s">
        <v>9</v>
      </c>
      <c r="AJ480" t="s">
        <v>9</v>
      </c>
      <c r="AK480" t="s">
        <v>12</v>
      </c>
      <c r="AL480" t="s">
        <v>9</v>
      </c>
      <c r="AM480" t="s">
        <v>48</v>
      </c>
      <c r="AN480" t="s">
        <v>9</v>
      </c>
      <c r="AO480" t="s">
        <v>18</v>
      </c>
      <c r="AP480" t="s">
        <v>9</v>
      </c>
      <c r="AQ480" t="s">
        <v>18</v>
      </c>
      <c r="AR480" t="s">
        <v>14</v>
      </c>
      <c r="AS480" t="s">
        <v>9</v>
      </c>
      <c r="AT480" t="s">
        <v>9</v>
      </c>
      <c r="AU480" t="s">
        <v>14</v>
      </c>
      <c r="AV480" t="s">
        <v>9</v>
      </c>
      <c r="AY480" s="20">
        <v>1</v>
      </c>
      <c r="AZ480" s="21">
        <v>35</v>
      </c>
      <c r="BA480" s="21">
        <v>1</v>
      </c>
      <c r="BB480" s="22">
        <v>41.2</v>
      </c>
      <c r="BC480" s="22">
        <v>0</v>
      </c>
      <c r="BD480" s="21">
        <v>3940</v>
      </c>
      <c r="BE480" s="21">
        <v>0</v>
      </c>
      <c r="BF480" s="21">
        <v>2</v>
      </c>
      <c r="BG480" s="21">
        <v>0</v>
      </c>
      <c r="BH480" s="21">
        <v>0</v>
      </c>
      <c r="BI480" s="21">
        <v>1</v>
      </c>
      <c r="BJ480" s="20">
        <v>0</v>
      </c>
      <c r="BK480" s="30">
        <v>2</v>
      </c>
      <c r="BL480" s="25">
        <v>0</v>
      </c>
      <c r="BM480" s="25">
        <v>0</v>
      </c>
    </row>
    <row r="481" ht="14.25" hidden="1" spans="1:65">
      <c r="A481" s="11">
        <v>480</v>
      </c>
      <c r="B481" s="11">
        <v>1156970</v>
      </c>
      <c r="C481" s="39" t="s">
        <v>495</v>
      </c>
      <c r="F481" s="11">
        <v>2</v>
      </c>
      <c r="G481" s="11">
        <f t="shared" si="105"/>
        <v>10</v>
      </c>
      <c r="H481" s="11">
        <f t="shared" si="106"/>
        <v>0</v>
      </c>
      <c r="I481" s="11">
        <f t="shared" si="107"/>
        <v>8</v>
      </c>
      <c r="J481" s="11">
        <f t="shared" si="108"/>
        <v>0</v>
      </c>
      <c r="K481" s="11">
        <f t="shared" si="109"/>
        <v>0</v>
      </c>
      <c r="L481" s="11">
        <f t="shared" si="104"/>
        <v>18</v>
      </c>
      <c r="M481" s="11">
        <f t="shared" si="116"/>
        <v>1</v>
      </c>
      <c r="N481" s="11">
        <f t="shared" si="110"/>
        <v>1</v>
      </c>
      <c r="O481" s="11">
        <f t="shared" si="111"/>
        <v>0</v>
      </c>
      <c r="P481" s="11">
        <f t="shared" si="112"/>
        <v>0</v>
      </c>
      <c r="Q481" s="11">
        <f t="shared" si="113"/>
        <v>0</v>
      </c>
      <c r="R481" s="11">
        <v>0</v>
      </c>
      <c r="S481" s="11">
        <f t="shared" si="114"/>
        <v>1</v>
      </c>
      <c r="T481" s="11">
        <f t="shared" si="115"/>
        <v>0</v>
      </c>
      <c r="V481"/>
      <c r="W481" s="11">
        <v>480</v>
      </c>
      <c r="X481" s="11">
        <v>1156970</v>
      </c>
      <c r="Y481" s="39" t="s">
        <v>495</v>
      </c>
      <c r="Z481" s="11">
        <v>2</v>
      </c>
      <c r="AA481" s="11" t="s">
        <v>8</v>
      </c>
      <c r="AB481" s="11"/>
      <c r="AC481" t="s">
        <v>9</v>
      </c>
      <c r="AD481" t="s">
        <v>9</v>
      </c>
      <c r="AE481" t="s">
        <v>12</v>
      </c>
      <c r="AF481" t="s">
        <v>9</v>
      </c>
      <c r="AG481" t="s">
        <v>10</v>
      </c>
      <c r="AH481" t="s">
        <v>9</v>
      </c>
      <c r="AI481" t="s">
        <v>12</v>
      </c>
      <c r="AJ481" t="s">
        <v>12</v>
      </c>
      <c r="AK481" t="s">
        <v>12</v>
      </c>
      <c r="AL481" t="s">
        <v>12</v>
      </c>
      <c r="AM481" t="s">
        <v>12</v>
      </c>
      <c r="AN481" t="s">
        <v>12</v>
      </c>
      <c r="AO481" t="s">
        <v>9</v>
      </c>
      <c r="AP481" t="s">
        <v>12</v>
      </c>
      <c r="AQ481" t="s">
        <v>18</v>
      </c>
      <c r="AR481" t="s">
        <v>9</v>
      </c>
      <c r="AS481" t="s">
        <v>12</v>
      </c>
      <c r="AT481" t="s">
        <v>9</v>
      </c>
      <c r="AU481" t="s">
        <v>12</v>
      </c>
      <c r="AV481" t="s">
        <v>9</v>
      </c>
      <c r="AY481" s="20">
        <v>1</v>
      </c>
      <c r="AZ481" s="21">
        <v>38</v>
      </c>
      <c r="BA481" s="21">
        <v>1</v>
      </c>
      <c r="BB481" s="22">
        <v>41.2</v>
      </c>
      <c r="BC481" s="22">
        <v>0</v>
      </c>
      <c r="BD481" s="21">
        <v>3330</v>
      </c>
      <c r="BE481" s="21">
        <v>0</v>
      </c>
      <c r="BF481" s="21">
        <v>1</v>
      </c>
      <c r="BG481" s="21">
        <v>0</v>
      </c>
      <c r="BH481" s="21">
        <v>0</v>
      </c>
      <c r="BI481" s="21">
        <v>1</v>
      </c>
      <c r="BJ481" s="20">
        <v>1</v>
      </c>
      <c r="BK481" s="30">
        <v>3</v>
      </c>
      <c r="BL481" s="25">
        <v>1</v>
      </c>
      <c r="BM481" s="25">
        <v>1</v>
      </c>
    </row>
    <row r="482" ht="14.25" hidden="1" spans="1:65">
      <c r="A482" s="11">
        <v>481</v>
      </c>
      <c r="B482" s="11">
        <v>1038025</v>
      </c>
      <c r="C482" s="39" t="s">
        <v>496</v>
      </c>
      <c r="F482" s="11">
        <v>0.5</v>
      </c>
      <c r="G482" s="11">
        <f t="shared" si="105"/>
        <v>7</v>
      </c>
      <c r="H482" s="11">
        <f t="shared" si="106"/>
        <v>0</v>
      </c>
      <c r="I482" s="11">
        <f t="shared" si="107"/>
        <v>7</v>
      </c>
      <c r="J482" s="11">
        <f t="shared" si="108"/>
        <v>2</v>
      </c>
      <c r="K482" s="11">
        <f t="shared" si="109"/>
        <v>0</v>
      </c>
      <c r="L482" s="11">
        <f t="shared" si="104"/>
        <v>16</v>
      </c>
      <c r="M482" s="11">
        <f t="shared" si="116"/>
        <v>1</v>
      </c>
      <c r="N482" s="11">
        <f t="shared" si="110"/>
        <v>1</v>
      </c>
      <c r="O482" s="11">
        <f t="shared" si="111"/>
        <v>0</v>
      </c>
      <c r="P482" s="11">
        <f t="shared" si="112"/>
        <v>0</v>
      </c>
      <c r="Q482" s="11">
        <f t="shared" si="113"/>
        <v>0</v>
      </c>
      <c r="R482" s="11">
        <v>0</v>
      </c>
      <c r="S482" s="11">
        <f t="shared" si="114"/>
        <v>2</v>
      </c>
      <c r="T482" s="11">
        <f t="shared" si="115"/>
        <v>1</v>
      </c>
      <c r="V482"/>
      <c r="W482" s="11">
        <v>481</v>
      </c>
      <c r="X482" s="11">
        <v>1038025</v>
      </c>
      <c r="Y482" s="39" t="s">
        <v>496</v>
      </c>
      <c r="Z482" s="11">
        <v>0.5</v>
      </c>
      <c r="AA482" s="11" t="s">
        <v>8</v>
      </c>
      <c r="AB482" s="11"/>
      <c r="AC482" t="s">
        <v>9</v>
      </c>
      <c r="AD482" t="s">
        <v>12</v>
      </c>
      <c r="AE482" t="s">
        <v>10</v>
      </c>
      <c r="AF482" t="s">
        <v>18</v>
      </c>
      <c r="AG482" t="s">
        <v>10</v>
      </c>
      <c r="AH482" t="s">
        <v>11</v>
      </c>
      <c r="AI482" t="s">
        <v>12</v>
      </c>
      <c r="AJ482" t="s">
        <v>12</v>
      </c>
      <c r="AK482" t="s">
        <v>12</v>
      </c>
      <c r="AL482" t="s">
        <v>9</v>
      </c>
      <c r="AM482" t="s">
        <v>9</v>
      </c>
      <c r="AN482" t="s">
        <v>12</v>
      </c>
      <c r="AO482" t="s">
        <v>14</v>
      </c>
      <c r="AP482" t="s">
        <v>9</v>
      </c>
      <c r="AQ482" t="s">
        <v>9</v>
      </c>
      <c r="AR482" t="s">
        <v>9</v>
      </c>
      <c r="AS482" t="s">
        <v>12</v>
      </c>
      <c r="AT482" t="s">
        <v>14</v>
      </c>
      <c r="AU482" t="s">
        <v>12</v>
      </c>
      <c r="AV482" t="s">
        <v>9</v>
      </c>
      <c r="AY482" s="20">
        <v>1</v>
      </c>
      <c r="AZ482" s="21">
        <v>42</v>
      </c>
      <c r="BA482" s="21">
        <v>1</v>
      </c>
      <c r="BB482" s="22">
        <v>41.2</v>
      </c>
      <c r="BC482" s="22">
        <v>0</v>
      </c>
      <c r="BD482" s="21">
        <v>3460</v>
      </c>
      <c r="BE482" s="21">
        <v>0</v>
      </c>
      <c r="BF482" s="21">
        <v>2</v>
      </c>
      <c r="BG482" s="25"/>
      <c r="BH482" s="21">
        <v>2</v>
      </c>
      <c r="BI482" s="21">
        <v>1</v>
      </c>
      <c r="BJ482" s="20">
        <v>0</v>
      </c>
      <c r="BK482" s="30">
        <v>2</v>
      </c>
      <c r="BL482" s="25">
        <v>0</v>
      </c>
      <c r="BM482" s="25">
        <v>0</v>
      </c>
    </row>
    <row r="483" ht="14.25" hidden="1" spans="1:65">
      <c r="A483" s="11">
        <v>482</v>
      </c>
      <c r="B483" s="11">
        <v>1156849</v>
      </c>
      <c r="C483" s="39" t="s">
        <v>497</v>
      </c>
      <c r="F483" s="11">
        <v>1</v>
      </c>
      <c r="G483" s="11">
        <f t="shared" si="105"/>
        <v>5</v>
      </c>
      <c r="H483" s="11">
        <f t="shared" si="106"/>
        <v>0</v>
      </c>
      <c r="I483" s="11">
        <f t="shared" si="107"/>
        <v>5</v>
      </c>
      <c r="J483" s="11">
        <f t="shared" si="108"/>
        <v>1</v>
      </c>
      <c r="K483" s="11">
        <f t="shared" si="109"/>
        <v>5</v>
      </c>
      <c r="L483" s="11">
        <f t="shared" si="104"/>
        <v>16</v>
      </c>
      <c r="M483" s="11">
        <f t="shared" si="116"/>
        <v>3</v>
      </c>
      <c r="N483" s="11">
        <f t="shared" si="110"/>
        <v>2</v>
      </c>
      <c r="O483" s="11">
        <f t="shared" si="111"/>
        <v>0</v>
      </c>
      <c r="P483" s="11">
        <f t="shared" si="112"/>
        <v>0</v>
      </c>
      <c r="Q483" s="11">
        <f t="shared" si="113"/>
        <v>0</v>
      </c>
      <c r="R483" s="11">
        <v>1</v>
      </c>
      <c r="S483" s="11">
        <f t="shared" si="114"/>
        <v>1</v>
      </c>
      <c r="T483" s="11">
        <f t="shared" si="115"/>
        <v>1</v>
      </c>
      <c r="V483"/>
      <c r="W483" s="11">
        <v>482</v>
      </c>
      <c r="X483" s="11">
        <v>1156849</v>
      </c>
      <c r="Y483" s="39" t="s">
        <v>497</v>
      </c>
      <c r="Z483" s="11">
        <v>1</v>
      </c>
      <c r="AA483" s="11" t="s">
        <v>8</v>
      </c>
      <c r="AB483" s="11"/>
      <c r="AC483" t="s">
        <v>9</v>
      </c>
      <c r="AD483" t="s">
        <v>12</v>
      </c>
      <c r="AE483" t="s">
        <v>12</v>
      </c>
      <c r="AF483" t="s">
        <v>18</v>
      </c>
      <c r="AG483" t="s">
        <v>10</v>
      </c>
      <c r="AH483" t="s">
        <v>11</v>
      </c>
      <c r="AI483" t="s">
        <v>12</v>
      </c>
      <c r="AJ483" t="s">
        <v>12</v>
      </c>
      <c r="AK483" t="s">
        <v>9</v>
      </c>
      <c r="AL483" t="s">
        <v>12</v>
      </c>
      <c r="AM483" t="s">
        <v>9</v>
      </c>
      <c r="AN483" t="s">
        <v>9</v>
      </c>
      <c r="AO483" t="s">
        <v>13</v>
      </c>
      <c r="AP483" t="s">
        <v>9</v>
      </c>
      <c r="AQ483" t="s">
        <v>18</v>
      </c>
      <c r="AR483" t="s">
        <v>13</v>
      </c>
      <c r="AS483" t="s">
        <v>13</v>
      </c>
      <c r="AT483" t="s">
        <v>14</v>
      </c>
      <c r="AU483" t="s">
        <v>13</v>
      </c>
      <c r="AV483" t="s">
        <v>13</v>
      </c>
      <c r="AY483" s="20">
        <v>1</v>
      </c>
      <c r="AZ483" s="21">
        <v>40</v>
      </c>
      <c r="BA483" s="21">
        <v>1</v>
      </c>
      <c r="BB483" s="22">
        <v>41.2</v>
      </c>
      <c r="BC483" s="22">
        <v>0</v>
      </c>
      <c r="BD483" s="21">
        <v>3880</v>
      </c>
      <c r="BE483" s="21">
        <v>0</v>
      </c>
      <c r="BF483" s="21">
        <v>1</v>
      </c>
      <c r="BG483" s="21">
        <v>0</v>
      </c>
      <c r="BH483" s="21">
        <v>0</v>
      </c>
      <c r="BI483" s="21">
        <v>1</v>
      </c>
      <c r="BJ483" s="20">
        <v>0</v>
      </c>
      <c r="BK483" s="30">
        <v>1</v>
      </c>
      <c r="BL483" s="25">
        <v>0</v>
      </c>
      <c r="BM483" s="25">
        <v>0</v>
      </c>
    </row>
    <row r="484" ht="14.25" hidden="1" spans="1:65">
      <c r="A484" s="11">
        <v>483</v>
      </c>
      <c r="D484" s="11" t="s">
        <v>537</v>
      </c>
      <c r="G484" s="11">
        <f t="shared" si="105"/>
        <v>0</v>
      </c>
      <c r="H484" s="11">
        <f t="shared" si="106"/>
        <v>0</v>
      </c>
      <c r="I484" s="11">
        <f t="shared" si="107"/>
        <v>0</v>
      </c>
      <c r="J484" s="11">
        <f t="shared" si="108"/>
        <v>0</v>
      </c>
      <c r="K484" s="11">
        <f t="shared" si="109"/>
        <v>0</v>
      </c>
      <c r="L484" s="11">
        <f t="shared" si="104"/>
        <v>0</v>
      </c>
      <c r="M484" s="11">
        <f t="shared" si="116"/>
        <v>0</v>
      </c>
      <c r="N484" s="11">
        <f t="shared" si="110"/>
        <v>0</v>
      </c>
      <c r="O484" s="11">
        <f t="shared" si="111"/>
        <v>0</v>
      </c>
      <c r="P484" s="11">
        <f t="shared" si="112"/>
        <v>0</v>
      </c>
      <c r="Q484" s="11">
        <f t="shared" si="113"/>
        <v>0</v>
      </c>
      <c r="R484" s="11">
        <v>0</v>
      </c>
      <c r="S484" s="11">
        <f t="shared" si="114"/>
        <v>1</v>
      </c>
      <c r="T484" s="11">
        <f t="shared" si="115"/>
        <v>1</v>
      </c>
      <c r="V484"/>
      <c r="W484" s="11">
        <v>483</v>
      </c>
      <c r="AA484" s="11" t="s">
        <v>8</v>
      </c>
      <c r="AB484" s="11" t="s">
        <v>537</v>
      </c>
      <c r="AC484"/>
      <c r="AD484"/>
      <c r="AE484"/>
      <c r="AF484"/>
      <c r="AG484" t="s">
        <v>10</v>
      </c>
      <c r="AH484" t="s">
        <v>11</v>
      </c>
      <c r="AI484"/>
      <c r="AJ484"/>
      <c r="AK484"/>
      <c r="AL484"/>
      <c r="AM484"/>
      <c r="AN484"/>
      <c r="AO484"/>
      <c r="AP484"/>
      <c r="AQ484"/>
      <c r="AR484"/>
      <c r="AS484"/>
      <c r="AT484"/>
      <c r="AU484"/>
      <c r="AV484"/>
      <c r="AX484" s="11"/>
      <c r="AY484" s="11">
        <v>1</v>
      </c>
      <c r="AZ484" s="21">
        <v>36</v>
      </c>
      <c r="BA484" s="21">
        <v>1</v>
      </c>
      <c r="BB484" s="22">
        <v>41.2</v>
      </c>
      <c r="BC484" s="22">
        <v>0</v>
      </c>
      <c r="BD484" s="21">
        <v>3140</v>
      </c>
      <c r="BE484" s="21">
        <v>0</v>
      </c>
      <c r="BF484" s="21">
        <v>2</v>
      </c>
      <c r="BG484" s="21">
        <v>0</v>
      </c>
      <c r="BH484" s="21">
        <v>0</v>
      </c>
      <c r="BI484" s="21">
        <v>1</v>
      </c>
      <c r="BJ484" s="20">
        <v>1</v>
      </c>
      <c r="BK484" s="30">
        <v>3</v>
      </c>
      <c r="BL484" s="25">
        <v>1</v>
      </c>
      <c r="BM484" s="25">
        <v>1</v>
      </c>
    </row>
    <row r="485" s="1" customFormat="1" ht="14.25" hidden="1" spans="1:65">
      <c r="A485" s="1">
        <v>484</v>
      </c>
      <c r="B485" s="1">
        <v>1115095</v>
      </c>
      <c r="C485" s="41" t="s">
        <v>498</v>
      </c>
      <c r="D485" s="1" t="s">
        <v>536</v>
      </c>
      <c r="F485" s="1">
        <v>4</v>
      </c>
      <c r="G485" s="1">
        <f t="shared" si="105"/>
        <v>18</v>
      </c>
      <c r="H485" s="1">
        <f t="shared" si="106"/>
        <v>0</v>
      </c>
      <c r="I485" s="1">
        <f t="shared" si="107"/>
        <v>0</v>
      </c>
      <c r="J485" s="1">
        <f t="shared" si="108"/>
        <v>0</v>
      </c>
      <c r="K485" s="1">
        <f t="shared" si="109"/>
        <v>0</v>
      </c>
      <c r="L485" s="11">
        <f t="shared" si="104"/>
        <v>18</v>
      </c>
      <c r="M485" s="11">
        <f t="shared" si="116"/>
        <v>11</v>
      </c>
      <c r="N485" s="1">
        <v>5</v>
      </c>
      <c r="O485" s="1">
        <v>6</v>
      </c>
      <c r="P485" s="1">
        <f t="shared" si="112"/>
        <v>0</v>
      </c>
      <c r="Q485" s="1">
        <f t="shared" si="113"/>
        <v>0</v>
      </c>
      <c r="R485" s="11">
        <v>0</v>
      </c>
      <c r="S485" s="1">
        <f t="shared" si="114"/>
        <v>1</v>
      </c>
      <c r="T485" s="1">
        <f t="shared" si="115"/>
        <v>1</v>
      </c>
      <c r="V485" s="35" t="s">
        <v>317</v>
      </c>
      <c r="W485" s="36">
        <v>484</v>
      </c>
      <c r="X485" s="36">
        <v>1115095</v>
      </c>
      <c r="Y485" s="43" t="s">
        <v>498</v>
      </c>
      <c r="Z485" s="36">
        <v>4</v>
      </c>
      <c r="AA485" s="36" t="s">
        <v>8</v>
      </c>
      <c r="AB485" s="1" t="s">
        <v>536</v>
      </c>
      <c r="AC485" s="35" t="s">
        <v>12</v>
      </c>
      <c r="AD485" s="35" t="s">
        <v>12</v>
      </c>
      <c r="AE485" s="35" t="s">
        <v>12</v>
      </c>
      <c r="AF485" s="35" t="s">
        <v>12</v>
      </c>
      <c r="AG485" s="35" t="s">
        <v>10</v>
      </c>
      <c r="AH485" s="35" t="s">
        <v>11</v>
      </c>
      <c r="AI485" s="35" t="s">
        <v>12</v>
      </c>
      <c r="AJ485" s="35" t="s">
        <v>12</v>
      </c>
      <c r="AK485" s="35" t="s">
        <v>12</v>
      </c>
      <c r="AL485" s="35" t="s">
        <v>12</v>
      </c>
      <c r="AM485" s="35" t="s">
        <v>12</v>
      </c>
      <c r="AN485" s="35" t="s">
        <v>12</v>
      </c>
      <c r="AO485" s="35" t="s">
        <v>12</v>
      </c>
      <c r="AP485" s="35" t="s">
        <v>12</v>
      </c>
      <c r="AQ485" s="35" t="s">
        <v>12</v>
      </c>
      <c r="AR485" s="35" t="s">
        <v>12</v>
      </c>
      <c r="AS485" s="35" t="s">
        <v>12</v>
      </c>
      <c r="AT485" s="35" t="s">
        <v>12</v>
      </c>
      <c r="AU485" s="35" t="s">
        <v>12</v>
      </c>
      <c r="AV485" s="35" t="s">
        <v>12</v>
      </c>
      <c r="AY485" s="20">
        <v>1</v>
      </c>
      <c r="AZ485" s="21">
        <v>40</v>
      </c>
      <c r="BA485" s="21">
        <v>1</v>
      </c>
      <c r="BB485" s="22">
        <v>41.2</v>
      </c>
      <c r="BC485" s="22">
        <v>0</v>
      </c>
      <c r="BD485" s="21">
        <v>3400</v>
      </c>
      <c r="BE485" s="21">
        <v>0</v>
      </c>
      <c r="BF485" s="21">
        <v>1</v>
      </c>
      <c r="BG485" s="21">
        <v>0</v>
      </c>
      <c r="BH485" s="21">
        <v>0</v>
      </c>
      <c r="BI485" s="21">
        <v>1</v>
      </c>
      <c r="BJ485" s="20">
        <v>0</v>
      </c>
      <c r="BK485" s="30">
        <v>1</v>
      </c>
      <c r="BL485" s="25">
        <v>0</v>
      </c>
      <c r="BM485" s="25">
        <v>0</v>
      </c>
    </row>
    <row r="486" ht="14.25" hidden="1" spans="1:65">
      <c r="A486" s="11">
        <v>485</v>
      </c>
      <c r="B486" s="11">
        <v>1153707</v>
      </c>
      <c r="C486" s="39" t="s">
        <v>499</v>
      </c>
      <c r="F486" s="11">
        <v>0.5</v>
      </c>
      <c r="G486" s="11">
        <f t="shared" si="105"/>
        <v>11</v>
      </c>
      <c r="H486" s="11">
        <f t="shared" si="106"/>
        <v>0</v>
      </c>
      <c r="I486" s="11">
        <f t="shared" si="107"/>
        <v>4</v>
      </c>
      <c r="J486" s="11">
        <f t="shared" si="108"/>
        <v>1</v>
      </c>
      <c r="K486" s="11">
        <f t="shared" si="109"/>
        <v>0</v>
      </c>
      <c r="L486" s="11">
        <f t="shared" si="104"/>
        <v>16</v>
      </c>
      <c r="M486" s="11">
        <f t="shared" si="116"/>
        <v>0</v>
      </c>
      <c r="N486" s="11">
        <f t="shared" si="110"/>
        <v>0</v>
      </c>
      <c r="O486" s="11">
        <f t="shared" si="111"/>
        <v>0</v>
      </c>
      <c r="P486" s="11">
        <f t="shared" si="112"/>
        <v>0</v>
      </c>
      <c r="Q486" s="11">
        <f t="shared" si="113"/>
        <v>0</v>
      </c>
      <c r="R486" s="11">
        <v>0</v>
      </c>
      <c r="S486" s="11">
        <f t="shared" si="114"/>
        <v>2</v>
      </c>
      <c r="T486" s="11">
        <f t="shared" si="115"/>
        <v>2</v>
      </c>
      <c r="V486"/>
      <c r="W486" s="11">
        <v>485</v>
      </c>
      <c r="X486" s="11">
        <v>1153707</v>
      </c>
      <c r="Y486" s="39" t="s">
        <v>499</v>
      </c>
      <c r="Z486" s="11">
        <v>0.5</v>
      </c>
      <c r="AA486" s="11" t="s">
        <v>8</v>
      </c>
      <c r="AB486" s="11"/>
      <c r="AC486" t="s">
        <v>12</v>
      </c>
      <c r="AD486" t="s">
        <v>9</v>
      </c>
      <c r="AE486" t="s">
        <v>10</v>
      </c>
      <c r="AF486" t="s">
        <v>11</v>
      </c>
      <c r="AG486" t="s">
        <v>10</v>
      </c>
      <c r="AH486" t="s">
        <v>11</v>
      </c>
      <c r="AI486" t="s">
        <v>12</v>
      </c>
      <c r="AJ486" t="s">
        <v>12</v>
      </c>
      <c r="AK486" t="s">
        <v>12</v>
      </c>
      <c r="AL486" t="s">
        <v>12</v>
      </c>
      <c r="AM486" t="s">
        <v>9</v>
      </c>
      <c r="AN486" t="s">
        <v>9</v>
      </c>
      <c r="AO486" t="s">
        <v>14</v>
      </c>
      <c r="AP486" t="s">
        <v>12</v>
      </c>
      <c r="AQ486" t="s">
        <v>12</v>
      </c>
      <c r="AR486" t="s">
        <v>12</v>
      </c>
      <c r="AS486" t="s">
        <v>12</v>
      </c>
      <c r="AT486" t="s">
        <v>12</v>
      </c>
      <c r="AU486" t="s">
        <v>9</v>
      </c>
      <c r="AV486" t="s">
        <v>12</v>
      </c>
      <c r="AY486" s="20">
        <v>1</v>
      </c>
      <c r="AZ486" s="21">
        <v>36</v>
      </c>
      <c r="BA486" s="21">
        <v>1</v>
      </c>
      <c r="BB486" s="22">
        <v>41.21</v>
      </c>
      <c r="BC486" s="22">
        <v>0</v>
      </c>
      <c r="BD486" s="21">
        <v>3150</v>
      </c>
      <c r="BE486" s="21">
        <v>0</v>
      </c>
      <c r="BF486" s="21">
        <v>2</v>
      </c>
      <c r="BG486" s="21">
        <v>3</v>
      </c>
      <c r="BH486" s="21">
        <v>0</v>
      </c>
      <c r="BI486" s="21">
        <v>1</v>
      </c>
      <c r="BJ486" s="20">
        <v>0</v>
      </c>
      <c r="BK486" s="30">
        <v>2</v>
      </c>
      <c r="BL486" s="25">
        <v>0</v>
      </c>
      <c r="BM486" s="25">
        <v>0</v>
      </c>
    </row>
    <row r="487" ht="14.25" hidden="1" spans="1:65">
      <c r="A487" s="11">
        <v>486</v>
      </c>
      <c r="B487" s="11">
        <v>1157194</v>
      </c>
      <c r="C487" s="39" t="s">
        <v>500</v>
      </c>
      <c r="F487" s="11">
        <v>4</v>
      </c>
      <c r="G487" s="11">
        <f t="shared" si="105"/>
        <v>10</v>
      </c>
      <c r="H487" s="11">
        <f t="shared" si="106"/>
        <v>0</v>
      </c>
      <c r="I487" s="11">
        <f t="shared" si="107"/>
        <v>5</v>
      </c>
      <c r="J487" s="11">
        <f t="shared" si="108"/>
        <v>0</v>
      </c>
      <c r="K487" s="11">
        <f t="shared" si="109"/>
        <v>0</v>
      </c>
      <c r="L487" s="11">
        <f t="shared" si="104"/>
        <v>15</v>
      </c>
      <c r="M487" s="11">
        <f t="shared" si="116"/>
        <v>3</v>
      </c>
      <c r="N487" s="11">
        <f t="shared" si="110"/>
        <v>0</v>
      </c>
      <c r="O487" s="11">
        <f t="shared" si="111"/>
        <v>0</v>
      </c>
      <c r="P487" s="11">
        <f t="shared" si="112"/>
        <v>2</v>
      </c>
      <c r="Q487" s="11">
        <f t="shared" si="113"/>
        <v>0</v>
      </c>
      <c r="R487" s="11">
        <v>1</v>
      </c>
      <c r="S487" s="11">
        <f t="shared" si="114"/>
        <v>1</v>
      </c>
      <c r="T487" s="11">
        <f t="shared" si="115"/>
        <v>2</v>
      </c>
      <c r="V487"/>
      <c r="W487" s="11">
        <v>486</v>
      </c>
      <c r="X487" s="11">
        <v>1157194</v>
      </c>
      <c r="Y487" s="39" t="s">
        <v>500</v>
      </c>
      <c r="Z487" s="11">
        <v>4</v>
      </c>
      <c r="AA487" s="11" t="s">
        <v>8</v>
      </c>
      <c r="AB487" s="11"/>
      <c r="AC487" t="s">
        <v>12</v>
      </c>
      <c r="AD487" t="s">
        <v>12</v>
      </c>
      <c r="AE487" t="s">
        <v>12</v>
      </c>
      <c r="AF487" t="s">
        <v>11</v>
      </c>
      <c r="AG487" t="s">
        <v>10</v>
      </c>
      <c r="AH487" t="s">
        <v>11</v>
      </c>
      <c r="AI487" t="s">
        <v>12</v>
      </c>
      <c r="AJ487" t="s">
        <v>9</v>
      </c>
      <c r="AK487" t="s">
        <v>9</v>
      </c>
      <c r="AL487" t="s">
        <v>9</v>
      </c>
      <c r="AM487" t="s">
        <v>9</v>
      </c>
      <c r="AN487" t="s">
        <v>12</v>
      </c>
      <c r="AO487" t="s">
        <v>9</v>
      </c>
      <c r="AP487" t="s">
        <v>12</v>
      </c>
      <c r="AQ487" t="s">
        <v>12</v>
      </c>
      <c r="AR487" t="s">
        <v>12</v>
      </c>
      <c r="AS487" t="s">
        <v>16</v>
      </c>
      <c r="AT487" t="s">
        <v>12</v>
      </c>
      <c r="AU487" t="s">
        <v>16</v>
      </c>
      <c r="AV487" t="s">
        <v>12</v>
      </c>
      <c r="AY487" s="20">
        <v>1</v>
      </c>
      <c r="AZ487" s="21">
        <v>45</v>
      </c>
      <c r="BA487" s="21">
        <v>1</v>
      </c>
      <c r="BB487" s="22">
        <v>41.3</v>
      </c>
      <c r="BC487" s="22">
        <v>0</v>
      </c>
      <c r="BD487" s="21">
        <v>3480</v>
      </c>
      <c r="BE487" s="21">
        <v>0</v>
      </c>
      <c r="BF487" s="21">
        <v>2</v>
      </c>
      <c r="BG487" s="21">
        <v>0</v>
      </c>
      <c r="BH487" s="21">
        <v>0</v>
      </c>
      <c r="BI487" s="21">
        <v>1</v>
      </c>
      <c r="BJ487" s="20">
        <v>0</v>
      </c>
      <c r="BK487" s="30">
        <v>1</v>
      </c>
      <c r="BL487" s="25">
        <v>0</v>
      </c>
      <c r="BM487" s="25">
        <v>0</v>
      </c>
    </row>
    <row r="488" ht="14.25" hidden="1" spans="1:65">
      <c r="A488" s="11">
        <v>487</v>
      </c>
      <c r="B488" s="11">
        <v>1157278</v>
      </c>
      <c r="C488" s="39" t="s">
        <v>501</v>
      </c>
      <c r="F488" s="11">
        <v>4</v>
      </c>
      <c r="G488" s="11">
        <f t="shared" si="105"/>
        <v>8</v>
      </c>
      <c r="H488" s="11">
        <f t="shared" si="106"/>
        <v>0</v>
      </c>
      <c r="I488" s="11">
        <f t="shared" si="107"/>
        <v>6</v>
      </c>
      <c r="J488" s="11">
        <f t="shared" si="108"/>
        <v>1</v>
      </c>
      <c r="K488" s="11">
        <f t="shared" si="109"/>
        <v>2</v>
      </c>
      <c r="L488" s="11">
        <f t="shared" si="104"/>
        <v>17</v>
      </c>
      <c r="M488" s="11">
        <f t="shared" si="116"/>
        <v>1</v>
      </c>
      <c r="N488" s="11">
        <f t="shared" si="110"/>
        <v>0</v>
      </c>
      <c r="O488" s="11">
        <f t="shared" si="111"/>
        <v>1</v>
      </c>
      <c r="P488" s="11">
        <f t="shared" si="112"/>
        <v>0</v>
      </c>
      <c r="Q488" s="11">
        <f t="shared" si="113"/>
        <v>0</v>
      </c>
      <c r="R488" s="11">
        <v>0</v>
      </c>
      <c r="S488" s="11">
        <f t="shared" si="114"/>
        <v>1</v>
      </c>
      <c r="T488" s="11">
        <f t="shared" si="115"/>
        <v>0</v>
      </c>
      <c r="V488"/>
      <c r="W488" s="11">
        <v>487</v>
      </c>
      <c r="X488" s="11">
        <v>1157278</v>
      </c>
      <c r="Y488" s="39" t="s">
        <v>501</v>
      </c>
      <c r="Z488" s="11">
        <v>4</v>
      </c>
      <c r="AA488" s="11" t="s">
        <v>8</v>
      </c>
      <c r="AB488" s="11"/>
      <c r="AC488" t="s">
        <v>13</v>
      </c>
      <c r="AD488" t="s">
        <v>13</v>
      </c>
      <c r="AE488" t="s">
        <v>10</v>
      </c>
      <c r="AF488" t="s">
        <v>12</v>
      </c>
      <c r="AG488" t="s">
        <v>12</v>
      </c>
      <c r="AH488" t="s">
        <v>12</v>
      </c>
      <c r="AI488" t="s">
        <v>12</v>
      </c>
      <c r="AJ488" t="s">
        <v>9</v>
      </c>
      <c r="AK488" t="s">
        <v>9</v>
      </c>
      <c r="AL488" t="s">
        <v>9</v>
      </c>
      <c r="AM488" t="s">
        <v>9</v>
      </c>
      <c r="AN488" t="s">
        <v>12</v>
      </c>
      <c r="AO488" t="s">
        <v>48</v>
      </c>
      <c r="AP488" t="s">
        <v>12</v>
      </c>
      <c r="AQ488" t="s">
        <v>12</v>
      </c>
      <c r="AR488" t="s">
        <v>9</v>
      </c>
      <c r="AS488" t="s">
        <v>14</v>
      </c>
      <c r="AT488" t="s">
        <v>12</v>
      </c>
      <c r="AU488" t="s">
        <v>38</v>
      </c>
      <c r="AV488" t="s">
        <v>9</v>
      </c>
      <c r="AY488" s="20">
        <v>1</v>
      </c>
      <c r="AZ488" s="21">
        <v>35</v>
      </c>
      <c r="BA488" s="21">
        <v>1</v>
      </c>
      <c r="BB488" s="22">
        <v>41.3</v>
      </c>
      <c r="BC488" s="22">
        <v>0</v>
      </c>
      <c r="BD488" s="21">
        <v>3530</v>
      </c>
      <c r="BE488" s="21">
        <v>0</v>
      </c>
      <c r="BF488" s="21">
        <v>2</v>
      </c>
      <c r="BG488" s="21">
        <v>0</v>
      </c>
      <c r="BH488" s="21">
        <v>0</v>
      </c>
      <c r="BI488" s="21">
        <v>1</v>
      </c>
      <c r="BJ488" s="20">
        <v>0</v>
      </c>
      <c r="BK488" s="30">
        <v>1</v>
      </c>
      <c r="BL488" s="25">
        <v>0</v>
      </c>
      <c r="BM488" s="25">
        <v>0</v>
      </c>
    </row>
    <row r="489" ht="14.25" hidden="1" spans="1:65">
      <c r="A489" s="11">
        <v>488</v>
      </c>
      <c r="B489" s="11">
        <v>888162</v>
      </c>
      <c r="C489" s="11" t="s">
        <v>502</v>
      </c>
      <c r="F489" s="11">
        <v>4</v>
      </c>
      <c r="G489" s="11">
        <f t="shared" si="105"/>
        <v>8</v>
      </c>
      <c r="H489" s="11">
        <f t="shared" si="106"/>
        <v>0</v>
      </c>
      <c r="I489" s="11">
        <f t="shared" si="107"/>
        <v>4</v>
      </c>
      <c r="J489" s="11">
        <f t="shared" si="108"/>
        <v>1</v>
      </c>
      <c r="K489" s="11">
        <f t="shared" si="109"/>
        <v>2</v>
      </c>
      <c r="L489" s="11">
        <f t="shared" si="104"/>
        <v>15</v>
      </c>
      <c r="M489" s="11">
        <f t="shared" si="116"/>
        <v>1</v>
      </c>
      <c r="N489" s="11">
        <f t="shared" si="110"/>
        <v>1</v>
      </c>
      <c r="O489" s="11">
        <f t="shared" si="111"/>
        <v>0</v>
      </c>
      <c r="P489" s="11">
        <f t="shared" si="112"/>
        <v>0</v>
      </c>
      <c r="Q489" s="11">
        <f t="shared" si="113"/>
        <v>0</v>
      </c>
      <c r="R489" s="11">
        <v>0</v>
      </c>
      <c r="S489" s="11">
        <f t="shared" si="114"/>
        <v>2</v>
      </c>
      <c r="T489" s="11">
        <f t="shared" si="115"/>
        <v>2</v>
      </c>
      <c r="V489"/>
      <c r="W489" s="11">
        <v>488</v>
      </c>
      <c r="X489" s="11">
        <v>888162</v>
      </c>
      <c r="Y489" s="11" t="s">
        <v>502</v>
      </c>
      <c r="Z489" s="11">
        <v>4</v>
      </c>
      <c r="AA489" s="11" t="s">
        <v>8</v>
      </c>
      <c r="AB489" s="11"/>
      <c r="AC489" t="s">
        <v>12</v>
      </c>
      <c r="AD489" t="s">
        <v>12</v>
      </c>
      <c r="AE489" t="s">
        <v>10</v>
      </c>
      <c r="AF489" t="s">
        <v>11</v>
      </c>
      <c r="AG489" t="s">
        <v>10</v>
      </c>
      <c r="AH489" t="s">
        <v>11</v>
      </c>
      <c r="AI489" t="s">
        <v>12</v>
      </c>
      <c r="AJ489" t="s">
        <v>12</v>
      </c>
      <c r="AK489" t="s">
        <v>12</v>
      </c>
      <c r="AL489" t="s">
        <v>9</v>
      </c>
      <c r="AM489" t="s">
        <v>12</v>
      </c>
      <c r="AN489" t="s">
        <v>12</v>
      </c>
      <c r="AO489" t="s">
        <v>9</v>
      </c>
      <c r="AP489" t="s">
        <v>14</v>
      </c>
      <c r="AQ489" t="s">
        <v>9</v>
      </c>
      <c r="AR489" t="s">
        <v>12</v>
      </c>
      <c r="AS489" t="s">
        <v>9</v>
      </c>
      <c r="AT489" t="s">
        <v>18</v>
      </c>
      <c r="AU489" t="s">
        <v>13</v>
      </c>
      <c r="AV489" t="s">
        <v>13</v>
      </c>
      <c r="AY489" s="20">
        <v>1</v>
      </c>
      <c r="AZ489" s="21">
        <v>44</v>
      </c>
      <c r="BA489" s="21">
        <v>1</v>
      </c>
      <c r="BB489" s="22">
        <v>41.3</v>
      </c>
      <c r="BC489" s="22">
        <v>0</v>
      </c>
      <c r="BD489" s="21">
        <v>3340</v>
      </c>
      <c r="BE489" s="21">
        <v>0</v>
      </c>
      <c r="BF489" s="21">
        <v>1</v>
      </c>
      <c r="BG489" s="21">
        <v>0</v>
      </c>
      <c r="BH489" s="21">
        <v>2</v>
      </c>
      <c r="BI489" s="21">
        <v>1</v>
      </c>
      <c r="BJ489" s="20">
        <v>1</v>
      </c>
      <c r="BK489" s="30">
        <v>3</v>
      </c>
      <c r="BL489" s="25">
        <v>0</v>
      </c>
      <c r="BM489" s="25">
        <v>0</v>
      </c>
    </row>
    <row r="490" ht="14.25" hidden="1" spans="1:65">
      <c r="A490" s="11">
        <v>489</v>
      </c>
      <c r="B490" s="11">
        <v>1153707</v>
      </c>
      <c r="C490" s="39" t="s">
        <v>503</v>
      </c>
      <c r="F490" s="11">
        <v>2</v>
      </c>
      <c r="G490" s="11">
        <f t="shared" si="105"/>
        <v>10</v>
      </c>
      <c r="H490" s="11">
        <f t="shared" si="106"/>
        <v>0</v>
      </c>
      <c r="I490" s="11">
        <f t="shared" si="107"/>
        <v>4</v>
      </c>
      <c r="J490" s="11">
        <f t="shared" si="108"/>
        <v>1</v>
      </c>
      <c r="K490" s="11">
        <f t="shared" si="109"/>
        <v>1</v>
      </c>
      <c r="L490" s="11">
        <f t="shared" si="104"/>
        <v>16</v>
      </c>
      <c r="M490" s="11">
        <f t="shared" si="116"/>
        <v>0</v>
      </c>
      <c r="N490" s="11">
        <f t="shared" si="110"/>
        <v>0</v>
      </c>
      <c r="O490" s="11">
        <f t="shared" si="111"/>
        <v>0</v>
      </c>
      <c r="P490" s="11">
        <f t="shared" si="112"/>
        <v>0</v>
      </c>
      <c r="Q490" s="11">
        <f t="shared" si="113"/>
        <v>0</v>
      </c>
      <c r="R490" s="11">
        <v>0</v>
      </c>
      <c r="S490" s="11">
        <f t="shared" si="114"/>
        <v>2</v>
      </c>
      <c r="T490" s="11">
        <f t="shared" si="115"/>
        <v>2</v>
      </c>
      <c r="V490"/>
      <c r="W490" s="11">
        <v>489</v>
      </c>
      <c r="X490" s="11">
        <v>1153707</v>
      </c>
      <c r="Y490" s="39" t="s">
        <v>503</v>
      </c>
      <c r="Z490" s="11">
        <v>2</v>
      </c>
      <c r="AA490" s="11" t="s">
        <v>8</v>
      </c>
      <c r="AB490" s="11"/>
      <c r="AC490" t="s">
        <v>12</v>
      </c>
      <c r="AD490" t="s">
        <v>12</v>
      </c>
      <c r="AE490" t="s">
        <v>10</v>
      </c>
      <c r="AF490" t="s">
        <v>11</v>
      </c>
      <c r="AG490" t="s">
        <v>10</v>
      </c>
      <c r="AH490" t="s">
        <v>11</v>
      </c>
      <c r="AI490" t="s">
        <v>9</v>
      </c>
      <c r="AJ490" t="s">
        <v>9</v>
      </c>
      <c r="AK490" t="s">
        <v>12</v>
      </c>
      <c r="AL490" t="s">
        <v>9</v>
      </c>
      <c r="AM490" t="s">
        <v>12</v>
      </c>
      <c r="AN490" t="s">
        <v>14</v>
      </c>
      <c r="AO490" t="s">
        <v>12</v>
      </c>
      <c r="AP490" t="s">
        <v>12</v>
      </c>
      <c r="AQ490" t="s">
        <v>12</v>
      </c>
      <c r="AR490" t="s">
        <v>12</v>
      </c>
      <c r="AS490" t="s">
        <v>12</v>
      </c>
      <c r="AT490" t="s">
        <v>12</v>
      </c>
      <c r="AU490" t="s">
        <v>13</v>
      </c>
      <c r="AV490" t="s">
        <v>9</v>
      </c>
      <c r="AY490" s="20">
        <v>1</v>
      </c>
      <c r="AZ490" s="21">
        <v>37</v>
      </c>
      <c r="BA490" s="21">
        <v>1</v>
      </c>
      <c r="BB490" s="22">
        <v>41.3</v>
      </c>
      <c r="BC490" s="22">
        <v>0</v>
      </c>
      <c r="BD490" s="21">
        <v>3440</v>
      </c>
      <c r="BE490" s="21">
        <v>0</v>
      </c>
      <c r="BF490" s="21">
        <v>1</v>
      </c>
      <c r="BG490" s="21">
        <v>0</v>
      </c>
      <c r="BH490" s="21">
        <v>0</v>
      </c>
      <c r="BI490" s="21">
        <v>1</v>
      </c>
      <c r="BJ490" s="20">
        <v>0</v>
      </c>
      <c r="BK490" s="30">
        <v>2</v>
      </c>
      <c r="BL490" s="25">
        <v>0</v>
      </c>
      <c r="BM490" s="25">
        <v>0</v>
      </c>
    </row>
    <row r="491" ht="14.25" hidden="1" spans="1:65">
      <c r="A491" s="11">
        <v>490</v>
      </c>
      <c r="B491" s="11">
        <v>1154022</v>
      </c>
      <c r="C491" s="39" t="s">
        <v>504</v>
      </c>
      <c r="F491" s="11">
        <v>4</v>
      </c>
      <c r="G491" s="11">
        <f t="shared" si="105"/>
        <v>17</v>
      </c>
      <c r="H491" s="11">
        <f t="shared" si="106"/>
        <v>0</v>
      </c>
      <c r="I491" s="11">
        <f t="shared" si="107"/>
        <v>1</v>
      </c>
      <c r="J491" s="11">
        <f t="shared" si="108"/>
        <v>0</v>
      </c>
      <c r="K491" s="11">
        <f t="shared" si="109"/>
        <v>0</v>
      </c>
      <c r="L491" s="11">
        <f t="shared" si="104"/>
        <v>18</v>
      </c>
      <c r="M491" s="11">
        <f t="shared" si="116"/>
        <v>0</v>
      </c>
      <c r="N491" s="11">
        <f t="shared" si="110"/>
        <v>0</v>
      </c>
      <c r="O491" s="11">
        <f t="shared" si="111"/>
        <v>0</v>
      </c>
      <c r="P491" s="11">
        <f t="shared" si="112"/>
        <v>0</v>
      </c>
      <c r="Q491" s="11">
        <f t="shared" si="113"/>
        <v>0</v>
      </c>
      <c r="R491" s="11">
        <v>0</v>
      </c>
      <c r="S491" s="11">
        <f t="shared" si="114"/>
        <v>1</v>
      </c>
      <c r="T491" s="11">
        <f t="shared" si="115"/>
        <v>1</v>
      </c>
      <c r="V491"/>
      <c r="W491" s="11">
        <v>490</v>
      </c>
      <c r="X491" s="11">
        <v>1154022</v>
      </c>
      <c r="Y491" s="39" t="s">
        <v>504</v>
      </c>
      <c r="Z491" s="11">
        <v>4</v>
      </c>
      <c r="AA491" s="11" t="s">
        <v>8</v>
      </c>
      <c r="AB491" s="11"/>
      <c r="AC491" t="s">
        <v>12</v>
      </c>
      <c r="AD491" t="s">
        <v>12</v>
      </c>
      <c r="AE491" t="s">
        <v>12</v>
      </c>
      <c r="AF491" t="s">
        <v>12</v>
      </c>
      <c r="AG491" t="s">
        <v>10</v>
      </c>
      <c r="AH491" t="s">
        <v>11</v>
      </c>
      <c r="AI491" t="s">
        <v>12</v>
      </c>
      <c r="AJ491" t="s">
        <v>12</v>
      </c>
      <c r="AK491" t="s">
        <v>12</v>
      </c>
      <c r="AL491" t="s">
        <v>12</v>
      </c>
      <c r="AM491" t="s">
        <v>12</v>
      </c>
      <c r="AN491" t="s">
        <v>12</v>
      </c>
      <c r="AO491" t="s">
        <v>9</v>
      </c>
      <c r="AP491" t="s">
        <v>12</v>
      </c>
      <c r="AQ491" t="s">
        <v>12</v>
      </c>
      <c r="AR491" t="s">
        <v>12</v>
      </c>
      <c r="AS491" t="s">
        <v>12</v>
      </c>
      <c r="AT491" t="s">
        <v>12</v>
      </c>
      <c r="AU491" t="s">
        <v>12</v>
      </c>
      <c r="AV491" t="s">
        <v>12</v>
      </c>
      <c r="AY491" s="20">
        <v>1</v>
      </c>
      <c r="AZ491" s="21">
        <v>36</v>
      </c>
      <c r="BA491" s="21">
        <v>1</v>
      </c>
      <c r="BB491" s="22">
        <v>41.3</v>
      </c>
      <c r="BC491" s="22">
        <v>0</v>
      </c>
      <c r="BD491" s="21">
        <v>3480</v>
      </c>
      <c r="BE491" s="21">
        <v>0</v>
      </c>
      <c r="BF491" s="21">
        <v>2</v>
      </c>
      <c r="BG491" s="21">
        <v>2</v>
      </c>
      <c r="BH491" s="21">
        <v>0</v>
      </c>
      <c r="BI491" s="21">
        <v>2</v>
      </c>
      <c r="BJ491" s="20">
        <v>0</v>
      </c>
      <c r="BK491" s="30">
        <v>2</v>
      </c>
      <c r="BL491" s="25">
        <v>0</v>
      </c>
      <c r="BM491" s="25">
        <v>0</v>
      </c>
    </row>
    <row r="492" ht="14.25" hidden="1" spans="1:65">
      <c r="A492" s="11">
        <v>491</v>
      </c>
      <c r="B492" s="11">
        <v>1158586</v>
      </c>
      <c r="C492" s="39" t="s">
        <v>505</v>
      </c>
      <c r="F492" s="11">
        <v>1</v>
      </c>
      <c r="G492" s="11">
        <f t="shared" si="105"/>
        <v>9</v>
      </c>
      <c r="H492" s="11">
        <f t="shared" si="106"/>
        <v>0</v>
      </c>
      <c r="I492" s="11">
        <f t="shared" si="107"/>
        <v>7</v>
      </c>
      <c r="J492" s="11">
        <f t="shared" si="108"/>
        <v>2</v>
      </c>
      <c r="K492" s="11">
        <f t="shared" si="109"/>
        <v>0</v>
      </c>
      <c r="L492" s="11">
        <f t="shared" si="104"/>
        <v>18</v>
      </c>
      <c r="M492" s="11">
        <f t="shared" si="116"/>
        <v>0</v>
      </c>
      <c r="N492" s="11">
        <f t="shared" si="110"/>
        <v>0</v>
      </c>
      <c r="O492" s="11">
        <f t="shared" si="111"/>
        <v>0</v>
      </c>
      <c r="P492" s="11">
        <f t="shared" si="112"/>
        <v>0</v>
      </c>
      <c r="Q492" s="11">
        <f t="shared" si="113"/>
        <v>0</v>
      </c>
      <c r="R492" s="11">
        <v>0</v>
      </c>
      <c r="S492" s="11">
        <f t="shared" si="114"/>
        <v>1</v>
      </c>
      <c r="T492" s="11">
        <f t="shared" si="115"/>
        <v>1</v>
      </c>
      <c r="V492"/>
      <c r="W492" s="11">
        <v>491</v>
      </c>
      <c r="X492" s="11">
        <v>1158586</v>
      </c>
      <c r="Y492" s="39" t="s">
        <v>505</v>
      </c>
      <c r="Z492" s="11">
        <v>1</v>
      </c>
      <c r="AA492" s="11" t="s">
        <v>8</v>
      </c>
      <c r="AB492" s="11"/>
      <c r="AC492" t="s">
        <v>9</v>
      </c>
      <c r="AD492" t="s">
        <v>12</v>
      </c>
      <c r="AE492" t="s">
        <v>10</v>
      </c>
      <c r="AF492" t="s">
        <v>11</v>
      </c>
      <c r="AG492" t="s">
        <v>12</v>
      </c>
      <c r="AH492" t="s">
        <v>14</v>
      </c>
      <c r="AI492" t="s">
        <v>9</v>
      </c>
      <c r="AJ492" t="s">
        <v>9</v>
      </c>
      <c r="AK492" t="s">
        <v>12</v>
      </c>
      <c r="AL492" t="s">
        <v>9</v>
      </c>
      <c r="AM492" t="s">
        <v>12</v>
      </c>
      <c r="AN492" t="s">
        <v>12</v>
      </c>
      <c r="AO492" t="s">
        <v>12</v>
      </c>
      <c r="AP492" t="s">
        <v>12</v>
      </c>
      <c r="AQ492" t="s">
        <v>9</v>
      </c>
      <c r="AR492" t="s">
        <v>9</v>
      </c>
      <c r="AS492" t="s">
        <v>12</v>
      </c>
      <c r="AT492" t="s">
        <v>14</v>
      </c>
      <c r="AU492" t="s">
        <v>9</v>
      </c>
      <c r="AV492" t="s">
        <v>12</v>
      </c>
      <c r="AY492" s="20">
        <v>1</v>
      </c>
      <c r="AZ492" s="21">
        <v>40</v>
      </c>
      <c r="BA492" s="21">
        <v>1</v>
      </c>
      <c r="BB492" s="22">
        <v>41.3</v>
      </c>
      <c r="BC492" s="22">
        <v>0</v>
      </c>
      <c r="BD492" s="21">
        <v>3360</v>
      </c>
      <c r="BE492" s="21">
        <v>0</v>
      </c>
      <c r="BF492" s="21">
        <v>1</v>
      </c>
      <c r="BG492" s="21">
        <v>0</v>
      </c>
      <c r="BH492" s="21">
        <v>0</v>
      </c>
      <c r="BI492" s="21">
        <v>1</v>
      </c>
      <c r="BJ492" s="20">
        <v>0</v>
      </c>
      <c r="BK492" s="30">
        <v>2</v>
      </c>
      <c r="BL492" s="25">
        <v>0</v>
      </c>
      <c r="BM492" s="25">
        <v>0</v>
      </c>
    </row>
    <row r="493" ht="14.25" hidden="1" spans="1:65">
      <c r="A493" s="11">
        <v>492</v>
      </c>
      <c r="B493" s="11">
        <v>1148401</v>
      </c>
      <c r="C493" s="39" t="s">
        <v>506</v>
      </c>
      <c r="F493" s="11">
        <v>1</v>
      </c>
      <c r="G493" s="11">
        <f t="shared" si="105"/>
        <v>5</v>
      </c>
      <c r="H493" s="11">
        <f t="shared" si="106"/>
        <v>0</v>
      </c>
      <c r="I493" s="11">
        <f t="shared" si="107"/>
        <v>3</v>
      </c>
      <c r="J493" s="11">
        <f t="shared" si="108"/>
        <v>6</v>
      </c>
      <c r="K493" s="11">
        <f t="shared" si="109"/>
        <v>0</v>
      </c>
      <c r="L493" s="11">
        <f t="shared" si="104"/>
        <v>14</v>
      </c>
      <c r="M493" s="11">
        <f t="shared" si="116"/>
        <v>0</v>
      </c>
      <c r="N493" s="11">
        <f t="shared" si="110"/>
        <v>0</v>
      </c>
      <c r="O493" s="11">
        <f t="shared" si="111"/>
        <v>0</v>
      </c>
      <c r="P493" s="11">
        <f t="shared" si="112"/>
        <v>0</v>
      </c>
      <c r="Q493" s="11">
        <f t="shared" si="113"/>
        <v>0</v>
      </c>
      <c r="R493" s="11">
        <v>0</v>
      </c>
      <c r="S493" s="11">
        <f t="shared" si="114"/>
        <v>3</v>
      </c>
      <c r="T493" s="11">
        <f t="shared" si="115"/>
        <v>3</v>
      </c>
      <c r="V493"/>
      <c r="W493" s="11">
        <v>492</v>
      </c>
      <c r="X493" s="11">
        <v>1148401</v>
      </c>
      <c r="Y493" s="39" t="s">
        <v>506</v>
      </c>
      <c r="Z493" s="11">
        <v>1</v>
      </c>
      <c r="AA493" s="11" t="s">
        <v>8</v>
      </c>
      <c r="AB493" s="11"/>
      <c r="AC493" t="s">
        <v>12</v>
      </c>
      <c r="AD493" t="s">
        <v>12</v>
      </c>
      <c r="AE493" t="s">
        <v>10</v>
      </c>
      <c r="AF493" t="s">
        <v>11</v>
      </c>
      <c r="AG493" t="s">
        <v>10</v>
      </c>
      <c r="AH493" t="s">
        <v>11</v>
      </c>
      <c r="AI493" t="s">
        <v>10</v>
      </c>
      <c r="AJ493" t="s">
        <v>11</v>
      </c>
      <c r="AK493" t="s">
        <v>14</v>
      </c>
      <c r="AL493" t="s">
        <v>9</v>
      </c>
      <c r="AM493" t="s">
        <v>9</v>
      </c>
      <c r="AN493" t="s">
        <v>12</v>
      </c>
      <c r="AO493" t="s">
        <v>14</v>
      </c>
      <c r="AP493" t="s">
        <v>12</v>
      </c>
      <c r="AQ493" t="s">
        <v>14</v>
      </c>
      <c r="AR493" t="s">
        <v>14</v>
      </c>
      <c r="AS493" t="s">
        <v>14</v>
      </c>
      <c r="AT493" t="s">
        <v>14</v>
      </c>
      <c r="AU493" t="s">
        <v>9</v>
      </c>
      <c r="AV493" t="s">
        <v>12</v>
      </c>
      <c r="AY493" s="20">
        <v>1</v>
      </c>
      <c r="AZ493" s="21">
        <v>38</v>
      </c>
      <c r="BA493" s="21">
        <v>1</v>
      </c>
      <c r="BB493" s="22">
        <v>41.3</v>
      </c>
      <c r="BC493" s="22">
        <v>0</v>
      </c>
      <c r="BD493" s="21">
        <v>3220</v>
      </c>
      <c r="BE493" s="21">
        <v>0</v>
      </c>
      <c r="BF493" s="21">
        <v>2</v>
      </c>
      <c r="BG493" s="21">
        <v>0</v>
      </c>
      <c r="BH493" s="21">
        <v>0</v>
      </c>
      <c r="BI493" s="21">
        <v>2</v>
      </c>
      <c r="BJ493" s="20">
        <v>0</v>
      </c>
      <c r="BK493" s="30">
        <v>2</v>
      </c>
      <c r="BL493" s="25">
        <v>0</v>
      </c>
      <c r="BM493" s="25">
        <v>0</v>
      </c>
    </row>
    <row r="494" ht="14.25" hidden="1" spans="1:65">
      <c r="A494" s="11">
        <v>493</v>
      </c>
      <c r="B494" s="11">
        <v>1123482</v>
      </c>
      <c r="C494" s="39" t="s">
        <v>507</v>
      </c>
      <c r="F494" s="11">
        <v>4</v>
      </c>
      <c r="G494" s="11">
        <f t="shared" si="105"/>
        <v>11</v>
      </c>
      <c r="H494" s="11">
        <f t="shared" si="106"/>
        <v>0</v>
      </c>
      <c r="I494" s="11">
        <f t="shared" si="107"/>
        <v>6</v>
      </c>
      <c r="J494" s="11">
        <f t="shared" si="108"/>
        <v>1</v>
      </c>
      <c r="K494" s="11">
        <f t="shared" si="109"/>
        <v>0</v>
      </c>
      <c r="L494" s="11">
        <f t="shared" si="104"/>
        <v>18</v>
      </c>
      <c r="M494" s="11">
        <f t="shared" si="116"/>
        <v>0</v>
      </c>
      <c r="N494" s="11">
        <f t="shared" si="110"/>
        <v>0</v>
      </c>
      <c r="O494" s="11">
        <f t="shared" si="111"/>
        <v>0</v>
      </c>
      <c r="P494" s="11">
        <f t="shared" si="112"/>
        <v>0</v>
      </c>
      <c r="Q494" s="11">
        <f t="shared" si="113"/>
        <v>0</v>
      </c>
      <c r="R494" s="11">
        <v>0</v>
      </c>
      <c r="S494" s="11">
        <f t="shared" si="114"/>
        <v>2</v>
      </c>
      <c r="T494" s="11">
        <f t="shared" si="115"/>
        <v>0</v>
      </c>
      <c r="V494"/>
      <c r="W494" s="11">
        <v>493</v>
      </c>
      <c r="X494" s="11">
        <v>1123482</v>
      </c>
      <c r="Y494" s="39" t="s">
        <v>507</v>
      </c>
      <c r="Z494" s="11">
        <v>4</v>
      </c>
      <c r="AA494" s="11" t="s">
        <v>8</v>
      </c>
      <c r="AB494" s="11"/>
      <c r="AC494" t="s">
        <v>12</v>
      </c>
      <c r="AD494" t="s">
        <v>12</v>
      </c>
      <c r="AE494" t="s">
        <v>10</v>
      </c>
      <c r="AF494" t="s">
        <v>12</v>
      </c>
      <c r="AG494" t="s">
        <v>10</v>
      </c>
      <c r="AH494" t="s">
        <v>12</v>
      </c>
      <c r="AI494" t="s">
        <v>12</v>
      </c>
      <c r="AJ494" t="s">
        <v>9</v>
      </c>
      <c r="AK494" t="s">
        <v>9</v>
      </c>
      <c r="AL494" t="s">
        <v>12</v>
      </c>
      <c r="AM494" t="s">
        <v>12</v>
      </c>
      <c r="AN494" t="s">
        <v>12</v>
      </c>
      <c r="AO494" t="s">
        <v>9</v>
      </c>
      <c r="AP494" t="s">
        <v>14</v>
      </c>
      <c r="AQ494" t="s">
        <v>12</v>
      </c>
      <c r="AR494" t="s">
        <v>12</v>
      </c>
      <c r="AS494" t="s">
        <v>9</v>
      </c>
      <c r="AT494" t="s">
        <v>12</v>
      </c>
      <c r="AU494" t="s">
        <v>9</v>
      </c>
      <c r="AV494" t="s">
        <v>9</v>
      </c>
      <c r="AY494" s="20">
        <v>1</v>
      </c>
      <c r="AZ494" s="21">
        <v>46</v>
      </c>
      <c r="BA494" s="21">
        <v>1</v>
      </c>
      <c r="BB494" s="22">
        <v>41.3</v>
      </c>
      <c r="BC494" s="22">
        <v>0</v>
      </c>
      <c r="BD494" s="21">
        <v>3200</v>
      </c>
      <c r="BE494" s="21">
        <v>0</v>
      </c>
      <c r="BF494" s="21">
        <v>2</v>
      </c>
      <c r="BG494" s="21">
        <v>0</v>
      </c>
      <c r="BH494" s="21">
        <v>0</v>
      </c>
      <c r="BI494" s="21">
        <v>1</v>
      </c>
      <c r="BJ494" s="20">
        <v>0</v>
      </c>
      <c r="BK494" s="30">
        <v>1</v>
      </c>
      <c r="BL494" s="25">
        <v>0</v>
      </c>
      <c r="BM494" s="25">
        <v>0</v>
      </c>
    </row>
    <row r="495" ht="14.25" hidden="1" spans="1:65">
      <c r="A495" s="11">
        <v>494</v>
      </c>
      <c r="B495" s="11">
        <v>1157185</v>
      </c>
      <c r="C495" s="39" t="s">
        <v>508</v>
      </c>
      <c r="F495" s="11">
        <v>1</v>
      </c>
      <c r="G495" s="11">
        <f t="shared" si="105"/>
        <v>9</v>
      </c>
      <c r="H495" s="11">
        <f t="shared" si="106"/>
        <v>0</v>
      </c>
      <c r="I495" s="11">
        <f t="shared" si="107"/>
        <v>7</v>
      </c>
      <c r="J495" s="11">
        <f t="shared" si="108"/>
        <v>0</v>
      </c>
      <c r="K495" s="11">
        <f t="shared" si="109"/>
        <v>0</v>
      </c>
      <c r="L495" s="11">
        <f t="shared" si="104"/>
        <v>16</v>
      </c>
      <c r="M495" s="11">
        <f t="shared" si="116"/>
        <v>0</v>
      </c>
      <c r="N495" s="11">
        <f t="shared" si="110"/>
        <v>0</v>
      </c>
      <c r="O495" s="11">
        <f t="shared" si="111"/>
        <v>0</v>
      </c>
      <c r="P495" s="11">
        <f t="shared" si="112"/>
        <v>0</v>
      </c>
      <c r="Q495" s="11">
        <f t="shared" si="113"/>
        <v>0</v>
      </c>
      <c r="R495" s="11">
        <v>0</v>
      </c>
      <c r="S495" s="11">
        <f t="shared" si="114"/>
        <v>2</v>
      </c>
      <c r="T495" s="11">
        <f t="shared" si="115"/>
        <v>2</v>
      </c>
      <c r="V495"/>
      <c r="W495" s="11">
        <v>494</v>
      </c>
      <c r="X495" s="11">
        <v>1157185</v>
      </c>
      <c r="Y495" s="39" t="s">
        <v>508</v>
      </c>
      <c r="Z495" s="11">
        <v>1</v>
      </c>
      <c r="AA495" s="11" t="s">
        <v>8</v>
      </c>
      <c r="AB495" s="11"/>
      <c r="AC495" t="s">
        <v>12</v>
      </c>
      <c r="AD495" t="s">
        <v>9</v>
      </c>
      <c r="AE495" t="s">
        <v>10</v>
      </c>
      <c r="AF495" t="s">
        <v>11</v>
      </c>
      <c r="AG495" t="s">
        <v>10</v>
      </c>
      <c r="AH495" t="s">
        <v>11</v>
      </c>
      <c r="AI495" t="s">
        <v>9</v>
      </c>
      <c r="AJ495" t="s">
        <v>9</v>
      </c>
      <c r="AK495" t="s">
        <v>9</v>
      </c>
      <c r="AL495" t="s">
        <v>9</v>
      </c>
      <c r="AM495" t="s">
        <v>9</v>
      </c>
      <c r="AN495" t="s">
        <v>12</v>
      </c>
      <c r="AO495" t="s">
        <v>12</v>
      </c>
      <c r="AP495" t="s">
        <v>12</v>
      </c>
      <c r="AQ495" t="s">
        <v>12</v>
      </c>
      <c r="AR495" t="s">
        <v>12</v>
      </c>
      <c r="AS495" t="s">
        <v>12</v>
      </c>
      <c r="AT495" t="s">
        <v>12</v>
      </c>
      <c r="AU495" t="s">
        <v>9</v>
      </c>
      <c r="AV495" t="s">
        <v>12</v>
      </c>
      <c r="AY495" s="20">
        <v>1</v>
      </c>
      <c r="AZ495" s="21">
        <v>48</v>
      </c>
      <c r="BA495" s="21">
        <v>1</v>
      </c>
      <c r="BB495" s="22">
        <v>41.3</v>
      </c>
      <c r="BC495" s="22">
        <v>0</v>
      </c>
      <c r="BD495" s="21">
        <v>3240</v>
      </c>
      <c r="BE495" s="21">
        <v>0</v>
      </c>
      <c r="BF495" s="21">
        <v>2</v>
      </c>
      <c r="BG495" s="21">
        <v>0</v>
      </c>
      <c r="BH495" s="21">
        <v>0</v>
      </c>
      <c r="BI495" s="21">
        <v>2</v>
      </c>
      <c r="BJ495" s="20">
        <v>0</v>
      </c>
      <c r="BK495" s="30">
        <v>1</v>
      </c>
      <c r="BL495" s="25">
        <v>0</v>
      </c>
      <c r="BM495" s="25">
        <v>0</v>
      </c>
    </row>
    <row r="496" ht="14.25" hidden="1" spans="1:65">
      <c r="A496" s="11">
        <v>495</v>
      </c>
      <c r="B496" s="11">
        <v>1159044</v>
      </c>
      <c r="C496" s="11" t="s">
        <v>509</v>
      </c>
      <c r="F496" s="11">
        <v>1</v>
      </c>
      <c r="G496" s="11">
        <f t="shared" si="105"/>
        <v>13</v>
      </c>
      <c r="H496" s="11">
        <f t="shared" si="106"/>
        <v>0</v>
      </c>
      <c r="I496" s="11">
        <f t="shared" si="107"/>
        <v>5</v>
      </c>
      <c r="J496" s="11">
        <f t="shared" si="108"/>
        <v>0</v>
      </c>
      <c r="K496" s="11">
        <f t="shared" si="109"/>
        <v>0</v>
      </c>
      <c r="L496" s="11">
        <f t="shared" si="104"/>
        <v>18</v>
      </c>
      <c r="M496" s="11">
        <f t="shared" si="116"/>
        <v>0</v>
      </c>
      <c r="N496" s="11">
        <f t="shared" si="110"/>
        <v>0</v>
      </c>
      <c r="O496" s="11">
        <f t="shared" si="111"/>
        <v>0</v>
      </c>
      <c r="P496" s="11">
        <f t="shared" si="112"/>
        <v>0</v>
      </c>
      <c r="Q496" s="11">
        <f t="shared" si="113"/>
        <v>0</v>
      </c>
      <c r="R496" s="11">
        <v>0</v>
      </c>
      <c r="S496" s="11">
        <f t="shared" si="114"/>
        <v>1</v>
      </c>
      <c r="T496" s="11">
        <f t="shared" si="115"/>
        <v>1</v>
      </c>
      <c r="V496"/>
      <c r="W496" s="11">
        <v>495</v>
      </c>
      <c r="X496" s="11">
        <v>1159044</v>
      </c>
      <c r="Y496" s="11" t="s">
        <v>509</v>
      </c>
      <c r="Z496" s="11">
        <v>1</v>
      </c>
      <c r="AA496" s="11" t="s">
        <v>8</v>
      </c>
      <c r="AB496" s="11"/>
      <c r="AC496" t="s">
        <v>12</v>
      </c>
      <c r="AD496" t="s">
        <v>9</v>
      </c>
      <c r="AE496" t="s">
        <v>9</v>
      </c>
      <c r="AF496" t="s">
        <v>12</v>
      </c>
      <c r="AG496" t="s">
        <v>10</v>
      </c>
      <c r="AH496" t="s">
        <v>11</v>
      </c>
      <c r="AI496" t="s">
        <v>12</v>
      </c>
      <c r="AJ496" t="s">
        <v>12</v>
      </c>
      <c r="AK496" t="s">
        <v>12</v>
      </c>
      <c r="AL496" t="s">
        <v>9</v>
      </c>
      <c r="AM496" t="s">
        <v>12</v>
      </c>
      <c r="AN496" t="s">
        <v>12</v>
      </c>
      <c r="AO496" t="s">
        <v>9</v>
      </c>
      <c r="AP496" t="s">
        <v>12</v>
      </c>
      <c r="AQ496" t="s">
        <v>12</v>
      </c>
      <c r="AR496" t="s">
        <v>12</v>
      </c>
      <c r="AS496" t="s">
        <v>9</v>
      </c>
      <c r="AT496" t="s">
        <v>12</v>
      </c>
      <c r="AU496" t="s">
        <v>12</v>
      </c>
      <c r="AV496" t="s">
        <v>12</v>
      </c>
      <c r="AY496" s="20">
        <v>1</v>
      </c>
      <c r="AZ496" s="21">
        <v>45</v>
      </c>
      <c r="BA496" s="21">
        <v>1</v>
      </c>
      <c r="BB496" s="22">
        <v>41.3</v>
      </c>
      <c r="BC496" s="22">
        <v>0</v>
      </c>
      <c r="BD496" s="21">
        <v>3720</v>
      </c>
      <c r="BE496" s="21">
        <v>0</v>
      </c>
      <c r="BF496" s="21">
        <v>2</v>
      </c>
      <c r="BG496" s="21">
        <v>0</v>
      </c>
      <c r="BH496" s="21">
        <v>0</v>
      </c>
      <c r="BI496" s="21">
        <v>1</v>
      </c>
      <c r="BJ496" s="20">
        <v>0</v>
      </c>
      <c r="BK496" s="30">
        <v>1</v>
      </c>
      <c r="BL496" s="25">
        <v>0</v>
      </c>
      <c r="BM496" s="25">
        <v>0</v>
      </c>
    </row>
    <row r="497" ht="14.25" hidden="1" spans="1:65">
      <c r="A497" s="11">
        <v>496</v>
      </c>
      <c r="B497" s="11">
        <v>1159255</v>
      </c>
      <c r="C497" s="39" t="s">
        <v>510</v>
      </c>
      <c r="F497" s="11">
        <v>2</v>
      </c>
      <c r="G497" s="11">
        <f t="shared" si="105"/>
        <v>10</v>
      </c>
      <c r="H497" s="11">
        <f t="shared" si="106"/>
        <v>0</v>
      </c>
      <c r="I497" s="11">
        <f t="shared" si="107"/>
        <v>6</v>
      </c>
      <c r="J497" s="11">
        <f t="shared" si="108"/>
        <v>2</v>
      </c>
      <c r="K497" s="11">
        <f t="shared" si="109"/>
        <v>0</v>
      </c>
      <c r="L497" s="11">
        <f t="shared" si="104"/>
        <v>18</v>
      </c>
      <c r="M497" s="11">
        <f t="shared" si="116"/>
        <v>0</v>
      </c>
      <c r="N497" s="11">
        <f t="shared" si="110"/>
        <v>0</v>
      </c>
      <c r="O497" s="11">
        <f t="shared" si="111"/>
        <v>0</v>
      </c>
      <c r="P497" s="11">
        <f t="shared" si="112"/>
        <v>0</v>
      </c>
      <c r="Q497" s="11">
        <f t="shared" si="113"/>
        <v>0</v>
      </c>
      <c r="R497" s="11">
        <v>0</v>
      </c>
      <c r="S497" s="11">
        <f t="shared" si="114"/>
        <v>1</v>
      </c>
      <c r="T497" s="11">
        <f t="shared" si="115"/>
        <v>1</v>
      </c>
      <c r="V497"/>
      <c r="W497" s="11">
        <v>496</v>
      </c>
      <c r="X497" s="11">
        <v>1159255</v>
      </c>
      <c r="Y497" s="39" t="s">
        <v>510</v>
      </c>
      <c r="Z497" s="11">
        <v>2</v>
      </c>
      <c r="AA497" s="11" t="s">
        <v>8</v>
      </c>
      <c r="AB497" s="11"/>
      <c r="AC497" t="s">
        <v>9</v>
      </c>
      <c r="AD497" t="s">
        <v>9</v>
      </c>
      <c r="AE497" t="s">
        <v>9</v>
      </c>
      <c r="AF497" t="s">
        <v>12</v>
      </c>
      <c r="AG497" t="s">
        <v>10</v>
      </c>
      <c r="AH497" t="s">
        <v>11</v>
      </c>
      <c r="AI497" t="s">
        <v>12</v>
      </c>
      <c r="AJ497" t="s">
        <v>12</v>
      </c>
      <c r="AK497" t="s">
        <v>12</v>
      </c>
      <c r="AL497" t="s">
        <v>12</v>
      </c>
      <c r="AM497" t="s">
        <v>12</v>
      </c>
      <c r="AN497" t="s">
        <v>12</v>
      </c>
      <c r="AO497" t="s">
        <v>9</v>
      </c>
      <c r="AP497" t="s">
        <v>9</v>
      </c>
      <c r="AQ497" t="s">
        <v>9</v>
      </c>
      <c r="AR497" t="s">
        <v>12</v>
      </c>
      <c r="AS497" t="s">
        <v>12</v>
      </c>
      <c r="AT497" t="s">
        <v>12</v>
      </c>
      <c r="AU497" t="s">
        <v>14</v>
      </c>
      <c r="AV497" t="s">
        <v>14</v>
      </c>
      <c r="AY497" s="20">
        <v>1</v>
      </c>
      <c r="AZ497" s="21">
        <v>35</v>
      </c>
      <c r="BA497" s="21">
        <v>1</v>
      </c>
      <c r="BB497" s="22">
        <v>41.3</v>
      </c>
      <c r="BC497" s="22">
        <v>0</v>
      </c>
      <c r="BD497" s="21">
        <v>3300</v>
      </c>
      <c r="BE497" s="21">
        <v>0</v>
      </c>
      <c r="BF497" s="21">
        <v>2</v>
      </c>
      <c r="BG497" s="21">
        <v>0</v>
      </c>
      <c r="BH497" s="21">
        <v>0</v>
      </c>
      <c r="BI497" s="21">
        <v>1</v>
      </c>
      <c r="BJ497" s="20">
        <v>0</v>
      </c>
      <c r="BK497" s="30">
        <v>1</v>
      </c>
      <c r="BL497" s="25">
        <v>0</v>
      </c>
      <c r="BM497" s="25">
        <v>0</v>
      </c>
    </row>
    <row r="498" ht="14.25" hidden="1" spans="1:65">
      <c r="A498" s="11">
        <v>497</v>
      </c>
      <c r="B498" s="11">
        <v>1158722</v>
      </c>
      <c r="C498" s="39" t="s">
        <v>511</v>
      </c>
      <c r="F498" s="11">
        <v>2</v>
      </c>
      <c r="G498" s="11">
        <f t="shared" si="105"/>
        <v>3</v>
      </c>
      <c r="H498" s="11">
        <f t="shared" si="106"/>
        <v>0</v>
      </c>
      <c r="I498" s="11">
        <f t="shared" si="107"/>
        <v>11</v>
      </c>
      <c r="J498" s="11">
        <f t="shared" si="108"/>
        <v>4</v>
      </c>
      <c r="K498" s="11">
        <f t="shared" si="109"/>
        <v>0</v>
      </c>
      <c r="L498" s="11">
        <f t="shared" si="104"/>
        <v>18</v>
      </c>
      <c r="M498" s="11">
        <f t="shared" si="116"/>
        <v>0</v>
      </c>
      <c r="N498" s="11">
        <f t="shared" si="110"/>
        <v>0</v>
      </c>
      <c r="O498" s="11">
        <f t="shared" si="111"/>
        <v>0</v>
      </c>
      <c r="P498" s="11">
        <f t="shared" si="112"/>
        <v>0</v>
      </c>
      <c r="Q498" s="11">
        <f t="shared" si="113"/>
        <v>0</v>
      </c>
      <c r="R498" s="11">
        <v>0</v>
      </c>
      <c r="S498" s="11">
        <f t="shared" si="114"/>
        <v>1</v>
      </c>
      <c r="T498" s="11">
        <f t="shared" si="115"/>
        <v>1</v>
      </c>
      <c r="V498"/>
      <c r="W498" s="11">
        <v>497</v>
      </c>
      <c r="X498" s="11">
        <v>1158722</v>
      </c>
      <c r="Y498" s="39" t="s">
        <v>511</v>
      </c>
      <c r="Z498" s="11">
        <v>2</v>
      </c>
      <c r="AA498" s="11" t="s">
        <v>8</v>
      </c>
      <c r="AB498" s="11"/>
      <c r="AC498" t="s">
        <v>9</v>
      </c>
      <c r="AD498" t="s">
        <v>9</v>
      </c>
      <c r="AE498" t="s">
        <v>10</v>
      </c>
      <c r="AF498" t="s">
        <v>11</v>
      </c>
      <c r="AG498" t="s">
        <v>9</v>
      </c>
      <c r="AH498" t="s">
        <v>14</v>
      </c>
      <c r="AI498" t="s">
        <v>9</v>
      </c>
      <c r="AJ498" t="s">
        <v>9</v>
      </c>
      <c r="AK498" t="s">
        <v>9</v>
      </c>
      <c r="AL498" t="s">
        <v>12</v>
      </c>
      <c r="AM498" t="s">
        <v>9</v>
      </c>
      <c r="AN498" t="s">
        <v>9</v>
      </c>
      <c r="AO498" t="s">
        <v>9</v>
      </c>
      <c r="AP498" t="s">
        <v>14</v>
      </c>
      <c r="AQ498" t="s">
        <v>9</v>
      </c>
      <c r="AR498" t="s">
        <v>9</v>
      </c>
      <c r="AS498" t="s">
        <v>12</v>
      </c>
      <c r="AT498" t="s">
        <v>12</v>
      </c>
      <c r="AU498" t="s">
        <v>14</v>
      </c>
      <c r="AV498" t="s">
        <v>14</v>
      </c>
      <c r="AY498" s="20">
        <v>1</v>
      </c>
      <c r="AZ498" s="21">
        <v>41</v>
      </c>
      <c r="BA498" s="21">
        <v>1</v>
      </c>
      <c r="BB498" s="22">
        <v>41.3</v>
      </c>
      <c r="BC498" s="22">
        <v>0</v>
      </c>
      <c r="BD498" s="21">
        <v>3660</v>
      </c>
      <c r="BE498" s="21">
        <v>0</v>
      </c>
      <c r="BF498" s="21">
        <v>1</v>
      </c>
      <c r="BG498" s="21">
        <v>0</v>
      </c>
      <c r="BH498" s="21">
        <v>0</v>
      </c>
      <c r="BI498" s="21">
        <v>1</v>
      </c>
      <c r="BJ498" s="20">
        <v>1</v>
      </c>
      <c r="BK498" s="30">
        <v>3</v>
      </c>
      <c r="BL498" s="25">
        <v>1</v>
      </c>
      <c r="BM498" s="25">
        <v>1</v>
      </c>
    </row>
    <row r="499" ht="14.25" hidden="1" spans="1:65">
      <c r="A499" s="11">
        <v>498</v>
      </c>
      <c r="B499" s="11">
        <v>1159282</v>
      </c>
      <c r="C499" s="39" t="s">
        <v>512</v>
      </c>
      <c r="F499" s="11">
        <v>0.5</v>
      </c>
      <c r="G499" s="11">
        <f t="shared" si="105"/>
        <v>8</v>
      </c>
      <c r="H499" s="11">
        <f t="shared" si="106"/>
        <v>0</v>
      </c>
      <c r="I499" s="11">
        <f t="shared" si="107"/>
        <v>6</v>
      </c>
      <c r="J499" s="11">
        <f t="shared" si="108"/>
        <v>0</v>
      </c>
      <c r="K499" s="11">
        <f t="shared" si="109"/>
        <v>0</v>
      </c>
      <c r="L499" s="11">
        <f t="shared" si="104"/>
        <v>14</v>
      </c>
      <c r="M499" s="11">
        <f t="shared" si="116"/>
        <v>1</v>
      </c>
      <c r="N499" s="11">
        <f t="shared" si="110"/>
        <v>1</v>
      </c>
      <c r="O499" s="11">
        <f t="shared" si="111"/>
        <v>0</v>
      </c>
      <c r="P499" s="11">
        <f t="shared" si="112"/>
        <v>0</v>
      </c>
      <c r="Q499" s="11">
        <f t="shared" si="113"/>
        <v>0</v>
      </c>
      <c r="R499" s="11">
        <v>0</v>
      </c>
      <c r="S499" s="11">
        <f t="shared" si="114"/>
        <v>2</v>
      </c>
      <c r="T499" s="11">
        <f t="shared" si="115"/>
        <v>3</v>
      </c>
      <c r="V499"/>
      <c r="W499" s="11">
        <v>498</v>
      </c>
      <c r="X499" s="11">
        <v>1159282</v>
      </c>
      <c r="Y499" s="39" t="s">
        <v>512</v>
      </c>
      <c r="Z499" s="11">
        <v>0.5</v>
      </c>
      <c r="AA499" s="11" t="s">
        <v>8</v>
      </c>
      <c r="AB499" s="11"/>
      <c r="AC499" t="s">
        <v>9</v>
      </c>
      <c r="AD499" t="s">
        <v>12</v>
      </c>
      <c r="AE499" t="s">
        <v>11</v>
      </c>
      <c r="AF499" t="s">
        <v>18</v>
      </c>
      <c r="AG499" t="s">
        <v>10</v>
      </c>
      <c r="AH499" t="s">
        <v>11</v>
      </c>
      <c r="AI499" t="s">
        <v>10</v>
      </c>
      <c r="AJ499" t="s">
        <v>11</v>
      </c>
      <c r="AK499" t="s">
        <v>12</v>
      </c>
      <c r="AL499" t="s">
        <v>12</v>
      </c>
      <c r="AM499" t="s">
        <v>12</v>
      </c>
      <c r="AN499" t="s">
        <v>12</v>
      </c>
      <c r="AO499" t="s">
        <v>9</v>
      </c>
      <c r="AP499" t="s">
        <v>12</v>
      </c>
      <c r="AQ499" t="s">
        <v>9</v>
      </c>
      <c r="AR499" t="s">
        <v>9</v>
      </c>
      <c r="AS499" t="s">
        <v>9</v>
      </c>
      <c r="AT499" t="s">
        <v>12</v>
      </c>
      <c r="AU499" t="s">
        <v>9</v>
      </c>
      <c r="AV499" t="s">
        <v>12</v>
      </c>
      <c r="AY499" s="20">
        <v>1</v>
      </c>
      <c r="AZ499" s="21">
        <v>46</v>
      </c>
      <c r="BA499" s="21">
        <v>1</v>
      </c>
      <c r="BB499" s="22">
        <v>41.3</v>
      </c>
      <c r="BC499" s="22">
        <v>0</v>
      </c>
      <c r="BD499" s="21">
        <v>4200</v>
      </c>
      <c r="BE499" s="21">
        <v>0</v>
      </c>
      <c r="BF499" s="21">
        <v>1</v>
      </c>
      <c r="BG499" s="21">
        <v>0</v>
      </c>
      <c r="BH499" s="21">
        <v>0</v>
      </c>
      <c r="BI499" s="21">
        <v>1</v>
      </c>
      <c r="BJ499" s="20">
        <v>0</v>
      </c>
      <c r="BK499" s="30">
        <v>1</v>
      </c>
      <c r="BL499" s="25">
        <v>0</v>
      </c>
      <c r="BM499" s="25">
        <v>0</v>
      </c>
    </row>
    <row r="500" ht="14.25" hidden="1" spans="1:65">
      <c r="A500" s="11">
        <v>499</v>
      </c>
      <c r="B500" s="11">
        <v>1156485</v>
      </c>
      <c r="C500" s="39" t="s">
        <v>513</v>
      </c>
      <c r="F500" s="11">
        <v>0.5</v>
      </c>
      <c r="G500" s="11">
        <f t="shared" si="105"/>
        <v>7</v>
      </c>
      <c r="H500" s="11">
        <f t="shared" si="106"/>
        <v>0</v>
      </c>
      <c r="I500" s="11">
        <f t="shared" si="107"/>
        <v>10</v>
      </c>
      <c r="J500" s="11">
        <f t="shared" si="108"/>
        <v>1</v>
      </c>
      <c r="K500" s="11">
        <f t="shared" si="109"/>
        <v>0</v>
      </c>
      <c r="L500" s="11">
        <f t="shared" si="104"/>
        <v>18</v>
      </c>
      <c r="M500" s="11">
        <f t="shared" si="116"/>
        <v>0</v>
      </c>
      <c r="N500" s="11">
        <f t="shared" si="110"/>
        <v>0</v>
      </c>
      <c r="O500" s="11">
        <f t="shared" si="111"/>
        <v>0</v>
      </c>
      <c r="P500" s="11">
        <f t="shared" si="112"/>
        <v>0</v>
      </c>
      <c r="Q500" s="11">
        <f t="shared" si="113"/>
        <v>0</v>
      </c>
      <c r="R500" s="11">
        <v>0</v>
      </c>
      <c r="S500" s="11">
        <f t="shared" si="114"/>
        <v>1</v>
      </c>
      <c r="T500" s="11">
        <f t="shared" si="115"/>
        <v>1</v>
      </c>
      <c r="V500"/>
      <c r="W500" s="11">
        <v>499</v>
      </c>
      <c r="X500" s="11">
        <v>1156485</v>
      </c>
      <c r="Y500" s="39" t="s">
        <v>513</v>
      </c>
      <c r="Z500" s="11">
        <v>0.5</v>
      </c>
      <c r="AA500" s="11" t="s">
        <v>8</v>
      </c>
      <c r="AB500" s="11"/>
      <c r="AC500" t="s">
        <v>9</v>
      </c>
      <c r="AD500" t="s">
        <v>14</v>
      </c>
      <c r="AE500" t="s">
        <v>12</v>
      </c>
      <c r="AF500" t="s">
        <v>9</v>
      </c>
      <c r="AG500" t="s">
        <v>10</v>
      </c>
      <c r="AH500" t="s">
        <v>11</v>
      </c>
      <c r="AI500" t="s">
        <v>9</v>
      </c>
      <c r="AJ500" t="s">
        <v>12</v>
      </c>
      <c r="AK500" t="s">
        <v>12</v>
      </c>
      <c r="AL500" t="s">
        <v>12</v>
      </c>
      <c r="AM500" t="s">
        <v>12</v>
      </c>
      <c r="AN500" t="s">
        <v>12</v>
      </c>
      <c r="AO500" t="s">
        <v>9</v>
      </c>
      <c r="AP500" t="s">
        <v>12</v>
      </c>
      <c r="AQ500" t="s">
        <v>9</v>
      </c>
      <c r="AR500" t="s">
        <v>9</v>
      </c>
      <c r="AS500" t="s">
        <v>9</v>
      </c>
      <c r="AT500" t="s">
        <v>9</v>
      </c>
      <c r="AU500" t="s">
        <v>9</v>
      </c>
      <c r="AV500" t="s">
        <v>9</v>
      </c>
      <c r="AY500" s="20">
        <v>1</v>
      </c>
      <c r="AZ500" s="21">
        <v>40</v>
      </c>
      <c r="BA500" s="21">
        <v>1</v>
      </c>
      <c r="BB500" s="22">
        <v>41.3</v>
      </c>
      <c r="BC500" s="22">
        <v>0</v>
      </c>
      <c r="BD500" s="21">
        <v>3850</v>
      </c>
      <c r="BE500" s="21">
        <v>0</v>
      </c>
      <c r="BF500" s="21">
        <v>2</v>
      </c>
      <c r="BG500" s="21">
        <v>0</v>
      </c>
      <c r="BH500" s="21">
        <v>2</v>
      </c>
      <c r="BI500" s="21">
        <v>1</v>
      </c>
      <c r="BJ500" s="20">
        <v>0</v>
      </c>
      <c r="BK500" s="37">
        <v>1</v>
      </c>
      <c r="BL500" s="25">
        <v>0</v>
      </c>
      <c r="BM500" s="25">
        <v>0</v>
      </c>
    </row>
    <row r="501" s="1" customFormat="1" ht="14.25" hidden="1" spans="1:65">
      <c r="A501" s="1">
        <v>500</v>
      </c>
      <c r="B501" s="1">
        <v>1096093</v>
      </c>
      <c r="C501" s="1">
        <v>1</v>
      </c>
      <c r="D501" s="1" t="s">
        <v>535</v>
      </c>
      <c r="F501" s="1">
        <v>2</v>
      </c>
      <c r="G501" s="1">
        <f t="shared" si="105"/>
        <v>7</v>
      </c>
      <c r="H501" s="1">
        <f t="shared" si="106"/>
        <v>0</v>
      </c>
      <c r="I501" s="1">
        <f t="shared" si="107"/>
        <v>3</v>
      </c>
      <c r="J501" s="1">
        <f t="shared" si="108"/>
        <v>3</v>
      </c>
      <c r="K501" s="1">
        <f t="shared" si="109"/>
        <v>3</v>
      </c>
      <c r="L501" s="11">
        <f t="shared" si="104"/>
        <v>16</v>
      </c>
      <c r="M501" s="11">
        <f t="shared" si="116"/>
        <v>3</v>
      </c>
      <c r="N501" s="1">
        <f t="shared" si="110"/>
        <v>0</v>
      </c>
      <c r="O501" s="1">
        <f t="shared" si="111"/>
        <v>0</v>
      </c>
      <c r="P501" s="1">
        <f t="shared" si="112"/>
        <v>2</v>
      </c>
      <c r="Q501" s="1">
        <f t="shared" si="113"/>
        <v>0</v>
      </c>
      <c r="R501" s="11">
        <v>1</v>
      </c>
      <c r="S501" s="1">
        <f t="shared" si="114"/>
        <v>1</v>
      </c>
      <c r="T501" s="1">
        <f t="shared" si="115"/>
        <v>1</v>
      </c>
      <c r="V501" s="18"/>
      <c r="W501" s="1">
        <v>500</v>
      </c>
      <c r="X501" s="1">
        <v>1096093</v>
      </c>
      <c r="Y501" s="1">
        <v>1</v>
      </c>
      <c r="Z501" s="1">
        <v>2</v>
      </c>
      <c r="AA501" s="1" t="s">
        <v>8</v>
      </c>
      <c r="AB501" s="1" t="s">
        <v>535</v>
      </c>
      <c r="AC501" s="18" t="s">
        <v>14</v>
      </c>
      <c r="AD501" s="18" t="s">
        <v>9</v>
      </c>
      <c r="AE501" s="18" t="s">
        <v>9</v>
      </c>
      <c r="AF501" s="18" t="s">
        <v>14</v>
      </c>
      <c r="AG501" s="18" t="s">
        <v>10</v>
      </c>
      <c r="AH501" s="18" t="s">
        <v>11</v>
      </c>
      <c r="AI501" s="18" t="s">
        <v>9</v>
      </c>
      <c r="AJ501" s="18" t="s">
        <v>12</v>
      </c>
      <c r="AK501" s="18" t="s">
        <v>12</v>
      </c>
      <c r="AL501" s="18" t="s">
        <v>12</v>
      </c>
      <c r="AM501" s="18" t="s">
        <v>13</v>
      </c>
      <c r="AN501" s="18" t="s">
        <v>13</v>
      </c>
      <c r="AO501" s="18" t="s">
        <v>14</v>
      </c>
      <c r="AP501" s="18" t="s">
        <v>13</v>
      </c>
      <c r="AQ501" s="18" t="s">
        <v>12</v>
      </c>
      <c r="AR501" s="18" t="s">
        <v>12</v>
      </c>
      <c r="AS501" s="18" t="s">
        <v>16</v>
      </c>
      <c r="AT501" s="18" t="s">
        <v>12</v>
      </c>
      <c r="AU501" s="18" t="s">
        <v>16</v>
      </c>
      <c r="AV501" s="18" t="s">
        <v>12</v>
      </c>
      <c r="AY501" s="20">
        <v>1</v>
      </c>
      <c r="AZ501" s="21">
        <v>31</v>
      </c>
      <c r="BA501" s="21">
        <v>0</v>
      </c>
      <c r="BB501" s="22">
        <v>41.4</v>
      </c>
      <c r="BC501" s="22">
        <v>0</v>
      </c>
      <c r="BD501" s="21">
        <v>3540</v>
      </c>
      <c r="BE501" s="21">
        <v>0</v>
      </c>
      <c r="BF501" s="21">
        <v>2</v>
      </c>
      <c r="BG501" s="21">
        <v>3</v>
      </c>
      <c r="BH501" s="21">
        <v>0</v>
      </c>
      <c r="BI501" s="21">
        <v>2</v>
      </c>
      <c r="BJ501" s="20">
        <v>1</v>
      </c>
      <c r="BK501" s="37">
        <v>3</v>
      </c>
      <c r="BL501" s="25">
        <v>1</v>
      </c>
      <c r="BM501" s="25">
        <v>1</v>
      </c>
    </row>
    <row r="502" s="1" customFormat="1" ht="14.25" hidden="1" spans="1:65">
      <c r="A502" s="1">
        <v>501</v>
      </c>
      <c r="B502" s="1">
        <v>1096735</v>
      </c>
      <c r="C502" s="1">
        <v>2</v>
      </c>
      <c r="D502" s="1" t="s">
        <v>535</v>
      </c>
      <c r="F502" s="1">
        <v>4</v>
      </c>
      <c r="G502" s="1">
        <f t="shared" si="105"/>
        <v>2</v>
      </c>
      <c r="H502" s="1">
        <f t="shared" si="106"/>
        <v>0</v>
      </c>
      <c r="I502" s="1">
        <f t="shared" si="107"/>
        <v>5</v>
      </c>
      <c r="J502" s="1">
        <f t="shared" si="108"/>
        <v>2</v>
      </c>
      <c r="K502" s="1">
        <f t="shared" si="109"/>
        <v>5</v>
      </c>
      <c r="L502" s="11">
        <f t="shared" si="104"/>
        <v>14</v>
      </c>
      <c r="M502" s="11">
        <f t="shared" si="116"/>
        <v>5</v>
      </c>
      <c r="N502" s="1">
        <f t="shared" si="110"/>
        <v>1</v>
      </c>
      <c r="O502" s="1">
        <f t="shared" si="111"/>
        <v>2</v>
      </c>
      <c r="P502" s="1">
        <f t="shared" si="112"/>
        <v>1</v>
      </c>
      <c r="Q502" s="1">
        <f t="shared" si="113"/>
        <v>0</v>
      </c>
      <c r="R502" s="11">
        <v>1</v>
      </c>
      <c r="S502" s="1">
        <f t="shared" si="114"/>
        <v>1</v>
      </c>
      <c r="T502" s="1">
        <f t="shared" si="115"/>
        <v>1</v>
      </c>
      <c r="V502" s="18"/>
      <c r="W502" s="1">
        <v>501</v>
      </c>
      <c r="X502" s="1">
        <v>1096735</v>
      </c>
      <c r="Y502" s="1">
        <v>2</v>
      </c>
      <c r="Z502" s="1">
        <v>4</v>
      </c>
      <c r="AA502" s="1" t="s">
        <v>8</v>
      </c>
      <c r="AB502" s="1" t="s">
        <v>535</v>
      </c>
      <c r="AC502" s="18" t="s">
        <v>48</v>
      </c>
      <c r="AD502" s="18" t="s">
        <v>18</v>
      </c>
      <c r="AE502" s="18" t="s">
        <v>13</v>
      </c>
      <c r="AF502" s="18" t="s">
        <v>9</v>
      </c>
      <c r="AG502" s="18" t="s">
        <v>10</v>
      </c>
      <c r="AH502" s="18" t="s">
        <v>11</v>
      </c>
      <c r="AI502" s="18" t="s">
        <v>9</v>
      </c>
      <c r="AJ502" s="18" t="s">
        <v>12</v>
      </c>
      <c r="AK502" s="18" t="s">
        <v>12</v>
      </c>
      <c r="AL502" s="18" t="s">
        <v>9</v>
      </c>
      <c r="AM502" s="18" t="s">
        <v>48</v>
      </c>
      <c r="AN502" s="18" t="s">
        <v>9</v>
      </c>
      <c r="AO502" s="18" t="s">
        <v>13</v>
      </c>
      <c r="AP502" s="18" t="s">
        <v>14</v>
      </c>
      <c r="AQ502" s="18" t="s">
        <v>13</v>
      </c>
      <c r="AR502" s="18" t="s">
        <v>13</v>
      </c>
      <c r="AS502" s="18" t="s">
        <v>13</v>
      </c>
      <c r="AT502" s="18" t="s">
        <v>14</v>
      </c>
      <c r="AU502" s="18" t="s">
        <v>16</v>
      </c>
      <c r="AV502" s="18" t="s">
        <v>9</v>
      </c>
      <c r="AY502" s="20">
        <v>1</v>
      </c>
      <c r="AZ502" s="21">
        <v>30</v>
      </c>
      <c r="BA502" s="21">
        <v>0</v>
      </c>
      <c r="BB502" s="22">
        <v>41.4</v>
      </c>
      <c r="BC502" s="22">
        <v>0</v>
      </c>
      <c r="BD502" s="21">
        <v>3520</v>
      </c>
      <c r="BE502" s="21">
        <v>0</v>
      </c>
      <c r="BF502" s="21">
        <v>2</v>
      </c>
      <c r="BG502" s="21">
        <v>0</v>
      </c>
      <c r="BH502" s="21">
        <v>0</v>
      </c>
      <c r="BI502" s="21">
        <v>2</v>
      </c>
      <c r="BJ502" s="20">
        <v>0</v>
      </c>
      <c r="BK502" s="30">
        <v>2</v>
      </c>
      <c r="BL502" s="25">
        <v>0</v>
      </c>
      <c r="BM502" s="25">
        <v>0</v>
      </c>
    </row>
    <row r="503" s="1" customFormat="1" ht="14.25" hidden="1" spans="1:65">
      <c r="A503" s="1">
        <v>502</v>
      </c>
      <c r="B503" s="1">
        <v>1087884</v>
      </c>
      <c r="C503" s="1">
        <v>3</v>
      </c>
      <c r="D503" s="1" t="s">
        <v>535</v>
      </c>
      <c r="F503" s="1">
        <v>4</v>
      </c>
      <c r="G503" s="1">
        <f t="shared" si="105"/>
        <v>4</v>
      </c>
      <c r="H503" s="1">
        <f t="shared" si="106"/>
        <v>0</v>
      </c>
      <c r="I503" s="1">
        <f t="shared" si="107"/>
        <v>6</v>
      </c>
      <c r="J503" s="1">
        <f t="shared" si="108"/>
        <v>3</v>
      </c>
      <c r="K503" s="1">
        <f t="shared" si="109"/>
        <v>2</v>
      </c>
      <c r="L503" s="11">
        <f t="shared" si="104"/>
        <v>15</v>
      </c>
      <c r="M503" s="11">
        <f t="shared" si="116"/>
        <v>8</v>
      </c>
      <c r="N503" s="1">
        <f t="shared" si="110"/>
        <v>1</v>
      </c>
      <c r="O503" s="1">
        <f t="shared" si="111"/>
        <v>2</v>
      </c>
      <c r="P503" s="1">
        <v>4</v>
      </c>
      <c r="Q503" s="1">
        <f t="shared" si="113"/>
        <v>0</v>
      </c>
      <c r="R503" s="1">
        <v>1</v>
      </c>
      <c r="S503" s="1">
        <f t="shared" si="114"/>
        <v>1</v>
      </c>
      <c r="T503" s="1">
        <f t="shared" si="115"/>
        <v>1</v>
      </c>
      <c r="V503" s="18"/>
      <c r="W503" s="1">
        <v>502</v>
      </c>
      <c r="X503" s="1">
        <v>1087884</v>
      </c>
      <c r="Y503" s="1">
        <v>3</v>
      </c>
      <c r="Z503" s="1">
        <v>4</v>
      </c>
      <c r="AA503" s="1" t="s">
        <v>8</v>
      </c>
      <c r="AB503" s="1" t="s">
        <v>535</v>
      </c>
      <c r="AC503" s="18" t="s">
        <v>9</v>
      </c>
      <c r="AD503" s="18" t="s">
        <v>9</v>
      </c>
      <c r="AE503" s="18" t="s">
        <v>9</v>
      </c>
      <c r="AF503" s="18" t="s">
        <v>12</v>
      </c>
      <c r="AG503" s="18" t="s">
        <v>10</v>
      </c>
      <c r="AH503" s="18" t="s">
        <v>11</v>
      </c>
      <c r="AI503" s="18" t="s">
        <v>9</v>
      </c>
      <c r="AJ503" s="18" t="s">
        <v>9</v>
      </c>
      <c r="AK503" s="18" t="s">
        <v>12</v>
      </c>
      <c r="AL503" s="18" t="s">
        <v>14</v>
      </c>
      <c r="AM503" s="18" t="s">
        <v>14</v>
      </c>
      <c r="AN503" s="18" t="s">
        <v>18</v>
      </c>
      <c r="AO503" s="18" t="s">
        <v>48</v>
      </c>
      <c r="AP503" s="18" t="s">
        <v>48</v>
      </c>
      <c r="AQ503" s="18" t="s">
        <v>12</v>
      </c>
      <c r="AR503" s="18" t="s">
        <v>12</v>
      </c>
      <c r="AS503" s="18" t="s">
        <v>14</v>
      </c>
      <c r="AT503" s="18" t="s">
        <v>13</v>
      </c>
      <c r="AU503" s="18" t="s">
        <v>9</v>
      </c>
      <c r="AV503" s="18" t="s">
        <v>13</v>
      </c>
      <c r="AY503" s="20">
        <v>1</v>
      </c>
      <c r="AZ503" s="21">
        <v>43</v>
      </c>
      <c r="BA503" s="21">
        <v>1</v>
      </c>
      <c r="BB503" s="22">
        <v>41.4</v>
      </c>
      <c r="BC503" s="22">
        <v>0</v>
      </c>
      <c r="BD503" s="21">
        <v>3450</v>
      </c>
      <c r="BE503" s="21">
        <v>0</v>
      </c>
      <c r="BF503" s="21">
        <v>1</v>
      </c>
      <c r="BG503" s="21">
        <v>0</v>
      </c>
      <c r="BH503" s="21">
        <v>1</v>
      </c>
      <c r="BI503" s="21">
        <v>1</v>
      </c>
      <c r="BJ503" s="20">
        <v>0</v>
      </c>
      <c r="BK503" s="30">
        <v>1</v>
      </c>
      <c r="BL503" s="25">
        <v>0</v>
      </c>
      <c r="BM503" s="25">
        <v>0</v>
      </c>
    </row>
    <row r="504" s="1" customFormat="1" ht="14.25" hidden="1" spans="1:65">
      <c r="A504" s="1">
        <v>503</v>
      </c>
      <c r="B504" s="1">
        <v>1086967</v>
      </c>
      <c r="C504" s="1">
        <v>4</v>
      </c>
      <c r="D504" s="1" t="s">
        <v>535</v>
      </c>
      <c r="F504" s="1">
        <v>4</v>
      </c>
      <c r="G504" s="1">
        <f t="shared" si="105"/>
        <v>4</v>
      </c>
      <c r="H504" s="1">
        <f t="shared" si="106"/>
        <v>0</v>
      </c>
      <c r="I504" s="1">
        <f t="shared" si="107"/>
        <v>4</v>
      </c>
      <c r="J504" s="1">
        <f t="shared" si="108"/>
        <v>6</v>
      </c>
      <c r="K504" s="1">
        <f t="shared" si="109"/>
        <v>2</v>
      </c>
      <c r="L504" s="11">
        <f t="shared" si="104"/>
        <v>16</v>
      </c>
      <c r="M504" s="11">
        <f t="shared" si="116"/>
        <v>2</v>
      </c>
      <c r="N504" s="1">
        <f t="shared" si="110"/>
        <v>1</v>
      </c>
      <c r="O504" s="1">
        <f t="shared" si="111"/>
        <v>0</v>
      </c>
      <c r="P504" s="1">
        <f t="shared" si="112"/>
        <v>1</v>
      </c>
      <c r="Q504" s="1">
        <f t="shared" si="113"/>
        <v>0</v>
      </c>
      <c r="R504" s="11">
        <v>0</v>
      </c>
      <c r="S504" s="1">
        <f t="shared" si="114"/>
        <v>1</v>
      </c>
      <c r="T504" s="1">
        <f t="shared" si="115"/>
        <v>1</v>
      </c>
      <c r="V504" s="18"/>
      <c r="W504" s="1">
        <v>503</v>
      </c>
      <c r="X504" s="1">
        <v>1086967</v>
      </c>
      <c r="Y504" s="1">
        <v>4</v>
      </c>
      <c r="Z504" s="1">
        <v>4</v>
      </c>
      <c r="AA504" s="1" t="s">
        <v>8</v>
      </c>
      <c r="AB504" s="1" t="s">
        <v>535</v>
      </c>
      <c r="AC504" s="18" t="s">
        <v>14</v>
      </c>
      <c r="AD504" s="18" t="s">
        <v>9</v>
      </c>
      <c r="AE504" s="18" t="s">
        <v>14</v>
      </c>
      <c r="AF504" s="18" t="s">
        <v>14</v>
      </c>
      <c r="AG504" s="18" t="s">
        <v>10</v>
      </c>
      <c r="AH504" s="18" t="s">
        <v>11</v>
      </c>
      <c r="AI504" s="18" t="s">
        <v>12</v>
      </c>
      <c r="AJ504" s="18" t="s">
        <v>9</v>
      </c>
      <c r="AK504" s="18" t="s">
        <v>14</v>
      </c>
      <c r="AL504" s="18" t="s">
        <v>18</v>
      </c>
      <c r="AM504" s="18" t="s">
        <v>13</v>
      </c>
      <c r="AN504" s="18" t="s">
        <v>12</v>
      </c>
      <c r="AO504" s="18" t="s">
        <v>14</v>
      </c>
      <c r="AP504" s="18" t="s">
        <v>9</v>
      </c>
      <c r="AQ504" s="18" t="s">
        <v>12</v>
      </c>
      <c r="AR504" s="18" t="s">
        <v>9</v>
      </c>
      <c r="AS504" s="18" t="s">
        <v>16</v>
      </c>
      <c r="AT504" s="18" t="s">
        <v>14</v>
      </c>
      <c r="AU504" s="18" t="s">
        <v>13</v>
      </c>
      <c r="AV504" s="18" t="s">
        <v>12</v>
      </c>
      <c r="AY504" s="20">
        <v>1</v>
      </c>
      <c r="AZ504" s="21">
        <v>37</v>
      </c>
      <c r="BA504" s="21">
        <v>1</v>
      </c>
      <c r="BB504" s="22">
        <v>41.4</v>
      </c>
      <c r="BC504" s="22">
        <v>0</v>
      </c>
      <c r="BD504" s="21">
        <v>3700</v>
      </c>
      <c r="BE504" s="21">
        <v>0</v>
      </c>
      <c r="BF504" s="21">
        <v>2</v>
      </c>
      <c r="BG504" s="25"/>
      <c r="BH504" s="21">
        <v>0</v>
      </c>
      <c r="BI504" s="21">
        <v>1</v>
      </c>
      <c r="BJ504" s="20">
        <v>0</v>
      </c>
      <c r="BK504" s="37">
        <v>2</v>
      </c>
      <c r="BL504" s="25">
        <v>0</v>
      </c>
      <c r="BM504" s="25">
        <v>0</v>
      </c>
    </row>
    <row r="505" s="1" customFormat="1" ht="14.25" hidden="1" spans="1:65">
      <c r="A505" s="1">
        <v>504</v>
      </c>
      <c r="B505" s="1">
        <v>1098375</v>
      </c>
      <c r="C505" s="1">
        <v>5</v>
      </c>
      <c r="D505" s="1" t="s">
        <v>535</v>
      </c>
      <c r="F505" s="1">
        <v>2</v>
      </c>
      <c r="G505" s="1">
        <f t="shared" si="105"/>
        <v>3</v>
      </c>
      <c r="H505" s="1">
        <f t="shared" si="106"/>
        <v>0</v>
      </c>
      <c r="I505" s="1">
        <f t="shared" si="107"/>
        <v>0</v>
      </c>
      <c r="J505" s="1">
        <f t="shared" si="108"/>
        <v>4</v>
      </c>
      <c r="K505" s="1">
        <f t="shared" si="109"/>
        <v>0</v>
      </c>
      <c r="L505" s="11">
        <f t="shared" si="104"/>
        <v>7</v>
      </c>
      <c r="M505" s="11">
        <f t="shared" si="116"/>
        <v>11</v>
      </c>
      <c r="N505" s="1">
        <f t="shared" si="110"/>
        <v>6</v>
      </c>
      <c r="O505" s="1">
        <f t="shared" si="111"/>
        <v>0</v>
      </c>
      <c r="P505" s="1">
        <v>4</v>
      </c>
      <c r="Q505" s="1">
        <f t="shared" si="113"/>
        <v>0</v>
      </c>
      <c r="R505" s="11">
        <v>1</v>
      </c>
      <c r="S505" s="1">
        <f t="shared" si="114"/>
        <v>2</v>
      </c>
      <c r="T505" s="1">
        <f t="shared" si="115"/>
        <v>1</v>
      </c>
      <c r="V505" s="18"/>
      <c r="W505" s="1">
        <v>504</v>
      </c>
      <c r="X505" s="1">
        <v>1098375</v>
      </c>
      <c r="Y505" s="1">
        <v>5</v>
      </c>
      <c r="Z505" s="1">
        <v>2</v>
      </c>
      <c r="AA505" s="1" t="s">
        <v>8</v>
      </c>
      <c r="AB505" s="1" t="s">
        <v>535</v>
      </c>
      <c r="AC505" s="18" t="s">
        <v>14</v>
      </c>
      <c r="AD505" s="18" t="s">
        <v>18</v>
      </c>
      <c r="AE505" s="18" t="s">
        <v>10</v>
      </c>
      <c r="AF505" s="18" t="s">
        <v>12</v>
      </c>
      <c r="AG505" s="18" t="s">
        <v>10</v>
      </c>
      <c r="AH505" s="18" t="s">
        <v>11</v>
      </c>
      <c r="AI505" s="18" t="s">
        <v>14</v>
      </c>
      <c r="AJ505" s="18" t="s">
        <v>14</v>
      </c>
      <c r="AK505" s="18" t="s">
        <v>38</v>
      </c>
      <c r="AL505" s="18" t="s">
        <v>18</v>
      </c>
      <c r="AM505" s="18" t="s">
        <v>38</v>
      </c>
      <c r="AN505" s="18" t="s">
        <v>14</v>
      </c>
      <c r="AO505" s="18" t="s">
        <v>18</v>
      </c>
      <c r="AP505" s="18" t="s">
        <v>18</v>
      </c>
      <c r="AQ505" s="18" t="s">
        <v>18</v>
      </c>
      <c r="AR505" s="18" t="s">
        <v>18</v>
      </c>
      <c r="AS505" s="18" t="s">
        <v>38</v>
      </c>
      <c r="AT505" s="18" t="s">
        <v>12</v>
      </c>
      <c r="AU505" s="18" t="s">
        <v>38</v>
      </c>
      <c r="AV505" s="18" t="s">
        <v>12</v>
      </c>
      <c r="AY505" s="20">
        <v>1</v>
      </c>
      <c r="AZ505" s="21">
        <v>36</v>
      </c>
      <c r="BA505" s="21">
        <v>1</v>
      </c>
      <c r="BB505" s="22">
        <v>41.5</v>
      </c>
      <c r="BC505" s="22">
        <v>0</v>
      </c>
      <c r="BD505" s="21">
        <v>4360</v>
      </c>
      <c r="BE505" s="21">
        <v>0</v>
      </c>
      <c r="BF505" s="21">
        <v>1</v>
      </c>
      <c r="BG505" s="21">
        <v>3</v>
      </c>
      <c r="BH505" s="21">
        <v>0</v>
      </c>
      <c r="BI505" s="21">
        <v>1</v>
      </c>
      <c r="BJ505" s="20">
        <v>1</v>
      </c>
      <c r="BK505" s="37">
        <v>3</v>
      </c>
      <c r="BL505" s="25">
        <v>1</v>
      </c>
      <c r="BM505" s="25">
        <v>1</v>
      </c>
    </row>
  </sheetData>
  <autoFilter ref="V1:AV505">
    <filterColumn colId="6">
      <customFilters>
        <customFilter operator="equal" val="RDS"/>
        <customFilter operator="equal" val="TTN"/>
      </customFilters>
    </filterColumn>
    <extLst/>
  </autoFilter>
  <sortState ref="AY2:BM505">
    <sortCondition ref="BB2"/>
  </sortState>
  <mergeCells count="2">
    <mergeCell ref="I1:K1"/>
    <mergeCell ref="AC1:AV1"/>
  </mergeCells>
  <dataValidations count="1">
    <dataValidation type="list" allowBlank="1" showInputMessage="1" showErrorMessage="1" sqref="AS14:AT14 AU23:AV23 AC24:AF24 AI24:AV24 AC25:AD25 AF25 AC37:AD37 AF37 AC38:AD38 AF38 AC39:AD39 AF39 AI39:AV39 AC49:AD49 AF49 AC50:AD50 AF50 AI50:AV50 AF51 AI51:AV51 AM57:AV57 AM58:AV58 AI59:AV59 AC62:AV62 AC63:AF63 AI63:AV63 AC70:AD70 AF70 AC71:AD71 AF71 AC80:AV80 AC81:AF81 AI81:AV81 AC96:AF96 AI96:AV96 AI112:AJ112 AK112:AL112 AM112:AV112 AC113:AF113 AG113:AH113 AI113:AV113 AC129:AG129 AI129 AJ129:AV129 AC130 AD130 AE130 AF130 AG130 AI130:AJ130 AK130:AM130 AN130:AV130 AC133:AV133 AC151:AF151 AI151:AV151 AF207 AC208:AD208 AE208:AF208 AN414 AO414 AP414 AQ414 AL415:AM415 AN415 AO415:AV415 AN478:AO478 AQ495:AR495 AC499 AG499 AH499 AC500:AF500 AI500:AV500 AI505:AU505 AV505 AC295:AC498 AD295:AD499 AE25:AE32 AE37:AE39 AE42:AE47 AE48:AE59 AE70:AE71 AE295:AE499 AF26:AF32 AF42:AF48 AF52:AF59 AF200:AF206 AF209:AF294 AF295:AF499 AG10:AG23 AG299:AG364 AH10:AH23 AH129:AH130 AH299:AH364 AI57:AI58 AI295:AI499 AJ57:AJ58 AJ295:AJ499 AK295:AK499 AL295:AL414 AL416:AL499 AM295:AM414 AM416:AM499 AN295:AN413 AN416:AN477 AN479:AN499 AO295:AO413 AO416:AO477 AO479:AO499 AP295:AP413 AP416:AP499 AQ295:AQ413 AQ416:AQ494 AQ496:AQ499 AR295:AR414 AR416:AR494 AR496:AR499 AS2:AS13 AS15:AS23 AS295:AS414 AS416:AS499 AT2:AT13 AT15:AT23 AT295:AT414 AT416:AT499 AU295:AU414 AU416:AU499 AV295:AV414 AV416:AV499 AK57:AL58 AG38:AH39 AG63:AH79 AI82:AV95 AC131:AV132 AC40:AV41 AC26:AD32 AG24:AH37 AC33:AF36 AC42:AD48 AG42:AH48 AC51:AD59 AC60:AF61 AG49:AH61 AC64:AF69 AC72:AF79 AC82:AF95 AG81:AH95 AC97:AF112 AG96:AH112 AC152:AF199 AG151:AH198 AG199:AH298 AG365:AH498 AC501:AF505 AG500:AH505 AC10:AF18 AU2:AV22 AC19:AF23 AC200:AE207 AC209:AE294 AI25:AV38 AI42:AV49 AI60:AV61 AI52:AV56 AI64:AV79 AI97:AV111 AC114:AV128 AC134:AV150 AI152:AV199 AI200:AV294 AI501:AV504 AC2:AR9 AI10:AR18 AI19:AR23">
      <formula1>#REF!</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31"/>
  <sheetViews>
    <sheetView workbookViewId="0">
      <selection activeCell="A2" sqref="A$1:K$1048576"/>
    </sheetView>
  </sheetViews>
  <sheetFormatPr defaultColWidth="9" defaultRowHeight="13.5"/>
  <cols>
    <col min="2" max="5" width="12.625"/>
    <col min="6" max="6" width="14.625" style="8" customWidth="1"/>
    <col min="7" max="7" width="15.125" style="8" customWidth="1"/>
    <col min="8" max="11" width="12.625"/>
  </cols>
  <sheetData>
    <row r="1" s="7" customFormat="1" spans="1:11">
      <c r="A1" s="9" t="s">
        <v>538</v>
      </c>
      <c r="B1" s="9"/>
      <c r="C1" s="9"/>
      <c r="D1" s="9"/>
      <c r="E1" s="9"/>
      <c r="F1" s="10"/>
      <c r="G1" s="10"/>
      <c r="H1" s="9"/>
      <c r="I1" s="9"/>
      <c r="J1" s="9"/>
      <c r="K1" s="9"/>
    </row>
    <row r="2" spans="1:11">
      <c r="A2" s="11" t="s">
        <v>3</v>
      </c>
      <c r="B2" s="11" t="s">
        <v>12</v>
      </c>
      <c r="C2" s="11" t="s">
        <v>515</v>
      </c>
      <c r="D2" s="11"/>
      <c r="E2" s="11"/>
      <c r="F2" s="10" t="s">
        <v>516</v>
      </c>
      <c r="G2" s="10" t="s">
        <v>517</v>
      </c>
      <c r="H2" s="11" t="s">
        <v>18</v>
      </c>
      <c r="I2" s="11" t="s">
        <v>48</v>
      </c>
      <c r="J2" s="11" t="s">
        <v>16</v>
      </c>
      <c r="K2" s="11" t="s">
        <v>55</v>
      </c>
    </row>
    <row r="3" spans="1:11">
      <c r="A3" s="11">
        <v>0.5</v>
      </c>
      <c r="B3" s="11">
        <v>6</v>
      </c>
      <c r="C3" s="11">
        <v>9</v>
      </c>
      <c r="D3" s="11">
        <v>1</v>
      </c>
      <c r="E3" s="11">
        <v>0</v>
      </c>
      <c r="F3" s="10">
        <v>16</v>
      </c>
      <c r="G3" s="10">
        <v>0</v>
      </c>
      <c r="H3" s="11">
        <v>0</v>
      </c>
      <c r="I3" s="11">
        <v>0</v>
      </c>
      <c r="J3" s="11">
        <v>0</v>
      </c>
      <c r="K3" s="11">
        <v>0</v>
      </c>
    </row>
    <row r="4" spans="1:11">
      <c r="A4" s="11">
        <v>0.5</v>
      </c>
      <c r="B4" s="11">
        <v>5</v>
      </c>
      <c r="C4" s="11">
        <v>7</v>
      </c>
      <c r="D4" s="11">
        <v>5</v>
      </c>
      <c r="E4" s="11">
        <v>0</v>
      </c>
      <c r="F4" s="10">
        <v>17</v>
      </c>
      <c r="G4" s="10">
        <v>0</v>
      </c>
      <c r="H4" s="11">
        <v>0</v>
      </c>
      <c r="I4" s="11">
        <v>0</v>
      </c>
      <c r="J4" s="11">
        <v>0</v>
      </c>
      <c r="K4" s="11">
        <v>0</v>
      </c>
    </row>
    <row r="5" spans="1:11">
      <c r="A5" s="11">
        <v>0.5</v>
      </c>
      <c r="B5" s="11">
        <v>5</v>
      </c>
      <c r="C5" s="11">
        <v>8</v>
      </c>
      <c r="D5" s="11">
        <v>2</v>
      </c>
      <c r="E5" s="11">
        <v>2</v>
      </c>
      <c r="F5" s="10">
        <v>17</v>
      </c>
      <c r="G5" s="10">
        <v>0</v>
      </c>
      <c r="H5" s="11">
        <v>0</v>
      </c>
      <c r="I5" s="11">
        <v>0</v>
      </c>
      <c r="J5" s="11">
        <v>0</v>
      </c>
      <c r="K5" s="11">
        <v>0</v>
      </c>
    </row>
    <row r="6" spans="1:11">
      <c r="A6" s="11">
        <v>0.5</v>
      </c>
      <c r="B6" s="11">
        <v>8</v>
      </c>
      <c r="C6" s="11">
        <v>9</v>
      </c>
      <c r="D6" s="11">
        <v>0</v>
      </c>
      <c r="E6" s="11">
        <v>0</v>
      </c>
      <c r="F6" s="10">
        <v>17</v>
      </c>
      <c r="G6" s="10">
        <v>0</v>
      </c>
      <c r="H6" s="11">
        <v>0</v>
      </c>
      <c r="I6" s="11">
        <v>0</v>
      </c>
      <c r="J6" s="11">
        <v>0</v>
      </c>
      <c r="K6" s="11">
        <v>0</v>
      </c>
    </row>
    <row r="7" spans="1:11">
      <c r="A7" s="11">
        <v>0.5</v>
      </c>
      <c r="B7" s="11">
        <v>7</v>
      </c>
      <c r="C7" s="11">
        <v>5</v>
      </c>
      <c r="D7" s="11">
        <v>2</v>
      </c>
      <c r="E7" s="11">
        <v>1</v>
      </c>
      <c r="F7" s="10">
        <v>15</v>
      </c>
      <c r="G7" s="10">
        <v>1</v>
      </c>
      <c r="H7" s="11">
        <v>1</v>
      </c>
      <c r="I7" s="11">
        <v>0</v>
      </c>
      <c r="J7" s="11">
        <v>0</v>
      </c>
      <c r="K7" s="11">
        <v>0</v>
      </c>
    </row>
    <row r="8" spans="1:11">
      <c r="A8" s="11">
        <v>0.5</v>
      </c>
      <c r="B8" s="11">
        <v>9</v>
      </c>
      <c r="C8" s="11">
        <v>7</v>
      </c>
      <c r="D8" s="11">
        <v>1</v>
      </c>
      <c r="E8" s="11">
        <v>0</v>
      </c>
      <c r="F8" s="10">
        <v>17</v>
      </c>
      <c r="G8" s="10">
        <v>0</v>
      </c>
      <c r="H8" s="11">
        <v>0</v>
      </c>
      <c r="I8" s="11">
        <v>0</v>
      </c>
      <c r="J8" s="11">
        <v>0</v>
      </c>
      <c r="K8" s="11">
        <v>0</v>
      </c>
    </row>
    <row r="9" spans="1:11">
      <c r="A9" s="11">
        <v>0.5</v>
      </c>
      <c r="B9" s="11">
        <v>8</v>
      </c>
      <c r="C9" s="11">
        <v>8</v>
      </c>
      <c r="D9" s="11">
        <v>1</v>
      </c>
      <c r="E9" s="11">
        <v>0</v>
      </c>
      <c r="F9" s="10">
        <v>17</v>
      </c>
      <c r="G9" s="10">
        <v>3</v>
      </c>
      <c r="H9" s="11">
        <v>1</v>
      </c>
      <c r="I9" s="11">
        <v>1</v>
      </c>
      <c r="J9" s="11">
        <v>0</v>
      </c>
      <c r="K9" s="11">
        <v>0</v>
      </c>
    </row>
    <row r="10" spans="1:11">
      <c r="A10" s="11">
        <v>0.5</v>
      </c>
      <c r="B10" s="11">
        <v>17</v>
      </c>
      <c r="C10" s="11">
        <v>1</v>
      </c>
      <c r="D10" s="11">
        <v>0</v>
      </c>
      <c r="E10" s="11">
        <v>0</v>
      </c>
      <c r="F10" s="10">
        <v>18</v>
      </c>
      <c r="G10" s="10">
        <v>0</v>
      </c>
      <c r="H10" s="11">
        <v>0</v>
      </c>
      <c r="I10" s="11">
        <v>0</v>
      </c>
      <c r="J10" s="11">
        <v>0</v>
      </c>
      <c r="K10" s="11">
        <v>0</v>
      </c>
    </row>
    <row r="11" spans="1:11">
      <c r="A11" s="1">
        <v>0.5</v>
      </c>
      <c r="B11" s="1">
        <v>11</v>
      </c>
      <c r="C11" s="1">
        <v>3</v>
      </c>
      <c r="D11" s="1">
        <v>0</v>
      </c>
      <c r="E11" s="1">
        <v>0</v>
      </c>
      <c r="F11" s="10">
        <v>14</v>
      </c>
      <c r="G11" s="10">
        <v>4</v>
      </c>
      <c r="H11" s="1">
        <v>2</v>
      </c>
      <c r="I11" s="1">
        <v>0</v>
      </c>
      <c r="J11" s="1">
        <v>0</v>
      </c>
      <c r="K11" s="1">
        <v>1</v>
      </c>
    </row>
    <row r="12" spans="1:11">
      <c r="A12" s="11">
        <v>0.5</v>
      </c>
      <c r="B12" s="11">
        <v>15</v>
      </c>
      <c r="C12" s="11">
        <v>2</v>
      </c>
      <c r="D12" s="11">
        <v>0</v>
      </c>
      <c r="E12" s="11">
        <v>0</v>
      </c>
      <c r="F12" s="10">
        <v>17</v>
      </c>
      <c r="G12" s="10">
        <v>0</v>
      </c>
      <c r="H12" s="11">
        <v>0</v>
      </c>
      <c r="I12" s="11">
        <v>0</v>
      </c>
      <c r="J12" s="11">
        <v>0</v>
      </c>
      <c r="K12" s="11">
        <v>0</v>
      </c>
    </row>
    <row r="13" spans="1:11">
      <c r="A13" s="11">
        <v>0.5</v>
      </c>
      <c r="B13" s="11">
        <v>9</v>
      </c>
      <c r="C13" s="11">
        <v>4</v>
      </c>
      <c r="D13" s="11">
        <v>3</v>
      </c>
      <c r="E13" s="11">
        <v>0</v>
      </c>
      <c r="F13" s="10">
        <v>16</v>
      </c>
      <c r="G13" s="10">
        <v>1</v>
      </c>
      <c r="H13" s="11">
        <v>1</v>
      </c>
      <c r="I13" s="11">
        <v>0</v>
      </c>
      <c r="J13" s="11">
        <v>0</v>
      </c>
      <c r="K13" s="11">
        <v>0</v>
      </c>
    </row>
    <row r="14" spans="1:11">
      <c r="A14" s="11">
        <v>0.5</v>
      </c>
      <c r="B14" s="11">
        <v>0</v>
      </c>
      <c r="C14" s="11">
        <v>9</v>
      </c>
      <c r="D14" s="11">
        <v>4</v>
      </c>
      <c r="E14" s="11">
        <v>4</v>
      </c>
      <c r="F14" s="10">
        <v>17</v>
      </c>
      <c r="G14" s="10">
        <v>2</v>
      </c>
      <c r="H14" s="11">
        <v>1</v>
      </c>
      <c r="I14" s="11">
        <v>0</v>
      </c>
      <c r="J14" s="11">
        <v>0</v>
      </c>
      <c r="K14" s="11">
        <v>0</v>
      </c>
    </row>
    <row r="15" spans="1:11">
      <c r="A15" s="11">
        <v>0.5</v>
      </c>
      <c r="B15" s="11">
        <v>16</v>
      </c>
      <c r="C15" s="11">
        <v>1</v>
      </c>
      <c r="D15" s="11">
        <v>0</v>
      </c>
      <c r="E15" s="11">
        <v>0</v>
      </c>
      <c r="F15" s="10">
        <v>17</v>
      </c>
      <c r="G15" s="10">
        <v>0</v>
      </c>
      <c r="H15" s="11">
        <v>0</v>
      </c>
      <c r="I15" s="11">
        <v>0</v>
      </c>
      <c r="J15" s="11">
        <v>0</v>
      </c>
      <c r="K15" s="11">
        <v>0</v>
      </c>
    </row>
    <row r="16" spans="1:11">
      <c r="A16" s="11">
        <v>0.5</v>
      </c>
      <c r="B16" s="11">
        <v>9</v>
      </c>
      <c r="C16" s="11">
        <v>8</v>
      </c>
      <c r="D16" s="11">
        <v>0</v>
      </c>
      <c r="E16" s="11">
        <v>0</v>
      </c>
      <c r="F16" s="10">
        <v>17</v>
      </c>
      <c r="G16" s="10">
        <v>0</v>
      </c>
      <c r="H16" s="11">
        <v>0</v>
      </c>
      <c r="I16" s="11">
        <v>0</v>
      </c>
      <c r="J16" s="11">
        <v>0</v>
      </c>
      <c r="K16" s="11">
        <v>0</v>
      </c>
    </row>
    <row r="17" spans="1:11">
      <c r="A17" s="11">
        <v>0.5</v>
      </c>
      <c r="B17" s="11">
        <v>12</v>
      </c>
      <c r="C17" s="11">
        <v>6</v>
      </c>
      <c r="D17" s="11">
        <v>0</v>
      </c>
      <c r="E17" s="11">
        <v>1</v>
      </c>
      <c r="F17" s="10">
        <v>19</v>
      </c>
      <c r="G17" s="10">
        <v>0</v>
      </c>
      <c r="H17" s="11">
        <v>0</v>
      </c>
      <c r="I17" s="11">
        <v>0</v>
      </c>
      <c r="J17" s="11">
        <v>0</v>
      </c>
      <c r="K17" s="11">
        <v>0</v>
      </c>
    </row>
    <row r="18" spans="1:11">
      <c r="A18" s="11">
        <v>0.5</v>
      </c>
      <c r="B18" s="11">
        <v>8</v>
      </c>
      <c r="C18" s="11">
        <v>7</v>
      </c>
      <c r="D18" s="11">
        <v>1</v>
      </c>
      <c r="E18" s="11">
        <v>0</v>
      </c>
      <c r="F18" s="10">
        <v>16</v>
      </c>
      <c r="G18" s="10">
        <v>2</v>
      </c>
      <c r="H18" s="11">
        <v>2</v>
      </c>
      <c r="I18" s="11">
        <v>0</v>
      </c>
      <c r="J18" s="11">
        <v>0</v>
      </c>
      <c r="K18" s="11">
        <v>0</v>
      </c>
    </row>
    <row r="19" spans="1:11">
      <c r="A19" s="11">
        <v>0.5</v>
      </c>
      <c r="B19" s="11">
        <v>9</v>
      </c>
      <c r="C19" s="11">
        <v>8</v>
      </c>
      <c r="D19" s="11">
        <v>0</v>
      </c>
      <c r="E19" s="11">
        <v>0</v>
      </c>
      <c r="F19" s="10">
        <v>17</v>
      </c>
      <c r="G19" s="10">
        <v>1</v>
      </c>
      <c r="H19" s="11">
        <v>1</v>
      </c>
      <c r="I19" s="11">
        <v>0</v>
      </c>
      <c r="J19" s="11">
        <v>0</v>
      </c>
      <c r="K19" s="11">
        <v>0</v>
      </c>
    </row>
    <row r="20" spans="1:11">
      <c r="A20" s="11">
        <v>0.5</v>
      </c>
      <c r="B20" s="11">
        <v>6</v>
      </c>
      <c r="C20" s="11">
        <v>10</v>
      </c>
      <c r="D20" s="11">
        <v>1</v>
      </c>
      <c r="E20" s="11">
        <v>0</v>
      </c>
      <c r="F20" s="10">
        <v>17</v>
      </c>
      <c r="G20" s="10">
        <v>0</v>
      </c>
      <c r="H20" s="11">
        <v>0</v>
      </c>
      <c r="I20" s="11">
        <v>0</v>
      </c>
      <c r="J20" s="11">
        <v>0</v>
      </c>
      <c r="K20" s="11">
        <v>0</v>
      </c>
    </row>
    <row r="21" spans="1:11">
      <c r="A21" s="11">
        <v>0.5</v>
      </c>
      <c r="B21" s="11">
        <v>11</v>
      </c>
      <c r="C21" s="11">
        <v>6</v>
      </c>
      <c r="D21" s="11">
        <v>0</v>
      </c>
      <c r="E21" s="11">
        <v>0</v>
      </c>
      <c r="F21" s="10">
        <v>17</v>
      </c>
      <c r="G21" s="10">
        <v>0</v>
      </c>
      <c r="H21" s="11">
        <v>0</v>
      </c>
      <c r="I21" s="11">
        <v>0</v>
      </c>
      <c r="J21" s="11">
        <v>0</v>
      </c>
      <c r="K21" s="11">
        <v>0</v>
      </c>
    </row>
    <row r="22" spans="1:11">
      <c r="A22" s="11">
        <v>0.5</v>
      </c>
      <c r="B22" s="11">
        <v>15</v>
      </c>
      <c r="C22" s="11">
        <v>1</v>
      </c>
      <c r="D22" s="11">
        <v>0</v>
      </c>
      <c r="E22" s="11">
        <v>0</v>
      </c>
      <c r="F22" s="10">
        <v>16</v>
      </c>
      <c r="G22" s="10">
        <v>1</v>
      </c>
      <c r="H22" s="11">
        <v>1</v>
      </c>
      <c r="I22" s="11">
        <v>0</v>
      </c>
      <c r="J22" s="11">
        <v>0</v>
      </c>
      <c r="K22" s="11">
        <v>0</v>
      </c>
    </row>
    <row r="23" spans="1:11">
      <c r="A23" s="11">
        <v>0.5</v>
      </c>
      <c r="B23" s="11">
        <v>1</v>
      </c>
      <c r="C23" s="11">
        <v>14</v>
      </c>
      <c r="D23" s="11">
        <v>1</v>
      </c>
      <c r="E23" s="11">
        <v>0</v>
      </c>
      <c r="F23" s="10">
        <v>16</v>
      </c>
      <c r="G23" s="10">
        <v>0</v>
      </c>
      <c r="H23" s="11">
        <v>0</v>
      </c>
      <c r="I23" s="11">
        <v>0</v>
      </c>
      <c r="J23" s="11">
        <v>0</v>
      </c>
      <c r="K23" s="11">
        <v>0</v>
      </c>
    </row>
    <row r="24" spans="1:11">
      <c r="A24" s="11">
        <v>0.5</v>
      </c>
      <c r="B24" s="11">
        <v>10</v>
      </c>
      <c r="C24" s="11">
        <v>8</v>
      </c>
      <c r="D24" s="11">
        <v>0</v>
      </c>
      <c r="E24" s="11">
        <v>0</v>
      </c>
      <c r="F24" s="10">
        <v>18</v>
      </c>
      <c r="G24" s="10">
        <v>0</v>
      </c>
      <c r="H24" s="11">
        <v>0</v>
      </c>
      <c r="I24" s="11">
        <v>0</v>
      </c>
      <c r="J24" s="11">
        <v>0</v>
      </c>
      <c r="K24" s="11">
        <v>0</v>
      </c>
    </row>
    <row r="25" spans="1:11">
      <c r="A25" s="11">
        <v>0.5</v>
      </c>
      <c r="B25" s="11">
        <v>4</v>
      </c>
      <c r="C25" s="11">
        <v>6</v>
      </c>
      <c r="D25" s="11">
        <v>4</v>
      </c>
      <c r="E25" s="11">
        <v>0</v>
      </c>
      <c r="F25" s="10">
        <v>14</v>
      </c>
      <c r="G25" s="10">
        <v>3</v>
      </c>
      <c r="H25" s="11">
        <v>0</v>
      </c>
      <c r="I25" s="11">
        <v>0</v>
      </c>
      <c r="J25" s="11">
        <v>3</v>
      </c>
      <c r="K25" s="11">
        <v>0</v>
      </c>
    </row>
    <row r="26" spans="1:11">
      <c r="A26" s="11">
        <v>0.5</v>
      </c>
      <c r="B26" s="11">
        <v>7</v>
      </c>
      <c r="C26" s="11">
        <v>8</v>
      </c>
      <c r="D26" s="11">
        <v>0</v>
      </c>
      <c r="E26" s="11">
        <v>0</v>
      </c>
      <c r="F26" s="10">
        <v>15</v>
      </c>
      <c r="G26" s="10">
        <v>0</v>
      </c>
      <c r="H26" s="11">
        <v>0</v>
      </c>
      <c r="I26" s="11">
        <v>0</v>
      </c>
      <c r="J26" s="11">
        <v>0</v>
      </c>
      <c r="K26" s="11">
        <v>0</v>
      </c>
    </row>
    <row r="27" spans="1:11">
      <c r="A27" s="11">
        <v>0.5</v>
      </c>
      <c r="B27" s="11">
        <v>14</v>
      </c>
      <c r="C27" s="11">
        <v>3</v>
      </c>
      <c r="D27" s="11">
        <v>1</v>
      </c>
      <c r="E27" s="11">
        <v>0</v>
      </c>
      <c r="F27" s="10">
        <v>18</v>
      </c>
      <c r="G27" s="10">
        <v>0</v>
      </c>
      <c r="H27" s="11">
        <v>0</v>
      </c>
      <c r="I27" s="11">
        <v>0</v>
      </c>
      <c r="J27" s="11">
        <v>0</v>
      </c>
      <c r="K27" s="11">
        <v>0</v>
      </c>
    </row>
    <row r="28" spans="1:11">
      <c r="A28" s="11">
        <v>0.5</v>
      </c>
      <c r="B28" s="11">
        <v>10</v>
      </c>
      <c r="C28" s="11">
        <v>7</v>
      </c>
      <c r="D28" s="11">
        <v>0</v>
      </c>
      <c r="E28" s="11">
        <v>0</v>
      </c>
      <c r="F28" s="10">
        <v>17</v>
      </c>
      <c r="G28" s="10">
        <v>0</v>
      </c>
      <c r="H28" s="11">
        <v>0</v>
      </c>
      <c r="I28" s="11">
        <v>0</v>
      </c>
      <c r="J28" s="11">
        <v>0</v>
      </c>
      <c r="K28" s="11">
        <v>0</v>
      </c>
    </row>
    <row r="29" spans="1:11">
      <c r="A29" s="11">
        <v>0.5</v>
      </c>
      <c r="B29" s="11">
        <v>15</v>
      </c>
      <c r="C29" s="11">
        <v>2</v>
      </c>
      <c r="D29" s="11">
        <v>0</v>
      </c>
      <c r="E29" s="11">
        <v>0</v>
      </c>
      <c r="F29" s="10">
        <v>17</v>
      </c>
      <c r="G29" s="10">
        <v>0</v>
      </c>
      <c r="H29" s="11">
        <v>0</v>
      </c>
      <c r="I29" s="11">
        <v>0</v>
      </c>
      <c r="J29" s="11">
        <v>0</v>
      </c>
      <c r="K29" s="11">
        <v>0</v>
      </c>
    </row>
    <row r="30" spans="1:11">
      <c r="A30" s="11">
        <v>0.5</v>
      </c>
      <c r="B30" s="11">
        <v>10</v>
      </c>
      <c r="C30" s="11">
        <v>5</v>
      </c>
      <c r="D30" s="11">
        <v>2</v>
      </c>
      <c r="E30" s="11">
        <v>0</v>
      </c>
      <c r="F30" s="10">
        <v>17</v>
      </c>
      <c r="G30" s="10">
        <v>0</v>
      </c>
      <c r="H30" s="11">
        <v>0</v>
      </c>
      <c r="I30" s="11">
        <v>0</v>
      </c>
      <c r="J30" s="11">
        <v>0</v>
      </c>
      <c r="K30" s="11">
        <v>0</v>
      </c>
    </row>
    <row r="31" spans="1:11">
      <c r="A31" s="11">
        <v>0.5</v>
      </c>
      <c r="B31" s="11">
        <v>7</v>
      </c>
      <c r="C31" s="11">
        <v>7</v>
      </c>
      <c r="D31" s="11">
        <v>3</v>
      </c>
      <c r="E31" s="11">
        <v>1</v>
      </c>
      <c r="F31" s="10">
        <v>18</v>
      </c>
      <c r="G31" s="10">
        <v>0</v>
      </c>
      <c r="H31" s="11">
        <v>0</v>
      </c>
      <c r="I31" s="11">
        <v>0</v>
      </c>
      <c r="J31" s="11">
        <v>0</v>
      </c>
      <c r="K31" s="11">
        <v>0</v>
      </c>
    </row>
    <row r="32" spans="1:11">
      <c r="A32" s="11">
        <v>0.5</v>
      </c>
      <c r="B32" s="11">
        <v>1</v>
      </c>
      <c r="C32" s="11">
        <v>12</v>
      </c>
      <c r="D32" s="11">
        <v>4</v>
      </c>
      <c r="E32" s="11">
        <v>0</v>
      </c>
      <c r="F32" s="10">
        <v>17</v>
      </c>
      <c r="G32" s="10">
        <v>1</v>
      </c>
      <c r="H32" s="11">
        <v>1</v>
      </c>
      <c r="I32" s="11">
        <v>0</v>
      </c>
      <c r="J32" s="11">
        <v>0</v>
      </c>
      <c r="K32" s="11">
        <v>0</v>
      </c>
    </row>
    <row r="33" spans="1:11">
      <c r="A33" s="11">
        <v>0.5</v>
      </c>
      <c r="B33" s="11">
        <v>8</v>
      </c>
      <c r="C33" s="11">
        <v>6</v>
      </c>
      <c r="D33" s="11">
        <v>3</v>
      </c>
      <c r="E33" s="11">
        <v>0</v>
      </c>
      <c r="F33" s="10">
        <v>17</v>
      </c>
      <c r="G33" s="10">
        <v>2</v>
      </c>
      <c r="H33" s="11">
        <v>1</v>
      </c>
      <c r="I33" s="11">
        <v>0</v>
      </c>
      <c r="J33" s="11">
        <v>1</v>
      </c>
      <c r="K33" s="11">
        <v>0</v>
      </c>
    </row>
    <row r="34" spans="1:11">
      <c r="A34" s="11">
        <v>0.5</v>
      </c>
      <c r="B34" s="11">
        <v>6</v>
      </c>
      <c r="C34" s="11">
        <v>8</v>
      </c>
      <c r="D34" s="11">
        <v>1</v>
      </c>
      <c r="E34" s="11">
        <v>0</v>
      </c>
      <c r="F34" s="10">
        <v>15</v>
      </c>
      <c r="G34" s="10">
        <v>0</v>
      </c>
      <c r="H34" s="11">
        <v>0</v>
      </c>
      <c r="I34" s="11">
        <v>0</v>
      </c>
      <c r="J34" s="11">
        <v>0</v>
      </c>
      <c r="K34" s="11">
        <v>0</v>
      </c>
    </row>
    <row r="35" spans="1:11">
      <c r="A35" s="11">
        <v>0.5</v>
      </c>
      <c r="B35" s="11">
        <v>9</v>
      </c>
      <c r="C35" s="11">
        <v>5</v>
      </c>
      <c r="D35" s="11">
        <v>1</v>
      </c>
      <c r="E35" s="11">
        <v>1</v>
      </c>
      <c r="F35" s="10">
        <v>16</v>
      </c>
      <c r="G35" s="10">
        <v>0</v>
      </c>
      <c r="H35" s="11">
        <v>0</v>
      </c>
      <c r="I35" s="11">
        <v>0</v>
      </c>
      <c r="J35" s="11">
        <v>0</v>
      </c>
      <c r="K35" s="11">
        <v>0</v>
      </c>
    </row>
    <row r="36" spans="1:11">
      <c r="A36" s="11">
        <v>0.5</v>
      </c>
      <c r="B36" s="11">
        <v>8</v>
      </c>
      <c r="C36" s="11">
        <v>4</v>
      </c>
      <c r="D36" s="11">
        <v>0</v>
      </c>
      <c r="E36" s="11">
        <v>1</v>
      </c>
      <c r="F36" s="10">
        <v>13</v>
      </c>
      <c r="G36" s="10">
        <v>4</v>
      </c>
      <c r="H36" s="11">
        <v>3</v>
      </c>
      <c r="I36" s="11">
        <v>0</v>
      </c>
      <c r="J36" s="11">
        <v>0</v>
      </c>
      <c r="K36" s="11">
        <v>0</v>
      </c>
    </row>
    <row r="37" spans="1:11">
      <c r="A37" s="11">
        <v>0.5</v>
      </c>
      <c r="B37" s="11">
        <v>15</v>
      </c>
      <c r="C37" s="11">
        <v>0</v>
      </c>
      <c r="D37" s="11">
        <v>0</v>
      </c>
      <c r="E37" s="11">
        <v>0</v>
      </c>
      <c r="F37" s="10">
        <v>15</v>
      </c>
      <c r="G37" s="10">
        <v>0</v>
      </c>
      <c r="H37" s="11">
        <v>0</v>
      </c>
      <c r="I37" s="11">
        <v>0</v>
      </c>
      <c r="J37" s="11">
        <v>0</v>
      </c>
      <c r="K37" s="11">
        <v>0</v>
      </c>
    </row>
    <row r="38" spans="1:11">
      <c r="A38" s="11">
        <v>0.5</v>
      </c>
      <c r="B38" s="11">
        <v>10</v>
      </c>
      <c r="C38" s="11">
        <v>6</v>
      </c>
      <c r="D38" s="11">
        <v>1</v>
      </c>
      <c r="E38" s="11">
        <v>1</v>
      </c>
      <c r="F38" s="10">
        <v>18</v>
      </c>
      <c r="G38" s="10">
        <v>0</v>
      </c>
      <c r="H38" s="11">
        <v>0</v>
      </c>
      <c r="I38" s="11">
        <v>0</v>
      </c>
      <c r="J38" s="11">
        <v>0</v>
      </c>
      <c r="K38" s="11">
        <v>0</v>
      </c>
    </row>
    <row r="39" spans="1:11">
      <c r="A39" s="11">
        <v>0.5</v>
      </c>
      <c r="B39" s="11">
        <v>4</v>
      </c>
      <c r="C39" s="11">
        <v>11</v>
      </c>
      <c r="D39" s="11">
        <v>0</v>
      </c>
      <c r="E39" s="11">
        <v>0</v>
      </c>
      <c r="F39" s="10">
        <v>15</v>
      </c>
      <c r="G39" s="10">
        <v>2</v>
      </c>
      <c r="H39" s="11">
        <v>2</v>
      </c>
      <c r="I39" s="11">
        <v>0</v>
      </c>
      <c r="J39" s="11">
        <v>0</v>
      </c>
      <c r="K39" s="11">
        <v>0</v>
      </c>
    </row>
    <row r="40" spans="1:11">
      <c r="A40" s="11">
        <v>0.5</v>
      </c>
      <c r="B40" s="11">
        <v>13</v>
      </c>
      <c r="C40" s="11">
        <v>4</v>
      </c>
      <c r="D40" s="11">
        <v>0</v>
      </c>
      <c r="E40" s="11">
        <v>0</v>
      </c>
      <c r="F40" s="10">
        <v>17</v>
      </c>
      <c r="G40" s="10">
        <v>0</v>
      </c>
      <c r="H40" s="11">
        <v>0</v>
      </c>
      <c r="I40" s="11">
        <v>0</v>
      </c>
      <c r="J40" s="11">
        <v>0</v>
      </c>
      <c r="K40" s="11">
        <v>0</v>
      </c>
    </row>
    <row r="41" spans="1:11">
      <c r="A41" s="11">
        <v>0.5</v>
      </c>
      <c r="B41" s="11">
        <v>14</v>
      </c>
      <c r="C41" s="11">
        <v>3</v>
      </c>
      <c r="D41" s="11">
        <v>0</v>
      </c>
      <c r="E41" s="11">
        <v>0</v>
      </c>
      <c r="F41" s="10">
        <v>17</v>
      </c>
      <c r="G41" s="10">
        <v>0</v>
      </c>
      <c r="H41" s="11">
        <v>0</v>
      </c>
      <c r="I41" s="11">
        <v>0</v>
      </c>
      <c r="J41" s="11">
        <v>0</v>
      </c>
      <c r="K41" s="11">
        <v>0</v>
      </c>
    </row>
    <row r="42" spans="1:11">
      <c r="A42" s="11">
        <v>0.5</v>
      </c>
      <c r="B42" s="11">
        <v>6</v>
      </c>
      <c r="C42" s="11">
        <v>11</v>
      </c>
      <c r="D42" s="11">
        <v>0</v>
      </c>
      <c r="E42" s="11">
        <v>1</v>
      </c>
      <c r="F42" s="10">
        <v>18</v>
      </c>
      <c r="G42" s="10">
        <v>0</v>
      </c>
      <c r="H42" s="11">
        <v>0</v>
      </c>
      <c r="I42" s="11">
        <v>0</v>
      </c>
      <c r="J42" s="11">
        <v>0</v>
      </c>
      <c r="K42" s="11">
        <v>0</v>
      </c>
    </row>
    <row r="43" spans="1:11">
      <c r="A43" s="11">
        <v>0.5</v>
      </c>
      <c r="B43" s="11">
        <v>11</v>
      </c>
      <c r="C43" s="11">
        <v>4</v>
      </c>
      <c r="D43" s="11">
        <v>0</v>
      </c>
      <c r="E43" s="11">
        <v>0</v>
      </c>
      <c r="F43" s="10">
        <v>15</v>
      </c>
      <c r="G43" s="10">
        <v>0</v>
      </c>
      <c r="H43" s="11">
        <v>0</v>
      </c>
      <c r="I43" s="11">
        <v>0</v>
      </c>
      <c r="J43" s="11">
        <v>0</v>
      </c>
      <c r="K43" s="11">
        <v>0</v>
      </c>
    </row>
    <row r="44" spans="1:11">
      <c r="A44" s="11">
        <v>0.5</v>
      </c>
      <c r="B44" s="11">
        <v>14</v>
      </c>
      <c r="C44" s="11">
        <v>3</v>
      </c>
      <c r="D44" s="11">
        <v>0</v>
      </c>
      <c r="E44" s="11">
        <v>0</v>
      </c>
      <c r="F44" s="10">
        <v>17</v>
      </c>
      <c r="G44" s="10">
        <v>1</v>
      </c>
      <c r="H44" s="11">
        <v>1</v>
      </c>
      <c r="I44" s="11">
        <v>0</v>
      </c>
      <c r="J44" s="11">
        <v>0</v>
      </c>
      <c r="K44" s="11">
        <v>0</v>
      </c>
    </row>
    <row r="45" spans="1:11">
      <c r="A45" s="11">
        <v>0.5</v>
      </c>
      <c r="B45" s="11">
        <v>0</v>
      </c>
      <c r="C45" s="11">
        <v>5</v>
      </c>
      <c r="D45" s="11">
        <v>4</v>
      </c>
      <c r="E45" s="11">
        <v>1</v>
      </c>
      <c r="F45" s="10">
        <v>10</v>
      </c>
      <c r="G45" s="10">
        <v>8</v>
      </c>
      <c r="H45" s="11">
        <v>8</v>
      </c>
      <c r="I45" s="11">
        <v>0</v>
      </c>
      <c r="J45" s="11">
        <v>0</v>
      </c>
      <c r="K45" s="11">
        <v>0</v>
      </c>
    </row>
    <row r="46" spans="1:11">
      <c r="A46" s="11">
        <v>0.5</v>
      </c>
      <c r="B46" s="11">
        <v>12</v>
      </c>
      <c r="C46" s="11">
        <v>5</v>
      </c>
      <c r="D46" s="11">
        <v>0</v>
      </c>
      <c r="E46" s="11">
        <v>0</v>
      </c>
      <c r="F46" s="10">
        <v>17</v>
      </c>
      <c r="G46" s="10">
        <v>0</v>
      </c>
      <c r="H46" s="11">
        <v>0</v>
      </c>
      <c r="I46" s="11">
        <v>0</v>
      </c>
      <c r="J46" s="11">
        <v>0</v>
      </c>
      <c r="K46" s="11">
        <v>0</v>
      </c>
    </row>
    <row r="47" spans="1:11">
      <c r="A47" s="11">
        <v>0.5</v>
      </c>
      <c r="B47" s="11">
        <v>16</v>
      </c>
      <c r="C47" s="11">
        <v>1</v>
      </c>
      <c r="D47" s="11">
        <v>0</v>
      </c>
      <c r="E47" s="11">
        <v>0</v>
      </c>
      <c r="F47" s="10">
        <v>17</v>
      </c>
      <c r="G47" s="10">
        <v>0</v>
      </c>
      <c r="H47" s="11">
        <v>0</v>
      </c>
      <c r="I47" s="11">
        <v>0</v>
      </c>
      <c r="J47" s="11">
        <v>0</v>
      </c>
      <c r="K47" s="11">
        <v>0</v>
      </c>
    </row>
    <row r="48" spans="1:11">
      <c r="A48" s="11">
        <v>0.5</v>
      </c>
      <c r="B48" s="11">
        <v>16</v>
      </c>
      <c r="C48" s="11">
        <v>0</v>
      </c>
      <c r="D48" s="11">
        <v>1</v>
      </c>
      <c r="E48" s="11">
        <v>0</v>
      </c>
      <c r="F48" s="10">
        <v>17</v>
      </c>
      <c r="G48" s="10">
        <v>0</v>
      </c>
      <c r="H48" s="11">
        <v>0</v>
      </c>
      <c r="I48" s="11">
        <v>0</v>
      </c>
      <c r="J48" s="11">
        <v>0</v>
      </c>
      <c r="K48" s="11">
        <v>0</v>
      </c>
    </row>
    <row r="49" spans="1:11">
      <c r="A49" s="11">
        <v>0.5</v>
      </c>
      <c r="B49" s="11">
        <v>13</v>
      </c>
      <c r="C49" s="11">
        <v>4</v>
      </c>
      <c r="D49" s="11">
        <v>0</v>
      </c>
      <c r="E49" s="11">
        <v>0</v>
      </c>
      <c r="F49" s="10">
        <v>17</v>
      </c>
      <c r="G49" s="10">
        <v>0</v>
      </c>
      <c r="H49" s="11">
        <v>0</v>
      </c>
      <c r="I49" s="11">
        <v>0</v>
      </c>
      <c r="J49" s="11">
        <v>0</v>
      </c>
      <c r="K49" s="11">
        <v>0</v>
      </c>
    </row>
    <row r="50" spans="1:11">
      <c r="A50" s="11">
        <v>0.5</v>
      </c>
      <c r="B50" s="11">
        <v>9</v>
      </c>
      <c r="C50" s="11">
        <v>7</v>
      </c>
      <c r="D50" s="11">
        <v>2</v>
      </c>
      <c r="E50" s="11">
        <v>0</v>
      </c>
      <c r="F50" s="10">
        <v>18</v>
      </c>
      <c r="G50" s="10">
        <v>0</v>
      </c>
      <c r="H50" s="11">
        <v>0</v>
      </c>
      <c r="I50" s="11">
        <v>0</v>
      </c>
      <c r="J50" s="11">
        <v>0</v>
      </c>
      <c r="K50" s="11">
        <v>0</v>
      </c>
    </row>
    <row r="51" spans="1:11">
      <c r="A51" s="11">
        <v>0.5</v>
      </c>
      <c r="B51" s="11">
        <v>9</v>
      </c>
      <c r="C51" s="11">
        <v>8</v>
      </c>
      <c r="D51" s="11">
        <v>0</v>
      </c>
      <c r="E51" s="11">
        <v>0</v>
      </c>
      <c r="F51" s="10">
        <v>17</v>
      </c>
      <c r="G51" s="10">
        <v>0</v>
      </c>
      <c r="H51" s="11">
        <v>0</v>
      </c>
      <c r="I51" s="11">
        <v>0</v>
      </c>
      <c r="J51" s="11">
        <v>0</v>
      </c>
      <c r="K51" s="11">
        <v>0</v>
      </c>
    </row>
    <row r="52" spans="1:11">
      <c r="A52" s="11">
        <v>0.5</v>
      </c>
      <c r="B52" s="11">
        <v>12</v>
      </c>
      <c r="C52" s="11">
        <v>2</v>
      </c>
      <c r="D52" s="11">
        <v>0</v>
      </c>
      <c r="E52" s="11">
        <v>0</v>
      </c>
      <c r="F52" s="10">
        <v>14</v>
      </c>
      <c r="G52" s="10">
        <v>0</v>
      </c>
      <c r="H52" s="11">
        <v>0</v>
      </c>
      <c r="I52" s="11">
        <v>0</v>
      </c>
      <c r="J52" s="11">
        <v>0</v>
      </c>
      <c r="K52" s="11">
        <v>0</v>
      </c>
    </row>
    <row r="53" spans="1:11">
      <c r="A53" s="11">
        <v>0.5</v>
      </c>
      <c r="B53" s="11">
        <v>7</v>
      </c>
      <c r="C53" s="11">
        <v>10</v>
      </c>
      <c r="D53" s="11">
        <v>1</v>
      </c>
      <c r="E53" s="11">
        <v>0</v>
      </c>
      <c r="F53" s="10">
        <v>18</v>
      </c>
      <c r="G53" s="10">
        <v>0</v>
      </c>
      <c r="H53" s="11">
        <v>0</v>
      </c>
      <c r="I53" s="11">
        <v>0</v>
      </c>
      <c r="J53" s="11">
        <v>0</v>
      </c>
      <c r="K53" s="11">
        <v>0</v>
      </c>
    </row>
    <row r="54" spans="1:11">
      <c r="A54" s="11">
        <v>0.5</v>
      </c>
      <c r="B54" s="11">
        <v>4</v>
      </c>
      <c r="C54" s="11">
        <v>8</v>
      </c>
      <c r="D54" s="11">
        <v>3</v>
      </c>
      <c r="E54" s="11">
        <v>1</v>
      </c>
      <c r="F54" s="10">
        <v>16</v>
      </c>
      <c r="G54" s="10">
        <v>1</v>
      </c>
      <c r="H54" s="11">
        <v>1</v>
      </c>
      <c r="I54" s="11">
        <v>0</v>
      </c>
      <c r="J54" s="11">
        <v>0</v>
      </c>
      <c r="K54" s="11">
        <v>0</v>
      </c>
    </row>
    <row r="55" spans="1:11">
      <c r="A55" s="11">
        <v>0.5</v>
      </c>
      <c r="B55" s="11">
        <v>13</v>
      </c>
      <c r="C55" s="11">
        <v>3</v>
      </c>
      <c r="D55" s="11">
        <v>1</v>
      </c>
      <c r="E55" s="11">
        <v>0</v>
      </c>
      <c r="F55" s="10">
        <v>17</v>
      </c>
      <c r="G55" s="10">
        <v>0</v>
      </c>
      <c r="H55" s="11">
        <v>0</v>
      </c>
      <c r="I55" s="11">
        <v>0</v>
      </c>
      <c r="J55" s="11">
        <v>0</v>
      </c>
      <c r="K55" s="11">
        <v>0</v>
      </c>
    </row>
    <row r="56" spans="1:11">
      <c r="A56" s="11">
        <v>0.5</v>
      </c>
      <c r="B56" s="11">
        <v>5</v>
      </c>
      <c r="C56" s="11">
        <v>6</v>
      </c>
      <c r="D56" s="11">
        <v>3</v>
      </c>
      <c r="E56" s="11">
        <v>1</v>
      </c>
      <c r="F56" s="10">
        <v>15</v>
      </c>
      <c r="G56" s="10">
        <v>3</v>
      </c>
      <c r="H56" s="11">
        <v>0</v>
      </c>
      <c r="I56" s="11">
        <v>0</v>
      </c>
      <c r="J56" s="11">
        <v>2</v>
      </c>
      <c r="K56" s="11">
        <v>0</v>
      </c>
    </row>
    <row r="57" spans="1:11">
      <c r="A57" s="11">
        <v>0.5</v>
      </c>
      <c r="B57" s="11">
        <v>7</v>
      </c>
      <c r="C57" s="11">
        <v>5</v>
      </c>
      <c r="D57" s="11">
        <v>4</v>
      </c>
      <c r="E57" s="11">
        <v>0</v>
      </c>
      <c r="F57" s="10">
        <v>16</v>
      </c>
      <c r="G57" s="10">
        <v>0</v>
      </c>
      <c r="H57" s="11">
        <v>0</v>
      </c>
      <c r="I57" s="11">
        <v>0</v>
      </c>
      <c r="J57" s="11">
        <v>0</v>
      </c>
      <c r="K57" s="11">
        <v>0</v>
      </c>
    </row>
    <row r="58" spans="1:11">
      <c r="A58" s="11">
        <v>0.5</v>
      </c>
      <c r="B58" s="11">
        <v>11</v>
      </c>
      <c r="C58" s="11">
        <v>6</v>
      </c>
      <c r="D58" s="11">
        <v>0</v>
      </c>
      <c r="E58" s="11">
        <v>0</v>
      </c>
      <c r="F58" s="10">
        <v>17</v>
      </c>
      <c r="G58" s="10">
        <v>0</v>
      </c>
      <c r="H58" s="11">
        <v>0</v>
      </c>
      <c r="I58" s="11">
        <v>0</v>
      </c>
      <c r="J58" s="11">
        <v>0</v>
      </c>
      <c r="K58" s="11">
        <v>0</v>
      </c>
    </row>
    <row r="59" spans="1:11">
      <c r="A59" s="11">
        <v>0.5</v>
      </c>
      <c r="B59" s="11">
        <v>13</v>
      </c>
      <c r="C59" s="11">
        <v>3</v>
      </c>
      <c r="D59" s="11">
        <v>0</v>
      </c>
      <c r="E59" s="11">
        <v>0</v>
      </c>
      <c r="F59" s="10">
        <v>16</v>
      </c>
      <c r="G59" s="10">
        <v>1</v>
      </c>
      <c r="H59" s="11">
        <v>1</v>
      </c>
      <c r="I59" s="11">
        <v>0</v>
      </c>
      <c r="J59" s="11">
        <v>0</v>
      </c>
      <c r="K59" s="11">
        <v>0</v>
      </c>
    </row>
    <row r="60" spans="1:11">
      <c r="A60" s="11">
        <v>0.5</v>
      </c>
      <c r="B60" s="11">
        <v>14</v>
      </c>
      <c r="C60" s="11">
        <v>1</v>
      </c>
      <c r="D60" s="11">
        <v>0</v>
      </c>
      <c r="E60" s="11">
        <v>0</v>
      </c>
      <c r="F60" s="10">
        <v>15</v>
      </c>
      <c r="G60" s="10">
        <v>0</v>
      </c>
      <c r="H60" s="11">
        <v>0</v>
      </c>
      <c r="I60" s="11">
        <v>0</v>
      </c>
      <c r="J60" s="11">
        <v>0</v>
      </c>
      <c r="K60" s="11">
        <v>0</v>
      </c>
    </row>
    <row r="61" spans="1:11">
      <c r="A61" s="11">
        <v>0.5</v>
      </c>
      <c r="B61" s="11">
        <v>15</v>
      </c>
      <c r="C61" s="11">
        <v>3</v>
      </c>
      <c r="D61" s="11">
        <v>0</v>
      </c>
      <c r="E61" s="11">
        <v>0</v>
      </c>
      <c r="F61" s="10">
        <v>18</v>
      </c>
      <c r="G61" s="10">
        <v>0</v>
      </c>
      <c r="H61" s="11">
        <v>0</v>
      </c>
      <c r="I61" s="11">
        <v>0</v>
      </c>
      <c r="J61" s="11">
        <v>0</v>
      </c>
      <c r="K61" s="11">
        <v>0</v>
      </c>
    </row>
    <row r="62" spans="1:11">
      <c r="A62" s="11">
        <v>0.5</v>
      </c>
      <c r="B62" s="11">
        <v>7</v>
      </c>
      <c r="C62" s="11">
        <v>10</v>
      </c>
      <c r="D62" s="11">
        <v>0</v>
      </c>
      <c r="E62" s="11">
        <v>0</v>
      </c>
      <c r="F62" s="10">
        <v>17</v>
      </c>
      <c r="G62" s="10">
        <v>0</v>
      </c>
      <c r="H62" s="11">
        <v>0</v>
      </c>
      <c r="I62" s="11">
        <v>0</v>
      </c>
      <c r="J62" s="11">
        <v>0</v>
      </c>
      <c r="K62" s="11">
        <v>0</v>
      </c>
    </row>
    <row r="63" spans="1:11">
      <c r="A63" s="11">
        <v>0.5</v>
      </c>
      <c r="B63" s="11">
        <v>1</v>
      </c>
      <c r="C63" s="11">
        <v>9</v>
      </c>
      <c r="D63" s="11">
        <v>4</v>
      </c>
      <c r="E63" s="11">
        <v>2</v>
      </c>
      <c r="F63" s="10">
        <v>16</v>
      </c>
      <c r="G63" s="10">
        <v>2</v>
      </c>
      <c r="H63" s="11">
        <v>2</v>
      </c>
      <c r="I63" s="11">
        <v>0</v>
      </c>
      <c r="J63" s="11">
        <v>0</v>
      </c>
      <c r="K63" s="11">
        <v>0</v>
      </c>
    </row>
    <row r="64" spans="1:11">
      <c r="A64" s="11">
        <v>0.5</v>
      </c>
      <c r="B64" s="11">
        <v>8</v>
      </c>
      <c r="C64" s="11">
        <v>7</v>
      </c>
      <c r="D64" s="11">
        <v>2</v>
      </c>
      <c r="E64" s="11">
        <v>0</v>
      </c>
      <c r="F64" s="10">
        <v>17</v>
      </c>
      <c r="G64" s="10">
        <v>0</v>
      </c>
      <c r="H64" s="11">
        <v>0</v>
      </c>
      <c r="I64" s="11">
        <v>0</v>
      </c>
      <c r="J64" s="11">
        <v>0</v>
      </c>
      <c r="K64" s="11">
        <v>0</v>
      </c>
    </row>
    <row r="65" spans="1:11">
      <c r="A65" s="11">
        <v>0.5</v>
      </c>
      <c r="B65" s="11">
        <v>7</v>
      </c>
      <c r="C65" s="11">
        <v>9</v>
      </c>
      <c r="D65" s="11">
        <v>0</v>
      </c>
      <c r="E65" s="11">
        <v>0</v>
      </c>
      <c r="F65" s="10">
        <v>16</v>
      </c>
      <c r="G65" s="10">
        <v>0</v>
      </c>
      <c r="H65" s="11">
        <v>0</v>
      </c>
      <c r="I65" s="11">
        <v>0</v>
      </c>
      <c r="J65" s="11">
        <v>0</v>
      </c>
      <c r="K65" s="11">
        <v>0</v>
      </c>
    </row>
    <row r="66" spans="1:11">
      <c r="A66" s="11">
        <v>0.5</v>
      </c>
      <c r="B66" s="11">
        <v>11</v>
      </c>
      <c r="C66" s="11">
        <v>5</v>
      </c>
      <c r="D66" s="11">
        <v>0</v>
      </c>
      <c r="E66" s="11">
        <v>0</v>
      </c>
      <c r="F66" s="10">
        <v>16</v>
      </c>
      <c r="G66" s="10">
        <v>1</v>
      </c>
      <c r="H66" s="11">
        <v>1</v>
      </c>
      <c r="I66" s="11">
        <v>0</v>
      </c>
      <c r="J66" s="11">
        <v>0</v>
      </c>
      <c r="K66" s="11">
        <v>0</v>
      </c>
    </row>
    <row r="67" spans="1:11">
      <c r="A67" s="11">
        <v>0.5</v>
      </c>
      <c r="B67" s="11">
        <v>7</v>
      </c>
      <c r="C67" s="11">
        <v>7</v>
      </c>
      <c r="D67" s="11">
        <v>1</v>
      </c>
      <c r="E67" s="11">
        <v>0</v>
      </c>
      <c r="F67" s="10">
        <v>15</v>
      </c>
      <c r="G67" s="10">
        <v>2</v>
      </c>
      <c r="H67" s="11">
        <v>2</v>
      </c>
      <c r="I67" s="11">
        <v>0</v>
      </c>
      <c r="J67" s="11">
        <v>0</v>
      </c>
      <c r="K67" s="11">
        <v>0</v>
      </c>
    </row>
    <row r="68" spans="1:11">
      <c r="A68" s="11">
        <v>0.5</v>
      </c>
      <c r="B68" s="11">
        <v>7</v>
      </c>
      <c r="C68" s="11">
        <v>3</v>
      </c>
      <c r="D68" s="11">
        <v>5</v>
      </c>
      <c r="E68" s="11">
        <v>0</v>
      </c>
      <c r="F68" s="10">
        <v>15</v>
      </c>
      <c r="G68" s="10">
        <v>1</v>
      </c>
      <c r="H68" s="11">
        <v>1</v>
      </c>
      <c r="I68" s="11">
        <v>0</v>
      </c>
      <c r="J68" s="11">
        <v>0</v>
      </c>
      <c r="K68" s="11">
        <v>0</v>
      </c>
    </row>
    <row r="69" spans="1:11">
      <c r="A69" s="11">
        <v>0.5</v>
      </c>
      <c r="B69" s="11">
        <v>9</v>
      </c>
      <c r="C69" s="11">
        <v>7</v>
      </c>
      <c r="D69" s="11">
        <v>0</v>
      </c>
      <c r="E69" s="11">
        <v>0</v>
      </c>
      <c r="F69" s="10">
        <v>16</v>
      </c>
      <c r="G69" s="10">
        <v>1</v>
      </c>
      <c r="H69" s="11">
        <v>1</v>
      </c>
      <c r="I69" s="11">
        <v>0</v>
      </c>
      <c r="J69" s="11">
        <v>0</v>
      </c>
      <c r="K69" s="11">
        <v>0</v>
      </c>
    </row>
    <row r="70" spans="1:11">
      <c r="A70" s="11">
        <v>0.5</v>
      </c>
      <c r="B70" s="11">
        <v>13</v>
      </c>
      <c r="C70" s="11">
        <v>4</v>
      </c>
      <c r="D70" s="11">
        <v>1</v>
      </c>
      <c r="E70" s="11">
        <v>0</v>
      </c>
      <c r="F70" s="10">
        <v>18</v>
      </c>
      <c r="G70" s="10">
        <v>0</v>
      </c>
      <c r="H70" s="11">
        <v>0</v>
      </c>
      <c r="I70" s="11">
        <v>0</v>
      </c>
      <c r="J70" s="11">
        <v>0</v>
      </c>
      <c r="K70" s="11">
        <v>0</v>
      </c>
    </row>
    <row r="71" spans="1:11">
      <c r="A71" s="11">
        <v>0.5</v>
      </c>
      <c r="B71" s="11">
        <v>11</v>
      </c>
      <c r="C71" s="11">
        <v>5</v>
      </c>
      <c r="D71" s="11">
        <v>0</v>
      </c>
      <c r="E71" s="11">
        <v>0</v>
      </c>
      <c r="F71" s="10">
        <v>16</v>
      </c>
      <c r="G71" s="10">
        <v>1</v>
      </c>
      <c r="H71" s="11">
        <v>1</v>
      </c>
      <c r="I71" s="11">
        <v>0</v>
      </c>
      <c r="J71" s="11">
        <v>0</v>
      </c>
      <c r="K71" s="11">
        <v>0</v>
      </c>
    </row>
    <row r="72" spans="1:11">
      <c r="A72" s="11">
        <v>0.5</v>
      </c>
      <c r="B72" s="11">
        <v>15</v>
      </c>
      <c r="C72" s="11">
        <v>1</v>
      </c>
      <c r="D72" s="11">
        <v>0</v>
      </c>
      <c r="E72" s="11">
        <v>0</v>
      </c>
      <c r="F72" s="10">
        <v>16</v>
      </c>
      <c r="G72" s="10">
        <v>1</v>
      </c>
      <c r="H72" s="11">
        <v>1</v>
      </c>
      <c r="I72" s="11">
        <v>0</v>
      </c>
      <c r="J72" s="11">
        <v>0</v>
      </c>
      <c r="K72" s="11">
        <v>0</v>
      </c>
    </row>
    <row r="73" spans="1:11">
      <c r="A73" s="12">
        <v>0.5</v>
      </c>
      <c r="B73" s="12">
        <v>5</v>
      </c>
      <c r="C73" s="12">
        <v>12</v>
      </c>
      <c r="D73" s="12">
        <v>0</v>
      </c>
      <c r="E73" s="12">
        <v>0</v>
      </c>
      <c r="F73" s="10">
        <v>17</v>
      </c>
      <c r="G73" s="10">
        <v>0</v>
      </c>
      <c r="H73" s="12">
        <v>0</v>
      </c>
      <c r="I73" s="12">
        <v>0</v>
      </c>
      <c r="J73" s="12">
        <v>0</v>
      </c>
      <c r="K73" s="12">
        <v>0</v>
      </c>
    </row>
    <row r="74" spans="1:11">
      <c r="A74" s="11">
        <v>0.5</v>
      </c>
      <c r="B74" s="11">
        <v>14</v>
      </c>
      <c r="C74" s="11">
        <v>1</v>
      </c>
      <c r="D74" s="11">
        <v>1</v>
      </c>
      <c r="E74" s="11">
        <v>0</v>
      </c>
      <c r="F74" s="10">
        <v>16</v>
      </c>
      <c r="G74" s="10">
        <v>0</v>
      </c>
      <c r="H74" s="11">
        <v>0</v>
      </c>
      <c r="I74" s="11">
        <v>0</v>
      </c>
      <c r="J74" s="11">
        <v>0</v>
      </c>
      <c r="K74" s="11">
        <v>0</v>
      </c>
    </row>
    <row r="75" spans="1:11">
      <c r="A75" s="11">
        <v>0.5</v>
      </c>
      <c r="B75" s="11">
        <v>14</v>
      </c>
      <c r="C75" s="11">
        <v>0</v>
      </c>
      <c r="D75" s="11">
        <v>0</v>
      </c>
      <c r="E75" s="11">
        <v>0</v>
      </c>
      <c r="F75" s="10">
        <v>14</v>
      </c>
      <c r="G75" s="10">
        <v>0</v>
      </c>
      <c r="H75" s="11">
        <v>0</v>
      </c>
      <c r="I75" s="11">
        <v>0</v>
      </c>
      <c r="J75" s="11">
        <v>0</v>
      </c>
      <c r="K75" s="11">
        <v>0</v>
      </c>
    </row>
    <row r="76" spans="1:11">
      <c r="A76" s="11">
        <v>0.5</v>
      </c>
      <c r="B76" s="11">
        <v>14</v>
      </c>
      <c r="C76" s="11">
        <v>1</v>
      </c>
      <c r="D76" s="11">
        <v>1</v>
      </c>
      <c r="E76" s="11">
        <v>0</v>
      </c>
      <c r="F76" s="10">
        <v>16</v>
      </c>
      <c r="G76" s="10">
        <v>0</v>
      </c>
      <c r="H76" s="11">
        <v>0</v>
      </c>
      <c r="I76" s="11">
        <v>0</v>
      </c>
      <c r="J76" s="11">
        <v>0</v>
      </c>
      <c r="K76" s="11">
        <v>0</v>
      </c>
    </row>
    <row r="77" spans="1:11">
      <c r="A77" s="11">
        <v>0.5</v>
      </c>
      <c r="B77" s="11">
        <v>13</v>
      </c>
      <c r="C77" s="11">
        <v>4</v>
      </c>
      <c r="D77" s="11">
        <v>0</v>
      </c>
      <c r="E77" s="11">
        <v>0</v>
      </c>
      <c r="F77" s="10">
        <v>17</v>
      </c>
      <c r="G77" s="10">
        <v>1</v>
      </c>
      <c r="H77" s="11">
        <v>1</v>
      </c>
      <c r="I77" s="11">
        <v>0</v>
      </c>
      <c r="J77" s="11">
        <v>0</v>
      </c>
      <c r="K77" s="11">
        <v>0</v>
      </c>
    </row>
    <row r="78" spans="1:11">
      <c r="A78" s="11">
        <v>0.5</v>
      </c>
      <c r="B78" s="11">
        <v>2</v>
      </c>
      <c r="C78" s="11">
        <v>4</v>
      </c>
      <c r="D78" s="11">
        <v>2</v>
      </c>
      <c r="E78" s="11">
        <v>2</v>
      </c>
      <c r="F78" s="10">
        <v>10</v>
      </c>
      <c r="G78" s="10">
        <v>8</v>
      </c>
      <c r="H78" s="11">
        <v>7</v>
      </c>
      <c r="I78" s="11">
        <v>0</v>
      </c>
      <c r="J78" s="11">
        <v>0</v>
      </c>
      <c r="K78" s="11">
        <v>0</v>
      </c>
    </row>
    <row r="79" spans="1:11">
      <c r="A79" s="11">
        <v>0.5</v>
      </c>
      <c r="B79" s="11">
        <v>16</v>
      </c>
      <c r="C79" s="11">
        <v>2</v>
      </c>
      <c r="D79" s="11">
        <v>0</v>
      </c>
      <c r="E79" s="11">
        <v>0</v>
      </c>
      <c r="F79" s="10">
        <v>18</v>
      </c>
      <c r="G79" s="10">
        <v>0</v>
      </c>
      <c r="H79" s="11">
        <v>0</v>
      </c>
      <c r="I79" s="11">
        <v>0</v>
      </c>
      <c r="J79" s="11">
        <v>0</v>
      </c>
      <c r="K79" s="11">
        <v>0</v>
      </c>
    </row>
    <row r="80" spans="1:11">
      <c r="A80" s="11">
        <v>0.5</v>
      </c>
      <c r="B80" s="11">
        <v>12</v>
      </c>
      <c r="C80" s="11">
        <v>6</v>
      </c>
      <c r="D80" s="11">
        <v>0</v>
      </c>
      <c r="E80" s="11">
        <v>0</v>
      </c>
      <c r="F80" s="10">
        <v>18</v>
      </c>
      <c r="G80" s="10">
        <v>0</v>
      </c>
      <c r="H80" s="11">
        <v>0</v>
      </c>
      <c r="I80" s="11">
        <v>0</v>
      </c>
      <c r="J80" s="11">
        <v>0</v>
      </c>
      <c r="K80" s="11">
        <v>0</v>
      </c>
    </row>
    <row r="81" spans="1:11">
      <c r="A81" s="1">
        <v>0.5</v>
      </c>
      <c r="B81" s="1">
        <v>1</v>
      </c>
      <c r="C81" s="1">
        <v>5</v>
      </c>
      <c r="D81" s="1">
        <v>4</v>
      </c>
      <c r="E81" s="1">
        <v>1</v>
      </c>
      <c r="F81" s="10">
        <v>11</v>
      </c>
      <c r="G81" s="10">
        <v>7</v>
      </c>
      <c r="H81" s="1">
        <v>5</v>
      </c>
      <c r="I81" s="1">
        <v>0</v>
      </c>
      <c r="J81" s="1">
        <v>1</v>
      </c>
      <c r="K81" s="1">
        <v>0</v>
      </c>
    </row>
    <row r="82" spans="1:11">
      <c r="A82" s="11">
        <v>0.5</v>
      </c>
      <c r="B82" s="11">
        <v>6</v>
      </c>
      <c r="C82" s="11">
        <v>10</v>
      </c>
      <c r="D82" s="11">
        <v>0</v>
      </c>
      <c r="E82" s="11">
        <v>0</v>
      </c>
      <c r="F82" s="10">
        <v>16</v>
      </c>
      <c r="G82" s="10">
        <v>0</v>
      </c>
      <c r="H82" s="11">
        <v>0</v>
      </c>
      <c r="I82" s="11">
        <v>0</v>
      </c>
      <c r="J82" s="11">
        <v>0</v>
      </c>
      <c r="K82" s="11">
        <v>0</v>
      </c>
    </row>
    <row r="83" spans="1:11">
      <c r="A83" s="11">
        <v>0.5</v>
      </c>
      <c r="B83" s="11">
        <v>4</v>
      </c>
      <c r="C83" s="11">
        <v>5</v>
      </c>
      <c r="D83" s="11">
        <v>4</v>
      </c>
      <c r="E83" s="11">
        <v>0</v>
      </c>
      <c r="F83" s="10">
        <v>13</v>
      </c>
      <c r="G83" s="10">
        <v>5</v>
      </c>
      <c r="H83" s="11">
        <v>4</v>
      </c>
      <c r="I83" s="11">
        <v>0</v>
      </c>
      <c r="J83" s="11">
        <v>0</v>
      </c>
      <c r="K83" s="11">
        <v>0</v>
      </c>
    </row>
    <row r="84" spans="1:11">
      <c r="A84" s="11">
        <v>0.5</v>
      </c>
      <c r="B84" s="11">
        <v>12</v>
      </c>
      <c r="C84" s="11">
        <v>4</v>
      </c>
      <c r="D84" s="11">
        <v>1</v>
      </c>
      <c r="E84" s="11">
        <v>0</v>
      </c>
      <c r="F84" s="10">
        <v>17</v>
      </c>
      <c r="G84" s="10">
        <v>1</v>
      </c>
      <c r="H84" s="11">
        <v>1</v>
      </c>
      <c r="I84" s="11">
        <v>0</v>
      </c>
      <c r="J84" s="11">
        <v>0</v>
      </c>
      <c r="K84" s="11">
        <v>0</v>
      </c>
    </row>
    <row r="85" spans="1:11">
      <c r="A85" s="11">
        <v>0.5</v>
      </c>
      <c r="B85" s="11">
        <v>12</v>
      </c>
      <c r="C85" s="11">
        <v>4</v>
      </c>
      <c r="D85" s="11">
        <v>0</v>
      </c>
      <c r="E85" s="11">
        <v>0</v>
      </c>
      <c r="F85" s="10">
        <v>16</v>
      </c>
      <c r="G85" s="10">
        <v>0</v>
      </c>
      <c r="H85" s="11">
        <v>0</v>
      </c>
      <c r="I85" s="11">
        <v>0</v>
      </c>
      <c r="J85" s="11">
        <v>0</v>
      </c>
      <c r="K85" s="11">
        <v>0</v>
      </c>
    </row>
    <row r="86" spans="1:11">
      <c r="A86" s="11">
        <v>0.5</v>
      </c>
      <c r="B86" s="11">
        <v>4</v>
      </c>
      <c r="C86" s="11">
        <v>12</v>
      </c>
      <c r="D86" s="11">
        <v>0</v>
      </c>
      <c r="E86" s="11">
        <v>0</v>
      </c>
      <c r="F86" s="10">
        <v>16</v>
      </c>
      <c r="G86" s="10">
        <v>1</v>
      </c>
      <c r="H86" s="11">
        <v>1</v>
      </c>
      <c r="I86" s="11">
        <v>0</v>
      </c>
      <c r="J86" s="11">
        <v>0</v>
      </c>
      <c r="K86" s="11">
        <v>0</v>
      </c>
    </row>
    <row r="87" spans="1:11">
      <c r="A87" s="11">
        <v>0.5</v>
      </c>
      <c r="B87" s="11">
        <v>14</v>
      </c>
      <c r="C87" s="11">
        <v>3</v>
      </c>
      <c r="D87" s="11">
        <v>0</v>
      </c>
      <c r="E87" s="11">
        <v>0</v>
      </c>
      <c r="F87" s="10">
        <v>17</v>
      </c>
      <c r="G87" s="10">
        <v>0</v>
      </c>
      <c r="H87" s="11">
        <v>0</v>
      </c>
      <c r="I87" s="11">
        <v>0</v>
      </c>
      <c r="J87" s="11">
        <v>0</v>
      </c>
      <c r="K87" s="11">
        <v>0</v>
      </c>
    </row>
    <row r="88" spans="1:11">
      <c r="A88" s="11">
        <v>0.5</v>
      </c>
      <c r="B88" s="11">
        <v>4</v>
      </c>
      <c r="C88" s="11">
        <v>9</v>
      </c>
      <c r="D88" s="11">
        <v>2</v>
      </c>
      <c r="E88" s="11">
        <v>0</v>
      </c>
      <c r="F88" s="10">
        <v>15</v>
      </c>
      <c r="G88" s="10">
        <v>1</v>
      </c>
      <c r="H88" s="11">
        <v>1</v>
      </c>
      <c r="I88" s="11">
        <v>0</v>
      </c>
      <c r="J88" s="11">
        <v>0</v>
      </c>
      <c r="K88" s="11">
        <v>0</v>
      </c>
    </row>
    <row r="89" spans="1:11">
      <c r="A89" s="11">
        <v>0.5</v>
      </c>
      <c r="B89" s="11">
        <v>2</v>
      </c>
      <c r="C89" s="11">
        <v>13</v>
      </c>
      <c r="D89" s="11">
        <v>1</v>
      </c>
      <c r="E89" s="11">
        <v>0</v>
      </c>
      <c r="F89" s="10">
        <v>16</v>
      </c>
      <c r="G89" s="10">
        <v>0</v>
      </c>
      <c r="H89" s="11">
        <v>0</v>
      </c>
      <c r="I89" s="11">
        <v>0</v>
      </c>
      <c r="J89" s="11">
        <v>0</v>
      </c>
      <c r="K89" s="11">
        <v>0</v>
      </c>
    </row>
    <row r="90" spans="1:11">
      <c r="A90" s="11">
        <v>0.5</v>
      </c>
      <c r="B90" s="11">
        <v>9</v>
      </c>
      <c r="C90" s="11">
        <v>7</v>
      </c>
      <c r="D90" s="11">
        <v>2</v>
      </c>
      <c r="E90" s="11">
        <v>0</v>
      </c>
      <c r="F90" s="10">
        <v>18</v>
      </c>
      <c r="G90" s="10">
        <v>1</v>
      </c>
      <c r="H90" s="11">
        <v>1</v>
      </c>
      <c r="I90" s="11">
        <v>0</v>
      </c>
      <c r="J90" s="11">
        <v>0</v>
      </c>
      <c r="K90" s="11">
        <v>0</v>
      </c>
    </row>
    <row r="91" spans="1:11">
      <c r="A91" s="11">
        <v>0.5</v>
      </c>
      <c r="B91" s="11">
        <v>8</v>
      </c>
      <c r="C91" s="11">
        <v>8</v>
      </c>
      <c r="D91" s="11">
        <v>0</v>
      </c>
      <c r="E91" s="11">
        <v>0</v>
      </c>
      <c r="F91" s="10">
        <v>16</v>
      </c>
      <c r="G91" s="10">
        <v>0</v>
      </c>
      <c r="H91" s="11">
        <v>0</v>
      </c>
      <c r="I91" s="11">
        <v>0</v>
      </c>
      <c r="J91" s="11">
        <v>0</v>
      </c>
      <c r="K91" s="11">
        <v>0</v>
      </c>
    </row>
    <row r="92" spans="1:11">
      <c r="A92" s="11">
        <v>0.5</v>
      </c>
      <c r="B92" s="11">
        <v>13</v>
      </c>
      <c r="C92" s="11">
        <v>2</v>
      </c>
      <c r="D92" s="11">
        <v>0</v>
      </c>
      <c r="E92" s="11">
        <v>0</v>
      </c>
      <c r="F92" s="10">
        <v>15</v>
      </c>
      <c r="G92" s="10">
        <v>0</v>
      </c>
      <c r="H92" s="11">
        <v>0</v>
      </c>
      <c r="I92" s="11">
        <v>0</v>
      </c>
      <c r="J92" s="11">
        <v>0</v>
      </c>
      <c r="K92" s="11">
        <v>0</v>
      </c>
    </row>
    <row r="93" spans="1:11">
      <c r="A93" s="11">
        <v>0.5</v>
      </c>
      <c r="B93" s="11">
        <v>17</v>
      </c>
      <c r="C93" s="11">
        <v>1</v>
      </c>
      <c r="D93" s="11">
        <v>0</v>
      </c>
      <c r="E93" s="11">
        <v>0</v>
      </c>
      <c r="F93" s="10">
        <v>18</v>
      </c>
      <c r="G93" s="10">
        <v>0</v>
      </c>
      <c r="H93" s="11">
        <v>0</v>
      </c>
      <c r="I93" s="11">
        <v>0</v>
      </c>
      <c r="J93" s="11">
        <v>0</v>
      </c>
      <c r="K93" s="11">
        <v>0</v>
      </c>
    </row>
    <row r="94" spans="1:11">
      <c r="A94" s="11">
        <v>0.5</v>
      </c>
      <c r="B94" s="11">
        <v>2</v>
      </c>
      <c r="C94" s="11">
        <v>7</v>
      </c>
      <c r="D94" s="11">
        <v>5</v>
      </c>
      <c r="E94" s="11">
        <v>2</v>
      </c>
      <c r="F94" s="10">
        <v>16</v>
      </c>
      <c r="G94" s="10">
        <v>4</v>
      </c>
      <c r="H94" s="11">
        <v>3</v>
      </c>
      <c r="I94" s="11">
        <v>0</v>
      </c>
      <c r="J94" s="11">
        <v>0</v>
      </c>
      <c r="K94" s="11">
        <v>0</v>
      </c>
    </row>
    <row r="95" spans="1:11">
      <c r="A95" s="11">
        <v>0.5</v>
      </c>
      <c r="B95" s="11">
        <v>9</v>
      </c>
      <c r="C95" s="11">
        <v>4</v>
      </c>
      <c r="D95" s="11">
        <v>3</v>
      </c>
      <c r="E95" s="11">
        <v>0</v>
      </c>
      <c r="F95" s="10">
        <v>16</v>
      </c>
      <c r="G95" s="10">
        <v>0</v>
      </c>
      <c r="H95" s="11">
        <v>0</v>
      </c>
      <c r="I95" s="11">
        <v>0</v>
      </c>
      <c r="J95" s="11">
        <v>0</v>
      </c>
      <c r="K95" s="11">
        <v>0</v>
      </c>
    </row>
    <row r="96" spans="1:11">
      <c r="A96" s="11">
        <v>0.5</v>
      </c>
      <c r="B96" s="11">
        <v>12</v>
      </c>
      <c r="C96" s="11">
        <v>4</v>
      </c>
      <c r="D96" s="11">
        <v>0</v>
      </c>
      <c r="E96" s="11">
        <v>0</v>
      </c>
      <c r="F96" s="10">
        <v>16</v>
      </c>
      <c r="G96" s="10">
        <v>0</v>
      </c>
      <c r="H96" s="11">
        <v>0</v>
      </c>
      <c r="I96" s="11">
        <v>0</v>
      </c>
      <c r="J96" s="11">
        <v>0</v>
      </c>
      <c r="K96" s="11">
        <v>0</v>
      </c>
    </row>
    <row r="97" spans="1:11">
      <c r="A97" s="11">
        <v>0.5</v>
      </c>
      <c r="B97" s="11">
        <v>12</v>
      </c>
      <c r="C97" s="11">
        <v>4</v>
      </c>
      <c r="D97" s="11">
        <v>0</v>
      </c>
      <c r="E97" s="11">
        <v>0</v>
      </c>
      <c r="F97" s="10">
        <v>16</v>
      </c>
      <c r="G97" s="10">
        <v>1</v>
      </c>
      <c r="H97" s="11">
        <v>1</v>
      </c>
      <c r="I97" s="11">
        <v>0</v>
      </c>
      <c r="J97" s="11">
        <v>0</v>
      </c>
      <c r="K97" s="11">
        <v>0</v>
      </c>
    </row>
    <row r="98" spans="1:11">
      <c r="A98" s="11">
        <v>0.5</v>
      </c>
      <c r="B98" s="11">
        <v>7</v>
      </c>
      <c r="C98" s="11">
        <v>8</v>
      </c>
      <c r="D98" s="11">
        <v>0</v>
      </c>
      <c r="E98" s="11">
        <v>0</v>
      </c>
      <c r="F98" s="10">
        <v>15</v>
      </c>
      <c r="G98" s="10">
        <v>0</v>
      </c>
      <c r="H98" s="11">
        <v>0</v>
      </c>
      <c r="I98" s="11">
        <v>0</v>
      </c>
      <c r="J98" s="11">
        <v>0</v>
      </c>
      <c r="K98" s="11">
        <v>0</v>
      </c>
    </row>
    <row r="99" spans="1:11">
      <c r="A99" s="11">
        <v>0.5</v>
      </c>
      <c r="B99" s="11">
        <v>10</v>
      </c>
      <c r="C99" s="11">
        <v>7</v>
      </c>
      <c r="D99" s="11">
        <v>0</v>
      </c>
      <c r="E99" s="11">
        <v>0</v>
      </c>
      <c r="F99" s="10">
        <v>17</v>
      </c>
      <c r="G99" s="10">
        <v>0</v>
      </c>
      <c r="H99" s="11">
        <v>0</v>
      </c>
      <c r="I99" s="11">
        <v>0</v>
      </c>
      <c r="J99" s="11">
        <v>0</v>
      </c>
      <c r="K99" s="11">
        <v>0</v>
      </c>
    </row>
    <row r="100" spans="1:11">
      <c r="A100" s="11">
        <v>0.5</v>
      </c>
      <c r="B100" s="11">
        <v>9</v>
      </c>
      <c r="C100" s="11">
        <v>5</v>
      </c>
      <c r="D100" s="11">
        <v>0</v>
      </c>
      <c r="E100" s="11">
        <v>0</v>
      </c>
      <c r="F100" s="10">
        <v>14</v>
      </c>
      <c r="G100" s="10">
        <v>0</v>
      </c>
      <c r="H100" s="11">
        <v>0</v>
      </c>
      <c r="I100" s="11">
        <v>0</v>
      </c>
      <c r="J100" s="11">
        <v>0</v>
      </c>
      <c r="K100" s="11">
        <v>0</v>
      </c>
    </row>
    <row r="101" spans="1:11">
      <c r="A101" s="11">
        <v>0.5</v>
      </c>
      <c r="B101" s="11">
        <v>15</v>
      </c>
      <c r="C101" s="11">
        <v>2</v>
      </c>
      <c r="D101" s="11">
        <v>0</v>
      </c>
      <c r="E101" s="11">
        <v>0</v>
      </c>
      <c r="F101" s="10">
        <v>17</v>
      </c>
      <c r="G101" s="10">
        <v>0</v>
      </c>
      <c r="H101" s="11">
        <v>0</v>
      </c>
      <c r="I101" s="11">
        <v>0</v>
      </c>
      <c r="J101" s="11">
        <v>0</v>
      </c>
      <c r="K101" s="11">
        <v>0</v>
      </c>
    </row>
    <row r="102" spans="1:11">
      <c r="A102" s="11">
        <v>0.5</v>
      </c>
      <c r="B102" s="11">
        <v>15</v>
      </c>
      <c r="C102" s="11">
        <v>1</v>
      </c>
      <c r="D102" s="11">
        <v>0</v>
      </c>
      <c r="E102" s="11">
        <v>0</v>
      </c>
      <c r="F102" s="10">
        <v>16</v>
      </c>
      <c r="G102" s="10">
        <v>0</v>
      </c>
      <c r="H102" s="11">
        <v>0</v>
      </c>
      <c r="I102" s="11">
        <v>0</v>
      </c>
      <c r="J102" s="11">
        <v>0</v>
      </c>
      <c r="K102" s="11">
        <v>0</v>
      </c>
    </row>
    <row r="103" spans="1:11">
      <c r="A103" s="11">
        <v>0.5</v>
      </c>
      <c r="B103" s="11">
        <v>15</v>
      </c>
      <c r="C103" s="11">
        <v>1</v>
      </c>
      <c r="D103" s="11">
        <v>0</v>
      </c>
      <c r="E103" s="11">
        <v>0</v>
      </c>
      <c r="F103" s="10">
        <v>16</v>
      </c>
      <c r="G103" s="10">
        <v>1</v>
      </c>
      <c r="H103" s="11">
        <v>1</v>
      </c>
      <c r="I103" s="11">
        <v>0</v>
      </c>
      <c r="J103" s="11">
        <v>0</v>
      </c>
      <c r="K103" s="11">
        <v>0</v>
      </c>
    </row>
    <row r="104" spans="1:11">
      <c r="A104" s="11">
        <v>0.5</v>
      </c>
      <c r="B104" s="11">
        <v>6</v>
      </c>
      <c r="C104" s="11">
        <v>8</v>
      </c>
      <c r="D104" s="11">
        <v>2</v>
      </c>
      <c r="E104" s="11">
        <v>0</v>
      </c>
      <c r="F104" s="10">
        <v>16</v>
      </c>
      <c r="G104" s="10">
        <v>2</v>
      </c>
      <c r="H104" s="11">
        <v>2</v>
      </c>
      <c r="I104" s="11">
        <v>0</v>
      </c>
      <c r="J104" s="11">
        <v>0</v>
      </c>
      <c r="K104" s="11">
        <v>0</v>
      </c>
    </row>
    <row r="105" spans="1:11">
      <c r="A105" s="11">
        <v>0.5</v>
      </c>
      <c r="B105" s="11">
        <v>9</v>
      </c>
      <c r="C105" s="11">
        <v>8</v>
      </c>
      <c r="D105" s="11">
        <v>0</v>
      </c>
      <c r="E105" s="11">
        <v>0</v>
      </c>
      <c r="F105" s="10">
        <v>17</v>
      </c>
      <c r="G105" s="10">
        <v>1</v>
      </c>
      <c r="H105" s="11">
        <v>1</v>
      </c>
      <c r="I105" s="11">
        <v>0</v>
      </c>
      <c r="J105" s="11">
        <v>0</v>
      </c>
      <c r="K105" s="11">
        <v>0</v>
      </c>
    </row>
    <row r="106" spans="1:11">
      <c r="A106" s="11">
        <v>0.5</v>
      </c>
      <c r="B106" s="11">
        <v>8</v>
      </c>
      <c r="C106" s="11">
        <v>8</v>
      </c>
      <c r="D106" s="11">
        <v>0</v>
      </c>
      <c r="E106" s="11">
        <v>0</v>
      </c>
      <c r="F106" s="10">
        <v>16</v>
      </c>
      <c r="G106" s="10">
        <v>2</v>
      </c>
      <c r="H106" s="11">
        <v>2</v>
      </c>
      <c r="I106" s="11">
        <v>0</v>
      </c>
      <c r="J106" s="11">
        <v>0</v>
      </c>
      <c r="K106" s="11">
        <v>0</v>
      </c>
    </row>
    <row r="107" spans="1:11">
      <c r="A107" s="11">
        <v>0.5</v>
      </c>
      <c r="B107" s="11">
        <v>9</v>
      </c>
      <c r="C107" s="11">
        <v>7</v>
      </c>
      <c r="D107" s="11">
        <v>0</v>
      </c>
      <c r="E107" s="11">
        <v>0</v>
      </c>
      <c r="F107" s="10">
        <v>16</v>
      </c>
      <c r="G107" s="10">
        <v>0</v>
      </c>
      <c r="H107" s="11">
        <v>0</v>
      </c>
      <c r="I107" s="11">
        <v>0</v>
      </c>
      <c r="J107" s="11">
        <v>0</v>
      </c>
      <c r="K107" s="11">
        <v>0</v>
      </c>
    </row>
    <row r="108" spans="1:11">
      <c r="A108" s="1">
        <v>0.5</v>
      </c>
      <c r="B108" s="1">
        <v>5</v>
      </c>
      <c r="C108" s="1">
        <v>3</v>
      </c>
      <c r="D108" s="1">
        <v>1</v>
      </c>
      <c r="E108" s="1">
        <v>3</v>
      </c>
      <c r="F108" s="10">
        <v>12</v>
      </c>
      <c r="G108" s="10">
        <v>6</v>
      </c>
      <c r="H108" s="1">
        <v>3</v>
      </c>
      <c r="I108" s="1">
        <v>2</v>
      </c>
      <c r="J108" s="1">
        <v>0</v>
      </c>
      <c r="K108" s="1">
        <v>0</v>
      </c>
    </row>
    <row r="109" spans="1:11">
      <c r="A109" s="11">
        <v>0.5</v>
      </c>
      <c r="B109" s="11">
        <v>10</v>
      </c>
      <c r="C109" s="11">
        <v>5</v>
      </c>
      <c r="D109" s="11">
        <v>1</v>
      </c>
      <c r="E109" s="11">
        <v>0</v>
      </c>
      <c r="F109" s="10">
        <v>16</v>
      </c>
      <c r="G109" s="10">
        <v>1</v>
      </c>
      <c r="H109" s="11">
        <v>1</v>
      </c>
      <c r="I109" s="11">
        <v>0</v>
      </c>
      <c r="J109" s="11">
        <v>0</v>
      </c>
      <c r="K109" s="11">
        <v>0</v>
      </c>
    </row>
    <row r="110" spans="1:11">
      <c r="A110" s="11">
        <v>0.5</v>
      </c>
      <c r="B110" s="11">
        <v>5</v>
      </c>
      <c r="C110" s="11">
        <v>4</v>
      </c>
      <c r="D110" s="11">
        <v>4</v>
      </c>
      <c r="E110" s="11">
        <v>2</v>
      </c>
      <c r="F110" s="10">
        <v>15</v>
      </c>
      <c r="G110" s="10">
        <v>4</v>
      </c>
      <c r="H110" s="11">
        <v>3</v>
      </c>
      <c r="I110" s="11">
        <v>0</v>
      </c>
      <c r="J110" s="11">
        <v>0</v>
      </c>
      <c r="K110" s="11">
        <v>0</v>
      </c>
    </row>
    <row r="111" spans="1:11">
      <c r="A111" s="11">
        <v>0.5</v>
      </c>
      <c r="B111" s="11">
        <v>15</v>
      </c>
      <c r="C111" s="11">
        <v>2</v>
      </c>
      <c r="D111" s="11">
        <v>0</v>
      </c>
      <c r="E111" s="11">
        <v>0</v>
      </c>
      <c r="F111" s="10">
        <v>17</v>
      </c>
      <c r="G111" s="10">
        <v>0</v>
      </c>
      <c r="H111" s="11">
        <v>0</v>
      </c>
      <c r="I111" s="11">
        <v>0</v>
      </c>
      <c r="J111" s="11">
        <v>0</v>
      </c>
      <c r="K111" s="11">
        <v>0</v>
      </c>
    </row>
    <row r="112" spans="1:11">
      <c r="A112" s="11">
        <v>0.5</v>
      </c>
      <c r="B112" s="11">
        <v>16</v>
      </c>
      <c r="C112" s="11">
        <v>2</v>
      </c>
      <c r="D112" s="11">
        <v>0</v>
      </c>
      <c r="E112" s="11">
        <v>0</v>
      </c>
      <c r="F112" s="10">
        <v>18</v>
      </c>
      <c r="G112" s="10">
        <v>0</v>
      </c>
      <c r="H112" s="11">
        <v>0</v>
      </c>
      <c r="I112" s="11">
        <v>0</v>
      </c>
      <c r="J112" s="11">
        <v>0</v>
      </c>
      <c r="K112" s="11">
        <v>0</v>
      </c>
    </row>
    <row r="113" spans="1:11">
      <c r="A113" s="11">
        <v>0.5</v>
      </c>
      <c r="B113" s="11">
        <v>4</v>
      </c>
      <c r="C113" s="11">
        <v>10</v>
      </c>
      <c r="D113" s="11">
        <v>0</v>
      </c>
      <c r="E113" s="11">
        <v>2</v>
      </c>
      <c r="F113" s="10">
        <v>16</v>
      </c>
      <c r="G113" s="10">
        <v>1</v>
      </c>
      <c r="H113" s="11">
        <v>1</v>
      </c>
      <c r="I113" s="11">
        <v>0</v>
      </c>
      <c r="J113" s="11">
        <v>0</v>
      </c>
      <c r="K113" s="11">
        <v>0</v>
      </c>
    </row>
    <row r="114" spans="1:11">
      <c r="A114" s="11">
        <v>0.5</v>
      </c>
      <c r="B114" s="11">
        <v>15</v>
      </c>
      <c r="C114" s="11">
        <v>1</v>
      </c>
      <c r="D114" s="11">
        <v>0</v>
      </c>
      <c r="E114" s="11">
        <v>0</v>
      </c>
      <c r="F114" s="10">
        <v>16</v>
      </c>
      <c r="G114" s="10">
        <v>0</v>
      </c>
      <c r="H114" s="11">
        <v>0</v>
      </c>
      <c r="I114" s="11">
        <v>0</v>
      </c>
      <c r="J114" s="11">
        <v>0</v>
      </c>
      <c r="K114" s="11">
        <v>0</v>
      </c>
    </row>
    <row r="115" spans="1:11">
      <c r="A115" s="11">
        <v>0.5</v>
      </c>
      <c r="B115" s="11">
        <v>17</v>
      </c>
      <c r="C115" s="11">
        <v>0</v>
      </c>
      <c r="D115" s="11">
        <v>0</v>
      </c>
      <c r="E115" s="11">
        <v>0</v>
      </c>
      <c r="F115" s="10">
        <v>17</v>
      </c>
      <c r="G115" s="10">
        <v>0</v>
      </c>
      <c r="H115" s="11">
        <v>0</v>
      </c>
      <c r="I115" s="11">
        <v>0</v>
      </c>
      <c r="J115" s="11">
        <v>0</v>
      </c>
      <c r="K115" s="11">
        <v>0</v>
      </c>
    </row>
    <row r="116" spans="1:11">
      <c r="A116" s="11">
        <v>0.5</v>
      </c>
      <c r="B116" s="11">
        <v>8</v>
      </c>
      <c r="C116" s="11">
        <v>5</v>
      </c>
      <c r="D116" s="11">
        <v>0</v>
      </c>
      <c r="E116" s="11">
        <v>0</v>
      </c>
      <c r="F116" s="10">
        <v>13</v>
      </c>
      <c r="G116" s="10">
        <v>2</v>
      </c>
      <c r="H116" s="11">
        <v>2</v>
      </c>
      <c r="I116" s="11">
        <v>0</v>
      </c>
      <c r="J116" s="11">
        <v>0</v>
      </c>
      <c r="K116" s="11">
        <v>0</v>
      </c>
    </row>
    <row r="117" spans="1:11">
      <c r="A117" s="11">
        <v>0.5</v>
      </c>
      <c r="B117" s="11">
        <v>6</v>
      </c>
      <c r="C117" s="11">
        <v>9</v>
      </c>
      <c r="D117" s="11">
        <v>2</v>
      </c>
      <c r="E117" s="11">
        <v>0</v>
      </c>
      <c r="F117" s="10">
        <v>17</v>
      </c>
      <c r="G117" s="10">
        <v>0</v>
      </c>
      <c r="H117" s="11">
        <v>0</v>
      </c>
      <c r="I117" s="11">
        <v>0</v>
      </c>
      <c r="J117" s="11">
        <v>0</v>
      </c>
      <c r="K117" s="11">
        <v>0</v>
      </c>
    </row>
    <row r="118" spans="1:11">
      <c r="A118" s="11">
        <v>0.5</v>
      </c>
      <c r="B118" s="11">
        <v>2</v>
      </c>
      <c r="C118" s="11">
        <v>13</v>
      </c>
      <c r="D118" s="11">
        <v>1</v>
      </c>
      <c r="E118" s="11">
        <v>0</v>
      </c>
      <c r="F118" s="10">
        <v>16</v>
      </c>
      <c r="G118" s="10">
        <v>1</v>
      </c>
      <c r="H118" s="11">
        <v>1</v>
      </c>
      <c r="I118" s="11">
        <v>0</v>
      </c>
      <c r="J118" s="11">
        <v>0</v>
      </c>
      <c r="K118" s="11">
        <v>0</v>
      </c>
    </row>
    <row r="119" spans="1:11">
      <c r="A119" s="11">
        <v>0.5</v>
      </c>
      <c r="B119" s="11">
        <v>13</v>
      </c>
      <c r="C119" s="11">
        <v>3</v>
      </c>
      <c r="D119" s="11">
        <v>0</v>
      </c>
      <c r="E119" s="11">
        <v>0</v>
      </c>
      <c r="F119" s="10">
        <v>16</v>
      </c>
      <c r="G119" s="10">
        <v>1</v>
      </c>
      <c r="H119" s="11">
        <v>1</v>
      </c>
      <c r="I119" s="11">
        <v>0</v>
      </c>
      <c r="J119" s="11">
        <v>0</v>
      </c>
      <c r="K119" s="11">
        <v>0</v>
      </c>
    </row>
    <row r="120" spans="1:14">
      <c r="A120" s="11">
        <v>0.5</v>
      </c>
      <c r="B120" s="11">
        <v>11</v>
      </c>
      <c r="C120" s="11">
        <v>6</v>
      </c>
      <c r="D120" s="11">
        <v>0</v>
      </c>
      <c r="E120" s="11">
        <v>0</v>
      </c>
      <c r="F120" s="10">
        <v>17</v>
      </c>
      <c r="G120" s="10">
        <v>0</v>
      </c>
      <c r="H120" s="11">
        <v>0</v>
      </c>
      <c r="I120" s="11">
        <v>0</v>
      </c>
      <c r="J120" s="11">
        <v>0</v>
      </c>
      <c r="K120" s="11">
        <v>0</v>
      </c>
      <c r="M120" s="11" t="s">
        <v>12</v>
      </c>
      <c r="N120" s="15">
        <f ca="1" t="shared" ref="N120:N129" si="0">AVERAGE(M120:XAP120)</f>
        <v>9.37878787878788</v>
      </c>
    </row>
    <row r="121" spans="1:14">
      <c r="A121" s="11">
        <v>0.5</v>
      </c>
      <c r="B121" s="11">
        <v>7</v>
      </c>
      <c r="C121" s="11">
        <v>5</v>
      </c>
      <c r="D121" s="11">
        <v>0</v>
      </c>
      <c r="E121" s="11">
        <v>0</v>
      </c>
      <c r="F121" s="10">
        <v>12</v>
      </c>
      <c r="G121" s="10">
        <v>4</v>
      </c>
      <c r="H121" s="11">
        <v>4</v>
      </c>
      <c r="I121" s="11">
        <v>0</v>
      </c>
      <c r="J121" s="11">
        <v>0</v>
      </c>
      <c r="K121" s="11">
        <v>0</v>
      </c>
      <c r="M121" t="s">
        <v>539</v>
      </c>
      <c r="N121" s="15">
        <f ca="1" t="shared" si="0"/>
        <v>5.54545454545455</v>
      </c>
    </row>
    <row r="122" spans="1:14">
      <c r="A122" s="11">
        <v>0.5</v>
      </c>
      <c r="B122" s="11">
        <v>4</v>
      </c>
      <c r="C122" s="11">
        <v>7</v>
      </c>
      <c r="D122" s="11">
        <v>0</v>
      </c>
      <c r="E122" s="11">
        <v>2</v>
      </c>
      <c r="F122" s="10">
        <v>13</v>
      </c>
      <c r="G122" s="10">
        <v>4</v>
      </c>
      <c r="H122" s="11">
        <v>4</v>
      </c>
      <c r="I122" s="11">
        <v>0</v>
      </c>
      <c r="J122" s="11">
        <v>0</v>
      </c>
      <c r="K122" s="11">
        <v>0</v>
      </c>
      <c r="M122" t="s">
        <v>540</v>
      </c>
      <c r="N122" s="15">
        <f ca="1" t="shared" si="0"/>
        <v>0.924242424242424</v>
      </c>
    </row>
    <row r="123" spans="1:14">
      <c r="A123" s="11">
        <v>0.5</v>
      </c>
      <c r="B123" s="11">
        <v>5</v>
      </c>
      <c r="C123" s="11">
        <v>13</v>
      </c>
      <c r="D123" s="11">
        <v>0</v>
      </c>
      <c r="E123" s="11">
        <v>0</v>
      </c>
      <c r="F123" s="10">
        <v>18</v>
      </c>
      <c r="G123" s="10">
        <v>0</v>
      </c>
      <c r="H123" s="11">
        <v>0</v>
      </c>
      <c r="I123" s="11">
        <v>0</v>
      </c>
      <c r="J123" s="11">
        <v>0</v>
      </c>
      <c r="K123" s="11">
        <v>0</v>
      </c>
      <c r="M123" t="s">
        <v>541</v>
      </c>
      <c r="N123" s="15">
        <f ca="1" t="shared" si="0"/>
        <v>0.257575757575758</v>
      </c>
    </row>
    <row r="124" spans="1:14">
      <c r="A124" s="11">
        <v>0.5</v>
      </c>
      <c r="B124" s="11">
        <v>14</v>
      </c>
      <c r="C124" s="11">
        <v>2</v>
      </c>
      <c r="D124" s="11">
        <v>0</v>
      </c>
      <c r="E124" s="11">
        <v>0</v>
      </c>
      <c r="F124" s="10">
        <v>16</v>
      </c>
      <c r="G124" s="10">
        <v>0</v>
      </c>
      <c r="H124" s="11">
        <v>0</v>
      </c>
      <c r="I124" s="11">
        <v>0</v>
      </c>
      <c r="J124" s="11">
        <v>0</v>
      </c>
      <c r="K124" s="11">
        <v>0</v>
      </c>
      <c r="M124" s="11" t="s">
        <v>18</v>
      </c>
      <c r="N124" s="15">
        <f ca="1" t="shared" si="0"/>
        <v>0.71969696969697</v>
      </c>
    </row>
    <row r="125" spans="1:14">
      <c r="A125" s="11">
        <v>0.5</v>
      </c>
      <c r="B125" s="11">
        <v>2</v>
      </c>
      <c r="C125" s="11">
        <v>10</v>
      </c>
      <c r="D125" s="11">
        <v>3</v>
      </c>
      <c r="E125" s="11">
        <v>2</v>
      </c>
      <c r="F125" s="10">
        <v>17</v>
      </c>
      <c r="G125" s="10">
        <v>1</v>
      </c>
      <c r="H125" s="11">
        <v>1</v>
      </c>
      <c r="I125" s="11">
        <v>0</v>
      </c>
      <c r="J125" s="11">
        <v>0</v>
      </c>
      <c r="K125" s="11">
        <v>0</v>
      </c>
      <c r="M125" s="11" t="s">
        <v>542</v>
      </c>
      <c r="N125" s="15">
        <f ca="1" t="shared" si="0"/>
        <v>0.0303030303030303</v>
      </c>
    </row>
    <row r="126" spans="1:14">
      <c r="A126" s="11">
        <v>0.5</v>
      </c>
      <c r="B126" s="11">
        <v>16</v>
      </c>
      <c r="C126" s="11">
        <v>1</v>
      </c>
      <c r="D126" s="11">
        <v>0</v>
      </c>
      <c r="E126" s="11">
        <v>0</v>
      </c>
      <c r="F126" s="10">
        <v>17</v>
      </c>
      <c r="G126" s="10">
        <v>0</v>
      </c>
      <c r="H126" s="11">
        <v>0</v>
      </c>
      <c r="I126" s="11">
        <v>0</v>
      </c>
      <c r="J126" s="11">
        <v>0</v>
      </c>
      <c r="K126" s="11">
        <v>0</v>
      </c>
      <c r="M126" s="11" t="s">
        <v>543</v>
      </c>
      <c r="N126" s="15">
        <f ca="1" t="shared" si="0"/>
        <v>0.0681818181818182</v>
      </c>
    </row>
    <row r="127" spans="1:14">
      <c r="A127" s="11">
        <v>0.5</v>
      </c>
      <c r="B127" s="11">
        <v>12</v>
      </c>
      <c r="C127" s="11">
        <v>4</v>
      </c>
      <c r="D127" s="11">
        <v>0</v>
      </c>
      <c r="E127" s="11">
        <v>0</v>
      </c>
      <c r="F127" s="10">
        <v>16</v>
      </c>
      <c r="G127" s="10">
        <v>2</v>
      </c>
      <c r="H127" s="11">
        <v>1</v>
      </c>
      <c r="I127" s="11">
        <v>1</v>
      </c>
      <c r="J127" s="11">
        <v>0</v>
      </c>
      <c r="K127" s="11">
        <v>0</v>
      </c>
      <c r="M127" s="11" t="s">
        <v>544</v>
      </c>
      <c r="N127" s="15">
        <f ca="1" t="shared" si="0"/>
        <v>0.00757575757575758</v>
      </c>
    </row>
    <row r="128" spans="1:14">
      <c r="A128" s="11">
        <v>0.5</v>
      </c>
      <c r="B128" s="11">
        <v>15</v>
      </c>
      <c r="C128" s="11">
        <v>1</v>
      </c>
      <c r="D128" s="11">
        <v>1</v>
      </c>
      <c r="E128" s="11">
        <v>0</v>
      </c>
      <c r="F128" s="10">
        <v>17</v>
      </c>
      <c r="G128" s="10">
        <v>0</v>
      </c>
      <c r="H128" s="11">
        <v>0</v>
      </c>
      <c r="I128" s="11">
        <v>0</v>
      </c>
      <c r="J128" s="11">
        <v>0</v>
      </c>
      <c r="K128" s="11">
        <v>0</v>
      </c>
      <c r="M128" s="10" t="s">
        <v>516</v>
      </c>
      <c r="N128" s="16">
        <f ca="1" t="shared" si="0"/>
        <v>16.1060606060606</v>
      </c>
    </row>
    <row r="129" spans="1:14">
      <c r="A129" s="11">
        <v>0.5</v>
      </c>
      <c r="B129" s="11">
        <v>1</v>
      </c>
      <c r="C129" s="11">
        <v>8</v>
      </c>
      <c r="D129" s="11">
        <v>3</v>
      </c>
      <c r="E129" s="11">
        <v>0</v>
      </c>
      <c r="F129" s="10">
        <v>12</v>
      </c>
      <c r="G129" s="10">
        <v>5</v>
      </c>
      <c r="H129" s="11">
        <v>3</v>
      </c>
      <c r="I129" s="11">
        <v>0</v>
      </c>
      <c r="J129" s="11">
        <v>2</v>
      </c>
      <c r="K129" s="11">
        <v>0</v>
      </c>
      <c r="M129" s="10" t="s">
        <v>517</v>
      </c>
      <c r="N129" s="16">
        <f ca="1" t="shared" si="0"/>
        <v>0.909090909090909</v>
      </c>
    </row>
    <row r="130" spans="1:11">
      <c r="A130" s="11">
        <v>0.5</v>
      </c>
      <c r="B130" s="11">
        <v>13</v>
      </c>
      <c r="C130" s="11">
        <v>4</v>
      </c>
      <c r="D130" s="11">
        <v>0</v>
      </c>
      <c r="E130" s="11">
        <v>0</v>
      </c>
      <c r="F130" s="10">
        <v>17</v>
      </c>
      <c r="G130" s="10">
        <v>0</v>
      </c>
      <c r="H130" s="11">
        <v>0</v>
      </c>
      <c r="I130" s="11">
        <v>0</v>
      </c>
      <c r="J130" s="11">
        <v>0</v>
      </c>
      <c r="K130" s="11">
        <v>0</v>
      </c>
    </row>
    <row r="131" spans="1:11">
      <c r="A131" s="11">
        <v>0.5</v>
      </c>
      <c r="B131" s="11">
        <v>7</v>
      </c>
      <c r="C131" s="11">
        <v>7</v>
      </c>
      <c r="D131" s="11">
        <v>2</v>
      </c>
      <c r="E131" s="11">
        <v>0</v>
      </c>
      <c r="F131" s="10">
        <v>16</v>
      </c>
      <c r="G131" s="10">
        <v>1</v>
      </c>
      <c r="H131" s="11">
        <v>1</v>
      </c>
      <c r="I131" s="11">
        <v>0</v>
      </c>
      <c r="J131" s="11">
        <v>0</v>
      </c>
      <c r="K131" s="11">
        <v>0</v>
      </c>
    </row>
    <row r="132" spans="1:11">
      <c r="A132" s="11">
        <v>0.5</v>
      </c>
      <c r="B132" s="11">
        <v>11</v>
      </c>
      <c r="C132" s="11">
        <v>4</v>
      </c>
      <c r="D132" s="11">
        <v>1</v>
      </c>
      <c r="E132" s="11">
        <v>0</v>
      </c>
      <c r="F132" s="10">
        <v>16</v>
      </c>
      <c r="G132" s="10">
        <v>0</v>
      </c>
      <c r="H132" s="11">
        <v>0</v>
      </c>
      <c r="I132" s="11">
        <v>0</v>
      </c>
      <c r="J132" s="11">
        <v>0</v>
      </c>
      <c r="K132" s="11">
        <v>0</v>
      </c>
    </row>
    <row r="133" spans="1:11">
      <c r="A133" s="11">
        <v>0.5</v>
      </c>
      <c r="B133" s="11">
        <v>8</v>
      </c>
      <c r="C133" s="11">
        <v>6</v>
      </c>
      <c r="D133" s="11">
        <v>0</v>
      </c>
      <c r="E133" s="11">
        <v>0</v>
      </c>
      <c r="F133" s="10">
        <v>14</v>
      </c>
      <c r="G133" s="10">
        <v>1</v>
      </c>
      <c r="H133" s="11">
        <v>1</v>
      </c>
      <c r="I133" s="11">
        <v>0</v>
      </c>
      <c r="J133" s="11">
        <v>0</v>
      </c>
      <c r="K133" s="11">
        <v>0</v>
      </c>
    </row>
    <row r="134" spans="1:11">
      <c r="A134" s="11">
        <v>0.5</v>
      </c>
      <c r="B134" s="11">
        <v>7</v>
      </c>
      <c r="C134" s="11">
        <v>10</v>
      </c>
      <c r="D134" s="11">
        <v>1</v>
      </c>
      <c r="E134" s="11">
        <v>0</v>
      </c>
      <c r="F134" s="10">
        <v>18</v>
      </c>
      <c r="G134" s="10">
        <v>0</v>
      </c>
      <c r="H134" s="11">
        <v>0</v>
      </c>
      <c r="I134" s="11">
        <v>0</v>
      </c>
      <c r="J134" s="11">
        <v>0</v>
      </c>
      <c r="K134" s="11">
        <v>0</v>
      </c>
    </row>
    <row r="135" spans="2:11">
      <c r="B135" s="15">
        <f>AVERAGE(B3:B134)</f>
        <v>9.37878787878788</v>
      </c>
      <c r="C135" s="15">
        <f t="shared" ref="C135:K135" si="1">AVERAGE(C3:C134)</f>
        <v>5.54545454545455</v>
      </c>
      <c r="D135" s="15">
        <f t="shared" si="1"/>
        <v>0.924242424242424</v>
      </c>
      <c r="E135" s="15">
        <f t="shared" si="1"/>
        <v>0.257575757575758</v>
      </c>
      <c r="F135" s="16">
        <f t="shared" si="1"/>
        <v>16.1060606060606</v>
      </c>
      <c r="G135" s="16">
        <f t="shared" si="1"/>
        <v>0.909090909090909</v>
      </c>
      <c r="H135" s="15">
        <f t="shared" si="1"/>
        <v>0.71969696969697</v>
      </c>
      <c r="I135" s="15">
        <f t="shared" si="1"/>
        <v>0.0303030303030303</v>
      </c>
      <c r="J135" s="15">
        <f t="shared" si="1"/>
        <v>0.0681818181818182</v>
      </c>
      <c r="K135" s="15">
        <f t="shared" si="1"/>
        <v>0.00757575757575758</v>
      </c>
    </row>
    <row r="136" s="7" customFormat="1" spans="1:11">
      <c r="A136" s="9" t="s">
        <v>545</v>
      </c>
      <c r="B136" s="9"/>
      <c r="C136" s="9"/>
      <c r="D136" s="9"/>
      <c r="E136" s="9"/>
      <c r="F136" s="10"/>
      <c r="G136" s="10"/>
      <c r="H136" s="9"/>
      <c r="I136" s="9"/>
      <c r="J136" s="9"/>
      <c r="K136" s="9"/>
    </row>
    <row r="137" spans="1:11">
      <c r="A137" s="11" t="s">
        <v>3</v>
      </c>
      <c r="B137" s="11" t="s">
        <v>12</v>
      </c>
      <c r="C137" s="11" t="s">
        <v>515</v>
      </c>
      <c r="D137" s="11"/>
      <c r="E137" s="11"/>
      <c r="F137" s="10" t="s">
        <v>516</v>
      </c>
      <c r="G137" s="10" t="s">
        <v>517</v>
      </c>
      <c r="H137" s="11" t="s">
        <v>18</v>
      </c>
      <c r="I137" s="11" t="s">
        <v>48</v>
      </c>
      <c r="J137" s="11" t="s">
        <v>16</v>
      </c>
      <c r="K137" s="11" t="s">
        <v>55</v>
      </c>
    </row>
    <row r="138" spans="1:11">
      <c r="A138" s="11">
        <v>1</v>
      </c>
      <c r="B138" s="11">
        <v>3</v>
      </c>
      <c r="C138" s="11">
        <v>13</v>
      </c>
      <c r="D138" s="11">
        <v>1</v>
      </c>
      <c r="E138" s="11">
        <v>1</v>
      </c>
      <c r="F138" s="10">
        <v>18</v>
      </c>
      <c r="G138" s="10">
        <v>0</v>
      </c>
      <c r="H138" s="11">
        <v>0</v>
      </c>
      <c r="I138" s="11">
        <v>0</v>
      </c>
      <c r="J138" s="11">
        <v>0</v>
      </c>
      <c r="K138" s="11">
        <v>0</v>
      </c>
    </row>
    <row r="139" spans="1:11">
      <c r="A139" s="11">
        <v>1</v>
      </c>
      <c r="B139" s="11">
        <v>5</v>
      </c>
      <c r="C139" s="11">
        <v>11</v>
      </c>
      <c r="D139" s="11">
        <v>2</v>
      </c>
      <c r="E139" s="11">
        <v>0</v>
      </c>
      <c r="F139" s="10">
        <v>18</v>
      </c>
      <c r="G139" s="10">
        <v>0</v>
      </c>
      <c r="H139" s="11">
        <v>0</v>
      </c>
      <c r="I139" s="11">
        <v>0</v>
      </c>
      <c r="J139" s="11">
        <v>0</v>
      </c>
      <c r="K139" s="11">
        <v>0</v>
      </c>
    </row>
    <row r="140" spans="1:11">
      <c r="A140" s="11">
        <v>1</v>
      </c>
      <c r="B140" s="11">
        <v>3</v>
      </c>
      <c r="C140" s="11">
        <v>10</v>
      </c>
      <c r="D140" s="11">
        <v>4</v>
      </c>
      <c r="E140" s="11">
        <v>0</v>
      </c>
      <c r="F140" s="10">
        <v>17</v>
      </c>
      <c r="G140" s="10">
        <v>0</v>
      </c>
      <c r="H140" s="11">
        <v>0</v>
      </c>
      <c r="I140" s="11">
        <v>0</v>
      </c>
      <c r="J140" s="11">
        <v>0</v>
      </c>
      <c r="K140" s="11">
        <v>0</v>
      </c>
    </row>
    <row r="141" spans="1:11">
      <c r="A141" s="11">
        <v>1</v>
      </c>
      <c r="B141" s="11">
        <v>7</v>
      </c>
      <c r="C141" s="11">
        <v>6</v>
      </c>
      <c r="D141" s="11">
        <v>4</v>
      </c>
      <c r="E141" s="11">
        <v>0</v>
      </c>
      <c r="F141" s="10">
        <v>17</v>
      </c>
      <c r="G141" s="10">
        <v>0</v>
      </c>
      <c r="H141" s="11">
        <v>0</v>
      </c>
      <c r="I141" s="11">
        <v>0</v>
      </c>
      <c r="J141" s="11">
        <v>0</v>
      </c>
      <c r="K141" s="11">
        <v>0</v>
      </c>
    </row>
    <row r="142" spans="1:11">
      <c r="A142" s="11">
        <v>1</v>
      </c>
      <c r="B142" s="11">
        <v>14</v>
      </c>
      <c r="C142" s="11">
        <v>2</v>
      </c>
      <c r="D142" s="11">
        <v>0</v>
      </c>
      <c r="E142" s="11">
        <v>0</v>
      </c>
      <c r="F142" s="10">
        <v>16</v>
      </c>
      <c r="G142" s="10">
        <v>0</v>
      </c>
      <c r="H142" s="11">
        <v>0</v>
      </c>
      <c r="I142" s="11">
        <v>0</v>
      </c>
      <c r="J142" s="11">
        <v>0</v>
      </c>
      <c r="K142" s="11">
        <v>0</v>
      </c>
    </row>
    <row r="143" spans="1:11">
      <c r="A143" s="11">
        <v>1</v>
      </c>
      <c r="B143" s="11">
        <v>4</v>
      </c>
      <c r="C143" s="11">
        <v>8</v>
      </c>
      <c r="D143" s="11">
        <v>3</v>
      </c>
      <c r="E143" s="11">
        <v>0</v>
      </c>
      <c r="F143" s="10">
        <v>15</v>
      </c>
      <c r="G143" s="10">
        <v>1</v>
      </c>
      <c r="H143" s="11">
        <v>1</v>
      </c>
      <c r="I143" s="11">
        <v>0</v>
      </c>
      <c r="J143" s="11">
        <v>0</v>
      </c>
      <c r="K143" s="11">
        <v>0</v>
      </c>
    </row>
    <row r="144" spans="1:11">
      <c r="A144" s="11">
        <v>1</v>
      </c>
      <c r="B144" s="11">
        <v>7</v>
      </c>
      <c r="C144" s="11">
        <v>6</v>
      </c>
      <c r="D144" s="11">
        <v>1</v>
      </c>
      <c r="E144" s="11">
        <v>3</v>
      </c>
      <c r="F144" s="10">
        <v>17</v>
      </c>
      <c r="G144" s="10">
        <v>1</v>
      </c>
      <c r="H144" s="11">
        <v>0</v>
      </c>
      <c r="I144" s="11">
        <v>0</v>
      </c>
      <c r="J144" s="11">
        <v>0</v>
      </c>
      <c r="K144" s="11">
        <v>0</v>
      </c>
    </row>
    <row r="145" spans="1:11">
      <c r="A145" s="11">
        <v>1</v>
      </c>
      <c r="B145" s="11">
        <v>10</v>
      </c>
      <c r="C145" s="11">
        <v>7</v>
      </c>
      <c r="D145" s="11">
        <v>0</v>
      </c>
      <c r="E145" s="11">
        <v>0</v>
      </c>
      <c r="F145" s="10">
        <v>17</v>
      </c>
      <c r="G145" s="10">
        <v>0</v>
      </c>
      <c r="H145" s="11">
        <v>0</v>
      </c>
      <c r="I145" s="11">
        <v>0</v>
      </c>
      <c r="J145" s="11">
        <v>0</v>
      </c>
      <c r="K145" s="11">
        <v>0</v>
      </c>
    </row>
    <row r="146" spans="1:11">
      <c r="A146" s="11">
        <v>1</v>
      </c>
      <c r="B146" s="11">
        <v>8</v>
      </c>
      <c r="C146" s="11">
        <v>5</v>
      </c>
      <c r="D146" s="11">
        <v>4</v>
      </c>
      <c r="E146" s="11">
        <v>0</v>
      </c>
      <c r="F146" s="10">
        <v>17</v>
      </c>
      <c r="G146" s="10">
        <v>0</v>
      </c>
      <c r="H146" s="11">
        <v>0</v>
      </c>
      <c r="I146" s="11">
        <v>0</v>
      </c>
      <c r="J146" s="11">
        <v>0</v>
      </c>
      <c r="K146" s="11">
        <v>0</v>
      </c>
    </row>
    <row r="147" spans="1:11">
      <c r="A147" s="11">
        <v>1</v>
      </c>
      <c r="B147" s="11">
        <v>10</v>
      </c>
      <c r="C147" s="11">
        <v>6</v>
      </c>
      <c r="D147" s="11">
        <v>0</v>
      </c>
      <c r="E147" s="11">
        <v>0</v>
      </c>
      <c r="F147" s="10">
        <v>16</v>
      </c>
      <c r="G147" s="10">
        <v>0</v>
      </c>
      <c r="H147" s="11">
        <v>0</v>
      </c>
      <c r="I147" s="11">
        <v>0</v>
      </c>
      <c r="J147" s="11">
        <v>0</v>
      </c>
      <c r="K147" s="11">
        <v>0</v>
      </c>
    </row>
    <row r="148" spans="1:11">
      <c r="A148" s="11">
        <v>1</v>
      </c>
      <c r="B148" s="11">
        <v>5</v>
      </c>
      <c r="C148" s="11">
        <v>7</v>
      </c>
      <c r="D148" s="11">
        <v>3</v>
      </c>
      <c r="E148" s="11">
        <v>1</v>
      </c>
      <c r="F148" s="10">
        <v>16</v>
      </c>
      <c r="G148" s="10">
        <v>2</v>
      </c>
      <c r="H148" s="11">
        <v>0</v>
      </c>
      <c r="I148" s="11">
        <v>0</v>
      </c>
      <c r="J148" s="11">
        <v>1</v>
      </c>
      <c r="K148" s="11">
        <v>0</v>
      </c>
    </row>
    <row r="149" spans="1:11">
      <c r="A149" s="11">
        <v>1</v>
      </c>
      <c r="B149" s="11">
        <v>10</v>
      </c>
      <c r="C149" s="11">
        <v>4</v>
      </c>
      <c r="D149" s="11">
        <v>3</v>
      </c>
      <c r="E149" s="11">
        <v>0</v>
      </c>
      <c r="F149" s="10">
        <v>17</v>
      </c>
      <c r="G149" s="10">
        <v>0</v>
      </c>
      <c r="H149" s="11">
        <v>0</v>
      </c>
      <c r="I149" s="11">
        <v>0</v>
      </c>
      <c r="J149" s="11">
        <v>0</v>
      </c>
      <c r="K149" s="11">
        <v>0</v>
      </c>
    </row>
    <row r="150" spans="1:11">
      <c r="A150" s="11">
        <v>1</v>
      </c>
      <c r="B150" s="11">
        <v>12</v>
      </c>
      <c r="C150" s="11">
        <v>5</v>
      </c>
      <c r="D150" s="11">
        <v>0</v>
      </c>
      <c r="E150" s="11">
        <v>0</v>
      </c>
      <c r="F150" s="10">
        <v>17</v>
      </c>
      <c r="G150" s="10">
        <v>0</v>
      </c>
      <c r="H150" s="11">
        <v>0</v>
      </c>
      <c r="I150" s="11">
        <v>0</v>
      </c>
      <c r="J150" s="11">
        <v>0</v>
      </c>
      <c r="K150" s="11">
        <v>0</v>
      </c>
    </row>
    <row r="151" spans="1:11">
      <c r="A151" s="11">
        <v>1</v>
      </c>
      <c r="B151" s="11">
        <v>2</v>
      </c>
      <c r="C151" s="11">
        <v>6</v>
      </c>
      <c r="D151" s="11">
        <v>3</v>
      </c>
      <c r="E151" s="11">
        <v>0</v>
      </c>
      <c r="F151" s="10">
        <v>11</v>
      </c>
      <c r="G151" s="10">
        <v>5</v>
      </c>
      <c r="H151" s="11">
        <v>1</v>
      </c>
      <c r="I151" s="11">
        <v>0</v>
      </c>
      <c r="J151" s="11">
        <v>3</v>
      </c>
      <c r="K151" s="11">
        <v>0</v>
      </c>
    </row>
    <row r="152" spans="1:11">
      <c r="A152" s="11">
        <v>1</v>
      </c>
      <c r="B152" s="11">
        <v>7</v>
      </c>
      <c r="C152" s="11">
        <v>8</v>
      </c>
      <c r="D152" s="11">
        <v>2</v>
      </c>
      <c r="E152" s="11">
        <v>0</v>
      </c>
      <c r="F152" s="10">
        <v>17</v>
      </c>
      <c r="G152" s="10">
        <v>1</v>
      </c>
      <c r="H152" s="11">
        <v>1</v>
      </c>
      <c r="I152" s="11">
        <v>0</v>
      </c>
      <c r="J152" s="11">
        <v>0</v>
      </c>
      <c r="K152" s="11">
        <v>0</v>
      </c>
    </row>
    <row r="153" spans="1:11">
      <c r="A153" s="11">
        <v>1</v>
      </c>
      <c r="B153" s="11">
        <v>15</v>
      </c>
      <c r="C153" s="11">
        <v>2</v>
      </c>
      <c r="D153" s="11">
        <v>0</v>
      </c>
      <c r="E153" s="11">
        <v>0</v>
      </c>
      <c r="F153" s="10">
        <v>17</v>
      </c>
      <c r="G153" s="10">
        <v>0</v>
      </c>
      <c r="H153" s="11">
        <v>0</v>
      </c>
      <c r="I153" s="11">
        <v>0</v>
      </c>
      <c r="J153" s="11">
        <v>0</v>
      </c>
      <c r="K153" s="11">
        <v>0</v>
      </c>
    </row>
    <row r="154" spans="1:11">
      <c r="A154" s="11">
        <v>1</v>
      </c>
      <c r="B154" s="11">
        <v>5</v>
      </c>
      <c r="C154" s="11">
        <v>8</v>
      </c>
      <c r="D154" s="11">
        <v>3</v>
      </c>
      <c r="E154" s="11">
        <v>0</v>
      </c>
      <c r="F154" s="10">
        <v>16</v>
      </c>
      <c r="G154" s="10">
        <v>1</v>
      </c>
      <c r="H154" s="11">
        <v>1</v>
      </c>
      <c r="I154" s="11">
        <v>0</v>
      </c>
      <c r="J154" s="11">
        <v>0</v>
      </c>
      <c r="K154" s="11">
        <v>0</v>
      </c>
    </row>
    <row r="155" spans="1:11">
      <c r="A155" s="11">
        <v>1</v>
      </c>
      <c r="B155" s="11">
        <v>12</v>
      </c>
      <c r="C155" s="11">
        <v>5</v>
      </c>
      <c r="D155" s="11">
        <v>0</v>
      </c>
      <c r="E155" s="11">
        <v>0</v>
      </c>
      <c r="F155" s="10">
        <v>17</v>
      </c>
      <c r="G155" s="10">
        <v>0</v>
      </c>
      <c r="H155" s="11">
        <v>0</v>
      </c>
      <c r="I155" s="11">
        <v>0</v>
      </c>
      <c r="J155" s="11">
        <v>0</v>
      </c>
      <c r="K155" s="11">
        <v>0</v>
      </c>
    </row>
    <row r="156" spans="1:11">
      <c r="A156" s="11">
        <v>1</v>
      </c>
      <c r="B156" s="11">
        <v>17</v>
      </c>
      <c r="C156" s="11">
        <v>0</v>
      </c>
      <c r="D156" s="11">
        <v>0</v>
      </c>
      <c r="E156" s="11">
        <v>0</v>
      </c>
      <c r="F156" s="10">
        <v>17</v>
      </c>
      <c r="G156" s="10">
        <v>0</v>
      </c>
      <c r="H156" s="11">
        <v>0</v>
      </c>
      <c r="I156" s="11">
        <v>0</v>
      </c>
      <c r="J156" s="11">
        <v>0</v>
      </c>
      <c r="K156" s="11">
        <v>0</v>
      </c>
    </row>
    <row r="157" spans="1:11">
      <c r="A157" s="11">
        <v>1</v>
      </c>
      <c r="B157" s="11">
        <v>8</v>
      </c>
      <c r="C157" s="11">
        <v>6</v>
      </c>
      <c r="D157" s="11">
        <v>2</v>
      </c>
      <c r="E157" s="11">
        <v>0</v>
      </c>
      <c r="F157" s="10">
        <v>16</v>
      </c>
      <c r="G157" s="10">
        <v>1</v>
      </c>
      <c r="H157" s="11">
        <v>1</v>
      </c>
      <c r="I157" s="11">
        <v>0</v>
      </c>
      <c r="J157" s="11">
        <v>0</v>
      </c>
      <c r="K157" s="11">
        <v>0</v>
      </c>
    </row>
    <row r="158" spans="1:11">
      <c r="A158" s="11">
        <v>1</v>
      </c>
      <c r="B158" s="11">
        <v>7</v>
      </c>
      <c r="C158" s="11">
        <v>4</v>
      </c>
      <c r="D158" s="11">
        <v>1</v>
      </c>
      <c r="E158" s="11">
        <v>4</v>
      </c>
      <c r="F158" s="10">
        <v>16</v>
      </c>
      <c r="G158" s="10">
        <v>2</v>
      </c>
      <c r="H158" s="11">
        <v>1</v>
      </c>
      <c r="I158" s="11">
        <v>0</v>
      </c>
      <c r="J158" s="11">
        <v>0</v>
      </c>
      <c r="K158" s="11">
        <v>0</v>
      </c>
    </row>
    <row r="159" spans="1:11">
      <c r="A159" s="11">
        <v>1</v>
      </c>
      <c r="B159" s="11">
        <v>11</v>
      </c>
      <c r="C159" s="11">
        <v>6</v>
      </c>
      <c r="D159" s="11">
        <v>0</v>
      </c>
      <c r="E159" s="11">
        <v>0</v>
      </c>
      <c r="F159" s="10">
        <v>17</v>
      </c>
      <c r="G159" s="10">
        <v>1</v>
      </c>
      <c r="H159" s="11">
        <v>1</v>
      </c>
      <c r="I159" s="11">
        <v>0</v>
      </c>
      <c r="J159" s="11">
        <v>0</v>
      </c>
      <c r="K159" s="11">
        <v>0</v>
      </c>
    </row>
    <row r="160" spans="1:11">
      <c r="A160" s="1">
        <v>1</v>
      </c>
      <c r="B160" s="1">
        <v>4</v>
      </c>
      <c r="C160" s="1">
        <v>4</v>
      </c>
      <c r="D160" s="1">
        <v>0</v>
      </c>
      <c r="E160" s="1">
        <v>0</v>
      </c>
      <c r="F160" s="10">
        <v>8</v>
      </c>
      <c r="G160" s="10">
        <v>11</v>
      </c>
      <c r="H160" s="1">
        <v>5</v>
      </c>
      <c r="I160" s="1">
        <v>1</v>
      </c>
      <c r="J160" s="1">
        <v>2</v>
      </c>
      <c r="K160" s="1">
        <v>2</v>
      </c>
    </row>
    <row r="161" spans="1:11">
      <c r="A161" s="11">
        <v>1</v>
      </c>
      <c r="B161" s="11">
        <v>7</v>
      </c>
      <c r="C161" s="11">
        <v>6</v>
      </c>
      <c r="D161" s="11">
        <v>3</v>
      </c>
      <c r="E161" s="11">
        <v>0</v>
      </c>
      <c r="F161" s="10">
        <v>16</v>
      </c>
      <c r="G161" s="10">
        <v>1</v>
      </c>
      <c r="H161" s="11">
        <v>1</v>
      </c>
      <c r="I161" s="11">
        <v>0</v>
      </c>
      <c r="J161" s="11">
        <v>0</v>
      </c>
      <c r="K161" s="11">
        <v>0</v>
      </c>
    </row>
    <row r="162" spans="1:11">
      <c r="A162" s="11">
        <v>1</v>
      </c>
      <c r="B162" s="11">
        <v>8</v>
      </c>
      <c r="C162" s="11">
        <v>9</v>
      </c>
      <c r="D162" s="11">
        <v>0</v>
      </c>
      <c r="E162" s="11">
        <v>0</v>
      </c>
      <c r="F162" s="10">
        <v>17</v>
      </c>
      <c r="G162" s="10">
        <v>0</v>
      </c>
      <c r="H162" s="11">
        <v>0</v>
      </c>
      <c r="I162" s="11">
        <v>0</v>
      </c>
      <c r="J162" s="11">
        <v>0</v>
      </c>
      <c r="K162" s="11">
        <v>0</v>
      </c>
    </row>
    <row r="163" spans="1:11">
      <c r="A163" s="11">
        <v>1</v>
      </c>
      <c r="B163" s="11">
        <v>5</v>
      </c>
      <c r="C163" s="11">
        <v>9</v>
      </c>
      <c r="D163" s="11">
        <v>3</v>
      </c>
      <c r="E163" s="11">
        <v>0</v>
      </c>
      <c r="F163" s="10">
        <v>17</v>
      </c>
      <c r="G163" s="10">
        <v>0</v>
      </c>
      <c r="H163" s="11">
        <v>0</v>
      </c>
      <c r="I163" s="11">
        <v>0</v>
      </c>
      <c r="J163" s="11">
        <v>0</v>
      </c>
      <c r="K163" s="11">
        <v>0</v>
      </c>
    </row>
    <row r="164" spans="1:11">
      <c r="A164" s="11">
        <v>1</v>
      </c>
      <c r="B164" s="11">
        <v>3</v>
      </c>
      <c r="C164" s="11">
        <v>12</v>
      </c>
      <c r="D164" s="11">
        <v>1</v>
      </c>
      <c r="E164" s="11">
        <v>0</v>
      </c>
      <c r="F164" s="10">
        <v>16</v>
      </c>
      <c r="G164" s="10">
        <v>1</v>
      </c>
      <c r="H164" s="11">
        <v>1</v>
      </c>
      <c r="I164" s="11">
        <v>0</v>
      </c>
      <c r="J164" s="11">
        <v>0</v>
      </c>
      <c r="K164" s="11">
        <v>0</v>
      </c>
    </row>
    <row r="165" spans="1:11">
      <c r="A165" s="11">
        <v>1</v>
      </c>
      <c r="B165" s="11">
        <v>1</v>
      </c>
      <c r="C165" s="11">
        <v>9</v>
      </c>
      <c r="D165" s="11">
        <v>4</v>
      </c>
      <c r="E165" s="11">
        <v>2</v>
      </c>
      <c r="F165" s="10">
        <v>16</v>
      </c>
      <c r="G165" s="10">
        <v>2</v>
      </c>
      <c r="H165" s="11">
        <v>2</v>
      </c>
      <c r="I165" s="11">
        <v>0</v>
      </c>
      <c r="J165" s="11">
        <v>0</v>
      </c>
      <c r="K165" s="11">
        <v>0</v>
      </c>
    </row>
    <row r="166" spans="1:11">
      <c r="A166" s="11">
        <v>1</v>
      </c>
      <c r="B166" s="11">
        <v>0</v>
      </c>
      <c r="C166" s="11">
        <v>15</v>
      </c>
      <c r="D166" s="11">
        <v>1</v>
      </c>
      <c r="E166" s="11">
        <v>0</v>
      </c>
      <c r="F166" s="10">
        <v>16</v>
      </c>
      <c r="G166" s="10">
        <v>1</v>
      </c>
      <c r="H166" s="11">
        <v>1</v>
      </c>
      <c r="I166" s="11">
        <v>0</v>
      </c>
      <c r="J166" s="11">
        <v>0</v>
      </c>
      <c r="K166" s="11">
        <v>0</v>
      </c>
    </row>
    <row r="167" spans="1:11">
      <c r="A167" s="11">
        <v>1</v>
      </c>
      <c r="B167" s="11">
        <v>5</v>
      </c>
      <c r="C167" s="11">
        <v>10</v>
      </c>
      <c r="D167" s="11">
        <v>2</v>
      </c>
      <c r="E167" s="11">
        <v>0</v>
      </c>
      <c r="F167" s="10">
        <v>17</v>
      </c>
      <c r="G167" s="10">
        <v>0</v>
      </c>
      <c r="H167" s="11">
        <v>0</v>
      </c>
      <c r="I167" s="11">
        <v>0</v>
      </c>
      <c r="J167" s="11">
        <v>0</v>
      </c>
      <c r="K167" s="11">
        <v>0</v>
      </c>
    </row>
    <row r="168" spans="1:11">
      <c r="A168" s="11">
        <v>1</v>
      </c>
      <c r="B168" s="11">
        <v>7</v>
      </c>
      <c r="C168" s="11">
        <v>10</v>
      </c>
      <c r="D168" s="11">
        <v>0</v>
      </c>
      <c r="E168" s="11">
        <v>0</v>
      </c>
      <c r="F168" s="10">
        <v>17</v>
      </c>
      <c r="G168" s="10">
        <v>0</v>
      </c>
      <c r="H168" s="11">
        <v>0</v>
      </c>
      <c r="I168" s="11">
        <v>0</v>
      </c>
      <c r="J168" s="11">
        <v>0</v>
      </c>
      <c r="K168" s="11">
        <v>0</v>
      </c>
    </row>
    <row r="169" spans="1:11">
      <c r="A169" s="11">
        <v>1</v>
      </c>
      <c r="B169" s="11">
        <v>5</v>
      </c>
      <c r="C169" s="11">
        <v>12</v>
      </c>
      <c r="D169" s="11">
        <v>1</v>
      </c>
      <c r="E169" s="11">
        <v>0</v>
      </c>
      <c r="F169" s="10">
        <v>18</v>
      </c>
      <c r="G169" s="10">
        <v>0</v>
      </c>
      <c r="H169" s="11">
        <v>0</v>
      </c>
      <c r="I169" s="11">
        <v>0</v>
      </c>
      <c r="J169" s="11">
        <v>0</v>
      </c>
      <c r="K169" s="11">
        <v>0</v>
      </c>
    </row>
    <row r="170" spans="1:11">
      <c r="A170" s="11">
        <v>1</v>
      </c>
      <c r="B170" s="11">
        <v>8</v>
      </c>
      <c r="C170" s="11">
        <v>7</v>
      </c>
      <c r="D170" s="11">
        <v>1</v>
      </c>
      <c r="E170" s="11">
        <v>0</v>
      </c>
      <c r="F170" s="10">
        <v>16</v>
      </c>
      <c r="G170" s="10">
        <v>1</v>
      </c>
      <c r="H170" s="11">
        <v>0</v>
      </c>
      <c r="I170" s="11">
        <v>0</v>
      </c>
      <c r="J170" s="11">
        <v>1</v>
      </c>
      <c r="K170" s="11">
        <v>0</v>
      </c>
    </row>
    <row r="171" spans="1:11">
      <c r="A171" s="11">
        <v>1</v>
      </c>
      <c r="B171" s="11">
        <v>5</v>
      </c>
      <c r="C171" s="11">
        <v>9</v>
      </c>
      <c r="D171" s="11">
        <v>3</v>
      </c>
      <c r="E171" s="11">
        <v>0</v>
      </c>
      <c r="F171" s="10">
        <v>17</v>
      </c>
      <c r="G171" s="10">
        <v>0</v>
      </c>
      <c r="H171" s="11">
        <v>0</v>
      </c>
      <c r="I171" s="11">
        <v>0</v>
      </c>
      <c r="J171" s="11">
        <v>0</v>
      </c>
      <c r="K171" s="11">
        <v>0</v>
      </c>
    </row>
    <row r="172" spans="1:11">
      <c r="A172" s="11">
        <v>1</v>
      </c>
      <c r="B172" s="11">
        <v>6</v>
      </c>
      <c r="C172" s="11">
        <v>10</v>
      </c>
      <c r="D172" s="11">
        <v>2</v>
      </c>
      <c r="E172" s="11">
        <v>0</v>
      </c>
      <c r="F172" s="10">
        <v>18</v>
      </c>
      <c r="G172" s="10">
        <v>0</v>
      </c>
      <c r="H172" s="11">
        <v>0</v>
      </c>
      <c r="I172" s="11">
        <v>0</v>
      </c>
      <c r="J172" s="11">
        <v>0</v>
      </c>
      <c r="K172" s="11">
        <v>0</v>
      </c>
    </row>
    <row r="173" spans="1:11">
      <c r="A173" s="11">
        <v>1</v>
      </c>
      <c r="B173" s="11">
        <v>1</v>
      </c>
      <c r="C173" s="11">
        <v>15</v>
      </c>
      <c r="D173" s="11">
        <v>0</v>
      </c>
      <c r="E173" s="11">
        <v>1</v>
      </c>
      <c r="F173" s="10">
        <v>17</v>
      </c>
      <c r="G173" s="10">
        <v>0</v>
      </c>
      <c r="H173" s="11">
        <v>0</v>
      </c>
      <c r="I173" s="11">
        <v>0</v>
      </c>
      <c r="J173" s="11">
        <v>0</v>
      </c>
      <c r="K173" s="11">
        <v>0</v>
      </c>
    </row>
    <row r="174" spans="1:11">
      <c r="A174" s="11">
        <v>1</v>
      </c>
      <c r="B174" s="11">
        <v>11</v>
      </c>
      <c r="C174" s="11">
        <v>5</v>
      </c>
      <c r="D174" s="11">
        <v>0</v>
      </c>
      <c r="E174" s="11">
        <v>0</v>
      </c>
      <c r="F174" s="10">
        <v>16</v>
      </c>
      <c r="G174" s="10">
        <v>0</v>
      </c>
      <c r="H174" s="11">
        <v>0</v>
      </c>
      <c r="I174" s="11">
        <v>0</v>
      </c>
      <c r="J174" s="11">
        <v>0</v>
      </c>
      <c r="K174" s="11">
        <v>0</v>
      </c>
    </row>
    <row r="175" spans="1:11">
      <c r="A175" s="11">
        <v>1</v>
      </c>
      <c r="B175" s="11">
        <v>8</v>
      </c>
      <c r="C175" s="11">
        <v>9</v>
      </c>
      <c r="D175" s="11">
        <v>0</v>
      </c>
      <c r="E175" s="11">
        <v>0</v>
      </c>
      <c r="F175" s="10">
        <v>17</v>
      </c>
      <c r="G175" s="10">
        <v>0</v>
      </c>
      <c r="H175" s="11">
        <v>0</v>
      </c>
      <c r="I175" s="11">
        <v>0</v>
      </c>
      <c r="J175" s="11">
        <v>0</v>
      </c>
      <c r="K175" s="11">
        <v>0</v>
      </c>
    </row>
    <row r="176" spans="1:11">
      <c r="A176" s="11">
        <v>1</v>
      </c>
      <c r="B176" s="11">
        <v>6</v>
      </c>
      <c r="C176" s="11">
        <v>11</v>
      </c>
      <c r="D176" s="11">
        <v>0</v>
      </c>
      <c r="E176" s="11">
        <v>0</v>
      </c>
      <c r="F176" s="10">
        <v>17</v>
      </c>
      <c r="G176" s="10">
        <v>0</v>
      </c>
      <c r="H176" s="11">
        <v>0</v>
      </c>
      <c r="I176" s="11">
        <v>0</v>
      </c>
      <c r="J176" s="11">
        <v>0</v>
      </c>
      <c r="K176" s="11">
        <v>0</v>
      </c>
    </row>
    <row r="177" spans="1:11">
      <c r="A177" s="11">
        <v>1</v>
      </c>
      <c r="B177" s="11">
        <v>14</v>
      </c>
      <c r="C177" s="11">
        <v>3</v>
      </c>
      <c r="D177" s="11">
        <v>0</v>
      </c>
      <c r="E177" s="11">
        <v>0</v>
      </c>
      <c r="F177" s="10">
        <v>17</v>
      </c>
      <c r="G177" s="10">
        <v>1</v>
      </c>
      <c r="H177" s="11">
        <v>1</v>
      </c>
      <c r="I177" s="11">
        <v>0</v>
      </c>
      <c r="J177" s="11">
        <v>0</v>
      </c>
      <c r="K177" s="11">
        <v>0</v>
      </c>
    </row>
    <row r="178" spans="1:11">
      <c r="A178" s="11">
        <v>1</v>
      </c>
      <c r="B178" s="11">
        <v>5</v>
      </c>
      <c r="C178" s="11">
        <v>10</v>
      </c>
      <c r="D178" s="11">
        <v>1</v>
      </c>
      <c r="E178" s="11">
        <v>0</v>
      </c>
      <c r="F178" s="10">
        <v>16</v>
      </c>
      <c r="G178" s="10">
        <v>0</v>
      </c>
      <c r="H178" s="11">
        <v>0</v>
      </c>
      <c r="I178" s="11">
        <v>0</v>
      </c>
      <c r="J178" s="11">
        <v>0</v>
      </c>
      <c r="K178" s="11">
        <v>0</v>
      </c>
    </row>
    <row r="179" spans="1:11">
      <c r="A179" s="11">
        <v>1</v>
      </c>
      <c r="B179" s="11">
        <v>6</v>
      </c>
      <c r="C179" s="11">
        <v>5</v>
      </c>
      <c r="D179" s="11">
        <v>6</v>
      </c>
      <c r="E179" s="11">
        <v>1</v>
      </c>
      <c r="F179" s="10">
        <v>18</v>
      </c>
      <c r="G179" s="10">
        <v>0</v>
      </c>
      <c r="H179" s="11">
        <v>0</v>
      </c>
      <c r="I179" s="11">
        <v>0</v>
      </c>
      <c r="J179" s="11">
        <v>0</v>
      </c>
      <c r="K179" s="11">
        <v>0</v>
      </c>
    </row>
    <row r="180" spans="1:11">
      <c r="A180" s="11">
        <v>1</v>
      </c>
      <c r="B180" s="11">
        <v>5</v>
      </c>
      <c r="C180" s="11">
        <v>7</v>
      </c>
      <c r="D180" s="11">
        <v>4</v>
      </c>
      <c r="E180" s="11">
        <v>1</v>
      </c>
      <c r="F180" s="10">
        <v>17</v>
      </c>
      <c r="G180" s="10">
        <v>0</v>
      </c>
      <c r="H180" s="11">
        <v>0</v>
      </c>
      <c r="I180" s="11">
        <v>0</v>
      </c>
      <c r="J180" s="11">
        <v>0</v>
      </c>
      <c r="K180" s="11">
        <v>0</v>
      </c>
    </row>
    <row r="181" spans="1:11">
      <c r="A181" s="11">
        <v>1</v>
      </c>
      <c r="B181" s="11">
        <v>13</v>
      </c>
      <c r="C181" s="11">
        <v>3</v>
      </c>
      <c r="D181" s="11">
        <v>0</v>
      </c>
      <c r="E181" s="11">
        <v>0</v>
      </c>
      <c r="F181" s="10">
        <v>16</v>
      </c>
      <c r="G181" s="10">
        <v>0</v>
      </c>
      <c r="H181" s="11">
        <v>0</v>
      </c>
      <c r="I181" s="11">
        <v>0</v>
      </c>
      <c r="J181" s="11">
        <v>0</v>
      </c>
      <c r="K181" s="11">
        <v>0</v>
      </c>
    </row>
    <row r="182" spans="1:11">
      <c r="A182" s="11">
        <v>1</v>
      </c>
      <c r="B182" s="11">
        <v>7</v>
      </c>
      <c r="C182" s="11">
        <v>9</v>
      </c>
      <c r="D182" s="11">
        <v>0</v>
      </c>
      <c r="E182" s="11">
        <v>0</v>
      </c>
      <c r="F182" s="10">
        <v>16</v>
      </c>
      <c r="G182" s="10">
        <v>0</v>
      </c>
      <c r="H182" s="11">
        <v>0</v>
      </c>
      <c r="I182" s="11">
        <v>0</v>
      </c>
      <c r="J182" s="11">
        <v>0</v>
      </c>
      <c r="K182" s="11">
        <v>0</v>
      </c>
    </row>
    <row r="183" spans="1:11">
      <c r="A183" s="11">
        <v>1</v>
      </c>
      <c r="B183" s="11">
        <v>6</v>
      </c>
      <c r="C183" s="11">
        <v>11</v>
      </c>
      <c r="D183" s="11">
        <v>1</v>
      </c>
      <c r="E183" s="11">
        <v>0</v>
      </c>
      <c r="F183" s="10">
        <v>18</v>
      </c>
      <c r="G183" s="10">
        <v>0</v>
      </c>
      <c r="H183" s="11">
        <v>0</v>
      </c>
      <c r="I183" s="11">
        <v>0</v>
      </c>
      <c r="J183" s="11">
        <v>0</v>
      </c>
      <c r="K183" s="11">
        <v>0</v>
      </c>
    </row>
    <row r="184" spans="1:11">
      <c r="A184" s="11">
        <v>1</v>
      </c>
      <c r="B184" s="11">
        <v>12</v>
      </c>
      <c r="C184" s="11">
        <v>4</v>
      </c>
      <c r="D184" s="11">
        <v>0</v>
      </c>
      <c r="E184" s="11">
        <v>0</v>
      </c>
      <c r="F184" s="10">
        <v>16</v>
      </c>
      <c r="G184" s="10">
        <v>1</v>
      </c>
      <c r="H184" s="11">
        <v>1</v>
      </c>
      <c r="I184" s="11">
        <v>0</v>
      </c>
      <c r="J184" s="11">
        <v>0</v>
      </c>
      <c r="K184" s="11">
        <v>0</v>
      </c>
    </row>
    <row r="185" spans="1:11">
      <c r="A185" s="11">
        <v>1</v>
      </c>
      <c r="B185" s="11">
        <v>6</v>
      </c>
      <c r="C185" s="11">
        <v>1</v>
      </c>
      <c r="D185" s="11">
        <v>0</v>
      </c>
      <c r="E185" s="11">
        <v>0</v>
      </c>
      <c r="F185" s="10">
        <v>7</v>
      </c>
      <c r="G185" s="10">
        <v>11</v>
      </c>
      <c r="H185" s="11">
        <v>4</v>
      </c>
      <c r="I185" s="11">
        <v>7</v>
      </c>
      <c r="J185" s="11">
        <v>0</v>
      </c>
      <c r="K185" s="11">
        <v>0</v>
      </c>
    </row>
    <row r="186" spans="1:11">
      <c r="A186" s="11">
        <v>1</v>
      </c>
      <c r="B186" s="11">
        <v>11</v>
      </c>
      <c r="C186" s="11">
        <v>3</v>
      </c>
      <c r="D186" s="11">
        <v>2</v>
      </c>
      <c r="E186" s="11">
        <v>0</v>
      </c>
      <c r="F186" s="10">
        <v>16</v>
      </c>
      <c r="G186" s="10">
        <v>0</v>
      </c>
      <c r="H186" s="11">
        <v>0</v>
      </c>
      <c r="I186" s="11">
        <v>0</v>
      </c>
      <c r="J186" s="11">
        <v>0</v>
      </c>
      <c r="K186" s="11">
        <v>0</v>
      </c>
    </row>
    <row r="187" spans="1:11">
      <c r="A187" s="11">
        <v>1</v>
      </c>
      <c r="B187" s="11">
        <v>17</v>
      </c>
      <c r="C187" s="11">
        <v>1</v>
      </c>
      <c r="D187" s="11">
        <v>0</v>
      </c>
      <c r="E187" s="11">
        <v>0</v>
      </c>
      <c r="F187" s="10">
        <v>18</v>
      </c>
      <c r="G187" s="10">
        <v>0</v>
      </c>
      <c r="H187" s="11">
        <v>0</v>
      </c>
      <c r="I187" s="11">
        <v>0</v>
      </c>
      <c r="J187" s="11">
        <v>0</v>
      </c>
      <c r="K187" s="11">
        <v>0</v>
      </c>
    </row>
    <row r="188" spans="1:11">
      <c r="A188" s="1">
        <v>1</v>
      </c>
      <c r="B188" s="1">
        <v>0</v>
      </c>
      <c r="C188" s="1">
        <v>5</v>
      </c>
      <c r="D188" s="1">
        <v>1</v>
      </c>
      <c r="E188" s="1">
        <v>0</v>
      </c>
      <c r="F188" s="10">
        <v>6</v>
      </c>
      <c r="G188" s="10">
        <v>12</v>
      </c>
      <c r="H188" s="1">
        <v>12</v>
      </c>
      <c r="I188" s="1">
        <v>0</v>
      </c>
      <c r="J188" s="1">
        <v>0</v>
      </c>
      <c r="K188" s="1">
        <v>0</v>
      </c>
    </row>
    <row r="189" spans="1:11">
      <c r="A189" s="11">
        <v>1</v>
      </c>
      <c r="B189" s="11">
        <v>5</v>
      </c>
      <c r="C189" s="11">
        <v>11</v>
      </c>
      <c r="D189" s="11">
        <v>2</v>
      </c>
      <c r="E189" s="11">
        <v>0</v>
      </c>
      <c r="F189" s="10">
        <v>18</v>
      </c>
      <c r="G189" s="10">
        <v>0</v>
      </c>
      <c r="H189" s="11">
        <v>0</v>
      </c>
      <c r="I189" s="11">
        <v>0</v>
      </c>
      <c r="J189" s="11">
        <v>0</v>
      </c>
      <c r="K189" s="11">
        <v>0</v>
      </c>
    </row>
    <row r="190" spans="1:11">
      <c r="A190" s="11">
        <v>1</v>
      </c>
      <c r="B190" s="11">
        <v>14</v>
      </c>
      <c r="C190" s="11">
        <v>2</v>
      </c>
      <c r="D190" s="11">
        <v>0</v>
      </c>
      <c r="E190" s="11">
        <v>0</v>
      </c>
      <c r="F190" s="10">
        <v>16</v>
      </c>
      <c r="G190" s="10">
        <v>0</v>
      </c>
      <c r="H190" s="11">
        <v>0</v>
      </c>
      <c r="I190" s="11">
        <v>0</v>
      </c>
      <c r="J190" s="11">
        <v>0</v>
      </c>
      <c r="K190" s="11">
        <v>0</v>
      </c>
    </row>
    <row r="191" spans="1:11">
      <c r="A191" s="11">
        <v>1</v>
      </c>
      <c r="B191" s="11">
        <v>7</v>
      </c>
      <c r="C191" s="11">
        <v>3</v>
      </c>
      <c r="D191" s="11">
        <v>4</v>
      </c>
      <c r="E191" s="11">
        <v>2</v>
      </c>
      <c r="F191" s="10">
        <v>16</v>
      </c>
      <c r="G191" s="10">
        <v>1</v>
      </c>
      <c r="H191" s="11">
        <v>1</v>
      </c>
      <c r="I191" s="11">
        <v>0</v>
      </c>
      <c r="J191" s="11">
        <v>0</v>
      </c>
      <c r="K191" s="11">
        <v>0</v>
      </c>
    </row>
    <row r="192" spans="1:11">
      <c r="A192" s="11">
        <v>1</v>
      </c>
      <c r="B192" s="11">
        <v>6</v>
      </c>
      <c r="C192" s="11">
        <v>6</v>
      </c>
      <c r="D192" s="11">
        <v>2</v>
      </c>
      <c r="E192" s="11">
        <v>2</v>
      </c>
      <c r="F192" s="10">
        <v>16</v>
      </c>
      <c r="G192" s="10">
        <v>1</v>
      </c>
      <c r="H192" s="11">
        <v>1</v>
      </c>
      <c r="I192" s="11">
        <v>0</v>
      </c>
      <c r="J192" s="11">
        <v>0</v>
      </c>
      <c r="K192" s="11">
        <v>0</v>
      </c>
    </row>
    <row r="193" spans="1:11">
      <c r="A193" s="11">
        <v>1</v>
      </c>
      <c r="B193" s="11">
        <v>0</v>
      </c>
      <c r="C193" s="11">
        <v>9</v>
      </c>
      <c r="D193" s="11">
        <v>4</v>
      </c>
      <c r="E193" s="11">
        <v>5</v>
      </c>
      <c r="F193" s="10">
        <v>18</v>
      </c>
      <c r="G193" s="10">
        <v>1</v>
      </c>
      <c r="H193" s="11">
        <v>0</v>
      </c>
      <c r="I193" s="11">
        <v>0</v>
      </c>
      <c r="J193" s="11">
        <v>0</v>
      </c>
      <c r="K193" s="11">
        <v>0</v>
      </c>
    </row>
    <row r="194" spans="1:11">
      <c r="A194" s="11">
        <v>1</v>
      </c>
      <c r="B194" s="11">
        <v>6</v>
      </c>
      <c r="C194" s="11">
        <v>8</v>
      </c>
      <c r="D194" s="11">
        <v>4</v>
      </c>
      <c r="E194" s="11">
        <v>0</v>
      </c>
      <c r="F194" s="10">
        <v>18</v>
      </c>
      <c r="G194" s="10">
        <v>0</v>
      </c>
      <c r="H194" s="11">
        <v>0</v>
      </c>
      <c r="I194" s="11">
        <v>0</v>
      </c>
      <c r="J194" s="11">
        <v>0</v>
      </c>
      <c r="K194" s="11">
        <v>0</v>
      </c>
    </row>
    <row r="195" spans="1:11">
      <c r="A195" s="11">
        <v>1</v>
      </c>
      <c r="B195" s="11">
        <v>4</v>
      </c>
      <c r="C195" s="11">
        <v>12</v>
      </c>
      <c r="D195" s="11">
        <v>2</v>
      </c>
      <c r="E195" s="11">
        <v>0</v>
      </c>
      <c r="F195" s="10">
        <v>18</v>
      </c>
      <c r="G195" s="10">
        <v>0</v>
      </c>
      <c r="H195" s="11">
        <v>0</v>
      </c>
      <c r="I195" s="11">
        <v>0</v>
      </c>
      <c r="J195" s="11">
        <v>0</v>
      </c>
      <c r="K195" s="11">
        <v>0</v>
      </c>
    </row>
    <row r="196" spans="1:11">
      <c r="A196" s="11">
        <v>1</v>
      </c>
      <c r="B196" s="11">
        <v>14</v>
      </c>
      <c r="C196" s="11">
        <v>2</v>
      </c>
      <c r="D196" s="11">
        <v>1</v>
      </c>
      <c r="E196" s="11">
        <v>0</v>
      </c>
      <c r="F196" s="10">
        <v>17</v>
      </c>
      <c r="G196" s="10">
        <v>0</v>
      </c>
      <c r="H196" s="11">
        <v>0</v>
      </c>
      <c r="I196" s="11">
        <v>0</v>
      </c>
      <c r="J196" s="11">
        <v>0</v>
      </c>
      <c r="K196" s="11">
        <v>0</v>
      </c>
    </row>
    <row r="197" spans="1:11">
      <c r="A197" s="11">
        <v>1</v>
      </c>
      <c r="B197" s="11">
        <v>8</v>
      </c>
      <c r="C197" s="11">
        <v>8</v>
      </c>
      <c r="D197" s="11">
        <v>1</v>
      </c>
      <c r="E197" s="11">
        <v>0</v>
      </c>
      <c r="F197" s="10">
        <v>17</v>
      </c>
      <c r="G197" s="10">
        <v>0</v>
      </c>
      <c r="H197" s="11">
        <v>0</v>
      </c>
      <c r="I197" s="11">
        <v>0</v>
      </c>
      <c r="J197" s="11">
        <v>0</v>
      </c>
      <c r="K197" s="11">
        <v>0</v>
      </c>
    </row>
    <row r="198" spans="1:11">
      <c r="A198" s="11">
        <v>1</v>
      </c>
      <c r="B198" s="11">
        <v>14</v>
      </c>
      <c r="C198" s="11">
        <v>3</v>
      </c>
      <c r="D198" s="11">
        <v>0</v>
      </c>
      <c r="E198" s="11">
        <v>0</v>
      </c>
      <c r="F198" s="10">
        <v>17</v>
      </c>
      <c r="G198" s="10">
        <v>0</v>
      </c>
      <c r="H198" s="11">
        <v>0</v>
      </c>
      <c r="I198" s="11">
        <v>0</v>
      </c>
      <c r="J198" s="11">
        <v>0</v>
      </c>
      <c r="K198" s="11">
        <v>0</v>
      </c>
    </row>
    <row r="199" spans="1:11">
      <c r="A199" s="11">
        <v>1</v>
      </c>
      <c r="B199" s="11">
        <v>14</v>
      </c>
      <c r="C199" s="11">
        <v>2</v>
      </c>
      <c r="D199" s="11">
        <v>1</v>
      </c>
      <c r="E199" s="11">
        <v>0</v>
      </c>
      <c r="F199" s="10">
        <v>17</v>
      </c>
      <c r="G199" s="10">
        <v>0</v>
      </c>
      <c r="H199" s="11">
        <v>0</v>
      </c>
      <c r="I199" s="11">
        <v>0</v>
      </c>
      <c r="J199" s="11">
        <v>0</v>
      </c>
      <c r="K199" s="11">
        <v>0</v>
      </c>
    </row>
    <row r="200" spans="1:11">
      <c r="A200" s="11">
        <v>1</v>
      </c>
      <c r="B200" s="11">
        <v>13</v>
      </c>
      <c r="C200" s="11">
        <v>4</v>
      </c>
      <c r="D200" s="11">
        <v>1</v>
      </c>
      <c r="E200" s="11">
        <v>0</v>
      </c>
      <c r="F200" s="10">
        <v>18</v>
      </c>
      <c r="G200" s="10">
        <v>0</v>
      </c>
      <c r="H200" s="11">
        <v>0</v>
      </c>
      <c r="I200" s="11">
        <v>0</v>
      </c>
      <c r="J200" s="11">
        <v>0</v>
      </c>
      <c r="K200" s="11">
        <v>0</v>
      </c>
    </row>
    <row r="201" spans="1:11">
      <c r="A201" s="11">
        <v>1</v>
      </c>
      <c r="B201" s="11">
        <v>13</v>
      </c>
      <c r="C201" s="11">
        <v>4</v>
      </c>
      <c r="D201" s="11">
        <v>0</v>
      </c>
      <c r="E201" s="11">
        <v>0</v>
      </c>
      <c r="F201" s="10">
        <v>17</v>
      </c>
      <c r="G201" s="10">
        <v>0</v>
      </c>
      <c r="H201" s="11">
        <v>0</v>
      </c>
      <c r="I201" s="11">
        <v>0</v>
      </c>
      <c r="J201" s="11">
        <v>0</v>
      </c>
      <c r="K201" s="11">
        <v>0</v>
      </c>
    </row>
    <row r="202" spans="1:11">
      <c r="A202" s="11">
        <v>1</v>
      </c>
      <c r="B202" s="11">
        <v>11</v>
      </c>
      <c r="C202" s="11">
        <v>5</v>
      </c>
      <c r="D202" s="11">
        <v>1</v>
      </c>
      <c r="E202" s="11">
        <v>0</v>
      </c>
      <c r="F202" s="10">
        <v>17</v>
      </c>
      <c r="G202" s="10">
        <v>0</v>
      </c>
      <c r="H202" s="11">
        <v>0</v>
      </c>
      <c r="I202" s="11">
        <v>0</v>
      </c>
      <c r="J202" s="11">
        <v>0</v>
      </c>
      <c r="K202" s="11">
        <v>0</v>
      </c>
    </row>
    <row r="203" spans="1:11">
      <c r="A203" s="11">
        <v>1</v>
      </c>
      <c r="B203" s="11">
        <v>5</v>
      </c>
      <c r="C203" s="11">
        <v>12</v>
      </c>
      <c r="D203" s="11">
        <v>1</v>
      </c>
      <c r="E203" s="11">
        <v>0</v>
      </c>
      <c r="F203" s="10">
        <v>18</v>
      </c>
      <c r="G203" s="10">
        <v>0</v>
      </c>
      <c r="H203" s="11">
        <v>0</v>
      </c>
      <c r="I203" s="11">
        <v>0</v>
      </c>
      <c r="J203" s="11">
        <v>0</v>
      </c>
      <c r="K203" s="11">
        <v>0</v>
      </c>
    </row>
    <row r="204" spans="1:11">
      <c r="A204" s="11">
        <v>1</v>
      </c>
      <c r="B204" s="11">
        <v>3</v>
      </c>
      <c r="C204" s="11">
        <v>7</v>
      </c>
      <c r="D204" s="11">
        <v>3</v>
      </c>
      <c r="E204" s="11">
        <v>3</v>
      </c>
      <c r="F204" s="10">
        <v>16</v>
      </c>
      <c r="G204" s="10">
        <v>2</v>
      </c>
      <c r="H204" s="11">
        <v>1</v>
      </c>
      <c r="I204" s="11">
        <v>0</v>
      </c>
      <c r="J204" s="11">
        <v>0</v>
      </c>
      <c r="K204" s="11">
        <v>0</v>
      </c>
    </row>
    <row r="205" spans="1:11">
      <c r="A205" s="11">
        <v>1</v>
      </c>
      <c r="B205" s="11">
        <v>9</v>
      </c>
      <c r="C205" s="11">
        <v>8</v>
      </c>
      <c r="D205" s="11">
        <v>0</v>
      </c>
      <c r="E205" s="11">
        <v>0</v>
      </c>
      <c r="F205" s="10">
        <v>17</v>
      </c>
      <c r="G205" s="10">
        <v>0</v>
      </c>
      <c r="H205" s="11">
        <v>0</v>
      </c>
      <c r="I205" s="11">
        <v>0</v>
      </c>
      <c r="J205" s="11">
        <v>0</v>
      </c>
      <c r="K205" s="11">
        <v>0</v>
      </c>
    </row>
    <row r="206" spans="1:11">
      <c r="A206" s="11">
        <v>1</v>
      </c>
      <c r="B206" s="11">
        <v>8</v>
      </c>
      <c r="C206" s="11">
        <v>8</v>
      </c>
      <c r="D206" s="11">
        <v>1</v>
      </c>
      <c r="E206" s="11">
        <v>1</v>
      </c>
      <c r="F206" s="10">
        <v>18</v>
      </c>
      <c r="G206" s="10">
        <v>0</v>
      </c>
      <c r="H206" s="11">
        <v>0</v>
      </c>
      <c r="I206" s="11">
        <v>0</v>
      </c>
      <c r="J206" s="11">
        <v>0</v>
      </c>
      <c r="K206" s="11">
        <v>0</v>
      </c>
    </row>
    <row r="207" spans="1:11">
      <c r="A207" s="11">
        <v>1</v>
      </c>
      <c r="B207" s="11">
        <v>9</v>
      </c>
      <c r="C207" s="11">
        <v>7</v>
      </c>
      <c r="D207" s="11">
        <v>2</v>
      </c>
      <c r="E207" s="11">
        <v>0</v>
      </c>
      <c r="F207" s="10">
        <v>18</v>
      </c>
      <c r="G207" s="10">
        <v>0</v>
      </c>
      <c r="H207" s="11">
        <v>0</v>
      </c>
      <c r="I207" s="11">
        <v>0</v>
      </c>
      <c r="J207" s="11">
        <v>0</v>
      </c>
      <c r="K207" s="11">
        <v>0</v>
      </c>
    </row>
    <row r="208" spans="1:11">
      <c r="A208" s="11">
        <v>1</v>
      </c>
      <c r="B208" s="11">
        <v>0</v>
      </c>
      <c r="C208" s="11">
        <v>4</v>
      </c>
      <c r="D208" s="11">
        <v>7</v>
      </c>
      <c r="E208" s="11">
        <v>2</v>
      </c>
      <c r="F208" s="10">
        <v>13</v>
      </c>
      <c r="G208" s="10">
        <v>5</v>
      </c>
      <c r="H208" s="11">
        <v>0</v>
      </c>
      <c r="I208" s="11">
        <v>0</v>
      </c>
      <c r="J208" s="11">
        <v>4</v>
      </c>
      <c r="K208" s="11">
        <v>0</v>
      </c>
    </row>
    <row r="209" spans="1:11">
      <c r="A209" s="11">
        <v>1</v>
      </c>
      <c r="B209" s="11">
        <v>2</v>
      </c>
      <c r="C209" s="11">
        <v>4</v>
      </c>
      <c r="D209" s="11">
        <v>8</v>
      </c>
      <c r="E209" s="11">
        <v>1</v>
      </c>
      <c r="F209" s="10">
        <v>15</v>
      </c>
      <c r="G209" s="10">
        <v>2</v>
      </c>
      <c r="H209" s="11">
        <v>2</v>
      </c>
      <c r="I209" s="11">
        <v>0</v>
      </c>
      <c r="J209" s="11">
        <v>0</v>
      </c>
      <c r="K209" s="11">
        <v>0</v>
      </c>
    </row>
    <row r="210" spans="1:11">
      <c r="A210" s="11">
        <v>1</v>
      </c>
      <c r="B210" s="11">
        <v>13</v>
      </c>
      <c r="C210" s="11">
        <v>3</v>
      </c>
      <c r="D210" s="11">
        <v>1</v>
      </c>
      <c r="E210" s="11">
        <v>0</v>
      </c>
      <c r="F210" s="10">
        <v>17</v>
      </c>
      <c r="G210" s="10">
        <v>0</v>
      </c>
      <c r="H210" s="11">
        <v>0</v>
      </c>
      <c r="I210" s="11">
        <v>0</v>
      </c>
      <c r="J210" s="11">
        <v>0</v>
      </c>
      <c r="K210" s="11">
        <v>0</v>
      </c>
    </row>
    <row r="211" spans="1:11">
      <c r="A211" s="11">
        <v>1</v>
      </c>
      <c r="B211" s="11">
        <v>10</v>
      </c>
      <c r="C211" s="11">
        <v>7</v>
      </c>
      <c r="D211" s="11">
        <v>0</v>
      </c>
      <c r="E211" s="11">
        <v>0</v>
      </c>
      <c r="F211" s="10">
        <v>17</v>
      </c>
      <c r="G211" s="10">
        <v>0</v>
      </c>
      <c r="H211" s="11">
        <v>0</v>
      </c>
      <c r="I211" s="11">
        <v>0</v>
      </c>
      <c r="J211" s="11">
        <v>0</v>
      </c>
      <c r="K211" s="11">
        <v>0</v>
      </c>
    </row>
    <row r="212" spans="1:11">
      <c r="A212" s="11">
        <v>1</v>
      </c>
      <c r="B212" s="11">
        <v>16</v>
      </c>
      <c r="C212" s="11">
        <v>1</v>
      </c>
      <c r="D212" s="11">
        <v>0</v>
      </c>
      <c r="E212" s="11">
        <v>0</v>
      </c>
      <c r="F212" s="10">
        <v>17</v>
      </c>
      <c r="G212" s="10">
        <v>0</v>
      </c>
      <c r="H212" s="11">
        <v>0</v>
      </c>
      <c r="I212" s="11">
        <v>0</v>
      </c>
      <c r="J212" s="11">
        <v>0</v>
      </c>
      <c r="K212" s="11">
        <v>0</v>
      </c>
    </row>
    <row r="213" spans="1:11">
      <c r="A213" s="11">
        <v>1</v>
      </c>
      <c r="B213" s="11">
        <v>11</v>
      </c>
      <c r="C213" s="11">
        <v>4</v>
      </c>
      <c r="D213" s="11">
        <v>0</v>
      </c>
      <c r="E213" s="11">
        <v>0</v>
      </c>
      <c r="F213" s="10">
        <v>15</v>
      </c>
      <c r="G213" s="10">
        <v>0</v>
      </c>
      <c r="H213" s="11">
        <v>0</v>
      </c>
      <c r="I213" s="11">
        <v>0</v>
      </c>
      <c r="J213" s="11">
        <v>0</v>
      </c>
      <c r="K213" s="11">
        <v>0</v>
      </c>
    </row>
    <row r="214" spans="1:11">
      <c r="A214" s="11">
        <v>1</v>
      </c>
      <c r="B214" s="11">
        <v>4</v>
      </c>
      <c r="C214" s="11">
        <v>11</v>
      </c>
      <c r="D214" s="11">
        <v>3</v>
      </c>
      <c r="E214" s="11">
        <v>0</v>
      </c>
      <c r="F214" s="10">
        <v>18</v>
      </c>
      <c r="G214" s="10">
        <v>0</v>
      </c>
      <c r="H214" s="11">
        <v>0</v>
      </c>
      <c r="I214" s="11">
        <v>0</v>
      </c>
      <c r="J214" s="11">
        <v>0</v>
      </c>
      <c r="K214" s="11">
        <v>0</v>
      </c>
    </row>
    <row r="215" spans="1:11">
      <c r="A215" s="11">
        <v>1</v>
      </c>
      <c r="B215" s="11">
        <v>7</v>
      </c>
      <c r="C215" s="11">
        <v>7</v>
      </c>
      <c r="D215" s="11">
        <v>1</v>
      </c>
      <c r="E215" s="11">
        <v>0</v>
      </c>
      <c r="F215" s="10">
        <v>15</v>
      </c>
      <c r="G215" s="10">
        <v>2</v>
      </c>
      <c r="H215" s="11">
        <v>0</v>
      </c>
      <c r="I215" s="11">
        <v>0</v>
      </c>
      <c r="J215" s="11">
        <v>1</v>
      </c>
      <c r="K215" s="11">
        <v>0</v>
      </c>
    </row>
    <row r="216" spans="1:11">
      <c r="A216" s="11">
        <v>1</v>
      </c>
      <c r="B216" s="11">
        <v>4</v>
      </c>
      <c r="C216" s="11">
        <v>3</v>
      </c>
      <c r="D216" s="11">
        <v>5</v>
      </c>
      <c r="E216" s="11">
        <v>3</v>
      </c>
      <c r="F216" s="10">
        <v>15</v>
      </c>
      <c r="G216" s="10">
        <v>3</v>
      </c>
      <c r="H216" s="11">
        <v>2</v>
      </c>
      <c r="I216" s="11">
        <v>0</v>
      </c>
      <c r="J216" s="11">
        <v>0</v>
      </c>
      <c r="K216" s="11">
        <v>0</v>
      </c>
    </row>
    <row r="217" spans="1:11">
      <c r="A217" s="11">
        <v>1</v>
      </c>
      <c r="B217" s="11">
        <v>4</v>
      </c>
      <c r="C217" s="11">
        <v>10</v>
      </c>
      <c r="D217" s="11">
        <v>1</v>
      </c>
      <c r="E217" s="11">
        <v>0</v>
      </c>
      <c r="F217" s="10">
        <v>15</v>
      </c>
      <c r="G217" s="10">
        <v>0</v>
      </c>
      <c r="H217" s="11">
        <v>0</v>
      </c>
      <c r="I217" s="11">
        <v>0</v>
      </c>
      <c r="J217" s="11">
        <v>0</v>
      </c>
      <c r="K217" s="11">
        <v>0</v>
      </c>
    </row>
    <row r="218" spans="1:11">
      <c r="A218" s="11">
        <v>1</v>
      </c>
      <c r="B218" s="11">
        <v>11</v>
      </c>
      <c r="C218" s="11">
        <v>6</v>
      </c>
      <c r="D218" s="11">
        <v>1</v>
      </c>
      <c r="E218" s="11">
        <v>0</v>
      </c>
      <c r="F218" s="10">
        <v>18</v>
      </c>
      <c r="G218" s="10">
        <v>0</v>
      </c>
      <c r="H218" s="11">
        <v>0</v>
      </c>
      <c r="I218" s="11">
        <v>0</v>
      </c>
      <c r="J218" s="11">
        <v>0</v>
      </c>
      <c r="K218" s="11">
        <v>0</v>
      </c>
    </row>
    <row r="219" spans="1:11">
      <c r="A219" s="11">
        <v>1</v>
      </c>
      <c r="B219" s="11">
        <v>7</v>
      </c>
      <c r="C219" s="11">
        <v>4</v>
      </c>
      <c r="D219" s="11">
        <v>2</v>
      </c>
      <c r="E219" s="11">
        <v>1</v>
      </c>
      <c r="F219" s="10">
        <v>14</v>
      </c>
      <c r="G219" s="10">
        <v>4</v>
      </c>
      <c r="H219" s="11">
        <v>3</v>
      </c>
      <c r="I219" s="11">
        <v>0</v>
      </c>
      <c r="J219" s="11">
        <v>0</v>
      </c>
      <c r="K219" s="11">
        <v>0</v>
      </c>
    </row>
    <row r="220" spans="1:11">
      <c r="A220" s="11">
        <v>1</v>
      </c>
      <c r="B220" s="11">
        <v>9</v>
      </c>
      <c r="C220" s="11">
        <v>5</v>
      </c>
      <c r="D220" s="11">
        <v>0</v>
      </c>
      <c r="E220" s="11">
        <v>0</v>
      </c>
      <c r="F220" s="10">
        <v>14</v>
      </c>
      <c r="G220" s="10">
        <v>1</v>
      </c>
      <c r="H220" s="11">
        <v>1</v>
      </c>
      <c r="I220" s="11">
        <v>0</v>
      </c>
      <c r="J220" s="11">
        <v>0</v>
      </c>
      <c r="K220" s="11">
        <v>0</v>
      </c>
    </row>
    <row r="221" spans="1:11">
      <c r="A221" s="11">
        <v>1</v>
      </c>
      <c r="B221" s="11">
        <v>11</v>
      </c>
      <c r="C221" s="11">
        <v>6</v>
      </c>
      <c r="D221" s="11">
        <v>0</v>
      </c>
      <c r="E221" s="11">
        <v>0</v>
      </c>
      <c r="F221" s="10">
        <v>17</v>
      </c>
      <c r="G221" s="10">
        <v>0</v>
      </c>
      <c r="H221" s="11">
        <v>0</v>
      </c>
      <c r="I221" s="11">
        <v>0</v>
      </c>
      <c r="J221" s="11">
        <v>0</v>
      </c>
      <c r="K221" s="11">
        <v>0</v>
      </c>
    </row>
    <row r="222" spans="1:11">
      <c r="A222" s="11">
        <v>1</v>
      </c>
      <c r="B222" s="11">
        <v>3</v>
      </c>
      <c r="C222" s="11">
        <v>13</v>
      </c>
      <c r="D222" s="11">
        <v>0</v>
      </c>
      <c r="E222" s="11">
        <v>0</v>
      </c>
      <c r="F222" s="10">
        <v>16</v>
      </c>
      <c r="G222" s="10">
        <v>1</v>
      </c>
      <c r="H222" s="11">
        <v>1</v>
      </c>
      <c r="I222" s="11">
        <v>0</v>
      </c>
      <c r="J222" s="11">
        <v>0</v>
      </c>
      <c r="K222" s="11">
        <v>0</v>
      </c>
    </row>
    <row r="223" spans="1:11">
      <c r="A223" s="11">
        <v>1</v>
      </c>
      <c r="B223" s="11">
        <v>1</v>
      </c>
      <c r="C223" s="11">
        <v>6</v>
      </c>
      <c r="D223" s="11">
        <v>5</v>
      </c>
      <c r="E223" s="11">
        <v>1</v>
      </c>
      <c r="F223" s="10">
        <v>13</v>
      </c>
      <c r="G223" s="10">
        <v>6</v>
      </c>
      <c r="H223" s="11">
        <v>4</v>
      </c>
      <c r="I223" s="11">
        <v>0</v>
      </c>
      <c r="J223" s="11">
        <v>1</v>
      </c>
      <c r="K223" s="11">
        <v>0</v>
      </c>
    </row>
    <row r="224" spans="1:11">
      <c r="A224" s="11">
        <v>1</v>
      </c>
      <c r="B224" s="11">
        <v>15</v>
      </c>
      <c r="C224" s="11">
        <v>1</v>
      </c>
      <c r="D224" s="11">
        <v>0</v>
      </c>
      <c r="E224" s="11">
        <v>1</v>
      </c>
      <c r="F224" s="10">
        <v>17</v>
      </c>
      <c r="G224" s="10">
        <v>0</v>
      </c>
      <c r="H224" s="11">
        <v>0</v>
      </c>
      <c r="I224" s="11">
        <v>0</v>
      </c>
      <c r="J224" s="11">
        <v>0</v>
      </c>
      <c r="K224" s="11">
        <v>0</v>
      </c>
    </row>
    <row r="225" spans="1:11">
      <c r="A225" s="11">
        <v>1</v>
      </c>
      <c r="B225" s="11">
        <v>8</v>
      </c>
      <c r="C225" s="11">
        <v>8</v>
      </c>
      <c r="D225" s="11">
        <v>2</v>
      </c>
      <c r="E225" s="11">
        <v>0</v>
      </c>
      <c r="F225" s="10">
        <v>18</v>
      </c>
      <c r="G225" s="10">
        <v>0</v>
      </c>
      <c r="H225" s="11">
        <v>0</v>
      </c>
      <c r="I225" s="11">
        <v>0</v>
      </c>
      <c r="J225" s="11">
        <v>0</v>
      </c>
      <c r="K225" s="11">
        <v>0</v>
      </c>
    </row>
    <row r="226" spans="1:11">
      <c r="A226" s="11">
        <v>1</v>
      </c>
      <c r="B226" s="11">
        <v>0</v>
      </c>
      <c r="C226" s="11">
        <v>6</v>
      </c>
      <c r="D226" s="11">
        <v>4</v>
      </c>
      <c r="E226" s="11">
        <v>5</v>
      </c>
      <c r="F226" s="10">
        <v>15</v>
      </c>
      <c r="G226" s="10">
        <v>3</v>
      </c>
      <c r="H226" s="11">
        <v>2</v>
      </c>
      <c r="I226" s="11">
        <v>0</v>
      </c>
      <c r="J226" s="11">
        <v>0</v>
      </c>
      <c r="K226" s="11">
        <v>0</v>
      </c>
    </row>
    <row r="227" spans="1:11">
      <c r="A227" s="11">
        <v>1</v>
      </c>
      <c r="B227" s="11">
        <v>13</v>
      </c>
      <c r="C227" s="11">
        <v>2</v>
      </c>
      <c r="D227" s="11">
        <v>0</v>
      </c>
      <c r="E227" s="11">
        <v>0</v>
      </c>
      <c r="F227" s="10">
        <v>15</v>
      </c>
      <c r="G227" s="10">
        <v>0</v>
      </c>
      <c r="H227" s="11">
        <v>0</v>
      </c>
      <c r="I227" s="11">
        <v>0</v>
      </c>
      <c r="J227" s="11">
        <v>0</v>
      </c>
      <c r="K227" s="11">
        <v>0</v>
      </c>
    </row>
    <row r="228" spans="1:11">
      <c r="A228" s="11">
        <v>1</v>
      </c>
      <c r="B228" s="11">
        <v>9</v>
      </c>
      <c r="C228" s="11">
        <v>6</v>
      </c>
      <c r="D228" s="11">
        <v>0</v>
      </c>
      <c r="E228" s="11">
        <v>0</v>
      </c>
      <c r="F228" s="10">
        <v>15</v>
      </c>
      <c r="G228" s="10">
        <v>2</v>
      </c>
      <c r="H228" s="11">
        <v>2</v>
      </c>
      <c r="I228" s="11">
        <v>0</v>
      </c>
      <c r="J228" s="11">
        <v>0</v>
      </c>
      <c r="K228" s="11">
        <v>0</v>
      </c>
    </row>
    <row r="229" spans="1:11">
      <c r="A229" s="11">
        <v>1</v>
      </c>
      <c r="B229" s="11">
        <v>8</v>
      </c>
      <c r="C229" s="11">
        <v>7</v>
      </c>
      <c r="D229" s="11">
        <v>1</v>
      </c>
      <c r="E229" s="11">
        <v>0</v>
      </c>
      <c r="F229" s="10">
        <v>16</v>
      </c>
      <c r="G229" s="10">
        <v>0</v>
      </c>
      <c r="H229" s="11">
        <v>0</v>
      </c>
      <c r="I229" s="11">
        <v>0</v>
      </c>
      <c r="J229" s="11">
        <v>0</v>
      </c>
      <c r="K229" s="11">
        <v>0</v>
      </c>
    </row>
    <row r="230" spans="1:11">
      <c r="A230" s="11">
        <v>1</v>
      </c>
      <c r="B230" s="11">
        <v>2</v>
      </c>
      <c r="C230" s="11">
        <v>6</v>
      </c>
      <c r="D230" s="11">
        <v>7</v>
      </c>
      <c r="E230" s="11">
        <v>0</v>
      </c>
      <c r="F230" s="10">
        <v>15</v>
      </c>
      <c r="G230" s="10">
        <v>2</v>
      </c>
      <c r="H230" s="11">
        <v>2</v>
      </c>
      <c r="I230" s="11">
        <v>0</v>
      </c>
      <c r="J230" s="11">
        <v>0</v>
      </c>
      <c r="K230" s="11">
        <v>0</v>
      </c>
    </row>
    <row r="231" spans="1:11">
      <c r="A231" s="11">
        <v>1</v>
      </c>
      <c r="B231" s="11">
        <v>7</v>
      </c>
      <c r="C231" s="11">
        <v>10</v>
      </c>
      <c r="D231" s="11">
        <v>0</v>
      </c>
      <c r="E231" s="11">
        <v>0</v>
      </c>
      <c r="F231" s="10">
        <v>17</v>
      </c>
      <c r="G231" s="10">
        <v>0</v>
      </c>
      <c r="H231" s="11">
        <v>0</v>
      </c>
      <c r="I231" s="11">
        <v>0</v>
      </c>
      <c r="J231" s="11">
        <v>0</v>
      </c>
      <c r="K231" s="11">
        <v>0</v>
      </c>
    </row>
    <row r="232" spans="1:11">
      <c r="A232" s="11">
        <v>1</v>
      </c>
      <c r="B232" s="11">
        <v>6</v>
      </c>
      <c r="C232" s="11">
        <v>9</v>
      </c>
      <c r="D232" s="11">
        <v>2</v>
      </c>
      <c r="E232" s="11">
        <v>0</v>
      </c>
      <c r="F232" s="10">
        <v>17</v>
      </c>
      <c r="G232" s="10">
        <v>0</v>
      </c>
      <c r="H232" s="11">
        <v>0</v>
      </c>
      <c r="I232" s="11">
        <v>0</v>
      </c>
      <c r="J232" s="11">
        <v>0</v>
      </c>
      <c r="K232" s="11">
        <v>0</v>
      </c>
    </row>
    <row r="233" spans="1:11">
      <c r="A233" s="11">
        <v>1</v>
      </c>
      <c r="B233" s="11">
        <v>15</v>
      </c>
      <c r="C233" s="11">
        <v>2</v>
      </c>
      <c r="D233" s="11">
        <v>0</v>
      </c>
      <c r="E233" s="11">
        <v>0</v>
      </c>
      <c r="F233" s="10">
        <v>17</v>
      </c>
      <c r="G233" s="10">
        <v>0</v>
      </c>
      <c r="H233" s="11">
        <v>0</v>
      </c>
      <c r="I233" s="11">
        <v>0</v>
      </c>
      <c r="J233" s="11">
        <v>0</v>
      </c>
      <c r="K233" s="11">
        <v>0</v>
      </c>
    </row>
    <row r="234" spans="1:11">
      <c r="A234" s="11">
        <v>1</v>
      </c>
      <c r="B234" s="11">
        <v>17</v>
      </c>
      <c r="C234" s="11">
        <v>0</v>
      </c>
      <c r="D234" s="11">
        <v>0</v>
      </c>
      <c r="E234" s="11">
        <v>0</v>
      </c>
      <c r="F234" s="10">
        <v>17</v>
      </c>
      <c r="G234" s="10">
        <v>0</v>
      </c>
      <c r="H234" s="11">
        <v>0</v>
      </c>
      <c r="I234" s="11">
        <v>0</v>
      </c>
      <c r="J234" s="11">
        <v>0</v>
      </c>
      <c r="K234" s="11">
        <v>0</v>
      </c>
    </row>
    <row r="235" spans="1:11">
      <c r="A235" s="11">
        <v>1</v>
      </c>
      <c r="B235" s="11">
        <v>15</v>
      </c>
      <c r="C235" s="11">
        <v>2</v>
      </c>
      <c r="D235" s="11">
        <v>0</v>
      </c>
      <c r="E235" s="11">
        <v>0</v>
      </c>
      <c r="F235" s="10">
        <v>17</v>
      </c>
      <c r="G235" s="10">
        <v>0</v>
      </c>
      <c r="H235" s="11">
        <v>0</v>
      </c>
      <c r="I235" s="11">
        <v>0</v>
      </c>
      <c r="J235" s="11">
        <v>0</v>
      </c>
      <c r="K235" s="11">
        <v>0</v>
      </c>
    </row>
    <row r="236" spans="1:11">
      <c r="A236" s="11">
        <v>1</v>
      </c>
      <c r="B236" s="11">
        <v>9</v>
      </c>
      <c r="C236" s="11">
        <v>7</v>
      </c>
      <c r="D236" s="11">
        <v>0</v>
      </c>
      <c r="E236" s="11">
        <v>0</v>
      </c>
      <c r="F236" s="10">
        <v>16</v>
      </c>
      <c r="G236" s="10">
        <v>0</v>
      </c>
      <c r="H236" s="11">
        <v>0</v>
      </c>
      <c r="I236" s="11">
        <v>0</v>
      </c>
      <c r="J236" s="11">
        <v>0</v>
      </c>
      <c r="K236" s="11">
        <v>0</v>
      </c>
    </row>
    <row r="237" spans="1:11">
      <c r="A237" s="11">
        <v>1</v>
      </c>
      <c r="B237" s="11">
        <v>6</v>
      </c>
      <c r="C237" s="11">
        <v>11</v>
      </c>
      <c r="D237" s="11">
        <v>1</v>
      </c>
      <c r="E237" s="11">
        <v>0</v>
      </c>
      <c r="F237" s="10">
        <v>18</v>
      </c>
      <c r="G237" s="10">
        <v>0</v>
      </c>
      <c r="H237" s="11">
        <v>0</v>
      </c>
      <c r="I237" s="11">
        <v>0</v>
      </c>
      <c r="J237" s="11">
        <v>0</v>
      </c>
      <c r="K237" s="11">
        <v>0</v>
      </c>
    </row>
    <row r="238" spans="1:11">
      <c r="A238" s="11">
        <v>1</v>
      </c>
      <c r="B238" s="11">
        <v>4</v>
      </c>
      <c r="C238" s="11">
        <v>7</v>
      </c>
      <c r="D238" s="11">
        <v>1</v>
      </c>
      <c r="E238" s="11">
        <v>0</v>
      </c>
      <c r="F238" s="10">
        <v>12</v>
      </c>
      <c r="G238" s="10">
        <v>0</v>
      </c>
      <c r="H238" s="11">
        <v>0</v>
      </c>
      <c r="I238" s="11">
        <v>0</v>
      </c>
      <c r="J238" s="11">
        <v>0</v>
      </c>
      <c r="K238" s="11">
        <v>0</v>
      </c>
    </row>
    <row r="239" spans="1:11">
      <c r="A239" s="11">
        <v>1</v>
      </c>
      <c r="B239" s="11">
        <v>2</v>
      </c>
      <c r="C239" s="11">
        <v>4</v>
      </c>
      <c r="D239" s="11">
        <v>4</v>
      </c>
      <c r="E239" s="11">
        <v>6</v>
      </c>
      <c r="F239" s="10">
        <v>16</v>
      </c>
      <c r="G239" s="10">
        <v>3</v>
      </c>
      <c r="H239" s="11">
        <v>1</v>
      </c>
      <c r="I239" s="11">
        <v>0</v>
      </c>
      <c r="J239" s="11">
        <v>1</v>
      </c>
      <c r="K239" s="11">
        <v>0</v>
      </c>
    </row>
    <row r="240" spans="1:11">
      <c r="A240" s="11">
        <v>1</v>
      </c>
      <c r="B240" s="11">
        <v>5</v>
      </c>
      <c r="C240" s="11">
        <v>8</v>
      </c>
      <c r="D240" s="11">
        <v>4</v>
      </c>
      <c r="E240" s="11">
        <v>0</v>
      </c>
      <c r="F240" s="10">
        <v>17</v>
      </c>
      <c r="G240" s="10">
        <v>3</v>
      </c>
      <c r="H240" s="11">
        <v>0</v>
      </c>
      <c r="I240" s="11">
        <v>0</v>
      </c>
      <c r="J240" s="11">
        <v>2</v>
      </c>
      <c r="K240" s="11">
        <v>0</v>
      </c>
    </row>
    <row r="241" spans="1:11">
      <c r="A241" s="11">
        <v>1</v>
      </c>
      <c r="B241" s="11">
        <v>14</v>
      </c>
      <c r="C241" s="11">
        <v>5</v>
      </c>
      <c r="D241" s="11">
        <v>0</v>
      </c>
      <c r="E241" s="11">
        <v>0</v>
      </c>
      <c r="F241" s="10">
        <v>19</v>
      </c>
      <c r="G241" s="10">
        <v>0</v>
      </c>
      <c r="H241" s="11">
        <v>0</v>
      </c>
      <c r="I241" s="11">
        <v>0</v>
      </c>
      <c r="J241" s="11">
        <v>0</v>
      </c>
      <c r="K241" s="11">
        <v>0</v>
      </c>
    </row>
    <row r="242" spans="1:11">
      <c r="A242" s="11">
        <v>1</v>
      </c>
      <c r="B242" s="11">
        <v>7</v>
      </c>
      <c r="C242" s="11">
        <v>9</v>
      </c>
      <c r="D242" s="11">
        <v>1</v>
      </c>
      <c r="E242" s="11">
        <v>0</v>
      </c>
      <c r="F242" s="10">
        <v>17</v>
      </c>
      <c r="G242" s="10">
        <v>1</v>
      </c>
      <c r="H242" s="11">
        <v>1</v>
      </c>
      <c r="I242" s="11">
        <v>0</v>
      </c>
      <c r="J242" s="11">
        <v>0</v>
      </c>
      <c r="K242" s="11">
        <v>0</v>
      </c>
    </row>
    <row r="243" spans="1:11">
      <c r="A243" s="11">
        <v>1</v>
      </c>
      <c r="B243" s="11">
        <v>7</v>
      </c>
      <c r="C243" s="11">
        <v>6</v>
      </c>
      <c r="D243" s="11">
        <v>0</v>
      </c>
      <c r="E243" s="11">
        <v>0</v>
      </c>
      <c r="F243" s="10">
        <v>13</v>
      </c>
      <c r="G243" s="10">
        <v>4</v>
      </c>
      <c r="H243" s="11">
        <v>3</v>
      </c>
      <c r="I243" s="11">
        <v>0</v>
      </c>
      <c r="J243" s="11">
        <v>0</v>
      </c>
      <c r="K243" s="11">
        <v>0</v>
      </c>
    </row>
    <row r="244" spans="1:11">
      <c r="A244" s="11">
        <v>1</v>
      </c>
      <c r="B244" s="11">
        <v>7</v>
      </c>
      <c r="C244" s="11">
        <v>7</v>
      </c>
      <c r="D244" s="11">
        <v>2</v>
      </c>
      <c r="E244" s="11">
        <v>1</v>
      </c>
      <c r="F244" s="10">
        <v>17</v>
      </c>
      <c r="G244" s="10">
        <v>0</v>
      </c>
      <c r="H244" s="11">
        <v>0</v>
      </c>
      <c r="I244" s="11">
        <v>0</v>
      </c>
      <c r="J244" s="11">
        <v>0</v>
      </c>
      <c r="K244" s="11">
        <v>0</v>
      </c>
    </row>
    <row r="245" spans="1:11">
      <c r="A245" s="1">
        <v>1</v>
      </c>
      <c r="B245" s="1">
        <v>0</v>
      </c>
      <c r="C245" s="1">
        <v>0</v>
      </c>
      <c r="D245" s="1">
        <v>5</v>
      </c>
      <c r="E245" s="1">
        <v>1</v>
      </c>
      <c r="F245" s="10">
        <v>6</v>
      </c>
      <c r="G245" s="10">
        <v>12</v>
      </c>
      <c r="H245" s="1">
        <v>10</v>
      </c>
      <c r="I245" s="1">
        <v>1</v>
      </c>
      <c r="J245" s="1">
        <v>0</v>
      </c>
      <c r="K245" s="1">
        <v>0</v>
      </c>
    </row>
    <row r="246" spans="1:11">
      <c r="A246" s="11">
        <v>1</v>
      </c>
      <c r="B246" s="11">
        <v>3</v>
      </c>
      <c r="C246" s="11">
        <v>5</v>
      </c>
      <c r="D246" s="11">
        <v>7</v>
      </c>
      <c r="E246" s="11">
        <v>2</v>
      </c>
      <c r="F246" s="10">
        <v>17</v>
      </c>
      <c r="G246" s="10">
        <v>1</v>
      </c>
      <c r="H246" s="11">
        <v>1</v>
      </c>
      <c r="I246" s="11">
        <v>0</v>
      </c>
      <c r="J246" s="11">
        <v>0</v>
      </c>
      <c r="K246" s="11">
        <v>0</v>
      </c>
    </row>
    <row r="247" spans="1:11">
      <c r="A247" s="11">
        <v>1</v>
      </c>
      <c r="B247" s="11">
        <v>12</v>
      </c>
      <c r="C247" s="11">
        <v>5</v>
      </c>
      <c r="D247" s="11">
        <v>0</v>
      </c>
      <c r="E247" s="11">
        <v>0</v>
      </c>
      <c r="F247" s="10">
        <v>17</v>
      </c>
      <c r="G247" s="10">
        <v>0</v>
      </c>
      <c r="H247" s="11">
        <v>0</v>
      </c>
      <c r="I247" s="11">
        <v>0</v>
      </c>
      <c r="J247" s="11">
        <v>0</v>
      </c>
      <c r="K247" s="11">
        <v>0</v>
      </c>
    </row>
    <row r="248" spans="1:11">
      <c r="A248" s="11">
        <v>1</v>
      </c>
      <c r="B248" s="11">
        <v>7</v>
      </c>
      <c r="C248" s="11">
        <v>9</v>
      </c>
      <c r="D248" s="11">
        <v>2</v>
      </c>
      <c r="E248" s="11">
        <v>0</v>
      </c>
      <c r="F248" s="10">
        <v>18</v>
      </c>
      <c r="G248" s="10">
        <v>0</v>
      </c>
      <c r="H248" s="11">
        <v>0</v>
      </c>
      <c r="I248" s="11">
        <v>0</v>
      </c>
      <c r="J248" s="11">
        <v>0</v>
      </c>
      <c r="K248" s="11">
        <v>0</v>
      </c>
    </row>
    <row r="249" spans="1:11">
      <c r="A249" s="11">
        <v>1</v>
      </c>
      <c r="B249" s="11">
        <v>13</v>
      </c>
      <c r="C249" s="11">
        <v>4</v>
      </c>
      <c r="D249" s="11">
        <v>1</v>
      </c>
      <c r="E249" s="11">
        <v>0</v>
      </c>
      <c r="F249" s="10">
        <v>18</v>
      </c>
      <c r="G249" s="10">
        <v>0</v>
      </c>
      <c r="H249" s="11">
        <v>0</v>
      </c>
      <c r="I249" s="11">
        <v>0</v>
      </c>
      <c r="J249" s="11">
        <v>0</v>
      </c>
      <c r="K249" s="11">
        <v>0</v>
      </c>
    </row>
    <row r="250" spans="1:11">
      <c r="A250" s="11">
        <v>1</v>
      </c>
      <c r="B250" s="11">
        <v>3</v>
      </c>
      <c r="C250" s="11">
        <v>4</v>
      </c>
      <c r="D250" s="11">
        <v>3</v>
      </c>
      <c r="E250" s="11">
        <v>1</v>
      </c>
      <c r="F250" s="10">
        <v>11</v>
      </c>
      <c r="G250" s="10">
        <v>4</v>
      </c>
      <c r="H250" s="11">
        <v>4</v>
      </c>
      <c r="I250" s="11">
        <v>0</v>
      </c>
      <c r="J250" s="11">
        <v>0</v>
      </c>
      <c r="K250" s="11">
        <v>0</v>
      </c>
    </row>
    <row r="251" spans="1:11">
      <c r="A251" s="11">
        <v>1</v>
      </c>
      <c r="B251" s="11">
        <v>4</v>
      </c>
      <c r="C251" s="11">
        <v>11</v>
      </c>
      <c r="D251" s="11">
        <v>1</v>
      </c>
      <c r="E251" s="11">
        <v>0</v>
      </c>
      <c r="F251" s="10">
        <v>16</v>
      </c>
      <c r="G251" s="10">
        <v>0</v>
      </c>
      <c r="H251" s="11">
        <v>0</v>
      </c>
      <c r="I251" s="11">
        <v>0</v>
      </c>
      <c r="J251" s="11">
        <v>0</v>
      </c>
      <c r="K251" s="11">
        <v>0</v>
      </c>
    </row>
    <row r="252" spans="1:11">
      <c r="A252" s="1">
        <v>1</v>
      </c>
      <c r="B252" s="1">
        <v>2</v>
      </c>
      <c r="C252" s="1">
        <v>6</v>
      </c>
      <c r="D252" s="1">
        <v>1</v>
      </c>
      <c r="E252" s="1">
        <v>1</v>
      </c>
      <c r="F252" s="10">
        <v>10</v>
      </c>
      <c r="G252" s="10">
        <v>9</v>
      </c>
      <c r="H252" s="1">
        <v>4</v>
      </c>
      <c r="I252" s="1">
        <v>4</v>
      </c>
      <c r="J252" s="1">
        <v>0</v>
      </c>
      <c r="K252" s="1">
        <v>0</v>
      </c>
    </row>
    <row r="253" spans="1:11">
      <c r="A253" s="11">
        <v>1</v>
      </c>
      <c r="B253" s="11">
        <v>16</v>
      </c>
      <c r="C253" s="11">
        <v>1</v>
      </c>
      <c r="D253" s="11">
        <v>0</v>
      </c>
      <c r="E253" s="11">
        <v>0</v>
      </c>
      <c r="F253" s="10">
        <v>17</v>
      </c>
      <c r="G253" s="10">
        <v>0</v>
      </c>
      <c r="H253" s="11">
        <v>0</v>
      </c>
      <c r="I253" s="11">
        <v>0</v>
      </c>
      <c r="J253" s="11">
        <v>0</v>
      </c>
      <c r="K253" s="11">
        <v>0</v>
      </c>
    </row>
    <row r="254" spans="1:11">
      <c r="A254" s="11">
        <v>1</v>
      </c>
      <c r="B254" s="11">
        <v>5</v>
      </c>
      <c r="C254" s="11">
        <v>11</v>
      </c>
      <c r="D254" s="11">
        <v>0</v>
      </c>
      <c r="E254" s="11">
        <v>0</v>
      </c>
      <c r="F254" s="10">
        <v>16</v>
      </c>
      <c r="G254" s="10">
        <v>4</v>
      </c>
      <c r="H254" s="11">
        <v>3</v>
      </c>
      <c r="I254" s="11">
        <v>0</v>
      </c>
      <c r="J254" s="11">
        <v>0</v>
      </c>
      <c r="K254" s="11">
        <v>0</v>
      </c>
    </row>
    <row r="255" spans="1:11">
      <c r="A255" s="11">
        <v>1</v>
      </c>
      <c r="B255" s="11">
        <v>7</v>
      </c>
      <c r="C255" s="11">
        <v>7</v>
      </c>
      <c r="D255" s="11">
        <v>0</v>
      </c>
      <c r="E255" s="11">
        <v>2</v>
      </c>
      <c r="F255" s="10">
        <v>16</v>
      </c>
      <c r="G255" s="10">
        <v>0</v>
      </c>
      <c r="H255" s="11">
        <v>0</v>
      </c>
      <c r="I255" s="11">
        <v>0</v>
      </c>
      <c r="J255" s="11">
        <v>0</v>
      </c>
      <c r="K255" s="11">
        <v>0</v>
      </c>
    </row>
    <row r="256" spans="1:11">
      <c r="A256" s="11">
        <v>1</v>
      </c>
      <c r="B256" s="11">
        <v>10</v>
      </c>
      <c r="C256" s="11">
        <v>2</v>
      </c>
      <c r="D256" s="11">
        <v>1</v>
      </c>
      <c r="E256" s="11">
        <v>1</v>
      </c>
      <c r="F256" s="10">
        <v>14</v>
      </c>
      <c r="G256" s="10">
        <v>4</v>
      </c>
      <c r="H256" s="11">
        <v>3</v>
      </c>
      <c r="I256" s="11">
        <v>0</v>
      </c>
      <c r="J256" s="11">
        <v>0</v>
      </c>
      <c r="K256" s="11">
        <v>0</v>
      </c>
    </row>
    <row r="257" spans="1:14">
      <c r="A257" s="1">
        <v>1</v>
      </c>
      <c r="B257" s="1">
        <v>1</v>
      </c>
      <c r="C257" s="1">
        <v>2</v>
      </c>
      <c r="D257" s="1">
        <v>0</v>
      </c>
      <c r="E257" s="1">
        <v>0</v>
      </c>
      <c r="F257" s="10">
        <v>3</v>
      </c>
      <c r="G257" s="10">
        <v>15</v>
      </c>
      <c r="H257" s="1">
        <v>3</v>
      </c>
      <c r="I257" s="1">
        <v>11</v>
      </c>
      <c r="J257" s="1">
        <v>0</v>
      </c>
      <c r="K257" s="1">
        <v>0</v>
      </c>
      <c r="M257" s="11" t="s">
        <v>12</v>
      </c>
      <c r="N257" s="15">
        <f ca="1" t="shared" ref="N257:N266" si="2">AVERAGE(M257:XAO257)</f>
        <v>7.6390977443609</v>
      </c>
    </row>
    <row r="258" spans="1:14">
      <c r="A258" s="11">
        <v>1</v>
      </c>
      <c r="B258" s="11">
        <v>7</v>
      </c>
      <c r="C258" s="11">
        <v>9</v>
      </c>
      <c r="D258" s="11">
        <v>0</v>
      </c>
      <c r="E258" s="11">
        <v>0</v>
      </c>
      <c r="F258" s="10">
        <v>16</v>
      </c>
      <c r="G258" s="10">
        <v>1</v>
      </c>
      <c r="H258" s="11">
        <v>0</v>
      </c>
      <c r="I258" s="11">
        <v>0</v>
      </c>
      <c r="J258" s="11">
        <v>1</v>
      </c>
      <c r="K258" s="11">
        <v>0</v>
      </c>
      <c r="M258" t="s">
        <v>539</v>
      </c>
      <c r="N258" s="15">
        <f ca="1" t="shared" si="2"/>
        <v>6.33082706766917</v>
      </c>
    </row>
    <row r="259" spans="1:14">
      <c r="A259" s="11">
        <v>1</v>
      </c>
      <c r="B259" s="11">
        <v>11</v>
      </c>
      <c r="C259" s="11">
        <v>3</v>
      </c>
      <c r="D259" s="11">
        <v>3</v>
      </c>
      <c r="E259" s="11">
        <v>0</v>
      </c>
      <c r="F259" s="10">
        <v>17</v>
      </c>
      <c r="G259" s="10">
        <v>0</v>
      </c>
      <c r="H259" s="11">
        <v>0</v>
      </c>
      <c r="I259" s="11">
        <v>0</v>
      </c>
      <c r="J259" s="11">
        <v>0</v>
      </c>
      <c r="K259" s="11">
        <v>0</v>
      </c>
      <c r="M259" t="s">
        <v>540</v>
      </c>
      <c r="N259" s="15">
        <f ca="1" t="shared" si="2"/>
        <v>1.54887218045113</v>
      </c>
    </row>
    <row r="260" spans="1:14">
      <c r="A260" s="11">
        <v>1</v>
      </c>
      <c r="B260" s="11">
        <v>4</v>
      </c>
      <c r="C260" s="11">
        <v>13</v>
      </c>
      <c r="D260" s="11">
        <v>0</v>
      </c>
      <c r="E260" s="11">
        <v>1</v>
      </c>
      <c r="F260" s="10">
        <v>18</v>
      </c>
      <c r="G260" s="10">
        <v>0</v>
      </c>
      <c r="H260" s="11">
        <v>0</v>
      </c>
      <c r="I260" s="11">
        <v>0</v>
      </c>
      <c r="J260" s="11">
        <v>0</v>
      </c>
      <c r="K260" s="11">
        <v>0</v>
      </c>
      <c r="M260" t="s">
        <v>541</v>
      </c>
      <c r="N260" s="15">
        <f ca="1" t="shared" si="2"/>
        <v>0.481203007518797</v>
      </c>
    </row>
    <row r="261" spans="1:14">
      <c r="A261" s="11">
        <v>1</v>
      </c>
      <c r="B261" s="11">
        <v>13</v>
      </c>
      <c r="C261" s="11">
        <v>3</v>
      </c>
      <c r="D261" s="11">
        <v>2</v>
      </c>
      <c r="E261" s="11">
        <v>0</v>
      </c>
      <c r="F261" s="10">
        <v>18</v>
      </c>
      <c r="G261" s="10">
        <v>0</v>
      </c>
      <c r="H261" s="11">
        <v>0</v>
      </c>
      <c r="I261" s="11">
        <v>0</v>
      </c>
      <c r="J261" s="11">
        <v>0</v>
      </c>
      <c r="K261" s="11">
        <v>0</v>
      </c>
      <c r="M261" s="11" t="s">
        <v>18</v>
      </c>
      <c r="N261" s="15">
        <f ca="1" t="shared" si="2"/>
        <v>0.714285714285714</v>
      </c>
    </row>
    <row r="262" spans="1:14">
      <c r="A262" s="11">
        <v>1</v>
      </c>
      <c r="B262" s="11">
        <v>11</v>
      </c>
      <c r="C262" s="11">
        <v>4</v>
      </c>
      <c r="D262" s="11">
        <v>2</v>
      </c>
      <c r="E262" s="11">
        <v>0</v>
      </c>
      <c r="F262" s="10">
        <v>17</v>
      </c>
      <c r="G262" s="10">
        <v>0</v>
      </c>
      <c r="H262" s="11">
        <v>0</v>
      </c>
      <c r="I262" s="11">
        <v>0</v>
      </c>
      <c r="J262" s="11">
        <v>0</v>
      </c>
      <c r="K262" s="11">
        <v>0</v>
      </c>
      <c r="M262" s="11" t="s">
        <v>542</v>
      </c>
      <c r="N262" s="15">
        <f ca="1" t="shared" si="2"/>
        <v>0.195488721804511</v>
      </c>
    </row>
    <row r="263" spans="1:14">
      <c r="A263" s="11">
        <v>1</v>
      </c>
      <c r="B263" s="11">
        <v>9</v>
      </c>
      <c r="C263" s="11">
        <v>4</v>
      </c>
      <c r="D263" s="11">
        <v>0</v>
      </c>
      <c r="E263" s="11">
        <v>2</v>
      </c>
      <c r="F263" s="10">
        <v>15</v>
      </c>
      <c r="G263" s="10">
        <v>1</v>
      </c>
      <c r="H263" s="11">
        <v>0</v>
      </c>
      <c r="I263" s="11">
        <v>1</v>
      </c>
      <c r="J263" s="11">
        <v>0</v>
      </c>
      <c r="K263" s="11">
        <v>0</v>
      </c>
      <c r="M263" s="11" t="s">
        <v>543</v>
      </c>
      <c r="N263" s="15">
        <f ca="1" t="shared" si="2"/>
        <v>0.12781954887218</v>
      </c>
    </row>
    <row r="264" spans="1:14">
      <c r="A264" s="11">
        <v>1</v>
      </c>
      <c r="B264" s="11">
        <v>10</v>
      </c>
      <c r="C264" s="11">
        <v>7</v>
      </c>
      <c r="D264" s="11">
        <v>1</v>
      </c>
      <c r="E264" s="11">
        <v>0</v>
      </c>
      <c r="F264" s="10">
        <v>18</v>
      </c>
      <c r="G264" s="10">
        <v>0</v>
      </c>
      <c r="H264" s="11">
        <v>0</v>
      </c>
      <c r="I264" s="11">
        <v>0</v>
      </c>
      <c r="J264" s="11">
        <v>0</v>
      </c>
      <c r="K264" s="11">
        <v>0</v>
      </c>
      <c r="M264" s="11" t="s">
        <v>544</v>
      </c>
      <c r="N264" s="15">
        <f ca="1" t="shared" si="2"/>
        <v>0.0150375939849624</v>
      </c>
    </row>
    <row r="265" spans="1:14">
      <c r="A265" s="11">
        <v>1</v>
      </c>
      <c r="B265" s="11">
        <v>1</v>
      </c>
      <c r="C265" s="11">
        <v>8</v>
      </c>
      <c r="D265" s="11">
        <v>3</v>
      </c>
      <c r="E265" s="11">
        <v>0</v>
      </c>
      <c r="F265" s="10">
        <v>12</v>
      </c>
      <c r="G265" s="10">
        <v>5</v>
      </c>
      <c r="H265" s="11">
        <v>3</v>
      </c>
      <c r="I265" s="11">
        <v>1</v>
      </c>
      <c r="J265" s="11">
        <v>0</v>
      </c>
      <c r="K265" s="11">
        <v>0</v>
      </c>
      <c r="M265" s="10" t="s">
        <v>516</v>
      </c>
      <c r="N265" s="16">
        <f ca="1" t="shared" si="2"/>
        <v>16</v>
      </c>
    </row>
    <row r="266" spans="1:14">
      <c r="A266" s="11">
        <v>1</v>
      </c>
      <c r="B266" s="11">
        <v>5</v>
      </c>
      <c r="C266" s="11">
        <v>5</v>
      </c>
      <c r="D266" s="11">
        <v>1</v>
      </c>
      <c r="E266" s="11">
        <v>5</v>
      </c>
      <c r="F266" s="10">
        <v>16</v>
      </c>
      <c r="G266" s="10">
        <v>3</v>
      </c>
      <c r="H266" s="11">
        <v>2</v>
      </c>
      <c r="I266" s="11">
        <v>0</v>
      </c>
      <c r="J266" s="11">
        <v>0</v>
      </c>
      <c r="K266" s="11">
        <v>0</v>
      </c>
      <c r="M266" s="10" t="s">
        <v>517</v>
      </c>
      <c r="N266" s="16">
        <f ca="1" t="shared" si="2"/>
        <v>1.22556390977444</v>
      </c>
    </row>
    <row r="267" spans="1:11">
      <c r="A267" s="11">
        <v>1</v>
      </c>
      <c r="B267" s="11">
        <v>9</v>
      </c>
      <c r="C267" s="11">
        <v>7</v>
      </c>
      <c r="D267" s="11">
        <v>2</v>
      </c>
      <c r="E267" s="11">
        <v>0</v>
      </c>
      <c r="F267" s="10">
        <v>18</v>
      </c>
      <c r="G267" s="10">
        <v>0</v>
      </c>
      <c r="H267" s="11">
        <v>0</v>
      </c>
      <c r="I267" s="11">
        <v>0</v>
      </c>
      <c r="J267" s="11">
        <v>0</v>
      </c>
      <c r="K267" s="11">
        <v>0</v>
      </c>
    </row>
    <row r="268" spans="1:11">
      <c r="A268" s="11">
        <v>1</v>
      </c>
      <c r="B268" s="11">
        <v>5</v>
      </c>
      <c r="C268" s="11">
        <v>3</v>
      </c>
      <c r="D268" s="11">
        <v>6</v>
      </c>
      <c r="E268" s="11">
        <v>0</v>
      </c>
      <c r="F268" s="10">
        <v>14</v>
      </c>
      <c r="G268" s="10">
        <v>0</v>
      </c>
      <c r="H268" s="11">
        <v>0</v>
      </c>
      <c r="I268" s="11">
        <v>0</v>
      </c>
      <c r="J268" s="11">
        <v>0</v>
      </c>
      <c r="K268" s="11">
        <v>0</v>
      </c>
    </row>
    <row r="269" spans="1:11">
      <c r="A269" s="11">
        <v>1</v>
      </c>
      <c r="B269" s="11">
        <v>9</v>
      </c>
      <c r="C269" s="11">
        <v>7</v>
      </c>
      <c r="D269" s="11">
        <v>0</v>
      </c>
      <c r="E269" s="11">
        <v>0</v>
      </c>
      <c r="F269" s="10">
        <v>16</v>
      </c>
      <c r="G269" s="10">
        <v>0</v>
      </c>
      <c r="H269" s="11">
        <v>0</v>
      </c>
      <c r="I269" s="11">
        <v>0</v>
      </c>
      <c r="J269" s="11">
        <v>0</v>
      </c>
      <c r="K269" s="11">
        <v>0</v>
      </c>
    </row>
    <row r="270" spans="1:11">
      <c r="A270" s="11">
        <v>1</v>
      </c>
      <c r="B270" s="11">
        <v>13</v>
      </c>
      <c r="C270" s="11">
        <v>5</v>
      </c>
      <c r="D270" s="11">
        <v>0</v>
      </c>
      <c r="E270" s="11">
        <v>0</v>
      </c>
      <c r="F270" s="10">
        <v>18</v>
      </c>
      <c r="G270" s="10">
        <v>0</v>
      </c>
      <c r="H270" s="11">
        <v>0</v>
      </c>
      <c r="I270" s="11">
        <v>0</v>
      </c>
      <c r="J270" s="11">
        <v>0</v>
      </c>
      <c r="K270" s="11">
        <v>0</v>
      </c>
    </row>
    <row r="271" spans="2:11">
      <c r="B271" s="15">
        <f>AVERAGE(B138:B270)</f>
        <v>7.6390977443609</v>
      </c>
      <c r="C271" s="15">
        <f t="shared" ref="C271:K271" si="3">AVERAGE(C138:C270)</f>
        <v>6.33082706766917</v>
      </c>
      <c r="D271" s="15">
        <f t="shared" si="3"/>
        <v>1.54887218045113</v>
      </c>
      <c r="E271" s="15">
        <f t="shared" si="3"/>
        <v>0.481203007518797</v>
      </c>
      <c r="F271" s="16">
        <f t="shared" si="3"/>
        <v>16</v>
      </c>
      <c r="G271" s="16">
        <f t="shared" si="3"/>
        <v>1.22556390977444</v>
      </c>
      <c r="H271" s="15">
        <f t="shared" si="3"/>
        <v>0.714285714285714</v>
      </c>
      <c r="I271" s="15">
        <f t="shared" si="3"/>
        <v>0.195488721804511</v>
      </c>
      <c r="J271" s="15">
        <f t="shared" si="3"/>
        <v>0.12781954887218</v>
      </c>
      <c r="K271" s="15">
        <f t="shared" si="3"/>
        <v>0.0150375939849624</v>
      </c>
    </row>
    <row r="272" s="7" customFormat="1" spans="1:11">
      <c r="A272" s="9" t="s">
        <v>546</v>
      </c>
      <c r="B272" s="9"/>
      <c r="C272" s="9"/>
      <c r="D272" s="9"/>
      <c r="E272" s="9"/>
      <c r="F272" s="10"/>
      <c r="G272" s="10"/>
      <c r="H272" s="9"/>
      <c r="I272" s="9"/>
      <c r="J272" s="9"/>
      <c r="K272" s="9"/>
    </row>
    <row r="273" spans="1:11">
      <c r="A273" s="11" t="s">
        <v>3</v>
      </c>
      <c r="B273" s="11" t="s">
        <v>12</v>
      </c>
      <c r="C273" s="11" t="s">
        <v>515</v>
      </c>
      <c r="D273" s="11"/>
      <c r="E273" s="11"/>
      <c r="F273" s="10" t="s">
        <v>516</v>
      </c>
      <c r="G273" s="10" t="s">
        <v>517</v>
      </c>
      <c r="H273" s="11" t="s">
        <v>18</v>
      </c>
      <c r="I273" s="11" t="s">
        <v>48</v>
      </c>
      <c r="J273" s="11" t="s">
        <v>16</v>
      </c>
      <c r="K273" s="11" t="s">
        <v>55</v>
      </c>
    </row>
    <row r="274" spans="1:11">
      <c r="A274" s="11">
        <v>2</v>
      </c>
      <c r="B274" s="11">
        <v>1</v>
      </c>
      <c r="C274" s="11">
        <v>7</v>
      </c>
      <c r="D274" s="11">
        <v>3</v>
      </c>
      <c r="E274" s="11">
        <v>0</v>
      </c>
      <c r="F274" s="10">
        <v>11</v>
      </c>
      <c r="G274" s="10">
        <v>7</v>
      </c>
      <c r="H274" s="11">
        <v>0</v>
      </c>
      <c r="I274" s="11">
        <v>0</v>
      </c>
      <c r="J274" s="11">
        <v>6</v>
      </c>
      <c r="K274" s="11">
        <v>0</v>
      </c>
    </row>
    <row r="275" spans="1:11">
      <c r="A275" s="11">
        <v>2</v>
      </c>
      <c r="B275" s="11">
        <v>3</v>
      </c>
      <c r="C275" s="11">
        <v>13</v>
      </c>
      <c r="D275" s="11">
        <v>2</v>
      </c>
      <c r="E275" s="11">
        <v>0</v>
      </c>
      <c r="F275" s="10">
        <v>18</v>
      </c>
      <c r="G275" s="10">
        <v>1</v>
      </c>
      <c r="H275" s="11">
        <v>1</v>
      </c>
      <c r="I275" s="11">
        <v>0</v>
      </c>
      <c r="J275" s="11">
        <v>0</v>
      </c>
      <c r="K275" s="11">
        <v>0</v>
      </c>
    </row>
    <row r="276" spans="1:11">
      <c r="A276" s="11">
        <v>2</v>
      </c>
      <c r="B276" s="11">
        <v>6</v>
      </c>
      <c r="C276" s="11">
        <v>10</v>
      </c>
      <c r="D276" s="11">
        <v>2</v>
      </c>
      <c r="E276" s="11">
        <v>1</v>
      </c>
      <c r="F276" s="10">
        <v>19</v>
      </c>
      <c r="G276" s="10">
        <v>0</v>
      </c>
      <c r="H276" s="11">
        <v>0</v>
      </c>
      <c r="I276" s="11">
        <v>0</v>
      </c>
      <c r="J276" s="11">
        <v>0</v>
      </c>
      <c r="K276" s="11">
        <v>0</v>
      </c>
    </row>
    <row r="277" spans="1:11">
      <c r="A277" s="11">
        <v>2</v>
      </c>
      <c r="B277" s="11">
        <v>9</v>
      </c>
      <c r="C277" s="11">
        <v>5</v>
      </c>
      <c r="D277" s="11">
        <v>3</v>
      </c>
      <c r="E277" s="11">
        <v>0</v>
      </c>
      <c r="F277" s="10">
        <v>17</v>
      </c>
      <c r="G277" s="10">
        <v>0</v>
      </c>
      <c r="H277" s="11">
        <v>0</v>
      </c>
      <c r="I277" s="11">
        <v>0</v>
      </c>
      <c r="J277" s="11">
        <v>0</v>
      </c>
      <c r="K277" s="11">
        <v>0</v>
      </c>
    </row>
    <row r="278" spans="1:11">
      <c r="A278" s="11">
        <v>2</v>
      </c>
      <c r="B278" s="11">
        <v>3</v>
      </c>
      <c r="C278" s="11">
        <v>8</v>
      </c>
      <c r="D278" s="11">
        <v>3</v>
      </c>
      <c r="E278" s="11">
        <v>2</v>
      </c>
      <c r="F278" s="10">
        <v>16</v>
      </c>
      <c r="G278" s="10">
        <v>2</v>
      </c>
      <c r="H278" s="11">
        <v>0</v>
      </c>
      <c r="I278" s="11">
        <v>0</v>
      </c>
      <c r="J278" s="11">
        <v>1</v>
      </c>
      <c r="K278" s="11">
        <v>0</v>
      </c>
    </row>
    <row r="279" spans="1:11">
      <c r="A279" s="11">
        <v>2</v>
      </c>
      <c r="B279" s="11">
        <v>5</v>
      </c>
      <c r="C279" s="11">
        <v>7</v>
      </c>
      <c r="D279" s="11">
        <v>5</v>
      </c>
      <c r="E279" s="11">
        <v>0</v>
      </c>
      <c r="F279" s="10">
        <v>17</v>
      </c>
      <c r="G279" s="10">
        <v>0</v>
      </c>
      <c r="H279" s="11">
        <v>0</v>
      </c>
      <c r="I279" s="11">
        <v>0</v>
      </c>
      <c r="J279" s="11">
        <v>0</v>
      </c>
      <c r="K279" s="11">
        <v>0</v>
      </c>
    </row>
    <row r="280" spans="1:11">
      <c r="A280" s="11">
        <v>2</v>
      </c>
      <c r="B280" s="11">
        <v>9</v>
      </c>
      <c r="C280" s="11">
        <v>6</v>
      </c>
      <c r="D280" s="11">
        <v>2</v>
      </c>
      <c r="E280" s="11">
        <v>0</v>
      </c>
      <c r="F280" s="10">
        <v>17</v>
      </c>
      <c r="G280" s="10">
        <v>0</v>
      </c>
      <c r="H280" s="11">
        <v>0</v>
      </c>
      <c r="I280" s="11">
        <v>0</v>
      </c>
      <c r="J280" s="11">
        <v>0</v>
      </c>
      <c r="K280" s="11">
        <v>0</v>
      </c>
    </row>
    <row r="281" spans="1:11">
      <c r="A281" s="11">
        <v>2</v>
      </c>
      <c r="B281" s="11">
        <v>6</v>
      </c>
      <c r="C281" s="11">
        <v>5</v>
      </c>
      <c r="D281" s="11">
        <v>3</v>
      </c>
      <c r="E281" s="11">
        <v>1</v>
      </c>
      <c r="F281" s="10">
        <v>15</v>
      </c>
      <c r="G281" s="10">
        <v>2</v>
      </c>
      <c r="H281" s="11">
        <v>1</v>
      </c>
      <c r="I281" s="11">
        <v>0</v>
      </c>
      <c r="J281" s="11">
        <v>1</v>
      </c>
      <c r="K281" s="11">
        <v>0</v>
      </c>
    </row>
    <row r="282" spans="1:11">
      <c r="A282" s="11">
        <v>2</v>
      </c>
      <c r="B282" s="11">
        <v>4</v>
      </c>
      <c r="C282" s="11">
        <v>8</v>
      </c>
      <c r="D282" s="11">
        <v>2</v>
      </c>
      <c r="E282" s="11">
        <v>0</v>
      </c>
      <c r="F282" s="10">
        <v>14</v>
      </c>
      <c r="G282" s="10">
        <v>4</v>
      </c>
      <c r="H282" s="11">
        <v>0</v>
      </c>
      <c r="I282" s="11">
        <v>0</v>
      </c>
      <c r="J282" s="11">
        <v>3</v>
      </c>
      <c r="K282" s="11">
        <v>0</v>
      </c>
    </row>
    <row r="283" spans="1:11">
      <c r="A283" s="11">
        <v>2</v>
      </c>
      <c r="B283" s="11">
        <v>11</v>
      </c>
      <c r="C283" s="11">
        <v>5</v>
      </c>
      <c r="D283" s="11">
        <v>0</v>
      </c>
      <c r="E283" s="11">
        <v>0</v>
      </c>
      <c r="F283" s="10">
        <v>16</v>
      </c>
      <c r="G283" s="10">
        <v>0</v>
      </c>
      <c r="H283" s="11">
        <v>0</v>
      </c>
      <c r="I283" s="11">
        <v>0</v>
      </c>
      <c r="J283" s="11">
        <v>0</v>
      </c>
      <c r="K283" s="11">
        <v>0</v>
      </c>
    </row>
    <row r="284" spans="1:11">
      <c r="A284" s="11">
        <v>2</v>
      </c>
      <c r="B284" s="11">
        <v>0</v>
      </c>
      <c r="C284" s="11">
        <v>10</v>
      </c>
      <c r="D284" s="11">
        <v>4</v>
      </c>
      <c r="E284" s="11">
        <v>0</v>
      </c>
      <c r="F284" s="10">
        <v>14</v>
      </c>
      <c r="G284" s="10">
        <v>3</v>
      </c>
      <c r="H284" s="11">
        <v>0</v>
      </c>
      <c r="I284" s="11">
        <v>0</v>
      </c>
      <c r="J284" s="11">
        <v>3</v>
      </c>
      <c r="K284" s="11">
        <v>0</v>
      </c>
    </row>
    <row r="285" spans="1:11">
      <c r="A285" s="11">
        <v>2</v>
      </c>
      <c r="B285" s="11">
        <v>9</v>
      </c>
      <c r="C285" s="11">
        <v>4</v>
      </c>
      <c r="D285" s="11">
        <v>2</v>
      </c>
      <c r="E285" s="11">
        <v>1</v>
      </c>
      <c r="F285" s="10">
        <v>16</v>
      </c>
      <c r="G285" s="10">
        <v>2</v>
      </c>
      <c r="H285" s="11">
        <v>0</v>
      </c>
      <c r="I285" s="11">
        <v>0</v>
      </c>
      <c r="J285" s="11">
        <v>1</v>
      </c>
      <c r="K285" s="11">
        <v>0</v>
      </c>
    </row>
    <row r="286" spans="1:11">
      <c r="A286" s="11">
        <v>2</v>
      </c>
      <c r="B286" s="11">
        <v>12</v>
      </c>
      <c r="C286" s="11">
        <v>2</v>
      </c>
      <c r="D286" s="11">
        <v>2</v>
      </c>
      <c r="E286" s="11">
        <v>1</v>
      </c>
      <c r="F286" s="10">
        <v>17</v>
      </c>
      <c r="G286" s="10">
        <v>0</v>
      </c>
      <c r="H286" s="11">
        <v>0</v>
      </c>
      <c r="I286" s="11">
        <v>0</v>
      </c>
      <c r="J286" s="11">
        <v>0</v>
      </c>
      <c r="K286" s="11">
        <v>0</v>
      </c>
    </row>
    <row r="287" spans="1:11">
      <c r="A287" s="11">
        <v>2</v>
      </c>
      <c r="B287" s="11">
        <v>7</v>
      </c>
      <c r="C287" s="11">
        <v>7</v>
      </c>
      <c r="D287" s="11">
        <v>0</v>
      </c>
      <c r="E287" s="11">
        <v>0</v>
      </c>
      <c r="F287" s="10">
        <v>14</v>
      </c>
      <c r="G287" s="10">
        <v>2</v>
      </c>
      <c r="H287" s="11">
        <v>0</v>
      </c>
      <c r="I287" s="11">
        <v>0</v>
      </c>
      <c r="J287" s="11">
        <v>1</v>
      </c>
      <c r="K287" s="11">
        <v>0</v>
      </c>
    </row>
    <row r="288" spans="1:11">
      <c r="A288" s="11">
        <v>2</v>
      </c>
      <c r="B288" s="11">
        <v>2</v>
      </c>
      <c r="C288" s="11">
        <v>14</v>
      </c>
      <c r="D288" s="11">
        <v>0</v>
      </c>
      <c r="E288" s="11">
        <v>0</v>
      </c>
      <c r="F288" s="10">
        <v>16</v>
      </c>
      <c r="G288" s="10">
        <v>2</v>
      </c>
      <c r="H288" s="11">
        <v>1</v>
      </c>
      <c r="I288" s="11">
        <v>0</v>
      </c>
      <c r="J288" s="11">
        <v>1</v>
      </c>
      <c r="K288" s="11">
        <v>0</v>
      </c>
    </row>
    <row r="289" spans="1:11">
      <c r="A289" s="11">
        <v>2</v>
      </c>
      <c r="B289" s="11">
        <v>4</v>
      </c>
      <c r="C289" s="11">
        <v>9</v>
      </c>
      <c r="D289" s="11">
        <v>3</v>
      </c>
      <c r="E289" s="11">
        <v>0</v>
      </c>
      <c r="F289" s="10">
        <v>16</v>
      </c>
      <c r="G289" s="10">
        <v>3</v>
      </c>
      <c r="H289" s="11">
        <v>0</v>
      </c>
      <c r="I289" s="11">
        <v>0</v>
      </c>
      <c r="J289" s="11">
        <v>2</v>
      </c>
      <c r="K289" s="11">
        <v>0</v>
      </c>
    </row>
    <row r="290" spans="1:11">
      <c r="A290" s="11">
        <v>2</v>
      </c>
      <c r="B290" s="11">
        <v>1</v>
      </c>
      <c r="C290" s="11">
        <v>6</v>
      </c>
      <c r="D290" s="11">
        <v>5</v>
      </c>
      <c r="E290" s="11">
        <v>1</v>
      </c>
      <c r="F290" s="10">
        <v>13</v>
      </c>
      <c r="G290" s="10">
        <v>6</v>
      </c>
      <c r="H290" s="11">
        <v>1</v>
      </c>
      <c r="I290" s="11">
        <v>0</v>
      </c>
      <c r="J290" s="11">
        <v>4</v>
      </c>
      <c r="K290" s="11">
        <v>0</v>
      </c>
    </row>
    <row r="291" spans="1:11">
      <c r="A291" s="11">
        <v>2</v>
      </c>
      <c r="B291" s="11">
        <v>15</v>
      </c>
      <c r="C291" s="11">
        <v>2</v>
      </c>
      <c r="D291" s="11">
        <v>0</v>
      </c>
      <c r="E291" s="11">
        <v>0</v>
      </c>
      <c r="F291" s="10">
        <v>17</v>
      </c>
      <c r="G291" s="10">
        <v>0</v>
      </c>
      <c r="H291" s="11">
        <v>0</v>
      </c>
      <c r="I291" s="11">
        <v>0</v>
      </c>
      <c r="J291" s="11">
        <v>0</v>
      </c>
      <c r="K291" s="11">
        <v>0</v>
      </c>
    </row>
    <row r="292" spans="1:11">
      <c r="A292" s="11">
        <v>2</v>
      </c>
      <c r="B292" s="11">
        <v>13</v>
      </c>
      <c r="C292" s="11">
        <v>5</v>
      </c>
      <c r="D292" s="11">
        <v>0</v>
      </c>
      <c r="E292" s="11">
        <v>0</v>
      </c>
      <c r="F292" s="10">
        <v>18</v>
      </c>
      <c r="G292" s="10">
        <v>0</v>
      </c>
      <c r="H292" s="11">
        <v>0</v>
      </c>
      <c r="I292" s="11">
        <v>0</v>
      </c>
      <c r="J292" s="11">
        <v>0</v>
      </c>
      <c r="K292" s="11">
        <v>0</v>
      </c>
    </row>
    <row r="293" spans="1:11">
      <c r="A293" s="11">
        <v>2</v>
      </c>
      <c r="B293" s="11">
        <v>8</v>
      </c>
      <c r="C293" s="11">
        <v>9</v>
      </c>
      <c r="D293" s="11">
        <v>0</v>
      </c>
      <c r="E293" s="11">
        <v>1</v>
      </c>
      <c r="F293" s="10">
        <v>18</v>
      </c>
      <c r="G293" s="10">
        <v>0</v>
      </c>
      <c r="H293" s="11">
        <v>0</v>
      </c>
      <c r="I293" s="11">
        <v>0</v>
      </c>
      <c r="J293" s="11">
        <v>0</v>
      </c>
      <c r="K293" s="11">
        <v>0</v>
      </c>
    </row>
    <row r="294" spans="1:11">
      <c r="A294" s="11">
        <v>2</v>
      </c>
      <c r="B294" s="11">
        <v>5</v>
      </c>
      <c r="C294" s="11">
        <v>11</v>
      </c>
      <c r="D294" s="11">
        <v>2</v>
      </c>
      <c r="E294" s="11">
        <v>0</v>
      </c>
      <c r="F294" s="10">
        <v>18</v>
      </c>
      <c r="G294" s="10">
        <v>0</v>
      </c>
      <c r="H294" s="11">
        <v>0</v>
      </c>
      <c r="I294" s="11">
        <v>0</v>
      </c>
      <c r="J294" s="11">
        <v>0</v>
      </c>
      <c r="K294" s="11">
        <v>0</v>
      </c>
    </row>
    <row r="295" spans="1:11">
      <c r="A295" s="11">
        <v>2</v>
      </c>
      <c r="B295" s="11">
        <v>7</v>
      </c>
      <c r="C295" s="11">
        <v>7</v>
      </c>
      <c r="D295" s="11">
        <v>2</v>
      </c>
      <c r="E295" s="11">
        <v>0</v>
      </c>
      <c r="F295" s="10">
        <v>16</v>
      </c>
      <c r="G295" s="10">
        <v>2</v>
      </c>
      <c r="H295" s="11">
        <v>0</v>
      </c>
      <c r="I295" s="11">
        <v>0</v>
      </c>
      <c r="J295" s="11">
        <v>1</v>
      </c>
      <c r="K295" s="11">
        <v>0</v>
      </c>
    </row>
    <row r="296" spans="1:11">
      <c r="A296" s="11">
        <v>2</v>
      </c>
      <c r="B296" s="11">
        <v>15</v>
      </c>
      <c r="C296" s="11">
        <v>1</v>
      </c>
      <c r="D296" s="11">
        <v>0</v>
      </c>
      <c r="E296" s="11">
        <v>0</v>
      </c>
      <c r="F296" s="10">
        <v>16</v>
      </c>
      <c r="G296" s="10">
        <v>0</v>
      </c>
      <c r="H296" s="11">
        <v>0</v>
      </c>
      <c r="I296" s="11">
        <v>0</v>
      </c>
      <c r="J296" s="11">
        <v>0</v>
      </c>
      <c r="K296" s="11">
        <v>0</v>
      </c>
    </row>
    <row r="297" spans="1:11">
      <c r="A297" s="11">
        <v>2</v>
      </c>
      <c r="B297" s="11">
        <v>2</v>
      </c>
      <c r="C297" s="11">
        <v>10</v>
      </c>
      <c r="D297" s="11">
        <v>4</v>
      </c>
      <c r="E297" s="11">
        <v>0</v>
      </c>
      <c r="F297" s="10">
        <v>16</v>
      </c>
      <c r="G297" s="10">
        <v>0</v>
      </c>
      <c r="H297" s="11">
        <v>0</v>
      </c>
      <c r="I297" s="11">
        <v>0</v>
      </c>
      <c r="J297" s="11">
        <v>0</v>
      </c>
      <c r="K297" s="11">
        <v>0</v>
      </c>
    </row>
    <row r="298" spans="1:11">
      <c r="A298" s="11">
        <v>2</v>
      </c>
      <c r="B298" s="11">
        <v>4</v>
      </c>
      <c r="C298" s="11">
        <v>9</v>
      </c>
      <c r="D298" s="11">
        <v>2</v>
      </c>
      <c r="E298" s="11">
        <v>0</v>
      </c>
      <c r="F298" s="10">
        <v>15</v>
      </c>
      <c r="G298" s="10">
        <v>2</v>
      </c>
      <c r="H298" s="11">
        <v>0</v>
      </c>
      <c r="I298" s="11">
        <v>0</v>
      </c>
      <c r="J298" s="11">
        <v>1</v>
      </c>
      <c r="K298" s="11">
        <v>0</v>
      </c>
    </row>
    <row r="299" spans="1:11">
      <c r="A299" s="11">
        <v>2</v>
      </c>
      <c r="B299" s="11">
        <v>2</v>
      </c>
      <c r="C299" s="11">
        <v>11</v>
      </c>
      <c r="D299" s="11">
        <v>1</v>
      </c>
      <c r="E299" s="11">
        <v>1</v>
      </c>
      <c r="F299" s="10">
        <v>15</v>
      </c>
      <c r="G299" s="10">
        <v>2</v>
      </c>
      <c r="H299" s="11">
        <v>1</v>
      </c>
      <c r="I299" s="11">
        <v>0</v>
      </c>
      <c r="J299" s="11">
        <v>1</v>
      </c>
      <c r="K299" s="11">
        <v>0</v>
      </c>
    </row>
    <row r="300" spans="1:11">
      <c r="A300" s="11">
        <v>2</v>
      </c>
      <c r="B300" s="11">
        <v>4</v>
      </c>
      <c r="C300" s="11">
        <v>9</v>
      </c>
      <c r="D300" s="11">
        <v>2</v>
      </c>
      <c r="E300" s="11">
        <v>0</v>
      </c>
      <c r="F300" s="10">
        <v>15</v>
      </c>
      <c r="G300" s="10">
        <v>2</v>
      </c>
      <c r="H300" s="11">
        <v>0</v>
      </c>
      <c r="I300" s="11">
        <v>0</v>
      </c>
      <c r="J300" s="11">
        <v>2</v>
      </c>
      <c r="K300" s="11">
        <v>0</v>
      </c>
    </row>
    <row r="301" spans="1:11">
      <c r="A301" s="11">
        <v>2</v>
      </c>
      <c r="B301" s="11">
        <v>10</v>
      </c>
      <c r="C301" s="11">
        <v>4</v>
      </c>
      <c r="D301" s="11">
        <v>2</v>
      </c>
      <c r="E301" s="11">
        <v>0</v>
      </c>
      <c r="F301" s="10">
        <v>16</v>
      </c>
      <c r="G301" s="10">
        <v>1</v>
      </c>
      <c r="H301" s="11">
        <v>1</v>
      </c>
      <c r="I301" s="11">
        <v>0</v>
      </c>
      <c r="J301" s="11">
        <v>0</v>
      </c>
      <c r="K301" s="11">
        <v>0</v>
      </c>
    </row>
    <row r="302" spans="1:11">
      <c r="A302" s="11">
        <v>2</v>
      </c>
      <c r="B302" s="11">
        <v>3</v>
      </c>
      <c r="C302" s="11">
        <v>9</v>
      </c>
      <c r="D302" s="11">
        <v>2</v>
      </c>
      <c r="E302" s="11">
        <v>0</v>
      </c>
      <c r="F302" s="10">
        <v>14</v>
      </c>
      <c r="G302" s="10">
        <v>1</v>
      </c>
      <c r="H302" s="11">
        <v>1</v>
      </c>
      <c r="I302" s="11">
        <v>0</v>
      </c>
      <c r="J302" s="11">
        <v>0</v>
      </c>
      <c r="K302" s="11">
        <v>0</v>
      </c>
    </row>
    <row r="303" spans="1:11">
      <c r="A303" s="11">
        <v>2</v>
      </c>
      <c r="B303" s="11">
        <v>5</v>
      </c>
      <c r="C303" s="11">
        <v>11</v>
      </c>
      <c r="D303" s="11">
        <v>0</v>
      </c>
      <c r="E303" s="11">
        <v>0</v>
      </c>
      <c r="F303" s="10">
        <v>16</v>
      </c>
      <c r="G303" s="10">
        <v>2</v>
      </c>
      <c r="H303" s="11">
        <v>0</v>
      </c>
      <c r="I303" s="11">
        <v>0</v>
      </c>
      <c r="J303" s="11">
        <v>2</v>
      </c>
      <c r="K303" s="11">
        <v>0</v>
      </c>
    </row>
    <row r="304" spans="1:11">
      <c r="A304" s="11">
        <v>2</v>
      </c>
      <c r="B304" s="11">
        <v>0</v>
      </c>
      <c r="C304" s="11">
        <v>8</v>
      </c>
      <c r="D304" s="11">
        <v>7</v>
      </c>
      <c r="E304" s="11">
        <v>2</v>
      </c>
      <c r="F304" s="10">
        <v>17</v>
      </c>
      <c r="G304" s="10">
        <v>1</v>
      </c>
      <c r="H304" s="11">
        <v>0</v>
      </c>
      <c r="I304" s="11">
        <v>0</v>
      </c>
      <c r="J304" s="11">
        <v>1</v>
      </c>
      <c r="K304" s="11">
        <v>0</v>
      </c>
    </row>
    <row r="305" spans="1:11">
      <c r="A305" s="11">
        <v>2</v>
      </c>
      <c r="B305" s="11">
        <v>10</v>
      </c>
      <c r="C305" s="11">
        <v>7</v>
      </c>
      <c r="D305" s="11">
        <v>0</v>
      </c>
      <c r="E305" s="11">
        <v>0</v>
      </c>
      <c r="F305" s="10">
        <v>17</v>
      </c>
      <c r="G305" s="10">
        <v>0</v>
      </c>
      <c r="H305" s="11">
        <v>0</v>
      </c>
      <c r="I305" s="11">
        <v>0</v>
      </c>
      <c r="J305" s="11">
        <v>0</v>
      </c>
      <c r="K305" s="11">
        <v>0</v>
      </c>
    </row>
    <row r="306" spans="1:11">
      <c r="A306" s="11">
        <v>2</v>
      </c>
      <c r="B306" s="11">
        <v>8</v>
      </c>
      <c r="C306" s="11">
        <v>9</v>
      </c>
      <c r="D306" s="11">
        <v>0</v>
      </c>
      <c r="E306" s="11">
        <v>0</v>
      </c>
      <c r="F306" s="10">
        <v>17</v>
      </c>
      <c r="G306" s="10">
        <v>0</v>
      </c>
      <c r="H306" s="11">
        <v>0</v>
      </c>
      <c r="I306" s="11">
        <v>0</v>
      </c>
      <c r="J306" s="11">
        <v>0</v>
      </c>
      <c r="K306" s="11">
        <v>0</v>
      </c>
    </row>
    <row r="307" spans="1:11">
      <c r="A307" s="11">
        <v>2</v>
      </c>
      <c r="B307" s="11">
        <v>1</v>
      </c>
      <c r="C307" s="11">
        <v>6</v>
      </c>
      <c r="D307" s="11">
        <v>1</v>
      </c>
      <c r="E307" s="11">
        <v>1</v>
      </c>
      <c r="F307" s="10">
        <v>9</v>
      </c>
      <c r="G307" s="10">
        <v>2</v>
      </c>
      <c r="H307" s="11">
        <v>0</v>
      </c>
      <c r="I307" s="11">
        <v>0</v>
      </c>
      <c r="J307" s="11">
        <v>2</v>
      </c>
      <c r="K307" s="11">
        <v>0</v>
      </c>
    </row>
    <row r="308" spans="1:11">
      <c r="A308" s="11">
        <v>2</v>
      </c>
      <c r="B308" s="11">
        <v>4</v>
      </c>
      <c r="C308" s="11">
        <v>6</v>
      </c>
      <c r="D308" s="11">
        <v>5</v>
      </c>
      <c r="E308" s="11">
        <v>0</v>
      </c>
      <c r="F308" s="10">
        <v>15</v>
      </c>
      <c r="G308" s="10">
        <v>0</v>
      </c>
      <c r="H308" s="11">
        <v>0</v>
      </c>
      <c r="I308" s="11">
        <v>0</v>
      </c>
      <c r="J308" s="11">
        <v>0</v>
      </c>
      <c r="K308" s="11">
        <v>0</v>
      </c>
    </row>
    <row r="309" spans="1:11">
      <c r="A309" s="11">
        <v>2</v>
      </c>
      <c r="B309" s="11">
        <v>6</v>
      </c>
      <c r="C309" s="11">
        <v>9</v>
      </c>
      <c r="D309" s="11">
        <v>2</v>
      </c>
      <c r="E309" s="11">
        <v>0</v>
      </c>
      <c r="F309" s="10">
        <v>17</v>
      </c>
      <c r="G309" s="10">
        <v>0</v>
      </c>
      <c r="H309" s="11">
        <v>0</v>
      </c>
      <c r="I309" s="11">
        <v>0</v>
      </c>
      <c r="J309" s="11">
        <v>0</v>
      </c>
      <c r="K309" s="11">
        <v>0</v>
      </c>
    </row>
    <row r="310" spans="1:11">
      <c r="A310" s="11">
        <v>2</v>
      </c>
      <c r="B310" s="11">
        <v>9</v>
      </c>
      <c r="C310" s="11">
        <v>8</v>
      </c>
      <c r="D310" s="11">
        <v>2</v>
      </c>
      <c r="E310" s="11">
        <v>0</v>
      </c>
      <c r="F310" s="10">
        <v>19</v>
      </c>
      <c r="G310" s="10">
        <v>0</v>
      </c>
      <c r="H310" s="11">
        <v>0</v>
      </c>
      <c r="I310" s="11">
        <v>0</v>
      </c>
      <c r="J310" s="11">
        <v>0</v>
      </c>
      <c r="K310" s="11">
        <v>0</v>
      </c>
    </row>
    <row r="311" spans="1:11">
      <c r="A311" s="11">
        <v>2</v>
      </c>
      <c r="B311" s="11">
        <v>4</v>
      </c>
      <c r="C311" s="11">
        <v>6</v>
      </c>
      <c r="D311" s="11">
        <v>4</v>
      </c>
      <c r="E311" s="11">
        <v>2</v>
      </c>
      <c r="F311" s="10">
        <v>16</v>
      </c>
      <c r="G311" s="10">
        <v>0</v>
      </c>
      <c r="H311" s="11">
        <v>0</v>
      </c>
      <c r="I311" s="11">
        <v>0</v>
      </c>
      <c r="J311" s="11">
        <v>0</v>
      </c>
      <c r="K311" s="11">
        <v>0</v>
      </c>
    </row>
    <row r="312" spans="1:11">
      <c r="A312" s="11">
        <v>2</v>
      </c>
      <c r="B312" s="11">
        <v>13</v>
      </c>
      <c r="C312" s="11">
        <v>6</v>
      </c>
      <c r="D312" s="11">
        <v>0</v>
      </c>
      <c r="E312" s="11">
        <v>0</v>
      </c>
      <c r="F312" s="10">
        <v>19</v>
      </c>
      <c r="G312" s="10">
        <v>0</v>
      </c>
      <c r="H312" s="11">
        <v>0</v>
      </c>
      <c r="I312" s="11">
        <v>0</v>
      </c>
      <c r="J312" s="11">
        <v>0</v>
      </c>
      <c r="K312" s="11">
        <v>0</v>
      </c>
    </row>
    <row r="313" spans="1:11">
      <c r="A313" s="11">
        <v>2</v>
      </c>
      <c r="B313" s="11">
        <v>10</v>
      </c>
      <c r="C313" s="11">
        <v>7</v>
      </c>
      <c r="D313" s="11">
        <v>0</v>
      </c>
      <c r="E313" s="11">
        <v>0</v>
      </c>
      <c r="F313" s="10">
        <v>17</v>
      </c>
      <c r="G313" s="10">
        <v>0</v>
      </c>
      <c r="H313" s="11">
        <v>0</v>
      </c>
      <c r="I313" s="11">
        <v>0</v>
      </c>
      <c r="J313" s="11">
        <v>0</v>
      </c>
      <c r="K313" s="11">
        <v>0</v>
      </c>
    </row>
    <row r="314" spans="1:11">
      <c r="A314" s="11">
        <v>2</v>
      </c>
      <c r="B314" s="11">
        <v>1</v>
      </c>
      <c r="C314" s="11">
        <v>12</v>
      </c>
      <c r="D314" s="11">
        <v>5</v>
      </c>
      <c r="E314" s="11">
        <v>0</v>
      </c>
      <c r="F314" s="10">
        <v>18</v>
      </c>
      <c r="G314" s="10">
        <v>0</v>
      </c>
      <c r="H314" s="11">
        <v>0</v>
      </c>
      <c r="I314" s="11">
        <v>0</v>
      </c>
      <c r="J314" s="11">
        <v>0</v>
      </c>
      <c r="K314" s="11">
        <v>0</v>
      </c>
    </row>
    <row r="315" spans="1:11">
      <c r="A315" s="11">
        <v>2</v>
      </c>
      <c r="B315" s="11">
        <v>13</v>
      </c>
      <c r="C315" s="11">
        <v>3</v>
      </c>
      <c r="D315" s="11">
        <v>1</v>
      </c>
      <c r="E315" s="11">
        <v>0</v>
      </c>
      <c r="F315" s="10">
        <v>17</v>
      </c>
      <c r="G315" s="10">
        <v>1</v>
      </c>
      <c r="H315" s="11">
        <v>1</v>
      </c>
      <c r="I315" s="11">
        <v>0</v>
      </c>
      <c r="J315" s="11">
        <v>0</v>
      </c>
      <c r="K315" s="11">
        <v>0</v>
      </c>
    </row>
    <row r="316" spans="1:11">
      <c r="A316" s="11">
        <v>2</v>
      </c>
      <c r="B316" s="11">
        <v>0</v>
      </c>
      <c r="C316" s="11">
        <v>6</v>
      </c>
      <c r="D316" s="11">
        <v>4</v>
      </c>
      <c r="E316" s="11">
        <v>0</v>
      </c>
      <c r="F316" s="10">
        <v>10</v>
      </c>
      <c r="G316" s="10">
        <v>9</v>
      </c>
      <c r="H316" s="11">
        <v>0</v>
      </c>
      <c r="I316" s="11">
        <v>0</v>
      </c>
      <c r="J316" s="11">
        <v>8</v>
      </c>
      <c r="K316" s="11">
        <v>0</v>
      </c>
    </row>
    <row r="317" spans="1:11">
      <c r="A317" s="11">
        <v>2</v>
      </c>
      <c r="B317" s="11">
        <v>9</v>
      </c>
      <c r="C317" s="11">
        <v>9</v>
      </c>
      <c r="D317" s="11">
        <v>0</v>
      </c>
      <c r="E317" s="11">
        <v>0</v>
      </c>
      <c r="F317" s="10">
        <v>18</v>
      </c>
      <c r="G317" s="10">
        <v>0</v>
      </c>
      <c r="H317" s="11">
        <v>0</v>
      </c>
      <c r="I317" s="11">
        <v>0</v>
      </c>
      <c r="J317" s="11">
        <v>0</v>
      </c>
      <c r="K317" s="11">
        <v>0</v>
      </c>
    </row>
    <row r="318" spans="1:11">
      <c r="A318" s="11">
        <v>2</v>
      </c>
      <c r="B318" s="11">
        <v>11</v>
      </c>
      <c r="C318" s="11">
        <v>6</v>
      </c>
      <c r="D318" s="11">
        <v>2</v>
      </c>
      <c r="E318" s="11">
        <v>0</v>
      </c>
      <c r="F318" s="10">
        <v>19</v>
      </c>
      <c r="G318" s="10">
        <v>0</v>
      </c>
      <c r="H318" s="11">
        <v>0</v>
      </c>
      <c r="I318" s="11">
        <v>0</v>
      </c>
      <c r="J318" s="11">
        <v>0</v>
      </c>
      <c r="K318" s="11">
        <v>0</v>
      </c>
    </row>
    <row r="319" spans="1:11">
      <c r="A319" s="11">
        <v>2</v>
      </c>
      <c r="B319" s="11">
        <v>7</v>
      </c>
      <c r="C319" s="11">
        <v>8</v>
      </c>
      <c r="D319" s="11">
        <v>1</v>
      </c>
      <c r="E319" s="11">
        <v>0</v>
      </c>
      <c r="F319" s="10">
        <v>16</v>
      </c>
      <c r="G319" s="10">
        <v>0</v>
      </c>
      <c r="H319" s="11">
        <v>0</v>
      </c>
      <c r="I319" s="11">
        <v>0</v>
      </c>
      <c r="J319" s="11">
        <v>0</v>
      </c>
      <c r="K319" s="11">
        <v>0</v>
      </c>
    </row>
    <row r="320" spans="1:11">
      <c r="A320" s="11">
        <v>2</v>
      </c>
      <c r="B320" s="11">
        <v>14</v>
      </c>
      <c r="C320" s="11">
        <v>6</v>
      </c>
      <c r="D320" s="11">
        <v>0</v>
      </c>
      <c r="E320" s="11">
        <v>0</v>
      </c>
      <c r="F320" s="10">
        <v>20</v>
      </c>
      <c r="G320" s="10">
        <v>0</v>
      </c>
      <c r="H320" s="11">
        <v>0</v>
      </c>
      <c r="I320" s="11">
        <v>0</v>
      </c>
      <c r="J320" s="11">
        <v>0</v>
      </c>
      <c r="K320" s="11">
        <v>0</v>
      </c>
    </row>
    <row r="321" spans="1:11">
      <c r="A321" s="11">
        <v>2</v>
      </c>
      <c r="B321" s="11">
        <v>2</v>
      </c>
      <c r="C321" s="11">
        <v>14</v>
      </c>
      <c r="D321" s="11">
        <v>3</v>
      </c>
      <c r="E321" s="11">
        <v>0</v>
      </c>
      <c r="F321" s="10">
        <v>19</v>
      </c>
      <c r="G321" s="10">
        <v>0</v>
      </c>
      <c r="H321" s="11">
        <v>0</v>
      </c>
      <c r="I321" s="11">
        <v>0</v>
      </c>
      <c r="J321" s="11">
        <v>0</v>
      </c>
      <c r="K321" s="11">
        <v>0</v>
      </c>
    </row>
    <row r="322" spans="1:11">
      <c r="A322" s="11">
        <v>2</v>
      </c>
      <c r="B322" s="11">
        <v>1</v>
      </c>
      <c r="C322" s="11">
        <v>8</v>
      </c>
      <c r="D322" s="11">
        <v>5</v>
      </c>
      <c r="E322" s="11">
        <v>0</v>
      </c>
      <c r="F322" s="10">
        <v>14</v>
      </c>
      <c r="G322" s="10">
        <v>3</v>
      </c>
      <c r="H322" s="11">
        <v>0</v>
      </c>
      <c r="I322" s="11">
        <v>0</v>
      </c>
      <c r="J322" s="11">
        <v>2</v>
      </c>
      <c r="K322" s="11">
        <v>0</v>
      </c>
    </row>
    <row r="323" spans="1:11">
      <c r="A323" s="11">
        <v>2</v>
      </c>
      <c r="B323" s="11">
        <v>12</v>
      </c>
      <c r="C323" s="11">
        <v>3</v>
      </c>
      <c r="D323" s="11">
        <v>1</v>
      </c>
      <c r="E323" s="11">
        <v>0</v>
      </c>
      <c r="F323" s="10">
        <v>16</v>
      </c>
      <c r="G323" s="10">
        <v>0</v>
      </c>
      <c r="H323" s="11">
        <v>0</v>
      </c>
      <c r="I323" s="11">
        <v>0</v>
      </c>
      <c r="J323" s="11">
        <v>0</v>
      </c>
      <c r="K323" s="11">
        <v>0</v>
      </c>
    </row>
    <row r="324" spans="1:11">
      <c r="A324" s="11">
        <v>2</v>
      </c>
      <c r="B324" s="11">
        <v>13</v>
      </c>
      <c r="C324" s="11">
        <v>4</v>
      </c>
      <c r="D324" s="11">
        <v>0</v>
      </c>
      <c r="E324" s="11">
        <v>0</v>
      </c>
      <c r="F324" s="10">
        <v>17</v>
      </c>
      <c r="G324" s="10">
        <v>0</v>
      </c>
      <c r="H324" s="11">
        <v>0</v>
      </c>
      <c r="I324" s="11">
        <v>0</v>
      </c>
      <c r="J324" s="11">
        <v>0</v>
      </c>
      <c r="K324" s="11">
        <v>0</v>
      </c>
    </row>
    <row r="325" spans="1:11">
      <c r="A325" s="11">
        <v>2</v>
      </c>
      <c r="B325" s="11">
        <v>0</v>
      </c>
      <c r="C325" s="11">
        <v>9</v>
      </c>
      <c r="D325" s="11">
        <v>7</v>
      </c>
      <c r="E325" s="11">
        <v>0</v>
      </c>
      <c r="F325" s="10">
        <v>16</v>
      </c>
      <c r="G325" s="10">
        <v>2</v>
      </c>
      <c r="H325" s="11">
        <v>0</v>
      </c>
      <c r="I325" s="11">
        <v>0</v>
      </c>
      <c r="J325" s="11">
        <v>2</v>
      </c>
      <c r="K325" s="11">
        <v>0</v>
      </c>
    </row>
    <row r="326" spans="1:11">
      <c r="A326" s="11">
        <v>2</v>
      </c>
      <c r="B326" s="11">
        <v>5</v>
      </c>
      <c r="C326" s="11">
        <v>11</v>
      </c>
      <c r="D326" s="11">
        <v>1</v>
      </c>
      <c r="E326" s="11">
        <v>0</v>
      </c>
      <c r="F326" s="10">
        <v>17</v>
      </c>
      <c r="G326" s="10">
        <v>0</v>
      </c>
      <c r="H326" s="11">
        <v>0</v>
      </c>
      <c r="I326" s="11">
        <v>0</v>
      </c>
      <c r="J326" s="11">
        <v>0</v>
      </c>
      <c r="K326" s="11">
        <v>0</v>
      </c>
    </row>
    <row r="327" spans="1:11">
      <c r="A327" s="11">
        <v>2</v>
      </c>
      <c r="B327" s="11">
        <v>8</v>
      </c>
      <c r="C327" s="11">
        <v>8</v>
      </c>
      <c r="D327" s="11">
        <v>1</v>
      </c>
      <c r="E327" s="11">
        <v>0</v>
      </c>
      <c r="F327" s="10">
        <v>17</v>
      </c>
      <c r="G327" s="10">
        <v>0</v>
      </c>
      <c r="H327" s="11">
        <v>0</v>
      </c>
      <c r="I327" s="11">
        <v>0</v>
      </c>
      <c r="J327" s="11">
        <v>0</v>
      </c>
      <c r="K327" s="11">
        <v>0</v>
      </c>
    </row>
    <row r="328" spans="1:11">
      <c r="A328" s="11">
        <v>2</v>
      </c>
      <c r="B328" s="11">
        <v>10</v>
      </c>
      <c r="C328" s="11">
        <v>5</v>
      </c>
      <c r="D328" s="11">
        <v>1</v>
      </c>
      <c r="E328" s="11">
        <v>0</v>
      </c>
      <c r="F328" s="10">
        <v>16</v>
      </c>
      <c r="G328" s="10">
        <v>0</v>
      </c>
      <c r="H328" s="11">
        <v>0</v>
      </c>
      <c r="I328" s="11">
        <v>0</v>
      </c>
      <c r="J328" s="11">
        <v>0</v>
      </c>
      <c r="K328" s="11">
        <v>0</v>
      </c>
    </row>
    <row r="329" spans="1:11">
      <c r="A329" s="11">
        <v>2</v>
      </c>
      <c r="B329" s="11">
        <v>6</v>
      </c>
      <c r="C329" s="11">
        <v>6</v>
      </c>
      <c r="D329" s="11">
        <v>3</v>
      </c>
      <c r="E329" s="11">
        <v>2</v>
      </c>
      <c r="F329" s="10">
        <v>17</v>
      </c>
      <c r="G329" s="10">
        <v>0</v>
      </c>
      <c r="H329" s="11">
        <v>0</v>
      </c>
      <c r="I329" s="11">
        <v>0</v>
      </c>
      <c r="J329" s="11">
        <v>0</v>
      </c>
      <c r="K329" s="11">
        <v>0</v>
      </c>
    </row>
    <row r="330" spans="1:11">
      <c r="A330" s="11">
        <v>2</v>
      </c>
      <c r="B330" s="11">
        <v>6</v>
      </c>
      <c r="C330" s="11">
        <v>9</v>
      </c>
      <c r="D330" s="11">
        <v>2</v>
      </c>
      <c r="E330" s="11">
        <v>0</v>
      </c>
      <c r="F330" s="10">
        <v>17</v>
      </c>
      <c r="G330" s="10">
        <v>0</v>
      </c>
      <c r="H330" s="11">
        <v>0</v>
      </c>
      <c r="I330" s="11">
        <v>0</v>
      </c>
      <c r="J330" s="11">
        <v>0</v>
      </c>
      <c r="K330" s="11">
        <v>0</v>
      </c>
    </row>
    <row r="331" spans="1:11">
      <c r="A331" s="11">
        <v>2</v>
      </c>
      <c r="B331" s="11">
        <v>7</v>
      </c>
      <c r="C331" s="11">
        <v>10</v>
      </c>
      <c r="D331" s="11">
        <v>1</v>
      </c>
      <c r="E331" s="11">
        <v>0</v>
      </c>
      <c r="F331" s="10">
        <v>18</v>
      </c>
      <c r="G331" s="10">
        <v>0</v>
      </c>
      <c r="H331" s="11">
        <v>0</v>
      </c>
      <c r="I331" s="11">
        <v>0</v>
      </c>
      <c r="J331" s="11">
        <v>0</v>
      </c>
      <c r="K331" s="11">
        <v>0</v>
      </c>
    </row>
    <row r="332" spans="1:11">
      <c r="A332" s="11">
        <v>2</v>
      </c>
      <c r="B332" s="11">
        <v>14</v>
      </c>
      <c r="C332" s="11">
        <v>4</v>
      </c>
      <c r="D332" s="11">
        <v>0</v>
      </c>
      <c r="E332" s="11">
        <v>0</v>
      </c>
      <c r="F332" s="10">
        <v>18</v>
      </c>
      <c r="G332" s="10">
        <v>0</v>
      </c>
      <c r="H332" s="11">
        <v>0</v>
      </c>
      <c r="I332" s="11">
        <v>0</v>
      </c>
      <c r="J332" s="11">
        <v>0</v>
      </c>
      <c r="K332" s="11">
        <v>0</v>
      </c>
    </row>
    <row r="333" spans="1:11">
      <c r="A333" s="11">
        <v>2</v>
      </c>
      <c r="B333" s="11">
        <v>12</v>
      </c>
      <c r="C333" s="11">
        <v>5</v>
      </c>
      <c r="D333" s="11">
        <v>0</v>
      </c>
      <c r="E333" s="11">
        <v>0</v>
      </c>
      <c r="F333" s="10">
        <v>17</v>
      </c>
      <c r="G333" s="10">
        <v>0</v>
      </c>
      <c r="H333" s="11">
        <v>0</v>
      </c>
      <c r="I333" s="11">
        <v>0</v>
      </c>
      <c r="J333" s="11">
        <v>0</v>
      </c>
      <c r="K333" s="11">
        <v>0</v>
      </c>
    </row>
    <row r="334" spans="1:11">
      <c r="A334" s="11">
        <v>2</v>
      </c>
      <c r="B334" s="11">
        <v>14</v>
      </c>
      <c r="C334" s="11">
        <v>3</v>
      </c>
      <c r="D334" s="11">
        <v>0</v>
      </c>
      <c r="E334" s="11">
        <v>0</v>
      </c>
      <c r="F334" s="10">
        <v>17</v>
      </c>
      <c r="G334" s="10">
        <v>0</v>
      </c>
      <c r="H334" s="11">
        <v>0</v>
      </c>
      <c r="I334" s="11">
        <v>0</v>
      </c>
      <c r="J334" s="11">
        <v>0</v>
      </c>
      <c r="K334" s="11">
        <v>0</v>
      </c>
    </row>
    <row r="335" spans="1:11">
      <c r="A335" s="11">
        <v>2</v>
      </c>
      <c r="B335" s="11">
        <v>12</v>
      </c>
      <c r="C335" s="11">
        <v>3</v>
      </c>
      <c r="D335" s="11">
        <v>0</v>
      </c>
      <c r="E335" s="11">
        <v>0</v>
      </c>
      <c r="F335" s="10">
        <v>15</v>
      </c>
      <c r="G335" s="10">
        <v>0</v>
      </c>
      <c r="H335" s="11">
        <v>0</v>
      </c>
      <c r="I335" s="11">
        <v>0</v>
      </c>
      <c r="J335" s="11">
        <v>0</v>
      </c>
      <c r="K335" s="11">
        <v>0</v>
      </c>
    </row>
    <row r="336" spans="1:11">
      <c r="A336" s="11">
        <v>2</v>
      </c>
      <c r="B336" s="11">
        <v>3</v>
      </c>
      <c r="C336" s="11">
        <v>5</v>
      </c>
      <c r="D336" s="11">
        <v>7</v>
      </c>
      <c r="E336" s="11">
        <v>2</v>
      </c>
      <c r="F336" s="10">
        <v>17</v>
      </c>
      <c r="G336" s="10">
        <v>0</v>
      </c>
      <c r="H336" s="11">
        <v>0</v>
      </c>
      <c r="I336" s="11">
        <v>0</v>
      </c>
      <c r="J336" s="11">
        <v>0</v>
      </c>
      <c r="K336" s="11">
        <v>0</v>
      </c>
    </row>
    <row r="337" spans="1:11">
      <c r="A337" s="11">
        <v>2</v>
      </c>
      <c r="B337" s="11">
        <v>6</v>
      </c>
      <c r="C337" s="11">
        <v>5</v>
      </c>
      <c r="D337" s="11">
        <v>5</v>
      </c>
      <c r="E337" s="11">
        <v>0</v>
      </c>
      <c r="F337" s="10">
        <v>16</v>
      </c>
      <c r="G337" s="10">
        <v>1</v>
      </c>
      <c r="H337" s="11">
        <v>1</v>
      </c>
      <c r="I337" s="11">
        <v>0</v>
      </c>
      <c r="J337" s="11">
        <v>0</v>
      </c>
      <c r="K337" s="11">
        <v>0</v>
      </c>
    </row>
    <row r="338" spans="1:11">
      <c r="A338" s="11">
        <v>2</v>
      </c>
      <c r="B338" s="11">
        <v>14</v>
      </c>
      <c r="C338" s="11">
        <v>2</v>
      </c>
      <c r="D338" s="11">
        <v>1</v>
      </c>
      <c r="E338" s="11">
        <v>0</v>
      </c>
      <c r="F338" s="10">
        <v>17</v>
      </c>
      <c r="G338" s="10">
        <v>1</v>
      </c>
      <c r="H338" s="11">
        <v>1</v>
      </c>
      <c r="I338" s="11">
        <v>0</v>
      </c>
      <c r="J338" s="11">
        <v>0</v>
      </c>
      <c r="K338" s="11">
        <v>0</v>
      </c>
    </row>
    <row r="339" spans="1:11">
      <c r="A339" s="11">
        <v>2</v>
      </c>
      <c r="B339" s="11">
        <v>5</v>
      </c>
      <c r="C339" s="11">
        <v>8</v>
      </c>
      <c r="D339" s="11">
        <v>3</v>
      </c>
      <c r="E339" s="11">
        <v>0</v>
      </c>
      <c r="F339" s="10">
        <v>16</v>
      </c>
      <c r="G339" s="10">
        <v>0</v>
      </c>
      <c r="H339" s="11">
        <v>0</v>
      </c>
      <c r="I339" s="11">
        <v>0</v>
      </c>
      <c r="J339" s="11">
        <v>0</v>
      </c>
      <c r="K339" s="11">
        <v>0</v>
      </c>
    </row>
    <row r="340" spans="1:11">
      <c r="A340" s="11">
        <v>2</v>
      </c>
      <c r="B340" s="11">
        <v>11</v>
      </c>
      <c r="C340" s="11">
        <v>5</v>
      </c>
      <c r="D340" s="11">
        <v>0</v>
      </c>
      <c r="E340" s="11">
        <v>0</v>
      </c>
      <c r="F340" s="10">
        <v>16</v>
      </c>
      <c r="G340" s="10">
        <v>0</v>
      </c>
      <c r="H340" s="11">
        <v>0</v>
      </c>
      <c r="I340" s="11">
        <v>0</v>
      </c>
      <c r="J340" s="11">
        <v>0</v>
      </c>
      <c r="K340" s="11">
        <v>0</v>
      </c>
    </row>
    <row r="341" spans="1:11">
      <c r="A341" s="11">
        <v>2</v>
      </c>
      <c r="B341" s="11">
        <v>11</v>
      </c>
      <c r="C341" s="11">
        <v>5</v>
      </c>
      <c r="D341" s="11">
        <v>1</v>
      </c>
      <c r="E341" s="11">
        <v>0</v>
      </c>
      <c r="F341" s="10">
        <v>17</v>
      </c>
      <c r="G341" s="10">
        <v>0</v>
      </c>
      <c r="H341" s="11">
        <v>0</v>
      </c>
      <c r="I341" s="11">
        <v>0</v>
      </c>
      <c r="J341" s="11">
        <v>0</v>
      </c>
      <c r="K341" s="11">
        <v>0</v>
      </c>
    </row>
    <row r="342" spans="1:11">
      <c r="A342" s="11">
        <v>2</v>
      </c>
      <c r="B342" s="11">
        <v>13</v>
      </c>
      <c r="C342" s="11">
        <v>3</v>
      </c>
      <c r="D342" s="11">
        <v>1</v>
      </c>
      <c r="E342" s="11">
        <v>0</v>
      </c>
      <c r="F342" s="10">
        <v>17</v>
      </c>
      <c r="G342" s="10">
        <v>0</v>
      </c>
      <c r="H342" s="11">
        <v>0</v>
      </c>
      <c r="I342" s="11">
        <v>0</v>
      </c>
      <c r="J342" s="11">
        <v>0</v>
      </c>
      <c r="K342" s="11">
        <v>0</v>
      </c>
    </row>
    <row r="343" spans="1:11">
      <c r="A343" s="11">
        <v>2</v>
      </c>
      <c r="B343" s="11">
        <v>15</v>
      </c>
      <c r="C343" s="11">
        <v>1</v>
      </c>
      <c r="D343" s="11">
        <v>1</v>
      </c>
      <c r="E343" s="11">
        <v>0</v>
      </c>
      <c r="F343" s="10">
        <v>17</v>
      </c>
      <c r="G343" s="10">
        <v>0</v>
      </c>
      <c r="H343" s="11">
        <v>0</v>
      </c>
      <c r="I343" s="11">
        <v>0</v>
      </c>
      <c r="J343" s="11">
        <v>0</v>
      </c>
      <c r="K343" s="11">
        <v>0</v>
      </c>
    </row>
    <row r="344" spans="1:11">
      <c r="A344" s="11">
        <v>2</v>
      </c>
      <c r="B344" s="11">
        <v>0</v>
      </c>
      <c r="C344" s="11">
        <v>10</v>
      </c>
      <c r="D344" s="11">
        <v>3</v>
      </c>
      <c r="E344" s="11">
        <v>2</v>
      </c>
      <c r="F344" s="10">
        <v>15</v>
      </c>
      <c r="G344" s="10">
        <v>4</v>
      </c>
      <c r="H344" s="11">
        <v>3</v>
      </c>
      <c r="I344" s="11">
        <v>0</v>
      </c>
      <c r="J344" s="11">
        <v>0</v>
      </c>
      <c r="K344" s="11">
        <v>0</v>
      </c>
    </row>
    <row r="345" spans="1:11">
      <c r="A345" s="11">
        <v>2</v>
      </c>
      <c r="B345" s="11">
        <v>5</v>
      </c>
      <c r="C345" s="11">
        <v>6</v>
      </c>
      <c r="D345" s="11">
        <v>4</v>
      </c>
      <c r="E345" s="11">
        <v>2</v>
      </c>
      <c r="F345" s="10">
        <v>17</v>
      </c>
      <c r="G345" s="10">
        <v>0</v>
      </c>
      <c r="H345" s="11">
        <v>0</v>
      </c>
      <c r="I345" s="11">
        <v>0</v>
      </c>
      <c r="J345" s="11">
        <v>0</v>
      </c>
      <c r="K345" s="11">
        <v>0</v>
      </c>
    </row>
    <row r="346" spans="1:11">
      <c r="A346" s="11">
        <v>2</v>
      </c>
      <c r="B346" s="11">
        <v>10</v>
      </c>
      <c r="C346" s="11">
        <v>6</v>
      </c>
      <c r="D346" s="11">
        <v>1</v>
      </c>
      <c r="E346" s="11">
        <v>0</v>
      </c>
      <c r="F346" s="10">
        <v>17</v>
      </c>
      <c r="G346" s="10">
        <v>0</v>
      </c>
      <c r="H346" s="11">
        <v>0</v>
      </c>
      <c r="I346" s="11">
        <v>0</v>
      </c>
      <c r="J346" s="11">
        <v>0</v>
      </c>
      <c r="K346" s="11">
        <v>0</v>
      </c>
    </row>
    <row r="347" spans="1:11">
      <c r="A347" s="11">
        <v>2</v>
      </c>
      <c r="B347" s="11">
        <v>4</v>
      </c>
      <c r="C347" s="11">
        <v>11</v>
      </c>
      <c r="D347" s="11">
        <v>1</v>
      </c>
      <c r="E347" s="11">
        <v>1</v>
      </c>
      <c r="F347" s="10">
        <v>17</v>
      </c>
      <c r="G347" s="10">
        <v>2</v>
      </c>
      <c r="H347" s="11">
        <v>0</v>
      </c>
      <c r="I347" s="11">
        <v>0</v>
      </c>
      <c r="J347" s="11">
        <v>1</v>
      </c>
      <c r="K347" s="11">
        <v>0</v>
      </c>
    </row>
    <row r="348" spans="1:11">
      <c r="A348" s="11">
        <v>2</v>
      </c>
      <c r="B348" s="11">
        <v>1</v>
      </c>
      <c r="C348" s="11">
        <v>9</v>
      </c>
      <c r="D348" s="11">
        <v>4</v>
      </c>
      <c r="E348" s="11">
        <v>2</v>
      </c>
      <c r="F348" s="10">
        <v>16</v>
      </c>
      <c r="G348" s="10">
        <v>2</v>
      </c>
      <c r="H348" s="11">
        <v>2</v>
      </c>
      <c r="I348" s="11">
        <v>0</v>
      </c>
      <c r="J348" s="11">
        <v>0</v>
      </c>
      <c r="K348" s="11">
        <v>0</v>
      </c>
    </row>
    <row r="349" spans="1:11">
      <c r="A349" s="11">
        <v>2</v>
      </c>
      <c r="B349" s="11">
        <v>5</v>
      </c>
      <c r="C349" s="11">
        <v>8</v>
      </c>
      <c r="D349" s="11">
        <v>4</v>
      </c>
      <c r="E349" s="11">
        <v>0</v>
      </c>
      <c r="F349" s="10">
        <v>17</v>
      </c>
      <c r="G349" s="10">
        <v>0</v>
      </c>
      <c r="H349" s="11">
        <v>0</v>
      </c>
      <c r="I349" s="11">
        <v>0</v>
      </c>
      <c r="J349" s="11">
        <v>0</v>
      </c>
      <c r="K349" s="11">
        <v>0</v>
      </c>
    </row>
    <row r="350" spans="1:11">
      <c r="A350" s="11">
        <v>2</v>
      </c>
      <c r="B350" s="11">
        <v>16</v>
      </c>
      <c r="C350" s="11">
        <v>2</v>
      </c>
      <c r="D350" s="11">
        <v>0</v>
      </c>
      <c r="E350" s="11">
        <v>0</v>
      </c>
      <c r="F350" s="10">
        <v>18</v>
      </c>
      <c r="G350" s="10">
        <v>0</v>
      </c>
      <c r="H350" s="11">
        <v>0</v>
      </c>
      <c r="I350" s="11">
        <v>0</v>
      </c>
      <c r="J350" s="11">
        <v>0</v>
      </c>
      <c r="K350" s="11">
        <v>0</v>
      </c>
    </row>
    <row r="351" spans="1:11">
      <c r="A351" s="11">
        <v>2</v>
      </c>
      <c r="B351" s="11">
        <v>0</v>
      </c>
      <c r="C351" s="11">
        <v>12</v>
      </c>
      <c r="D351" s="11">
        <v>3</v>
      </c>
      <c r="E351" s="11">
        <v>0</v>
      </c>
      <c r="F351" s="10">
        <v>15</v>
      </c>
      <c r="G351" s="10">
        <v>2</v>
      </c>
      <c r="H351" s="11">
        <v>1</v>
      </c>
      <c r="I351" s="11">
        <v>0</v>
      </c>
      <c r="J351" s="11">
        <v>1</v>
      </c>
      <c r="K351" s="11">
        <v>0</v>
      </c>
    </row>
    <row r="352" spans="1:11">
      <c r="A352" s="11">
        <v>2</v>
      </c>
      <c r="B352" s="11">
        <v>6</v>
      </c>
      <c r="C352" s="11">
        <v>9</v>
      </c>
      <c r="D352" s="11">
        <v>2</v>
      </c>
      <c r="E352" s="11">
        <v>0</v>
      </c>
      <c r="F352" s="10">
        <v>17</v>
      </c>
      <c r="G352" s="10">
        <v>0</v>
      </c>
      <c r="H352" s="11">
        <v>0</v>
      </c>
      <c r="I352" s="11">
        <v>0</v>
      </c>
      <c r="J352" s="11">
        <v>0</v>
      </c>
      <c r="K352" s="11">
        <v>0</v>
      </c>
    </row>
    <row r="353" spans="1:11">
      <c r="A353" s="11">
        <v>2</v>
      </c>
      <c r="B353" s="11">
        <v>3</v>
      </c>
      <c r="C353" s="11">
        <v>8</v>
      </c>
      <c r="D353" s="11">
        <v>4</v>
      </c>
      <c r="E353" s="11">
        <v>0</v>
      </c>
      <c r="F353" s="10">
        <v>15</v>
      </c>
      <c r="G353" s="10">
        <v>0</v>
      </c>
      <c r="H353" s="11">
        <v>0</v>
      </c>
      <c r="I353" s="11">
        <v>0</v>
      </c>
      <c r="J353" s="11">
        <v>0</v>
      </c>
      <c r="K353" s="11">
        <v>0</v>
      </c>
    </row>
    <row r="354" spans="1:11">
      <c r="A354" s="11">
        <v>2</v>
      </c>
      <c r="B354" s="11">
        <v>4</v>
      </c>
      <c r="C354" s="11">
        <v>3</v>
      </c>
      <c r="D354" s="11">
        <v>3</v>
      </c>
      <c r="E354" s="11">
        <v>5</v>
      </c>
      <c r="F354" s="10">
        <v>15</v>
      </c>
      <c r="G354" s="10">
        <v>2</v>
      </c>
      <c r="H354" s="11">
        <v>0</v>
      </c>
      <c r="I354" s="11">
        <v>0</v>
      </c>
      <c r="J354" s="11">
        <v>2</v>
      </c>
      <c r="K354" s="11">
        <v>0</v>
      </c>
    </row>
    <row r="355" spans="1:11">
      <c r="A355" s="11">
        <v>2</v>
      </c>
      <c r="B355" s="11">
        <v>6</v>
      </c>
      <c r="C355" s="11">
        <v>9</v>
      </c>
      <c r="D355" s="11">
        <v>2</v>
      </c>
      <c r="E355" s="11">
        <v>0</v>
      </c>
      <c r="F355" s="10">
        <v>17</v>
      </c>
      <c r="G355" s="10">
        <v>1</v>
      </c>
      <c r="H355" s="11">
        <v>1</v>
      </c>
      <c r="I355" s="11">
        <v>0</v>
      </c>
      <c r="J355" s="11">
        <v>0</v>
      </c>
      <c r="K355" s="11">
        <v>0</v>
      </c>
    </row>
    <row r="356" spans="1:11">
      <c r="A356" s="11">
        <v>2</v>
      </c>
      <c r="B356" s="11">
        <v>4</v>
      </c>
      <c r="C356" s="11">
        <v>13</v>
      </c>
      <c r="D356" s="11">
        <v>0</v>
      </c>
      <c r="E356" s="11">
        <v>1</v>
      </c>
      <c r="F356" s="10">
        <v>18</v>
      </c>
      <c r="G356" s="10">
        <v>0</v>
      </c>
      <c r="H356" s="11">
        <v>0</v>
      </c>
      <c r="I356" s="11">
        <v>0</v>
      </c>
      <c r="J356" s="11">
        <v>0</v>
      </c>
      <c r="K356" s="11">
        <v>0</v>
      </c>
    </row>
    <row r="357" spans="1:11">
      <c r="A357" s="11">
        <v>2</v>
      </c>
      <c r="B357" s="11">
        <v>9</v>
      </c>
      <c r="C357" s="11">
        <v>6</v>
      </c>
      <c r="D357" s="11">
        <v>1</v>
      </c>
      <c r="E357" s="11">
        <v>0</v>
      </c>
      <c r="F357" s="10">
        <v>16</v>
      </c>
      <c r="G357" s="10">
        <v>1</v>
      </c>
      <c r="H357" s="11">
        <v>1</v>
      </c>
      <c r="I357" s="11">
        <v>0</v>
      </c>
      <c r="J357" s="11">
        <v>0</v>
      </c>
      <c r="K357" s="11">
        <v>0</v>
      </c>
    </row>
    <row r="358" spans="1:11">
      <c r="A358" s="11">
        <v>2</v>
      </c>
      <c r="B358" s="11">
        <v>13</v>
      </c>
      <c r="C358" s="11">
        <v>4</v>
      </c>
      <c r="D358" s="11">
        <v>0</v>
      </c>
      <c r="E358" s="11">
        <v>0</v>
      </c>
      <c r="F358" s="10">
        <v>17</v>
      </c>
      <c r="G358" s="10">
        <v>0</v>
      </c>
      <c r="H358" s="11">
        <v>0</v>
      </c>
      <c r="I358" s="11">
        <v>0</v>
      </c>
      <c r="J358" s="11">
        <v>0</v>
      </c>
      <c r="K358" s="11">
        <v>0</v>
      </c>
    </row>
    <row r="359" spans="1:11">
      <c r="A359" s="11">
        <v>2</v>
      </c>
      <c r="B359" s="11">
        <v>3</v>
      </c>
      <c r="C359" s="11">
        <v>11</v>
      </c>
      <c r="D359" s="11">
        <v>4</v>
      </c>
      <c r="E359" s="11">
        <v>0</v>
      </c>
      <c r="F359" s="10">
        <v>18</v>
      </c>
      <c r="G359" s="10">
        <v>0</v>
      </c>
      <c r="H359" s="11">
        <v>0</v>
      </c>
      <c r="I359" s="11">
        <v>0</v>
      </c>
      <c r="J359" s="11">
        <v>0</v>
      </c>
      <c r="K359" s="11">
        <v>0</v>
      </c>
    </row>
    <row r="360" spans="1:11">
      <c r="A360" s="11">
        <v>2</v>
      </c>
      <c r="B360" s="11">
        <v>7</v>
      </c>
      <c r="C360" s="11">
        <v>6</v>
      </c>
      <c r="D360" s="11">
        <v>2</v>
      </c>
      <c r="E360" s="11">
        <v>0</v>
      </c>
      <c r="F360" s="10">
        <v>15</v>
      </c>
      <c r="G360" s="10">
        <v>2</v>
      </c>
      <c r="H360" s="11">
        <v>2</v>
      </c>
      <c r="I360" s="11">
        <v>0</v>
      </c>
      <c r="J360" s="11">
        <v>0</v>
      </c>
      <c r="K360" s="11">
        <v>0</v>
      </c>
    </row>
    <row r="361" spans="1:11">
      <c r="A361" s="11">
        <v>2</v>
      </c>
      <c r="B361" s="11">
        <v>6</v>
      </c>
      <c r="C361" s="11">
        <v>6</v>
      </c>
      <c r="D361" s="11">
        <v>4</v>
      </c>
      <c r="E361" s="11">
        <v>0</v>
      </c>
      <c r="F361" s="10">
        <v>16</v>
      </c>
      <c r="G361" s="10">
        <v>1</v>
      </c>
      <c r="H361" s="11">
        <v>0</v>
      </c>
      <c r="I361" s="11">
        <v>0</v>
      </c>
      <c r="J361" s="11">
        <v>1</v>
      </c>
      <c r="K361" s="11">
        <v>0</v>
      </c>
    </row>
    <row r="362" spans="1:11">
      <c r="A362" s="11">
        <v>2</v>
      </c>
      <c r="B362" s="11">
        <v>6</v>
      </c>
      <c r="C362" s="11">
        <v>9</v>
      </c>
      <c r="D362" s="11">
        <v>3</v>
      </c>
      <c r="E362" s="11">
        <v>0</v>
      </c>
      <c r="F362" s="10">
        <v>18</v>
      </c>
      <c r="G362" s="10">
        <v>0</v>
      </c>
      <c r="H362" s="11">
        <v>0</v>
      </c>
      <c r="I362" s="11">
        <v>0</v>
      </c>
      <c r="J362" s="11">
        <v>0</v>
      </c>
      <c r="K362" s="11">
        <v>0</v>
      </c>
    </row>
    <row r="363" spans="1:11">
      <c r="A363" s="11">
        <v>2</v>
      </c>
      <c r="B363" s="11">
        <v>15</v>
      </c>
      <c r="C363" s="11">
        <v>2</v>
      </c>
      <c r="D363" s="11">
        <v>0</v>
      </c>
      <c r="E363" s="11">
        <v>0</v>
      </c>
      <c r="F363" s="10">
        <v>17</v>
      </c>
      <c r="G363" s="10">
        <v>0</v>
      </c>
      <c r="H363" s="11">
        <v>0</v>
      </c>
      <c r="I363" s="11">
        <v>0</v>
      </c>
      <c r="J363" s="11">
        <v>0</v>
      </c>
      <c r="K363" s="11">
        <v>0</v>
      </c>
    </row>
    <row r="364" spans="1:11">
      <c r="A364" s="11">
        <v>2</v>
      </c>
      <c r="B364" s="11">
        <v>12</v>
      </c>
      <c r="C364" s="11">
        <v>4</v>
      </c>
      <c r="D364" s="11">
        <v>2</v>
      </c>
      <c r="E364" s="11">
        <v>0</v>
      </c>
      <c r="F364" s="10">
        <v>18</v>
      </c>
      <c r="G364" s="10">
        <v>0</v>
      </c>
      <c r="H364" s="11">
        <v>0</v>
      </c>
      <c r="I364" s="11">
        <v>0</v>
      </c>
      <c r="J364" s="11">
        <v>0</v>
      </c>
      <c r="K364" s="11">
        <v>0</v>
      </c>
    </row>
    <row r="365" spans="1:11">
      <c r="A365" s="11">
        <v>2</v>
      </c>
      <c r="B365" s="11">
        <v>5</v>
      </c>
      <c r="C365" s="11">
        <v>6</v>
      </c>
      <c r="D365" s="11">
        <v>4</v>
      </c>
      <c r="E365" s="11">
        <v>0</v>
      </c>
      <c r="F365" s="10">
        <v>15</v>
      </c>
      <c r="G365" s="10">
        <v>4</v>
      </c>
      <c r="H365" s="11">
        <v>3</v>
      </c>
      <c r="I365" s="11">
        <v>0</v>
      </c>
      <c r="J365" s="11">
        <v>0</v>
      </c>
      <c r="K365" s="11">
        <v>0</v>
      </c>
    </row>
    <row r="366" spans="1:11">
      <c r="A366" s="11">
        <v>2</v>
      </c>
      <c r="B366" s="11">
        <v>9</v>
      </c>
      <c r="C366" s="11">
        <v>6</v>
      </c>
      <c r="D366" s="11">
        <v>2</v>
      </c>
      <c r="E366" s="11">
        <v>0</v>
      </c>
      <c r="F366" s="10">
        <v>17</v>
      </c>
      <c r="G366" s="10">
        <v>0</v>
      </c>
      <c r="H366" s="11">
        <v>0</v>
      </c>
      <c r="I366" s="11">
        <v>0</v>
      </c>
      <c r="J366" s="11">
        <v>0</v>
      </c>
      <c r="K366" s="11">
        <v>0</v>
      </c>
    </row>
    <row r="367" spans="1:11">
      <c r="A367" s="11">
        <v>2</v>
      </c>
      <c r="B367" s="11">
        <v>13</v>
      </c>
      <c r="C367" s="11">
        <v>5</v>
      </c>
      <c r="D367" s="11">
        <v>0</v>
      </c>
      <c r="E367" s="11">
        <v>0</v>
      </c>
      <c r="F367" s="10">
        <v>18</v>
      </c>
      <c r="G367" s="10">
        <v>0</v>
      </c>
      <c r="H367" s="11">
        <v>0</v>
      </c>
      <c r="I367" s="11">
        <v>0</v>
      </c>
      <c r="J367" s="11">
        <v>0</v>
      </c>
      <c r="K367" s="11">
        <v>0</v>
      </c>
    </row>
    <row r="368" spans="1:11">
      <c r="A368" s="11">
        <v>2</v>
      </c>
      <c r="B368" s="11">
        <v>15</v>
      </c>
      <c r="C368" s="11">
        <v>1</v>
      </c>
      <c r="D368" s="11">
        <v>1</v>
      </c>
      <c r="E368" s="11">
        <v>0</v>
      </c>
      <c r="F368" s="10">
        <v>17</v>
      </c>
      <c r="G368" s="10">
        <v>0</v>
      </c>
      <c r="H368" s="11">
        <v>0</v>
      </c>
      <c r="I368" s="11">
        <v>0</v>
      </c>
      <c r="J368" s="11">
        <v>0</v>
      </c>
      <c r="K368" s="11">
        <v>0</v>
      </c>
    </row>
    <row r="369" spans="1:11">
      <c r="A369" s="11">
        <v>2</v>
      </c>
      <c r="B369" s="11">
        <v>9</v>
      </c>
      <c r="C369" s="11">
        <v>7</v>
      </c>
      <c r="D369" s="11">
        <v>2</v>
      </c>
      <c r="E369" s="11">
        <v>0</v>
      </c>
      <c r="F369" s="10">
        <v>18</v>
      </c>
      <c r="G369" s="10">
        <v>0</v>
      </c>
      <c r="H369" s="11">
        <v>0</v>
      </c>
      <c r="I369" s="11">
        <v>0</v>
      </c>
      <c r="J369" s="11">
        <v>0</v>
      </c>
      <c r="K369" s="11">
        <v>0</v>
      </c>
    </row>
    <row r="370" spans="1:11">
      <c r="A370" s="11">
        <v>2</v>
      </c>
      <c r="B370" s="11">
        <v>13</v>
      </c>
      <c r="C370" s="11">
        <v>3</v>
      </c>
      <c r="D370" s="11">
        <v>0</v>
      </c>
      <c r="E370" s="11">
        <v>0</v>
      </c>
      <c r="F370" s="10">
        <v>16</v>
      </c>
      <c r="G370" s="10">
        <v>0</v>
      </c>
      <c r="H370" s="11">
        <v>0</v>
      </c>
      <c r="I370" s="11">
        <v>0</v>
      </c>
      <c r="J370" s="11">
        <v>0</v>
      </c>
      <c r="K370" s="11">
        <v>0</v>
      </c>
    </row>
    <row r="371" spans="1:11">
      <c r="A371" s="11">
        <v>2</v>
      </c>
      <c r="B371" s="11">
        <v>15</v>
      </c>
      <c r="C371" s="11">
        <v>1</v>
      </c>
      <c r="D371" s="11">
        <v>1</v>
      </c>
      <c r="E371" s="11">
        <v>0</v>
      </c>
      <c r="F371" s="10">
        <v>17</v>
      </c>
      <c r="G371" s="10">
        <v>0</v>
      </c>
      <c r="H371" s="11">
        <v>0</v>
      </c>
      <c r="I371" s="11">
        <v>0</v>
      </c>
      <c r="J371" s="11">
        <v>0</v>
      </c>
      <c r="K371" s="11">
        <v>0</v>
      </c>
    </row>
    <row r="372" spans="1:11">
      <c r="A372" s="11">
        <v>2</v>
      </c>
      <c r="B372" s="11">
        <v>15</v>
      </c>
      <c r="C372" s="11">
        <v>2</v>
      </c>
      <c r="D372" s="11">
        <v>0</v>
      </c>
      <c r="E372" s="11">
        <v>0</v>
      </c>
      <c r="F372" s="10">
        <v>17</v>
      </c>
      <c r="G372" s="10">
        <v>0</v>
      </c>
      <c r="H372" s="11">
        <v>0</v>
      </c>
      <c r="I372" s="11">
        <v>0</v>
      </c>
      <c r="J372" s="11">
        <v>0</v>
      </c>
      <c r="K372" s="11">
        <v>0</v>
      </c>
    </row>
    <row r="373" spans="1:11">
      <c r="A373" s="11">
        <v>2</v>
      </c>
      <c r="B373" s="11">
        <v>10</v>
      </c>
      <c r="C373" s="11">
        <v>7</v>
      </c>
      <c r="D373" s="11">
        <v>0</v>
      </c>
      <c r="E373" s="11">
        <v>1</v>
      </c>
      <c r="F373" s="10">
        <v>18</v>
      </c>
      <c r="G373" s="10">
        <v>0</v>
      </c>
      <c r="H373" s="11">
        <v>0</v>
      </c>
      <c r="I373" s="11">
        <v>0</v>
      </c>
      <c r="J373" s="11">
        <v>0</v>
      </c>
      <c r="K373" s="11">
        <v>0</v>
      </c>
    </row>
    <row r="374" spans="1:11">
      <c r="A374" s="11">
        <v>2</v>
      </c>
      <c r="B374" s="11">
        <v>5</v>
      </c>
      <c r="C374" s="11">
        <v>4</v>
      </c>
      <c r="D374" s="11">
        <v>5</v>
      </c>
      <c r="E374" s="11">
        <v>0</v>
      </c>
      <c r="F374" s="10">
        <v>14</v>
      </c>
      <c r="G374" s="10">
        <v>1</v>
      </c>
      <c r="H374" s="11">
        <v>1</v>
      </c>
      <c r="I374" s="11">
        <v>0</v>
      </c>
      <c r="J374" s="11">
        <v>0</v>
      </c>
      <c r="K374" s="11">
        <v>0</v>
      </c>
    </row>
    <row r="375" spans="1:11">
      <c r="A375" s="11">
        <v>2</v>
      </c>
      <c r="B375" s="11">
        <v>12</v>
      </c>
      <c r="C375" s="11">
        <v>5</v>
      </c>
      <c r="D375" s="11">
        <v>0</v>
      </c>
      <c r="E375" s="11">
        <v>0</v>
      </c>
      <c r="F375" s="10">
        <v>17</v>
      </c>
      <c r="G375" s="10">
        <v>0</v>
      </c>
      <c r="H375" s="11">
        <v>0</v>
      </c>
      <c r="I375" s="11">
        <v>0</v>
      </c>
      <c r="J375" s="11">
        <v>0</v>
      </c>
      <c r="K375" s="11">
        <v>0</v>
      </c>
    </row>
    <row r="376" spans="1:11">
      <c r="A376" s="11">
        <v>2</v>
      </c>
      <c r="B376" s="11">
        <v>14</v>
      </c>
      <c r="C376" s="11">
        <v>2</v>
      </c>
      <c r="D376" s="11">
        <v>0</v>
      </c>
      <c r="E376" s="11">
        <v>0</v>
      </c>
      <c r="F376" s="10">
        <v>16</v>
      </c>
      <c r="G376" s="10">
        <v>0</v>
      </c>
      <c r="H376" s="11">
        <v>0</v>
      </c>
      <c r="I376" s="11">
        <v>0</v>
      </c>
      <c r="J376" s="11">
        <v>0</v>
      </c>
      <c r="K376" s="11">
        <v>0</v>
      </c>
    </row>
    <row r="377" spans="1:11">
      <c r="A377" s="11">
        <v>2</v>
      </c>
      <c r="B377" s="11">
        <v>7</v>
      </c>
      <c r="C377" s="11">
        <v>7</v>
      </c>
      <c r="D377" s="11">
        <v>1</v>
      </c>
      <c r="E377" s="11">
        <v>0</v>
      </c>
      <c r="F377" s="10">
        <v>15</v>
      </c>
      <c r="G377" s="10">
        <v>2</v>
      </c>
      <c r="H377" s="11">
        <v>1</v>
      </c>
      <c r="I377" s="11">
        <v>0</v>
      </c>
      <c r="J377" s="11">
        <v>1</v>
      </c>
      <c r="K377" s="11">
        <v>0</v>
      </c>
    </row>
    <row r="378" spans="1:11">
      <c r="A378" s="11">
        <v>2</v>
      </c>
      <c r="B378" s="11">
        <v>8</v>
      </c>
      <c r="C378" s="11">
        <v>6</v>
      </c>
      <c r="D378" s="11">
        <v>1</v>
      </c>
      <c r="E378" s="11">
        <v>0</v>
      </c>
      <c r="F378" s="10">
        <v>15</v>
      </c>
      <c r="G378" s="10">
        <v>0</v>
      </c>
      <c r="H378" s="11">
        <v>0</v>
      </c>
      <c r="I378" s="11">
        <v>0</v>
      </c>
      <c r="J378" s="11">
        <v>0</v>
      </c>
      <c r="K378" s="11">
        <v>0</v>
      </c>
    </row>
    <row r="379" spans="1:11">
      <c r="A379" s="11">
        <v>2</v>
      </c>
      <c r="B379" s="11">
        <v>10</v>
      </c>
      <c r="C379" s="11">
        <v>7</v>
      </c>
      <c r="D379" s="11">
        <v>1</v>
      </c>
      <c r="E379" s="11">
        <v>0</v>
      </c>
      <c r="F379" s="10">
        <v>18</v>
      </c>
      <c r="G379" s="10">
        <v>0</v>
      </c>
      <c r="H379" s="11">
        <v>0</v>
      </c>
      <c r="I379" s="11">
        <v>0</v>
      </c>
      <c r="J379" s="11">
        <v>0</v>
      </c>
      <c r="K379" s="11">
        <v>0</v>
      </c>
    </row>
    <row r="380" spans="1:11">
      <c r="A380" s="11">
        <v>2</v>
      </c>
      <c r="B380" s="11">
        <v>14</v>
      </c>
      <c r="C380" s="11">
        <v>1</v>
      </c>
      <c r="D380" s="11">
        <v>0</v>
      </c>
      <c r="E380" s="11">
        <v>0</v>
      </c>
      <c r="F380" s="10">
        <v>15</v>
      </c>
      <c r="G380" s="10">
        <v>0</v>
      </c>
      <c r="H380" s="11">
        <v>0</v>
      </c>
      <c r="I380" s="11">
        <v>0</v>
      </c>
      <c r="J380" s="11">
        <v>0</v>
      </c>
      <c r="K380" s="11">
        <v>0</v>
      </c>
    </row>
    <row r="381" spans="1:11">
      <c r="A381" s="11">
        <v>2</v>
      </c>
      <c r="B381" s="11">
        <v>4</v>
      </c>
      <c r="C381" s="11">
        <v>8</v>
      </c>
      <c r="D381" s="11">
        <v>4</v>
      </c>
      <c r="E381" s="11">
        <v>0</v>
      </c>
      <c r="F381" s="10">
        <v>16</v>
      </c>
      <c r="G381" s="10">
        <v>1</v>
      </c>
      <c r="H381" s="11">
        <v>1</v>
      </c>
      <c r="I381" s="11">
        <v>0</v>
      </c>
      <c r="J381" s="11">
        <v>0</v>
      </c>
      <c r="K381" s="11">
        <v>0</v>
      </c>
    </row>
    <row r="382" spans="1:11">
      <c r="A382" s="11">
        <v>2</v>
      </c>
      <c r="B382" s="11">
        <v>4</v>
      </c>
      <c r="C382" s="11">
        <v>9</v>
      </c>
      <c r="D382" s="11">
        <v>3</v>
      </c>
      <c r="E382" s="11">
        <v>0</v>
      </c>
      <c r="F382" s="10">
        <v>16</v>
      </c>
      <c r="G382" s="10">
        <v>0</v>
      </c>
      <c r="H382" s="11">
        <v>0</v>
      </c>
      <c r="I382" s="11">
        <v>0</v>
      </c>
      <c r="J382" s="11">
        <v>0</v>
      </c>
      <c r="K382" s="11">
        <v>0</v>
      </c>
    </row>
    <row r="383" spans="1:11">
      <c r="A383" s="11">
        <v>2</v>
      </c>
      <c r="B383" s="11">
        <v>7</v>
      </c>
      <c r="C383" s="11">
        <v>7</v>
      </c>
      <c r="D383" s="11">
        <v>2</v>
      </c>
      <c r="E383" s="11">
        <v>0</v>
      </c>
      <c r="F383" s="10">
        <v>16</v>
      </c>
      <c r="G383" s="10">
        <v>2</v>
      </c>
      <c r="H383" s="11">
        <v>2</v>
      </c>
      <c r="I383" s="11">
        <v>0</v>
      </c>
      <c r="J383" s="11">
        <v>0</v>
      </c>
      <c r="K383" s="11">
        <v>0</v>
      </c>
    </row>
    <row r="384" spans="1:11">
      <c r="A384" s="11">
        <v>2</v>
      </c>
      <c r="B384" s="11">
        <v>8</v>
      </c>
      <c r="C384" s="11">
        <v>5</v>
      </c>
      <c r="D384" s="11">
        <v>2</v>
      </c>
      <c r="E384" s="11">
        <v>1</v>
      </c>
      <c r="F384" s="10">
        <v>16</v>
      </c>
      <c r="G384" s="10">
        <v>0</v>
      </c>
      <c r="H384" s="11">
        <v>0</v>
      </c>
      <c r="I384" s="11">
        <v>0</v>
      </c>
      <c r="J384" s="11">
        <v>0</v>
      </c>
      <c r="K384" s="11">
        <v>0</v>
      </c>
    </row>
    <row r="385" spans="1:11">
      <c r="A385" s="11">
        <v>2</v>
      </c>
      <c r="B385" s="11">
        <v>10</v>
      </c>
      <c r="C385" s="11">
        <v>7</v>
      </c>
      <c r="D385" s="11">
        <v>1</v>
      </c>
      <c r="E385" s="11">
        <v>0</v>
      </c>
      <c r="F385" s="10">
        <v>18</v>
      </c>
      <c r="G385" s="10">
        <v>0</v>
      </c>
      <c r="H385" s="11">
        <v>0</v>
      </c>
      <c r="I385" s="11">
        <v>0</v>
      </c>
      <c r="J385" s="11">
        <v>0</v>
      </c>
      <c r="K385" s="11">
        <v>0</v>
      </c>
    </row>
    <row r="386" spans="1:11">
      <c r="A386" s="1">
        <v>2</v>
      </c>
      <c r="B386" s="1">
        <v>0</v>
      </c>
      <c r="C386" s="1">
        <v>4</v>
      </c>
      <c r="D386" s="1">
        <v>1</v>
      </c>
      <c r="E386" s="1">
        <v>2</v>
      </c>
      <c r="F386" s="10">
        <v>7</v>
      </c>
      <c r="G386" s="10">
        <v>12</v>
      </c>
      <c r="H386" s="1">
        <v>10</v>
      </c>
      <c r="I386" s="1">
        <v>0</v>
      </c>
      <c r="J386" s="1">
        <v>1</v>
      </c>
      <c r="K386" s="1">
        <v>0</v>
      </c>
    </row>
    <row r="387" spans="1:11">
      <c r="A387" s="11">
        <v>2</v>
      </c>
      <c r="B387" s="11">
        <v>4</v>
      </c>
      <c r="C387" s="11">
        <v>9</v>
      </c>
      <c r="D387" s="11">
        <v>2</v>
      </c>
      <c r="E387" s="11">
        <v>1</v>
      </c>
      <c r="F387" s="10">
        <v>16</v>
      </c>
      <c r="G387" s="10">
        <v>0</v>
      </c>
      <c r="H387" s="11">
        <v>0</v>
      </c>
      <c r="I387" s="11">
        <v>0</v>
      </c>
      <c r="J387" s="11">
        <v>0</v>
      </c>
      <c r="K387" s="11">
        <v>0</v>
      </c>
    </row>
    <row r="388" spans="1:11">
      <c r="A388" s="11">
        <v>2</v>
      </c>
      <c r="B388" s="11">
        <v>2</v>
      </c>
      <c r="C388" s="11">
        <v>9</v>
      </c>
      <c r="D388" s="11">
        <v>3</v>
      </c>
      <c r="E388" s="11">
        <v>0</v>
      </c>
      <c r="F388" s="10">
        <v>14</v>
      </c>
      <c r="G388" s="10">
        <v>4</v>
      </c>
      <c r="H388" s="11">
        <v>0</v>
      </c>
      <c r="I388" s="11">
        <v>0</v>
      </c>
      <c r="J388" s="11">
        <v>3</v>
      </c>
      <c r="K388" s="11">
        <v>0</v>
      </c>
    </row>
    <row r="389" spans="1:11">
      <c r="A389" s="11">
        <v>2</v>
      </c>
      <c r="B389" s="11">
        <v>3</v>
      </c>
      <c r="C389" s="11">
        <v>9</v>
      </c>
      <c r="D389" s="11">
        <v>3</v>
      </c>
      <c r="E389" s="11">
        <v>1</v>
      </c>
      <c r="F389" s="10">
        <v>16</v>
      </c>
      <c r="G389" s="10">
        <v>1</v>
      </c>
      <c r="H389" s="11">
        <v>1</v>
      </c>
      <c r="I389" s="11">
        <v>0</v>
      </c>
      <c r="J389" s="11">
        <v>0</v>
      </c>
      <c r="K389" s="11">
        <v>0</v>
      </c>
    </row>
    <row r="390" spans="1:11">
      <c r="A390" s="11">
        <v>2</v>
      </c>
      <c r="B390" s="11">
        <v>14</v>
      </c>
      <c r="C390" s="11">
        <v>3</v>
      </c>
      <c r="D390" s="11">
        <v>0</v>
      </c>
      <c r="E390" s="11">
        <v>0</v>
      </c>
      <c r="F390" s="10">
        <v>17</v>
      </c>
      <c r="G390" s="10">
        <v>0</v>
      </c>
      <c r="H390" s="11">
        <v>0</v>
      </c>
      <c r="I390" s="11">
        <v>0</v>
      </c>
      <c r="J390" s="11">
        <v>0</v>
      </c>
      <c r="K390" s="11">
        <v>0</v>
      </c>
    </row>
    <row r="391" spans="1:11">
      <c r="A391" s="11">
        <v>2</v>
      </c>
      <c r="B391" s="11">
        <v>12</v>
      </c>
      <c r="C391" s="11">
        <v>2</v>
      </c>
      <c r="D391" s="11">
        <v>2</v>
      </c>
      <c r="E391" s="11">
        <v>1</v>
      </c>
      <c r="F391" s="10">
        <v>17</v>
      </c>
      <c r="G391" s="10">
        <v>0</v>
      </c>
      <c r="H391" s="11">
        <v>0</v>
      </c>
      <c r="I391" s="11">
        <v>0</v>
      </c>
      <c r="J391" s="11">
        <v>0</v>
      </c>
      <c r="K391" s="11">
        <v>0</v>
      </c>
    </row>
    <row r="392" spans="1:11">
      <c r="A392" s="11">
        <v>2</v>
      </c>
      <c r="B392" s="11">
        <v>8</v>
      </c>
      <c r="C392" s="11">
        <v>6</v>
      </c>
      <c r="D392" s="11">
        <v>4</v>
      </c>
      <c r="E392" s="11">
        <v>0</v>
      </c>
      <c r="F392" s="10">
        <v>18</v>
      </c>
      <c r="G392" s="10">
        <v>0</v>
      </c>
      <c r="H392" s="11">
        <v>0</v>
      </c>
      <c r="I392" s="11">
        <v>0</v>
      </c>
      <c r="J392" s="11">
        <v>0</v>
      </c>
      <c r="K392" s="11">
        <v>0</v>
      </c>
    </row>
    <row r="393" spans="1:11">
      <c r="A393" s="11">
        <v>2</v>
      </c>
      <c r="B393" s="11">
        <v>6</v>
      </c>
      <c r="C393" s="11">
        <v>4</v>
      </c>
      <c r="D393" s="11">
        <v>3</v>
      </c>
      <c r="E393" s="11">
        <v>4</v>
      </c>
      <c r="F393" s="10">
        <v>17</v>
      </c>
      <c r="G393" s="10">
        <v>2</v>
      </c>
      <c r="H393" s="11">
        <v>1</v>
      </c>
      <c r="I393" s="11">
        <v>0</v>
      </c>
      <c r="J393" s="11">
        <v>0</v>
      </c>
      <c r="K393" s="11">
        <v>0</v>
      </c>
    </row>
    <row r="394" spans="1:11">
      <c r="A394" s="11">
        <v>2</v>
      </c>
      <c r="B394" s="11">
        <v>2</v>
      </c>
      <c r="C394" s="11">
        <v>4</v>
      </c>
      <c r="D394" s="11">
        <v>4</v>
      </c>
      <c r="E394" s="11">
        <v>4</v>
      </c>
      <c r="F394" s="10">
        <v>14</v>
      </c>
      <c r="G394" s="10">
        <v>2</v>
      </c>
      <c r="H394" s="11">
        <v>1</v>
      </c>
      <c r="I394" s="11">
        <v>0</v>
      </c>
      <c r="J394" s="11">
        <v>0</v>
      </c>
      <c r="K394" s="11">
        <v>0</v>
      </c>
    </row>
    <row r="395" spans="1:11">
      <c r="A395" s="11">
        <v>2</v>
      </c>
      <c r="B395" s="11">
        <v>3</v>
      </c>
      <c r="C395" s="11">
        <v>8</v>
      </c>
      <c r="D395" s="11">
        <v>2</v>
      </c>
      <c r="E395" s="11">
        <v>4</v>
      </c>
      <c r="F395" s="10">
        <v>17</v>
      </c>
      <c r="G395" s="10">
        <v>1</v>
      </c>
      <c r="H395" s="11">
        <v>0</v>
      </c>
      <c r="I395" s="11">
        <v>0</v>
      </c>
      <c r="J395" s="11">
        <v>0</v>
      </c>
      <c r="K395" s="11">
        <v>0</v>
      </c>
    </row>
    <row r="396" spans="1:11">
      <c r="A396" s="11">
        <v>2</v>
      </c>
      <c r="B396" s="11">
        <v>17</v>
      </c>
      <c r="C396" s="11">
        <v>3</v>
      </c>
      <c r="D396" s="11">
        <v>0</v>
      </c>
      <c r="E396" s="11">
        <v>0</v>
      </c>
      <c r="F396" s="10">
        <v>20</v>
      </c>
      <c r="G396" s="10">
        <v>0</v>
      </c>
      <c r="H396" s="11">
        <v>0</v>
      </c>
      <c r="I396" s="11">
        <v>0</v>
      </c>
      <c r="J396" s="11">
        <v>0</v>
      </c>
      <c r="K396" s="11">
        <v>0</v>
      </c>
    </row>
    <row r="397" spans="1:11">
      <c r="A397" s="11">
        <v>2</v>
      </c>
      <c r="B397" s="11">
        <v>10</v>
      </c>
      <c r="C397" s="11">
        <v>5</v>
      </c>
      <c r="D397" s="11">
        <v>1</v>
      </c>
      <c r="E397" s="11">
        <v>0</v>
      </c>
      <c r="F397" s="10">
        <v>16</v>
      </c>
      <c r="G397" s="10">
        <v>2</v>
      </c>
      <c r="H397" s="11">
        <v>0</v>
      </c>
      <c r="I397" s="11">
        <v>0</v>
      </c>
      <c r="J397" s="11">
        <v>1</v>
      </c>
      <c r="K397" s="11">
        <v>0</v>
      </c>
    </row>
    <row r="398" spans="1:11">
      <c r="A398" s="11">
        <v>2</v>
      </c>
      <c r="B398" s="11">
        <v>11</v>
      </c>
      <c r="C398" s="11">
        <v>2</v>
      </c>
      <c r="D398" s="11">
        <v>3</v>
      </c>
      <c r="E398" s="11">
        <v>2</v>
      </c>
      <c r="F398" s="10">
        <v>18</v>
      </c>
      <c r="G398" s="10">
        <v>0</v>
      </c>
      <c r="H398" s="11">
        <v>0</v>
      </c>
      <c r="I398" s="11">
        <v>0</v>
      </c>
      <c r="J398" s="11">
        <v>0</v>
      </c>
      <c r="K398" s="11">
        <v>0</v>
      </c>
    </row>
    <row r="399" spans="1:11">
      <c r="A399" s="11">
        <v>2</v>
      </c>
      <c r="B399" s="11">
        <v>9</v>
      </c>
      <c r="C399" s="11">
        <v>6</v>
      </c>
      <c r="D399" s="11">
        <v>3</v>
      </c>
      <c r="E399" s="11">
        <v>0</v>
      </c>
      <c r="F399" s="10">
        <v>18</v>
      </c>
      <c r="G399" s="10">
        <v>0</v>
      </c>
      <c r="H399" s="11">
        <v>0</v>
      </c>
      <c r="I399" s="11">
        <v>0</v>
      </c>
      <c r="J399" s="11">
        <v>0</v>
      </c>
      <c r="K399" s="11">
        <v>0</v>
      </c>
    </row>
    <row r="400" spans="1:11">
      <c r="A400" s="11">
        <v>2</v>
      </c>
      <c r="B400" s="11">
        <v>5</v>
      </c>
      <c r="C400" s="11">
        <v>10</v>
      </c>
      <c r="D400" s="11">
        <v>0</v>
      </c>
      <c r="E400" s="11">
        <v>1</v>
      </c>
      <c r="F400" s="10">
        <v>16</v>
      </c>
      <c r="G400" s="10">
        <v>2</v>
      </c>
      <c r="H400" s="11">
        <v>0</v>
      </c>
      <c r="I400" s="11">
        <v>0</v>
      </c>
      <c r="J400" s="11">
        <v>1</v>
      </c>
      <c r="K400" s="11">
        <v>0</v>
      </c>
    </row>
    <row r="401" spans="1:11">
      <c r="A401" s="11">
        <v>2</v>
      </c>
      <c r="B401" s="11">
        <v>14</v>
      </c>
      <c r="C401" s="11">
        <v>3</v>
      </c>
      <c r="D401" s="11">
        <v>0</v>
      </c>
      <c r="E401" s="11">
        <v>0</v>
      </c>
      <c r="F401" s="10">
        <v>17</v>
      </c>
      <c r="G401" s="10">
        <v>0</v>
      </c>
      <c r="H401" s="11">
        <v>0</v>
      </c>
      <c r="I401" s="11">
        <v>0</v>
      </c>
      <c r="J401" s="11">
        <v>0</v>
      </c>
      <c r="K401" s="11">
        <v>0</v>
      </c>
    </row>
    <row r="402" spans="1:11">
      <c r="A402" s="11">
        <v>2</v>
      </c>
      <c r="B402" s="11">
        <v>15</v>
      </c>
      <c r="C402" s="11">
        <v>2</v>
      </c>
      <c r="D402" s="11">
        <v>0</v>
      </c>
      <c r="E402" s="11">
        <v>0</v>
      </c>
      <c r="F402" s="10">
        <v>17</v>
      </c>
      <c r="G402" s="10">
        <v>0</v>
      </c>
      <c r="H402" s="11">
        <v>0</v>
      </c>
      <c r="I402" s="11">
        <v>0</v>
      </c>
      <c r="J402" s="11">
        <v>0</v>
      </c>
      <c r="K402" s="11">
        <v>0</v>
      </c>
    </row>
    <row r="403" spans="1:11">
      <c r="A403" s="11">
        <v>2</v>
      </c>
      <c r="B403" s="11">
        <v>5</v>
      </c>
      <c r="C403" s="11">
        <v>7</v>
      </c>
      <c r="D403" s="11">
        <v>0</v>
      </c>
      <c r="E403" s="11">
        <v>1</v>
      </c>
      <c r="F403" s="10">
        <v>13</v>
      </c>
      <c r="G403" s="10">
        <v>5</v>
      </c>
      <c r="H403" s="11">
        <v>3</v>
      </c>
      <c r="I403" s="11">
        <v>1</v>
      </c>
      <c r="J403" s="11">
        <v>0</v>
      </c>
      <c r="K403" s="11">
        <v>0</v>
      </c>
    </row>
    <row r="404" spans="1:11">
      <c r="A404" s="11">
        <v>2</v>
      </c>
      <c r="B404" s="11">
        <v>12</v>
      </c>
      <c r="C404" s="11">
        <v>5</v>
      </c>
      <c r="D404" s="11">
        <v>0</v>
      </c>
      <c r="E404" s="11">
        <v>0</v>
      </c>
      <c r="F404" s="10">
        <v>17</v>
      </c>
      <c r="G404" s="10">
        <v>0</v>
      </c>
      <c r="H404" s="11">
        <v>0</v>
      </c>
      <c r="I404" s="11">
        <v>0</v>
      </c>
      <c r="J404" s="11">
        <v>0</v>
      </c>
      <c r="K404" s="11">
        <v>0</v>
      </c>
    </row>
    <row r="405" spans="1:11">
      <c r="A405" s="11">
        <v>2</v>
      </c>
      <c r="B405" s="11">
        <v>9</v>
      </c>
      <c r="C405" s="11">
        <v>5</v>
      </c>
      <c r="D405" s="11">
        <v>2</v>
      </c>
      <c r="E405" s="11">
        <v>0</v>
      </c>
      <c r="F405" s="10">
        <v>16</v>
      </c>
      <c r="G405" s="10">
        <v>2</v>
      </c>
      <c r="H405" s="11">
        <v>0</v>
      </c>
      <c r="I405" s="11">
        <v>0</v>
      </c>
      <c r="J405" s="11">
        <v>1</v>
      </c>
      <c r="K405" s="11">
        <v>0</v>
      </c>
    </row>
    <row r="406" spans="1:11">
      <c r="A406" s="11">
        <v>2</v>
      </c>
      <c r="B406" s="11">
        <v>10</v>
      </c>
      <c r="C406" s="11">
        <v>7</v>
      </c>
      <c r="D406" s="11">
        <v>1</v>
      </c>
      <c r="E406" s="11">
        <v>0</v>
      </c>
      <c r="F406" s="10">
        <v>18</v>
      </c>
      <c r="G406" s="10">
        <v>0</v>
      </c>
      <c r="H406" s="11">
        <v>0</v>
      </c>
      <c r="I406" s="11">
        <v>0</v>
      </c>
      <c r="J406" s="11">
        <v>0</v>
      </c>
      <c r="K406" s="11">
        <v>0</v>
      </c>
    </row>
    <row r="407" spans="1:11">
      <c r="A407" s="11">
        <v>2</v>
      </c>
      <c r="B407" s="11">
        <v>12</v>
      </c>
      <c r="C407" s="11">
        <v>2</v>
      </c>
      <c r="D407" s="11">
        <v>1</v>
      </c>
      <c r="E407" s="11">
        <v>0</v>
      </c>
      <c r="F407" s="10">
        <v>15</v>
      </c>
      <c r="G407" s="10">
        <v>1</v>
      </c>
      <c r="H407" s="11">
        <v>1</v>
      </c>
      <c r="I407" s="11">
        <v>0</v>
      </c>
      <c r="J407" s="11">
        <v>0</v>
      </c>
      <c r="K407" s="11">
        <v>0</v>
      </c>
    </row>
    <row r="408" spans="1:11">
      <c r="A408" s="11">
        <v>2</v>
      </c>
      <c r="B408" s="11">
        <v>11</v>
      </c>
      <c r="C408" s="11">
        <v>4</v>
      </c>
      <c r="D408" s="11">
        <v>1</v>
      </c>
      <c r="E408" s="11">
        <v>0</v>
      </c>
      <c r="F408" s="10">
        <v>16</v>
      </c>
      <c r="G408" s="10">
        <v>0</v>
      </c>
      <c r="H408" s="11">
        <v>0</v>
      </c>
      <c r="I408" s="11">
        <v>0</v>
      </c>
      <c r="J408" s="11">
        <v>0</v>
      </c>
      <c r="K408" s="11">
        <v>0</v>
      </c>
    </row>
    <row r="409" spans="1:11">
      <c r="A409" s="11">
        <v>2</v>
      </c>
      <c r="B409" s="11">
        <v>13</v>
      </c>
      <c r="C409" s="11">
        <v>4</v>
      </c>
      <c r="D409" s="11">
        <v>0</v>
      </c>
      <c r="E409" s="11">
        <v>0</v>
      </c>
      <c r="F409" s="10">
        <v>17</v>
      </c>
      <c r="G409" s="10">
        <v>1</v>
      </c>
      <c r="H409" s="11">
        <v>1</v>
      </c>
      <c r="I409" s="11">
        <v>0</v>
      </c>
      <c r="J409" s="11">
        <v>0</v>
      </c>
      <c r="K409" s="11">
        <v>0</v>
      </c>
    </row>
    <row r="410" spans="1:11">
      <c r="A410" s="11">
        <v>2</v>
      </c>
      <c r="B410" s="11">
        <v>5</v>
      </c>
      <c r="C410" s="11">
        <v>12</v>
      </c>
      <c r="D410" s="11">
        <v>0</v>
      </c>
      <c r="E410" s="11">
        <v>0</v>
      </c>
      <c r="F410" s="10">
        <v>17</v>
      </c>
      <c r="G410" s="10">
        <v>0</v>
      </c>
      <c r="H410" s="11">
        <v>0</v>
      </c>
      <c r="I410" s="11">
        <v>0</v>
      </c>
      <c r="J410" s="11">
        <v>0</v>
      </c>
      <c r="K410" s="11">
        <v>0</v>
      </c>
    </row>
    <row r="411" spans="1:11">
      <c r="A411" s="11">
        <v>2</v>
      </c>
      <c r="B411" s="11">
        <v>9</v>
      </c>
      <c r="C411" s="11">
        <v>8</v>
      </c>
      <c r="D411" s="11">
        <v>1</v>
      </c>
      <c r="E411" s="11">
        <v>0</v>
      </c>
      <c r="F411" s="10">
        <v>18</v>
      </c>
      <c r="G411" s="10">
        <v>0</v>
      </c>
      <c r="H411" s="11">
        <v>0</v>
      </c>
      <c r="I411" s="11">
        <v>0</v>
      </c>
      <c r="J411" s="11">
        <v>0</v>
      </c>
      <c r="K411" s="11">
        <v>0</v>
      </c>
    </row>
    <row r="412" spans="1:11">
      <c r="A412" s="1">
        <v>2</v>
      </c>
      <c r="B412" s="1">
        <v>1</v>
      </c>
      <c r="C412" s="1">
        <v>4</v>
      </c>
      <c r="D412" s="1">
        <v>2</v>
      </c>
      <c r="E412" s="1">
        <v>1</v>
      </c>
      <c r="F412" s="10">
        <v>8</v>
      </c>
      <c r="G412" s="10">
        <v>14</v>
      </c>
      <c r="H412" s="1">
        <v>10</v>
      </c>
      <c r="I412" s="1">
        <v>0</v>
      </c>
      <c r="J412" s="1">
        <v>4</v>
      </c>
      <c r="K412" s="1">
        <v>0</v>
      </c>
    </row>
    <row r="413" spans="1:11">
      <c r="A413" s="11">
        <v>2</v>
      </c>
      <c r="B413" s="11">
        <v>14</v>
      </c>
      <c r="C413" s="11">
        <v>4</v>
      </c>
      <c r="D413" s="11">
        <v>0</v>
      </c>
      <c r="E413" s="11">
        <v>0</v>
      </c>
      <c r="F413" s="10">
        <v>18</v>
      </c>
      <c r="G413" s="10">
        <v>0</v>
      </c>
      <c r="H413" s="11">
        <v>0</v>
      </c>
      <c r="I413" s="11">
        <v>0</v>
      </c>
      <c r="J413" s="11">
        <v>0</v>
      </c>
      <c r="K413" s="11">
        <v>0</v>
      </c>
    </row>
    <row r="414" spans="1:11">
      <c r="A414" s="1">
        <v>2</v>
      </c>
      <c r="B414" s="1">
        <v>12</v>
      </c>
      <c r="C414" s="1">
        <v>4</v>
      </c>
      <c r="D414" s="1">
        <v>0</v>
      </c>
      <c r="E414" s="1">
        <v>1</v>
      </c>
      <c r="F414" s="10">
        <v>17</v>
      </c>
      <c r="G414" s="10">
        <v>0</v>
      </c>
      <c r="H414" s="1">
        <v>0</v>
      </c>
      <c r="I414" s="1">
        <v>0</v>
      </c>
      <c r="J414" s="1">
        <v>0</v>
      </c>
      <c r="K414" s="1">
        <v>0</v>
      </c>
    </row>
    <row r="415" spans="1:11">
      <c r="A415" s="11">
        <v>2</v>
      </c>
      <c r="B415" s="11">
        <v>12</v>
      </c>
      <c r="C415" s="11">
        <v>4</v>
      </c>
      <c r="D415" s="11">
        <v>0</v>
      </c>
      <c r="E415" s="11">
        <v>0</v>
      </c>
      <c r="F415" s="10">
        <v>16</v>
      </c>
      <c r="G415" s="10">
        <v>0</v>
      </c>
      <c r="H415" s="11">
        <v>0</v>
      </c>
      <c r="I415" s="11">
        <v>0</v>
      </c>
      <c r="J415" s="11">
        <v>0</v>
      </c>
      <c r="K415" s="11">
        <v>0</v>
      </c>
    </row>
    <row r="416" spans="1:11">
      <c r="A416" s="1">
        <v>2</v>
      </c>
      <c r="B416" s="1">
        <v>0</v>
      </c>
      <c r="C416" s="1">
        <v>0</v>
      </c>
      <c r="D416" s="1">
        <v>1</v>
      </c>
      <c r="E416" s="1">
        <v>1</v>
      </c>
      <c r="F416" s="10">
        <v>2</v>
      </c>
      <c r="G416" s="10">
        <v>15</v>
      </c>
      <c r="H416" s="1">
        <v>9</v>
      </c>
      <c r="I416" s="1">
        <v>3</v>
      </c>
      <c r="J416" s="1">
        <v>0</v>
      </c>
      <c r="K416" s="1">
        <v>2</v>
      </c>
    </row>
    <row r="417" spans="1:11">
      <c r="A417" s="11">
        <v>2</v>
      </c>
      <c r="B417" s="11">
        <v>1</v>
      </c>
      <c r="C417" s="11">
        <v>5</v>
      </c>
      <c r="D417" s="11">
        <v>2</v>
      </c>
      <c r="E417" s="11">
        <v>4</v>
      </c>
      <c r="F417" s="10">
        <v>12</v>
      </c>
      <c r="G417" s="10">
        <v>6</v>
      </c>
      <c r="H417" s="11">
        <v>2</v>
      </c>
      <c r="I417" s="11">
        <v>2</v>
      </c>
      <c r="J417" s="11">
        <v>1</v>
      </c>
      <c r="K417" s="11">
        <v>0</v>
      </c>
    </row>
    <row r="418" spans="1:11">
      <c r="A418" s="11">
        <v>2</v>
      </c>
      <c r="B418" s="11">
        <v>1</v>
      </c>
      <c r="C418" s="11">
        <v>5</v>
      </c>
      <c r="D418" s="11">
        <v>3</v>
      </c>
      <c r="E418" s="11">
        <v>2</v>
      </c>
      <c r="F418" s="10">
        <v>11</v>
      </c>
      <c r="G418" s="10">
        <v>7</v>
      </c>
      <c r="H418" s="11">
        <v>6</v>
      </c>
      <c r="I418" s="11">
        <v>0</v>
      </c>
      <c r="J418" s="11">
        <v>0</v>
      </c>
      <c r="K418" s="11">
        <v>0</v>
      </c>
    </row>
    <row r="419" spans="1:11">
      <c r="A419" s="11">
        <v>2</v>
      </c>
      <c r="B419" s="11">
        <v>1</v>
      </c>
      <c r="C419" s="11">
        <v>8</v>
      </c>
      <c r="D419" s="11">
        <v>1</v>
      </c>
      <c r="E419" s="11">
        <v>0</v>
      </c>
      <c r="F419" s="10">
        <v>10</v>
      </c>
      <c r="G419" s="10">
        <v>6</v>
      </c>
      <c r="H419" s="11">
        <v>5</v>
      </c>
      <c r="I419" s="11">
        <v>0</v>
      </c>
      <c r="J419" s="11">
        <v>1</v>
      </c>
      <c r="K419" s="11">
        <v>0</v>
      </c>
    </row>
    <row r="420" spans="1:11">
      <c r="A420" s="11">
        <v>2</v>
      </c>
      <c r="B420" s="11">
        <v>3</v>
      </c>
      <c r="C420" s="11">
        <v>8</v>
      </c>
      <c r="D420" s="11">
        <v>2</v>
      </c>
      <c r="E420" s="11">
        <v>4</v>
      </c>
      <c r="F420" s="10">
        <v>17</v>
      </c>
      <c r="G420" s="10">
        <v>2</v>
      </c>
      <c r="H420" s="11">
        <v>1</v>
      </c>
      <c r="I420" s="11">
        <v>0</v>
      </c>
      <c r="J420" s="11">
        <v>0</v>
      </c>
      <c r="K420" s="11">
        <v>0</v>
      </c>
    </row>
    <row r="421" spans="1:11">
      <c r="A421" s="11">
        <v>2</v>
      </c>
      <c r="B421" s="11">
        <v>11</v>
      </c>
      <c r="C421" s="11">
        <v>7</v>
      </c>
      <c r="D421" s="11">
        <v>0</v>
      </c>
      <c r="E421" s="11">
        <v>0</v>
      </c>
      <c r="F421" s="10">
        <v>18</v>
      </c>
      <c r="G421" s="10">
        <v>0</v>
      </c>
      <c r="H421" s="11">
        <v>0</v>
      </c>
      <c r="I421" s="11">
        <v>0</v>
      </c>
      <c r="J421" s="11">
        <v>0</v>
      </c>
      <c r="K421" s="11">
        <v>0</v>
      </c>
    </row>
    <row r="422" spans="1:11">
      <c r="A422" s="11">
        <v>2</v>
      </c>
      <c r="B422" s="11">
        <v>11</v>
      </c>
      <c r="C422" s="11">
        <v>6</v>
      </c>
      <c r="D422" s="11">
        <v>1</v>
      </c>
      <c r="E422" s="11">
        <v>0</v>
      </c>
      <c r="F422" s="10">
        <v>18</v>
      </c>
      <c r="G422" s="10">
        <v>0</v>
      </c>
      <c r="H422" s="11">
        <v>0</v>
      </c>
      <c r="I422" s="11">
        <v>0</v>
      </c>
      <c r="J422" s="11">
        <v>0</v>
      </c>
      <c r="K422" s="11">
        <v>0</v>
      </c>
    </row>
    <row r="423" spans="1:11">
      <c r="A423" s="11">
        <v>2</v>
      </c>
      <c r="B423" s="11">
        <v>14</v>
      </c>
      <c r="C423" s="11">
        <v>4</v>
      </c>
      <c r="D423" s="11">
        <v>0</v>
      </c>
      <c r="E423" s="11">
        <v>0</v>
      </c>
      <c r="F423" s="10">
        <v>18</v>
      </c>
      <c r="G423" s="10">
        <v>0</v>
      </c>
      <c r="H423" s="11">
        <v>0</v>
      </c>
      <c r="I423" s="11">
        <v>0</v>
      </c>
      <c r="J423" s="11">
        <v>0</v>
      </c>
      <c r="K423" s="11">
        <v>0</v>
      </c>
    </row>
    <row r="424" spans="1:11">
      <c r="A424" s="11">
        <v>2</v>
      </c>
      <c r="B424" s="11">
        <v>4</v>
      </c>
      <c r="C424" s="11">
        <v>10</v>
      </c>
      <c r="D424" s="11">
        <v>0</v>
      </c>
      <c r="E424" s="11">
        <v>0</v>
      </c>
      <c r="F424" s="10">
        <v>14</v>
      </c>
      <c r="G424" s="10">
        <v>3</v>
      </c>
      <c r="H424" s="11">
        <v>0</v>
      </c>
      <c r="I424" s="11">
        <v>0</v>
      </c>
      <c r="J424" s="11">
        <v>2</v>
      </c>
      <c r="K424" s="11">
        <v>0</v>
      </c>
    </row>
    <row r="425" spans="1:11">
      <c r="A425" s="11">
        <v>2</v>
      </c>
      <c r="B425" s="11">
        <v>7</v>
      </c>
      <c r="C425" s="11">
        <v>5</v>
      </c>
      <c r="D425" s="11">
        <v>1</v>
      </c>
      <c r="E425" s="11">
        <v>1</v>
      </c>
      <c r="F425" s="10">
        <v>14</v>
      </c>
      <c r="G425" s="10">
        <v>4</v>
      </c>
      <c r="H425" s="11">
        <v>4</v>
      </c>
      <c r="I425" s="11">
        <v>0</v>
      </c>
      <c r="J425" s="11">
        <v>0</v>
      </c>
      <c r="K425" s="11">
        <v>0</v>
      </c>
    </row>
    <row r="426" spans="1:11">
      <c r="A426" s="11">
        <v>2</v>
      </c>
      <c r="B426" s="11">
        <v>15</v>
      </c>
      <c r="C426" s="11">
        <v>1</v>
      </c>
      <c r="D426" s="11">
        <v>0</v>
      </c>
      <c r="E426" s="11">
        <v>0</v>
      </c>
      <c r="F426" s="10">
        <v>16</v>
      </c>
      <c r="G426" s="10">
        <v>0</v>
      </c>
      <c r="H426" s="11">
        <v>0</v>
      </c>
      <c r="I426" s="11">
        <v>0</v>
      </c>
      <c r="J426" s="11">
        <v>0</v>
      </c>
      <c r="K426" s="11">
        <v>0</v>
      </c>
    </row>
    <row r="427" spans="1:11">
      <c r="A427" s="11">
        <v>2</v>
      </c>
      <c r="B427" s="11">
        <v>5</v>
      </c>
      <c r="C427" s="11">
        <v>8</v>
      </c>
      <c r="D427" s="11">
        <v>1</v>
      </c>
      <c r="E427" s="11">
        <v>0</v>
      </c>
      <c r="F427" s="10">
        <v>14</v>
      </c>
      <c r="G427" s="10">
        <v>3</v>
      </c>
      <c r="H427" s="11">
        <v>0</v>
      </c>
      <c r="I427" s="11">
        <v>0</v>
      </c>
      <c r="J427" s="11">
        <v>2</v>
      </c>
      <c r="K427" s="11">
        <v>0</v>
      </c>
    </row>
    <row r="428" spans="1:11">
      <c r="A428" s="11">
        <v>2</v>
      </c>
      <c r="B428" s="11">
        <v>0</v>
      </c>
      <c r="C428" s="11">
        <v>9</v>
      </c>
      <c r="D428" s="11">
        <v>6</v>
      </c>
      <c r="E428" s="11">
        <v>0</v>
      </c>
      <c r="F428" s="10">
        <v>15</v>
      </c>
      <c r="G428" s="10">
        <v>2</v>
      </c>
      <c r="H428" s="11">
        <v>0</v>
      </c>
      <c r="I428" s="11">
        <v>0</v>
      </c>
      <c r="J428" s="11">
        <v>1</v>
      </c>
      <c r="K428" s="11">
        <v>0</v>
      </c>
    </row>
    <row r="429" spans="1:11">
      <c r="A429" s="11">
        <v>2</v>
      </c>
      <c r="B429" s="11">
        <v>7</v>
      </c>
      <c r="C429" s="11">
        <v>9</v>
      </c>
      <c r="D429" s="11">
        <v>2</v>
      </c>
      <c r="E429" s="11">
        <v>0</v>
      </c>
      <c r="F429" s="10">
        <v>18</v>
      </c>
      <c r="G429" s="10">
        <v>0</v>
      </c>
      <c r="H429" s="11">
        <v>0</v>
      </c>
      <c r="I429" s="11">
        <v>0</v>
      </c>
      <c r="J429" s="11">
        <v>0</v>
      </c>
      <c r="K429" s="11">
        <v>0</v>
      </c>
    </row>
    <row r="430" spans="1:11">
      <c r="A430" s="11">
        <v>2</v>
      </c>
      <c r="B430" s="11">
        <v>9</v>
      </c>
      <c r="C430" s="11">
        <v>5</v>
      </c>
      <c r="D430" s="11">
        <v>2</v>
      </c>
      <c r="E430" s="11">
        <v>1</v>
      </c>
      <c r="F430" s="10">
        <v>17</v>
      </c>
      <c r="G430" s="10">
        <v>2</v>
      </c>
      <c r="H430" s="11">
        <v>2</v>
      </c>
      <c r="I430" s="11">
        <v>0</v>
      </c>
      <c r="J430" s="11">
        <v>0</v>
      </c>
      <c r="K430" s="11">
        <v>0</v>
      </c>
    </row>
    <row r="431" spans="1:11">
      <c r="A431" s="11">
        <v>2</v>
      </c>
      <c r="B431" s="11">
        <v>18</v>
      </c>
      <c r="C431" s="11">
        <v>1</v>
      </c>
      <c r="D431" s="11">
        <v>0</v>
      </c>
      <c r="E431" s="11">
        <v>0</v>
      </c>
      <c r="F431" s="10">
        <v>19</v>
      </c>
      <c r="G431" s="10">
        <v>0</v>
      </c>
      <c r="H431" s="11">
        <v>0</v>
      </c>
      <c r="I431" s="11">
        <v>0</v>
      </c>
      <c r="J431" s="11">
        <v>0</v>
      </c>
      <c r="K431" s="11">
        <v>0</v>
      </c>
    </row>
    <row r="432" spans="1:11">
      <c r="A432" s="11">
        <v>2</v>
      </c>
      <c r="B432" s="11">
        <v>11</v>
      </c>
      <c r="C432" s="11">
        <v>5</v>
      </c>
      <c r="D432" s="11">
        <v>1</v>
      </c>
      <c r="E432" s="11">
        <v>0</v>
      </c>
      <c r="F432" s="10">
        <v>17</v>
      </c>
      <c r="G432" s="10">
        <v>2</v>
      </c>
      <c r="H432" s="11">
        <v>0</v>
      </c>
      <c r="I432" s="11">
        <v>0</v>
      </c>
      <c r="J432" s="11">
        <v>1</v>
      </c>
      <c r="K432" s="11">
        <v>0</v>
      </c>
    </row>
    <row r="433" spans="1:14">
      <c r="A433" s="11">
        <v>2</v>
      </c>
      <c r="B433" s="11">
        <v>1</v>
      </c>
      <c r="C433" s="11">
        <v>6</v>
      </c>
      <c r="D433" s="11">
        <v>5</v>
      </c>
      <c r="E433" s="11">
        <v>4</v>
      </c>
      <c r="F433" s="10">
        <v>16</v>
      </c>
      <c r="G433" s="10">
        <v>3</v>
      </c>
      <c r="H433" s="11">
        <v>2</v>
      </c>
      <c r="I433" s="11">
        <v>0</v>
      </c>
      <c r="J433" s="11">
        <v>0</v>
      </c>
      <c r="K433" s="11">
        <v>0</v>
      </c>
      <c r="M433" s="11" t="s">
        <v>12</v>
      </c>
      <c r="N433" s="15">
        <f ca="1" t="shared" ref="N433:N442" si="4">AVERAGE(M433:WZD433)</f>
        <v>7.79411764705882</v>
      </c>
    </row>
    <row r="434" spans="1:14">
      <c r="A434" s="11">
        <v>2</v>
      </c>
      <c r="B434" s="11">
        <v>17</v>
      </c>
      <c r="C434" s="11">
        <v>0</v>
      </c>
      <c r="D434" s="11">
        <v>0</v>
      </c>
      <c r="E434" s="11">
        <v>0</v>
      </c>
      <c r="F434" s="10">
        <v>17</v>
      </c>
      <c r="G434" s="10">
        <v>0</v>
      </c>
      <c r="H434" s="11">
        <v>0</v>
      </c>
      <c r="I434" s="11">
        <v>0</v>
      </c>
      <c r="J434" s="11">
        <v>0</v>
      </c>
      <c r="K434" s="11">
        <v>0</v>
      </c>
      <c r="M434" t="s">
        <v>539</v>
      </c>
      <c r="N434" s="15">
        <f ca="1" t="shared" si="4"/>
        <v>6.14705882352941</v>
      </c>
    </row>
    <row r="435" spans="1:14">
      <c r="A435" s="11">
        <v>2</v>
      </c>
      <c r="B435" s="11">
        <v>10</v>
      </c>
      <c r="C435" s="11">
        <v>6</v>
      </c>
      <c r="D435" s="11">
        <v>0</v>
      </c>
      <c r="E435" s="11">
        <v>0</v>
      </c>
      <c r="F435" s="10">
        <v>16</v>
      </c>
      <c r="G435" s="10">
        <v>0</v>
      </c>
      <c r="H435" s="11">
        <v>0</v>
      </c>
      <c r="I435" s="11">
        <v>0</v>
      </c>
      <c r="J435" s="11">
        <v>0</v>
      </c>
      <c r="K435" s="11">
        <v>0</v>
      </c>
      <c r="M435" t="s">
        <v>540</v>
      </c>
      <c r="N435" s="15">
        <f ca="1" t="shared" si="4"/>
        <v>1.74117647058824</v>
      </c>
    </row>
    <row r="436" spans="1:14">
      <c r="A436" s="11">
        <v>2</v>
      </c>
      <c r="B436" s="11">
        <v>12</v>
      </c>
      <c r="C436" s="11">
        <v>3</v>
      </c>
      <c r="D436" s="11">
        <v>2</v>
      </c>
      <c r="E436" s="11">
        <v>0</v>
      </c>
      <c r="F436" s="10">
        <v>17</v>
      </c>
      <c r="G436" s="10">
        <v>0</v>
      </c>
      <c r="H436" s="11">
        <v>0</v>
      </c>
      <c r="I436" s="11">
        <v>0</v>
      </c>
      <c r="J436" s="11">
        <v>0</v>
      </c>
      <c r="K436" s="11">
        <v>0</v>
      </c>
      <c r="M436" t="s">
        <v>541</v>
      </c>
      <c r="N436" s="15">
        <f ca="1" t="shared" si="4"/>
        <v>0.452941176470588</v>
      </c>
    </row>
    <row r="437" spans="1:14">
      <c r="A437" s="11">
        <v>2</v>
      </c>
      <c r="B437" s="11">
        <v>17</v>
      </c>
      <c r="C437" s="11">
        <v>1</v>
      </c>
      <c r="D437" s="11">
        <v>0</v>
      </c>
      <c r="E437" s="11">
        <v>0</v>
      </c>
      <c r="F437" s="10">
        <v>18</v>
      </c>
      <c r="G437" s="10">
        <v>0</v>
      </c>
      <c r="H437" s="11">
        <v>0</v>
      </c>
      <c r="I437" s="11">
        <v>0</v>
      </c>
      <c r="J437" s="11">
        <v>0</v>
      </c>
      <c r="K437" s="11">
        <v>0</v>
      </c>
      <c r="M437" s="11" t="s">
        <v>18</v>
      </c>
      <c r="N437" s="15">
        <f ca="1" t="shared" si="4"/>
        <v>0.552941176470588</v>
      </c>
    </row>
    <row r="438" spans="1:14">
      <c r="A438" s="11">
        <v>2</v>
      </c>
      <c r="B438" s="11">
        <v>10</v>
      </c>
      <c r="C438" s="11">
        <v>8</v>
      </c>
      <c r="D438" s="11">
        <v>0</v>
      </c>
      <c r="E438" s="11">
        <v>0</v>
      </c>
      <c r="F438" s="10">
        <v>18</v>
      </c>
      <c r="G438" s="10">
        <v>1</v>
      </c>
      <c r="H438" s="11">
        <v>1</v>
      </c>
      <c r="I438" s="11">
        <v>0</v>
      </c>
      <c r="J438" s="11">
        <v>0</v>
      </c>
      <c r="K438" s="11">
        <v>0</v>
      </c>
      <c r="M438" s="11" t="s">
        <v>542</v>
      </c>
      <c r="N438" s="15">
        <f ca="1" t="shared" si="4"/>
        <v>0.0352941176470588</v>
      </c>
    </row>
    <row r="439" spans="1:14">
      <c r="A439" s="11">
        <v>2</v>
      </c>
      <c r="B439" s="11">
        <v>10</v>
      </c>
      <c r="C439" s="11">
        <v>4</v>
      </c>
      <c r="D439" s="11">
        <v>1</v>
      </c>
      <c r="E439" s="11">
        <v>1</v>
      </c>
      <c r="F439" s="10">
        <v>16</v>
      </c>
      <c r="G439" s="10">
        <v>0</v>
      </c>
      <c r="H439" s="11">
        <v>0</v>
      </c>
      <c r="I439" s="11">
        <v>0</v>
      </c>
      <c r="J439" s="11">
        <v>0</v>
      </c>
      <c r="K439" s="11">
        <v>0</v>
      </c>
      <c r="M439" s="11" t="s">
        <v>543</v>
      </c>
      <c r="N439" s="15">
        <f ca="1" t="shared" si="4"/>
        <v>0.447058823529412</v>
      </c>
    </row>
    <row r="440" spans="1:14">
      <c r="A440" s="11">
        <v>2</v>
      </c>
      <c r="B440" s="11">
        <v>10</v>
      </c>
      <c r="C440" s="11">
        <v>6</v>
      </c>
      <c r="D440" s="11">
        <v>2</v>
      </c>
      <c r="E440" s="11">
        <v>0</v>
      </c>
      <c r="F440" s="10">
        <v>18</v>
      </c>
      <c r="G440" s="10">
        <v>0</v>
      </c>
      <c r="H440" s="11">
        <v>0</v>
      </c>
      <c r="I440" s="11">
        <v>0</v>
      </c>
      <c r="J440" s="11">
        <v>0</v>
      </c>
      <c r="K440" s="11">
        <v>0</v>
      </c>
      <c r="M440" s="11" t="s">
        <v>544</v>
      </c>
      <c r="N440" s="15">
        <f ca="1" t="shared" si="4"/>
        <v>0.0117647058823529</v>
      </c>
    </row>
    <row r="441" spans="1:14">
      <c r="A441" s="11">
        <v>2</v>
      </c>
      <c r="B441" s="11">
        <v>3</v>
      </c>
      <c r="C441" s="11">
        <v>11</v>
      </c>
      <c r="D441" s="11">
        <v>4</v>
      </c>
      <c r="E441" s="11">
        <v>0</v>
      </c>
      <c r="F441" s="10">
        <v>18</v>
      </c>
      <c r="G441" s="10">
        <v>0</v>
      </c>
      <c r="H441" s="11">
        <v>0</v>
      </c>
      <c r="I441" s="11">
        <v>0</v>
      </c>
      <c r="J441" s="11">
        <v>0</v>
      </c>
      <c r="K441" s="11">
        <v>0</v>
      </c>
      <c r="M441" s="10" t="s">
        <v>516</v>
      </c>
      <c r="N441" s="16">
        <f ca="1" t="shared" si="4"/>
        <v>16.1352941176471</v>
      </c>
    </row>
    <row r="442" spans="1:14">
      <c r="A442" s="1">
        <v>2</v>
      </c>
      <c r="B442" s="1">
        <v>7</v>
      </c>
      <c r="C442" s="1">
        <v>3</v>
      </c>
      <c r="D442" s="1">
        <v>3</v>
      </c>
      <c r="E442" s="1">
        <v>3</v>
      </c>
      <c r="F442" s="10">
        <v>16</v>
      </c>
      <c r="G442" s="10">
        <v>3</v>
      </c>
      <c r="H442" s="1">
        <v>0</v>
      </c>
      <c r="I442" s="1">
        <v>0</v>
      </c>
      <c r="J442" s="1">
        <v>2</v>
      </c>
      <c r="K442" s="1">
        <v>0</v>
      </c>
      <c r="M442" s="10" t="s">
        <v>517</v>
      </c>
      <c r="N442" s="16">
        <f ca="1" t="shared" si="4"/>
        <v>1.24705882352941</v>
      </c>
    </row>
    <row r="443" spans="1:11">
      <c r="A443" s="1">
        <v>2</v>
      </c>
      <c r="B443" s="1">
        <v>3</v>
      </c>
      <c r="C443" s="1">
        <v>0</v>
      </c>
      <c r="D443" s="1">
        <v>4</v>
      </c>
      <c r="E443" s="1">
        <v>0</v>
      </c>
      <c r="F443" s="10">
        <v>7</v>
      </c>
      <c r="G443" s="10">
        <v>11</v>
      </c>
      <c r="H443" s="1">
        <v>6</v>
      </c>
      <c r="I443" s="1">
        <v>0</v>
      </c>
      <c r="J443" s="1">
        <v>4</v>
      </c>
      <c r="K443" s="1">
        <v>0</v>
      </c>
    </row>
    <row r="444" spans="2:11">
      <c r="B444" s="15">
        <f>AVERAGE(B274:B443)</f>
        <v>7.79411764705882</v>
      </c>
      <c r="C444" s="15">
        <f t="shared" ref="C444:K444" si="5">AVERAGE(C274:C443)</f>
        <v>6.14705882352941</v>
      </c>
      <c r="D444" s="15">
        <f t="shared" si="5"/>
        <v>1.74117647058824</v>
      </c>
      <c r="E444" s="15">
        <f t="shared" si="5"/>
        <v>0.452941176470588</v>
      </c>
      <c r="F444" s="16">
        <f t="shared" si="5"/>
        <v>16.1352941176471</v>
      </c>
      <c r="G444" s="16">
        <f t="shared" si="5"/>
        <v>1.24705882352941</v>
      </c>
      <c r="H444" s="15">
        <f t="shared" si="5"/>
        <v>0.552941176470588</v>
      </c>
      <c r="I444" s="15">
        <f t="shared" si="5"/>
        <v>0.0352941176470588</v>
      </c>
      <c r="J444" s="15">
        <f t="shared" si="5"/>
        <v>0.447058823529412</v>
      </c>
      <c r="K444" s="15">
        <f t="shared" si="5"/>
        <v>0.0117647058823529</v>
      </c>
    </row>
    <row r="445" s="7" customFormat="1" spans="1:11">
      <c r="A445" s="9" t="s">
        <v>547</v>
      </c>
      <c r="B445" s="9"/>
      <c r="C445" s="9"/>
      <c r="D445" s="9"/>
      <c r="E445" s="9"/>
      <c r="F445" s="10"/>
      <c r="G445" s="10"/>
      <c r="H445" s="9"/>
      <c r="I445" s="9"/>
      <c r="J445" s="9"/>
      <c r="K445" s="9"/>
    </row>
    <row r="446" spans="1:11">
      <c r="A446" s="11" t="s">
        <v>3</v>
      </c>
      <c r="B446" s="11" t="s">
        <v>12</v>
      </c>
      <c r="C446" s="11" t="s">
        <v>515</v>
      </c>
      <c r="D446" s="11"/>
      <c r="E446" s="11"/>
      <c r="F446" s="10" t="s">
        <v>516</v>
      </c>
      <c r="G446" s="10" t="s">
        <v>517</v>
      </c>
      <c r="H446" s="11" t="s">
        <v>18</v>
      </c>
      <c r="I446" s="11" t="s">
        <v>48</v>
      </c>
      <c r="J446" s="11" t="s">
        <v>16</v>
      </c>
      <c r="K446" s="11" t="s">
        <v>55</v>
      </c>
    </row>
    <row r="447" spans="1:11">
      <c r="A447" s="11">
        <v>4</v>
      </c>
      <c r="B447" s="11">
        <v>2</v>
      </c>
      <c r="C447" s="11">
        <v>10</v>
      </c>
      <c r="D447" s="11">
        <v>2</v>
      </c>
      <c r="E447" s="11">
        <v>0</v>
      </c>
      <c r="F447" s="10">
        <v>14</v>
      </c>
      <c r="G447" s="10">
        <v>4</v>
      </c>
      <c r="H447" s="11">
        <v>0</v>
      </c>
      <c r="I447" s="11">
        <v>0</v>
      </c>
      <c r="J447" s="11">
        <v>3</v>
      </c>
      <c r="K447" s="11">
        <v>0</v>
      </c>
    </row>
    <row r="448" spans="1:11">
      <c r="A448" s="11">
        <v>4</v>
      </c>
      <c r="B448" s="11">
        <v>8</v>
      </c>
      <c r="C448" s="11">
        <v>4</v>
      </c>
      <c r="D448" s="11">
        <v>3</v>
      </c>
      <c r="E448" s="11">
        <v>0</v>
      </c>
      <c r="F448" s="10">
        <v>15</v>
      </c>
      <c r="G448" s="10">
        <v>4</v>
      </c>
      <c r="H448" s="11">
        <v>0</v>
      </c>
      <c r="I448" s="11">
        <v>0</v>
      </c>
      <c r="J448" s="11">
        <v>3</v>
      </c>
      <c r="K448" s="11">
        <v>0</v>
      </c>
    </row>
    <row r="449" spans="1:11">
      <c r="A449" s="11">
        <v>4</v>
      </c>
      <c r="B449" s="11">
        <v>6</v>
      </c>
      <c r="C449" s="11">
        <v>5</v>
      </c>
      <c r="D449" s="11">
        <v>1</v>
      </c>
      <c r="E449" s="11">
        <v>1</v>
      </c>
      <c r="F449" s="10">
        <v>13</v>
      </c>
      <c r="G449" s="10">
        <v>3</v>
      </c>
      <c r="H449" s="11">
        <v>0</v>
      </c>
      <c r="I449" s="11">
        <v>0</v>
      </c>
      <c r="J449" s="11">
        <v>2</v>
      </c>
      <c r="K449" s="11">
        <v>0</v>
      </c>
    </row>
    <row r="450" spans="1:11">
      <c r="A450" s="11">
        <v>4</v>
      </c>
      <c r="B450" s="11">
        <v>5</v>
      </c>
      <c r="C450" s="11">
        <v>7</v>
      </c>
      <c r="D450" s="11">
        <v>3</v>
      </c>
      <c r="E450" s="11">
        <v>1</v>
      </c>
      <c r="F450" s="10">
        <v>16</v>
      </c>
      <c r="G450" s="10">
        <v>2</v>
      </c>
      <c r="H450" s="11">
        <v>0</v>
      </c>
      <c r="I450" s="11">
        <v>0</v>
      </c>
      <c r="J450" s="11">
        <v>1</v>
      </c>
      <c r="K450" s="11">
        <v>0</v>
      </c>
    </row>
    <row r="451" spans="1:11">
      <c r="A451" s="11">
        <v>4</v>
      </c>
      <c r="B451" s="11">
        <v>15</v>
      </c>
      <c r="C451" s="11">
        <v>3</v>
      </c>
      <c r="D451" s="11">
        <v>0</v>
      </c>
      <c r="E451" s="11">
        <v>0</v>
      </c>
      <c r="F451" s="10">
        <v>18</v>
      </c>
      <c r="G451" s="10">
        <v>0</v>
      </c>
      <c r="H451" s="11">
        <v>0</v>
      </c>
      <c r="I451" s="11">
        <v>0</v>
      </c>
      <c r="J451" s="11">
        <v>0</v>
      </c>
      <c r="K451" s="11">
        <v>0</v>
      </c>
    </row>
    <row r="452" spans="1:11">
      <c r="A452" s="11">
        <v>4</v>
      </c>
      <c r="B452" s="11">
        <v>15</v>
      </c>
      <c r="C452" s="11">
        <v>1</v>
      </c>
      <c r="D452" s="11">
        <v>1</v>
      </c>
      <c r="E452" s="11">
        <v>0</v>
      </c>
      <c r="F452" s="10">
        <v>17</v>
      </c>
      <c r="G452" s="10">
        <v>0</v>
      </c>
      <c r="H452" s="11">
        <v>0</v>
      </c>
      <c r="I452" s="11">
        <v>0</v>
      </c>
      <c r="J452" s="11">
        <v>0</v>
      </c>
      <c r="K452" s="11">
        <v>0</v>
      </c>
    </row>
    <row r="453" spans="1:11">
      <c r="A453" s="11">
        <v>4</v>
      </c>
      <c r="B453" s="11">
        <v>15</v>
      </c>
      <c r="C453" s="11">
        <v>2</v>
      </c>
      <c r="D453" s="11">
        <v>1</v>
      </c>
      <c r="E453" s="11">
        <v>0</v>
      </c>
      <c r="F453" s="10">
        <v>18</v>
      </c>
      <c r="G453" s="10">
        <v>0</v>
      </c>
      <c r="H453" s="11">
        <v>0</v>
      </c>
      <c r="I453" s="11">
        <v>0</v>
      </c>
      <c r="J453" s="11">
        <v>0</v>
      </c>
      <c r="K453" s="11">
        <v>0</v>
      </c>
    </row>
    <row r="454" spans="1:11">
      <c r="A454" s="1">
        <v>4</v>
      </c>
      <c r="B454" s="1">
        <v>2</v>
      </c>
      <c r="C454" s="1">
        <v>12</v>
      </c>
      <c r="D454" s="1">
        <v>1</v>
      </c>
      <c r="E454" s="1">
        <v>0</v>
      </c>
      <c r="F454" s="10">
        <v>15</v>
      </c>
      <c r="G454" s="10">
        <v>4</v>
      </c>
      <c r="H454" s="1">
        <v>1</v>
      </c>
      <c r="I454" s="1">
        <v>0</v>
      </c>
      <c r="J454" s="1">
        <v>0</v>
      </c>
      <c r="K454" s="1">
        <v>2</v>
      </c>
    </row>
    <row r="455" spans="1:11">
      <c r="A455" s="11">
        <v>4</v>
      </c>
      <c r="B455" s="11">
        <v>9</v>
      </c>
      <c r="C455" s="11">
        <v>5</v>
      </c>
      <c r="D455" s="11">
        <v>1</v>
      </c>
      <c r="E455" s="11">
        <v>0</v>
      </c>
      <c r="F455" s="10">
        <v>15</v>
      </c>
      <c r="G455" s="10">
        <v>2</v>
      </c>
      <c r="H455" s="11">
        <v>0</v>
      </c>
      <c r="I455" s="11">
        <v>0</v>
      </c>
      <c r="J455" s="11">
        <v>1</v>
      </c>
      <c r="K455" s="11">
        <v>0</v>
      </c>
    </row>
    <row r="456" spans="1:11">
      <c r="A456" s="11">
        <v>4</v>
      </c>
      <c r="B456" s="11">
        <v>5</v>
      </c>
      <c r="C456" s="11">
        <v>9</v>
      </c>
      <c r="D456" s="11">
        <v>3</v>
      </c>
      <c r="E456" s="11">
        <v>0</v>
      </c>
      <c r="F456" s="10">
        <v>17</v>
      </c>
      <c r="G456" s="10">
        <v>0</v>
      </c>
      <c r="H456" s="11">
        <v>0</v>
      </c>
      <c r="I456" s="11">
        <v>0</v>
      </c>
      <c r="J456" s="11">
        <v>0</v>
      </c>
      <c r="K456" s="11">
        <v>0</v>
      </c>
    </row>
    <row r="457" spans="1:11">
      <c r="A457" s="11">
        <v>4</v>
      </c>
      <c r="B457" s="11">
        <v>7</v>
      </c>
      <c r="C457" s="11">
        <v>10</v>
      </c>
      <c r="D457" s="11">
        <v>0</v>
      </c>
      <c r="E457" s="11">
        <v>0</v>
      </c>
      <c r="F457" s="10">
        <v>17</v>
      </c>
      <c r="G457" s="10">
        <v>0</v>
      </c>
      <c r="H457" s="11">
        <v>0</v>
      </c>
      <c r="I457" s="11">
        <v>0</v>
      </c>
      <c r="J457" s="11">
        <v>0</v>
      </c>
      <c r="K457" s="11">
        <v>0</v>
      </c>
    </row>
    <row r="458" spans="1:11">
      <c r="A458" s="11">
        <v>4</v>
      </c>
      <c r="B458" s="11">
        <v>3</v>
      </c>
      <c r="C458" s="11">
        <v>15</v>
      </c>
      <c r="D458" s="11">
        <v>0</v>
      </c>
      <c r="E458" s="11">
        <v>0</v>
      </c>
      <c r="F458" s="10">
        <v>18</v>
      </c>
      <c r="G458" s="10">
        <v>0</v>
      </c>
      <c r="H458" s="11">
        <v>0</v>
      </c>
      <c r="I458" s="11">
        <v>0</v>
      </c>
      <c r="J458" s="11">
        <v>0</v>
      </c>
      <c r="K458" s="11">
        <v>0</v>
      </c>
    </row>
    <row r="459" spans="1:11">
      <c r="A459" s="11">
        <v>4</v>
      </c>
      <c r="B459" s="11">
        <v>9</v>
      </c>
      <c r="C459" s="11">
        <v>7</v>
      </c>
      <c r="D459" s="11">
        <v>0</v>
      </c>
      <c r="E459" s="11">
        <v>0</v>
      </c>
      <c r="F459" s="10">
        <v>16</v>
      </c>
      <c r="G459" s="10">
        <v>2</v>
      </c>
      <c r="H459" s="11">
        <v>0</v>
      </c>
      <c r="I459" s="11">
        <v>0</v>
      </c>
      <c r="J459" s="11">
        <v>1</v>
      </c>
      <c r="K459" s="11">
        <v>0</v>
      </c>
    </row>
    <row r="460" spans="1:11">
      <c r="A460" s="11">
        <v>4</v>
      </c>
      <c r="B460" s="11">
        <v>13</v>
      </c>
      <c r="C460" s="11">
        <v>4</v>
      </c>
      <c r="D460" s="11">
        <v>0</v>
      </c>
      <c r="E460" s="11">
        <v>0</v>
      </c>
      <c r="F460" s="10">
        <v>17</v>
      </c>
      <c r="G460" s="10">
        <v>0</v>
      </c>
      <c r="H460" s="11">
        <v>0</v>
      </c>
      <c r="I460" s="11">
        <v>0</v>
      </c>
      <c r="J460" s="11">
        <v>0</v>
      </c>
      <c r="K460" s="11">
        <v>0</v>
      </c>
    </row>
    <row r="461" spans="1:11">
      <c r="A461" s="11">
        <v>4</v>
      </c>
      <c r="B461" s="11">
        <v>14</v>
      </c>
      <c r="C461" s="11">
        <v>4</v>
      </c>
      <c r="D461" s="11">
        <v>0</v>
      </c>
      <c r="E461" s="11">
        <v>0</v>
      </c>
      <c r="F461" s="10">
        <v>18</v>
      </c>
      <c r="G461" s="10">
        <v>0</v>
      </c>
      <c r="H461" s="11">
        <v>0</v>
      </c>
      <c r="I461" s="11">
        <v>0</v>
      </c>
      <c r="J461" s="11">
        <v>0</v>
      </c>
      <c r="K461" s="11">
        <v>0</v>
      </c>
    </row>
    <row r="462" spans="1:11">
      <c r="A462" s="1">
        <v>4</v>
      </c>
      <c r="B462" s="1">
        <v>9</v>
      </c>
      <c r="C462" s="1">
        <v>8</v>
      </c>
      <c r="D462" s="1">
        <v>0</v>
      </c>
      <c r="E462" s="1">
        <v>0</v>
      </c>
      <c r="F462" s="10">
        <v>17</v>
      </c>
      <c r="G462" s="10">
        <v>4</v>
      </c>
      <c r="H462" s="1">
        <v>0</v>
      </c>
      <c r="I462" s="1">
        <v>0</v>
      </c>
      <c r="J462" s="1">
        <v>4</v>
      </c>
      <c r="K462" s="1">
        <v>0</v>
      </c>
    </row>
    <row r="463" spans="1:11">
      <c r="A463" s="1">
        <v>4</v>
      </c>
      <c r="B463" s="1">
        <v>18</v>
      </c>
      <c r="C463" s="1">
        <v>1</v>
      </c>
      <c r="D463" s="1">
        <v>0</v>
      </c>
      <c r="E463" s="1">
        <v>0</v>
      </c>
      <c r="F463" s="10">
        <v>19</v>
      </c>
      <c r="G463" s="10">
        <v>8</v>
      </c>
      <c r="H463" s="1">
        <v>5</v>
      </c>
      <c r="I463" s="1">
        <v>3</v>
      </c>
      <c r="J463" s="1">
        <v>0</v>
      </c>
      <c r="K463" s="1">
        <v>0</v>
      </c>
    </row>
    <row r="464" spans="1:11">
      <c r="A464" s="1">
        <v>4</v>
      </c>
      <c r="B464" s="1">
        <v>15</v>
      </c>
      <c r="C464" s="1">
        <v>2</v>
      </c>
      <c r="D464" s="1">
        <v>0</v>
      </c>
      <c r="E464" s="1">
        <v>0</v>
      </c>
      <c r="F464" s="10">
        <v>17</v>
      </c>
      <c r="G464" s="10">
        <v>10</v>
      </c>
      <c r="H464" s="1">
        <v>8</v>
      </c>
      <c r="I464" s="1">
        <v>2</v>
      </c>
      <c r="J464" s="1">
        <v>0</v>
      </c>
      <c r="K464" s="1">
        <v>0</v>
      </c>
    </row>
    <row r="465" spans="1:11">
      <c r="A465" s="11">
        <v>4</v>
      </c>
      <c r="B465" s="11">
        <v>9</v>
      </c>
      <c r="C465" s="11">
        <v>8</v>
      </c>
      <c r="D465" s="11">
        <v>0</v>
      </c>
      <c r="E465" s="11">
        <v>0</v>
      </c>
      <c r="F465" s="10">
        <v>17</v>
      </c>
      <c r="G465" s="10">
        <v>1</v>
      </c>
      <c r="H465" s="11">
        <v>1</v>
      </c>
      <c r="I465" s="11">
        <v>0</v>
      </c>
      <c r="J465" s="11">
        <v>0</v>
      </c>
      <c r="K465" s="11">
        <v>0</v>
      </c>
    </row>
    <row r="466" spans="1:11">
      <c r="A466" s="11">
        <v>4</v>
      </c>
      <c r="B466" s="11">
        <v>12</v>
      </c>
      <c r="C466" s="11">
        <v>3</v>
      </c>
      <c r="D466" s="11">
        <v>0</v>
      </c>
      <c r="E466" s="11">
        <v>0</v>
      </c>
      <c r="F466" s="10">
        <v>15</v>
      </c>
      <c r="G466" s="10">
        <v>0</v>
      </c>
      <c r="H466" s="11">
        <v>0</v>
      </c>
      <c r="I466" s="11">
        <v>0</v>
      </c>
      <c r="J466" s="11">
        <v>0</v>
      </c>
      <c r="K466" s="11">
        <v>0</v>
      </c>
    </row>
    <row r="467" spans="1:11">
      <c r="A467" s="11">
        <v>4</v>
      </c>
      <c r="B467" s="11">
        <v>15</v>
      </c>
      <c r="C467" s="11">
        <v>1</v>
      </c>
      <c r="D467" s="11">
        <v>0</v>
      </c>
      <c r="E467" s="11">
        <v>0</v>
      </c>
      <c r="F467" s="10">
        <v>16</v>
      </c>
      <c r="G467" s="10">
        <v>0</v>
      </c>
      <c r="H467" s="11">
        <v>0</v>
      </c>
      <c r="I467" s="11">
        <v>0</v>
      </c>
      <c r="J467" s="11">
        <v>0</v>
      </c>
      <c r="K467" s="11">
        <v>0</v>
      </c>
    </row>
    <row r="468" spans="1:11">
      <c r="A468" s="11">
        <v>4</v>
      </c>
      <c r="B468" s="11">
        <v>15</v>
      </c>
      <c r="C468" s="11">
        <v>2</v>
      </c>
      <c r="D468" s="11">
        <v>0</v>
      </c>
      <c r="E468" s="11">
        <v>0</v>
      </c>
      <c r="F468" s="10">
        <v>17</v>
      </c>
      <c r="G468" s="10">
        <v>0</v>
      </c>
      <c r="H468" s="11">
        <v>0</v>
      </c>
      <c r="I468" s="11">
        <v>0</v>
      </c>
      <c r="J468" s="11">
        <v>0</v>
      </c>
      <c r="K468" s="11">
        <v>0</v>
      </c>
    </row>
    <row r="469" spans="1:11">
      <c r="A469" s="11">
        <v>4</v>
      </c>
      <c r="B469" s="11">
        <v>11</v>
      </c>
      <c r="C469" s="11">
        <v>6</v>
      </c>
      <c r="D469" s="11">
        <v>0</v>
      </c>
      <c r="E469" s="11">
        <v>0</v>
      </c>
      <c r="F469" s="10">
        <v>17</v>
      </c>
      <c r="G469" s="10">
        <v>0</v>
      </c>
      <c r="H469" s="11">
        <v>0</v>
      </c>
      <c r="I469" s="11">
        <v>0</v>
      </c>
      <c r="J469" s="11">
        <v>0</v>
      </c>
      <c r="K469" s="11">
        <v>0</v>
      </c>
    </row>
    <row r="470" spans="1:11">
      <c r="A470" s="11">
        <v>4</v>
      </c>
      <c r="B470" s="11">
        <v>14</v>
      </c>
      <c r="C470" s="11">
        <v>5</v>
      </c>
      <c r="D470" s="11">
        <v>1</v>
      </c>
      <c r="E470" s="11">
        <v>0</v>
      </c>
      <c r="F470" s="10">
        <v>20</v>
      </c>
      <c r="G470" s="10">
        <v>0</v>
      </c>
      <c r="H470" s="11">
        <v>0</v>
      </c>
      <c r="I470" s="11">
        <v>0</v>
      </c>
      <c r="J470" s="11">
        <v>0</v>
      </c>
      <c r="K470" s="11">
        <v>0</v>
      </c>
    </row>
    <row r="471" spans="1:11">
      <c r="A471" s="11">
        <v>4</v>
      </c>
      <c r="B471" s="11">
        <v>8</v>
      </c>
      <c r="C471" s="11">
        <v>4</v>
      </c>
      <c r="D471" s="11">
        <v>1</v>
      </c>
      <c r="E471" s="11">
        <v>0</v>
      </c>
      <c r="F471" s="10">
        <v>13</v>
      </c>
      <c r="G471" s="10">
        <v>1</v>
      </c>
      <c r="H471" s="11">
        <v>1</v>
      </c>
      <c r="I471" s="11">
        <v>0</v>
      </c>
      <c r="J471" s="11">
        <v>0</v>
      </c>
      <c r="K471" s="11">
        <v>0</v>
      </c>
    </row>
    <row r="472" spans="1:11">
      <c r="A472" s="1">
        <v>4</v>
      </c>
      <c r="B472" s="1">
        <v>7</v>
      </c>
      <c r="C472" s="1">
        <v>3</v>
      </c>
      <c r="D472" s="1">
        <v>0</v>
      </c>
      <c r="E472" s="1">
        <v>0</v>
      </c>
      <c r="F472" s="10">
        <v>10</v>
      </c>
      <c r="G472" s="10">
        <v>11</v>
      </c>
      <c r="H472" s="1">
        <v>4</v>
      </c>
      <c r="I472" s="1">
        <v>6</v>
      </c>
      <c r="J472" s="1">
        <v>0</v>
      </c>
      <c r="K472" s="1">
        <v>0</v>
      </c>
    </row>
    <row r="473" spans="1:11">
      <c r="A473" s="11">
        <v>4</v>
      </c>
      <c r="B473" s="11">
        <v>11</v>
      </c>
      <c r="C473" s="11">
        <v>6</v>
      </c>
      <c r="D473" s="11">
        <v>0</v>
      </c>
      <c r="E473" s="11">
        <v>0</v>
      </c>
      <c r="F473" s="10">
        <v>17</v>
      </c>
      <c r="G473" s="10">
        <v>0</v>
      </c>
      <c r="H473" s="11">
        <v>0</v>
      </c>
      <c r="I473" s="11">
        <v>0</v>
      </c>
      <c r="J473" s="11">
        <v>0</v>
      </c>
      <c r="K473" s="11">
        <v>0</v>
      </c>
    </row>
    <row r="474" spans="1:11">
      <c r="A474" s="11">
        <v>4</v>
      </c>
      <c r="B474" s="11">
        <v>2</v>
      </c>
      <c r="C474" s="11">
        <v>11</v>
      </c>
      <c r="D474" s="11">
        <v>2</v>
      </c>
      <c r="E474" s="11">
        <v>1</v>
      </c>
      <c r="F474" s="10">
        <v>16</v>
      </c>
      <c r="G474" s="10">
        <v>2</v>
      </c>
      <c r="H474" s="11">
        <v>0</v>
      </c>
      <c r="I474" s="11">
        <v>0</v>
      </c>
      <c r="J474" s="11">
        <v>1</v>
      </c>
      <c r="K474" s="11">
        <v>0</v>
      </c>
    </row>
    <row r="475" spans="1:11">
      <c r="A475" s="11">
        <v>4</v>
      </c>
      <c r="B475" s="11">
        <v>3</v>
      </c>
      <c r="C475" s="11">
        <v>6</v>
      </c>
      <c r="D475" s="11">
        <v>4</v>
      </c>
      <c r="E475" s="11">
        <v>7</v>
      </c>
      <c r="F475" s="10">
        <v>20</v>
      </c>
      <c r="G475" s="10">
        <v>1</v>
      </c>
      <c r="H475" s="11">
        <v>0</v>
      </c>
      <c r="I475" s="11">
        <v>0</v>
      </c>
      <c r="J475" s="11">
        <v>0</v>
      </c>
      <c r="K475" s="11">
        <v>0</v>
      </c>
    </row>
    <row r="476" spans="1:11">
      <c r="A476" s="11">
        <v>4</v>
      </c>
      <c r="B476" s="11">
        <v>14</v>
      </c>
      <c r="C476" s="11">
        <v>2</v>
      </c>
      <c r="D476" s="11">
        <v>0</v>
      </c>
      <c r="E476" s="11">
        <v>2</v>
      </c>
      <c r="F476" s="10">
        <v>18</v>
      </c>
      <c r="G476" s="10">
        <v>0</v>
      </c>
      <c r="H476" s="11">
        <v>0</v>
      </c>
      <c r="I476" s="11">
        <v>0</v>
      </c>
      <c r="J476" s="11">
        <v>0</v>
      </c>
      <c r="K476" s="11">
        <v>0</v>
      </c>
    </row>
    <row r="477" spans="1:11">
      <c r="A477" s="11">
        <v>4</v>
      </c>
      <c r="B477" s="11">
        <v>5</v>
      </c>
      <c r="C477" s="11">
        <v>8</v>
      </c>
      <c r="D477" s="11">
        <v>4</v>
      </c>
      <c r="E477" s="11">
        <v>0</v>
      </c>
      <c r="F477" s="10">
        <v>17</v>
      </c>
      <c r="G477" s="10">
        <v>0</v>
      </c>
      <c r="H477" s="11">
        <v>0</v>
      </c>
      <c r="I477" s="11">
        <v>0</v>
      </c>
      <c r="J477" s="11">
        <v>0</v>
      </c>
      <c r="K477" s="11">
        <v>0</v>
      </c>
    </row>
    <row r="478" spans="1:11">
      <c r="A478" s="11">
        <v>4</v>
      </c>
      <c r="B478" s="11">
        <v>11</v>
      </c>
      <c r="C478" s="11">
        <v>3</v>
      </c>
      <c r="D478" s="11">
        <v>1</v>
      </c>
      <c r="E478" s="11">
        <v>0</v>
      </c>
      <c r="F478" s="10">
        <v>15</v>
      </c>
      <c r="G478" s="10">
        <v>0</v>
      </c>
      <c r="H478" s="11">
        <v>0</v>
      </c>
      <c r="I478" s="11">
        <v>0</v>
      </c>
      <c r="J478" s="11">
        <v>0</v>
      </c>
      <c r="K478" s="11">
        <v>0</v>
      </c>
    </row>
    <row r="479" spans="1:11">
      <c r="A479" s="11">
        <v>4</v>
      </c>
      <c r="B479" s="11">
        <v>14</v>
      </c>
      <c r="C479" s="11">
        <v>2</v>
      </c>
      <c r="D479" s="11">
        <v>0</v>
      </c>
      <c r="E479" s="11">
        <v>0</v>
      </c>
      <c r="F479" s="10">
        <v>16</v>
      </c>
      <c r="G479" s="10">
        <v>0</v>
      </c>
      <c r="H479" s="11">
        <v>0</v>
      </c>
      <c r="I479" s="11">
        <v>0</v>
      </c>
      <c r="J479" s="11">
        <v>0</v>
      </c>
      <c r="K479" s="11">
        <v>0</v>
      </c>
    </row>
    <row r="480" spans="1:11">
      <c r="A480" s="11">
        <v>4</v>
      </c>
      <c r="B480" s="11">
        <v>14</v>
      </c>
      <c r="C480" s="11">
        <v>4</v>
      </c>
      <c r="D480" s="11">
        <v>1</v>
      </c>
      <c r="E480" s="11">
        <v>0</v>
      </c>
      <c r="F480" s="10">
        <v>19</v>
      </c>
      <c r="G480" s="10">
        <v>0</v>
      </c>
      <c r="H480" s="11">
        <v>0</v>
      </c>
      <c r="I480" s="11">
        <v>0</v>
      </c>
      <c r="J480" s="11">
        <v>0</v>
      </c>
      <c r="K480" s="11">
        <v>0</v>
      </c>
    </row>
    <row r="481" spans="1:11">
      <c r="A481" s="11">
        <v>4</v>
      </c>
      <c r="B481" s="11">
        <v>11</v>
      </c>
      <c r="C481" s="11">
        <v>6</v>
      </c>
      <c r="D481" s="11">
        <v>0</v>
      </c>
      <c r="E481" s="11">
        <v>0</v>
      </c>
      <c r="F481" s="10">
        <v>17</v>
      </c>
      <c r="G481" s="10">
        <v>0</v>
      </c>
      <c r="H481" s="11">
        <v>0</v>
      </c>
      <c r="I481" s="11">
        <v>0</v>
      </c>
      <c r="J481" s="11">
        <v>0</v>
      </c>
      <c r="K481" s="11">
        <v>0</v>
      </c>
    </row>
    <row r="482" spans="1:11">
      <c r="A482" s="11">
        <v>4</v>
      </c>
      <c r="B482" s="11">
        <v>9</v>
      </c>
      <c r="C482" s="11">
        <v>6</v>
      </c>
      <c r="D482" s="11">
        <v>1</v>
      </c>
      <c r="E482" s="11">
        <v>0</v>
      </c>
      <c r="F482" s="10">
        <v>16</v>
      </c>
      <c r="G482" s="10">
        <v>1</v>
      </c>
      <c r="H482" s="11">
        <v>1</v>
      </c>
      <c r="I482" s="11">
        <v>0</v>
      </c>
      <c r="J482" s="11">
        <v>0</v>
      </c>
      <c r="K482" s="11">
        <v>0</v>
      </c>
    </row>
    <row r="483" spans="1:11">
      <c r="A483" s="11">
        <v>4</v>
      </c>
      <c r="B483" s="11">
        <v>2</v>
      </c>
      <c r="C483" s="11">
        <v>12</v>
      </c>
      <c r="D483" s="11">
        <v>3</v>
      </c>
      <c r="E483" s="11">
        <v>0</v>
      </c>
      <c r="F483" s="10">
        <v>17</v>
      </c>
      <c r="G483" s="10">
        <v>0</v>
      </c>
      <c r="H483" s="11">
        <v>0</v>
      </c>
      <c r="I483" s="11">
        <v>0</v>
      </c>
      <c r="J483" s="11">
        <v>0</v>
      </c>
      <c r="K483" s="11">
        <v>0</v>
      </c>
    </row>
    <row r="484" spans="1:11">
      <c r="A484" s="11">
        <v>4</v>
      </c>
      <c r="B484" s="11">
        <v>7</v>
      </c>
      <c r="C484" s="11">
        <v>6</v>
      </c>
      <c r="D484" s="11">
        <v>3</v>
      </c>
      <c r="E484" s="11">
        <v>0</v>
      </c>
      <c r="F484" s="10">
        <v>16</v>
      </c>
      <c r="G484" s="10">
        <v>1</v>
      </c>
      <c r="H484" s="11">
        <v>0</v>
      </c>
      <c r="I484" s="11">
        <v>0</v>
      </c>
      <c r="J484" s="11">
        <v>1</v>
      </c>
      <c r="K484" s="11">
        <v>0</v>
      </c>
    </row>
    <row r="485" spans="1:11">
      <c r="A485" s="11">
        <v>4</v>
      </c>
      <c r="B485" s="11">
        <v>10</v>
      </c>
      <c r="C485" s="11">
        <v>5</v>
      </c>
      <c r="D485" s="11">
        <v>2</v>
      </c>
      <c r="E485" s="11">
        <v>0</v>
      </c>
      <c r="F485" s="10">
        <v>17</v>
      </c>
      <c r="G485" s="10">
        <v>0</v>
      </c>
      <c r="H485" s="11">
        <v>0</v>
      </c>
      <c r="I485" s="11">
        <v>0</v>
      </c>
      <c r="J485" s="11">
        <v>0</v>
      </c>
      <c r="K485" s="11">
        <v>0</v>
      </c>
    </row>
    <row r="486" spans="1:14">
      <c r="A486" s="11">
        <v>4</v>
      </c>
      <c r="B486" s="11">
        <v>18</v>
      </c>
      <c r="C486" s="11">
        <v>0</v>
      </c>
      <c r="D486" s="11">
        <v>0</v>
      </c>
      <c r="E486" s="11">
        <v>0</v>
      </c>
      <c r="F486" s="10">
        <v>18</v>
      </c>
      <c r="G486" s="10">
        <v>0</v>
      </c>
      <c r="H486" s="11">
        <v>0</v>
      </c>
      <c r="I486" s="11">
        <v>0</v>
      </c>
      <c r="J486" s="11">
        <v>0</v>
      </c>
      <c r="K486" s="11">
        <v>0</v>
      </c>
      <c r="M486" s="11" t="s">
        <v>12</v>
      </c>
      <c r="N486" s="15">
        <f ca="1" t="shared" ref="N486:N495" si="6">AVERAGE(M486:XDS486)</f>
        <v>9.49019607843137</v>
      </c>
    </row>
    <row r="487" spans="1:14">
      <c r="A487" s="11">
        <v>4</v>
      </c>
      <c r="B487" s="11">
        <v>8</v>
      </c>
      <c r="C487" s="11">
        <v>5</v>
      </c>
      <c r="D487" s="11">
        <v>0</v>
      </c>
      <c r="E487" s="11">
        <v>1</v>
      </c>
      <c r="F487" s="10">
        <v>14</v>
      </c>
      <c r="G487" s="10">
        <v>4</v>
      </c>
      <c r="H487" s="11">
        <v>3</v>
      </c>
      <c r="I487" s="11">
        <v>0</v>
      </c>
      <c r="J487" s="11">
        <v>0</v>
      </c>
      <c r="K487" s="11">
        <v>0</v>
      </c>
      <c r="M487" t="s">
        <v>539</v>
      </c>
      <c r="N487" s="15">
        <f ca="1" t="shared" si="6"/>
        <v>5.23529411764706</v>
      </c>
    </row>
    <row r="488" spans="1:14">
      <c r="A488" s="11">
        <v>4</v>
      </c>
      <c r="B488" s="11">
        <v>2</v>
      </c>
      <c r="C488" s="11">
        <v>7</v>
      </c>
      <c r="D488" s="11">
        <v>4</v>
      </c>
      <c r="E488" s="11">
        <v>2</v>
      </c>
      <c r="F488" s="10">
        <v>15</v>
      </c>
      <c r="G488" s="10">
        <v>3</v>
      </c>
      <c r="H488" s="11">
        <v>2</v>
      </c>
      <c r="I488" s="11">
        <v>0</v>
      </c>
      <c r="J488" s="11">
        <v>1</v>
      </c>
      <c r="K488" s="11">
        <v>0</v>
      </c>
      <c r="M488" t="s">
        <v>540</v>
      </c>
      <c r="N488" s="15">
        <f ca="1" t="shared" si="6"/>
        <v>1.11764705882353</v>
      </c>
    </row>
    <row r="489" spans="1:14">
      <c r="A489" s="1">
        <v>4</v>
      </c>
      <c r="B489" s="1">
        <v>18</v>
      </c>
      <c r="C489" s="1">
        <v>0</v>
      </c>
      <c r="D489" s="1">
        <v>0</v>
      </c>
      <c r="E489" s="1">
        <v>0</v>
      </c>
      <c r="F489" s="10">
        <v>18</v>
      </c>
      <c r="G489" s="10">
        <v>11</v>
      </c>
      <c r="H489" s="1">
        <v>5</v>
      </c>
      <c r="I489" s="1">
        <v>6</v>
      </c>
      <c r="J489" s="1">
        <v>0</v>
      </c>
      <c r="K489" s="1">
        <v>0</v>
      </c>
      <c r="M489" t="s">
        <v>541</v>
      </c>
      <c r="N489" s="15">
        <f ca="1" t="shared" si="6"/>
        <v>0.549019607843137</v>
      </c>
    </row>
    <row r="490" spans="1:14">
      <c r="A490" s="11">
        <v>4</v>
      </c>
      <c r="B490" s="11">
        <v>10</v>
      </c>
      <c r="C490" s="11">
        <v>5</v>
      </c>
      <c r="D490" s="11">
        <v>0</v>
      </c>
      <c r="E490" s="11">
        <v>0</v>
      </c>
      <c r="F490" s="10">
        <v>15</v>
      </c>
      <c r="G490" s="10">
        <v>3</v>
      </c>
      <c r="H490" s="11">
        <v>0</v>
      </c>
      <c r="I490" s="11">
        <v>0</v>
      </c>
      <c r="J490" s="11">
        <v>2</v>
      </c>
      <c r="K490" s="11">
        <v>0</v>
      </c>
      <c r="M490" s="11" t="s">
        <v>18</v>
      </c>
      <c r="N490" s="15">
        <f ca="1" t="shared" si="6"/>
        <v>0.686274509803922</v>
      </c>
    </row>
    <row r="491" spans="1:14">
      <c r="A491" s="11">
        <v>4</v>
      </c>
      <c r="B491" s="11">
        <v>8</v>
      </c>
      <c r="C491" s="11">
        <v>6</v>
      </c>
      <c r="D491" s="11">
        <v>1</v>
      </c>
      <c r="E491" s="11">
        <v>2</v>
      </c>
      <c r="F491" s="10">
        <v>17</v>
      </c>
      <c r="G491" s="10">
        <v>1</v>
      </c>
      <c r="H491" s="11">
        <v>0</v>
      </c>
      <c r="I491" s="11">
        <v>1</v>
      </c>
      <c r="J491" s="11">
        <v>0</v>
      </c>
      <c r="K491" s="11">
        <v>0</v>
      </c>
      <c r="M491" s="11" t="s">
        <v>542</v>
      </c>
      <c r="N491" s="15">
        <f ca="1" t="shared" si="6"/>
        <v>0.431372549019608</v>
      </c>
    </row>
    <row r="492" spans="1:14">
      <c r="A492" s="11">
        <v>4</v>
      </c>
      <c r="B492" s="11">
        <v>8</v>
      </c>
      <c r="C492" s="11">
        <v>4</v>
      </c>
      <c r="D492" s="11">
        <v>1</v>
      </c>
      <c r="E492" s="11">
        <v>2</v>
      </c>
      <c r="F492" s="10">
        <v>15</v>
      </c>
      <c r="G492" s="10">
        <v>1</v>
      </c>
      <c r="H492" s="11">
        <v>1</v>
      </c>
      <c r="I492" s="11">
        <v>0</v>
      </c>
      <c r="J492" s="11">
        <v>0</v>
      </c>
      <c r="K492" s="11">
        <v>0</v>
      </c>
      <c r="M492" s="11" t="s">
        <v>543</v>
      </c>
      <c r="N492" s="15">
        <f ca="1" t="shared" si="6"/>
        <v>0.509803921568627</v>
      </c>
    </row>
    <row r="493" spans="1:14">
      <c r="A493" s="11">
        <v>4</v>
      </c>
      <c r="B493" s="11">
        <v>17</v>
      </c>
      <c r="C493" s="11">
        <v>1</v>
      </c>
      <c r="D493" s="11">
        <v>0</v>
      </c>
      <c r="E493" s="11">
        <v>0</v>
      </c>
      <c r="F493" s="10">
        <v>18</v>
      </c>
      <c r="G493" s="10">
        <v>0</v>
      </c>
      <c r="H493" s="11">
        <v>0</v>
      </c>
      <c r="I493" s="11">
        <v>0</v>
      </c>
      <c r="J493" s="11">
        <v>0</v>
      </c>
      <c r="K493" s="11">
        <v>0</v>
      </c>
      <c r="M493" s="11" t="s">
        <v>544</v>
      </c>
      <c r="N493" s="15">
        <f ca="1" t="shared" si="6"/>
        <v>0.0392156862745098</v>
      </c>
    </row>
    <row r="494" spans="1:14">
      <c r="A494" s="11">
        <v>4</v>
      </c>
      <c r="B494" s="11">
        <v>11</v>
      </c>
      <c r="C494" s="11">
        <v>6</v>
      </c>
      <c r="D494" s="11">
        <v>1</v>
      </c>
      <c r="E494" s="11">
        <v>0</v>
      </c>
      <c r="F494" s="10">
        <v>18</v>
      </c>
      <c r="G494" s="10">
        <v>0</v>
      </c>
      <c r="H494" s="11">
        <v>0</v>
      </c>
      <c r="I494" s="11">
        <v>0</v>
      </c>
      <c r="J494" s="11">
        <v>0</v>
      </c>
      <c r="K494" s="11">
        <v>0</v>
      </c>
      <c r="M494" s="10" t="s">
        <v>516</v>
      </c>
      <c r="N494" s="16">
        <f ca="1" t="shared" si="6"/>
        <v>16.3921568627451</v>
      </c>
    </row>
    <row r="495" spans="1:14">
      <c r="A495" s="1">
        <v>4</v>
      </c>
      <c r="B495" s="1">
        <v>2</v>
      </c>
      <c r="C495" s="1">
        <v>5</v>
      </c>
      <c r="D495" s="1">
        <v>2</v>
      </c>
      <c r="E495" s="1">
        <v>5</v>
      </c>
      <c r="F495" s="10">
        <v>14</v>
      </c>
      <c r="G495" s="10">
        <v>5</v>
      </c>
      <c r="H495" s="1">
        <v>1</v>
      </c>
      <c r="I495" s="1">
        <v>2</v>
      </c>
      <c r="J495" s="1">
        <v>1</v>
      </c>
      <c r="K495" s="1">
        <v>0</v>
      </c>
      <c r="M495" s="10" t="s">
        <v>517</v>
      </c>
      <c r="N495" s="16">
        <f ca="1" t="shared" si="6"/>
        <v>1.94117647058824</v>
      </c>
    </row>
    <row r="496" spans="1:11">
      <c r="A496" s="1">
        <v>4</v>
      </c>
      <c r="B496" s="1">
        <v>4</v>
      </c>
      <c r="C496" s="1">
        <v>6</v>
      </c>
      <c r="D496" s="1">
        <v>3</v>
      </c>
      <c r="E496" s="1">
        <v>2</v>
      </c>
      <c r="F496" s="10">
        <v>15</v>
      </c>
      <c r="G496" s="10">
        <v>8</v>
      </c>
      <c r="H496" s="1">
        <v>1</v>
      </c>
      <c r="I496" s="1">
        <v>2</v>
      </c>
      <c r="J496" s="1">
        <v>4</v>
      </c>
      <c r="K496" s="1">
        <v>0</v>
      </c>
    </row>
    <row r="497" spans="1:11">
      <c r="A497" s="1">
        <v>4</v>
      </c>
      <c r="B497" s="1">
        <v>4</v>
      </c>
      <c r="C497" s="1">
        <v>4</v>
      </c>
      <c r="D497" s="1">
        <v>6</v>
      </c>
      <c r="E497" s="1">
        <v>2</v>
      </c>
      <c r="F497" s="10">
        <v>16</v>
      </c>
      <c r="G497" s="10">
        <v>2</v>
      </c>
      <c r="H497" s="1">
        <v>1</v>
      </c>
      <c r="I497" s="1">
        <v>0</v>
      </c>
      <c r="J497" s="1">
        <v>1</v>
      </c>
      <c r="K497" s="1">
        <v>0</v>
      </c>
    </row>
    <row r="498" spans="2:11">
      <c r="B498" s="15">
        <f>AVERAGE(B447:B497)</f>
        <v>9.49019607843137</v>
      </c>
      <c r="C498" s="15">
        <f t="shared" ref="C498:K498" si="7">AVERAGE(C447:C497)</f>
        <v>5.23529411764706</v>
      </c>
      <c r="D498" s="15">
        <f t="shared" si="7"/>
        <v>1.11764705882353</v>
      </c>
      <c r="E498" s="15">
        <f t="shared" si="7"/>
        <v>0.549019607843137</v>
      </c>
      <c r="F498" s="16">
        <f t="shared" si="7"/>
        <v>16.3921568627451</v>
      </c>
      <c r="G498" s="16">
        <f t="shared" si="7"/>
        <v>1.94117647058824</v>
      </c>
      <c r="H498" s="15">
        <f t="shared" si="7"/>
        <v>0.686274509803922</v>
      </c>
      <c r="I498" s="15">
        <f t="shared" si="7"/>
        <v>0.431372549019608</v>
      </c>
      <c r="J498" s="15">
        <f t="shared" si="7"/>
        <v>0.509803921568627</v>
      </c>
      <c r="K498" s="15">
        <f t="shared" si="7"/>
        <v>0.0392156862745098</v>
      </c>
    </row>
    <row r="499" s="7" customFormat="1" spans="1:11">
      <c r="A499" s="9" t="s">
        <v>548</v>
      </c>
      <c r="B499" s="9"/>
      <c r="C499" s="9"/>
      <c r="D499" s="9"/>
      <c r="E499" s="9"/>
      <c r="F499" s="10"/>
      <c r="G499" s="10"/>
      <c r="H499" s="9"/>
      <c r="I499" s="9"/>
      <c r="J499" s="9"/>
      <c r="K499" s="9"/>
    </row>
    <row r="500" spans="1:11">
      <c r="A500" s="11" t="s">
        <v>3</v>
      </c>
      <c r="B500" s="11" t="s">
        <v>12</v>
      </c>
      <c r="C500" s="11" t="s">
        <v>515</v>
      </c>
      <c r="D500" s="11"/>
      <c r="E500" s="11"/>
      <c r="F500" s="10" t="s">
        <v>516</v>
      </c>
      <c r="G500" s="10" t="s">
        <v>517</v>
      </c>
      <c r="H500" s="11" t="s">
        <v>18</v>
      </c>
      <c r="I500" s="11" t="s">
        <v>48</v>
      </c>
      <c r="J500" s="11" t="s">
        <v>16</v>
      </c>
      <c r="K500" s="11" t="s">
        <v>55</v>
      </c>
    </row>
    <row r="501" spans="1:11">
      <c r="A501" s="11">
        <v>6</v>
      </c>
      <c r="B501" s="11">
        <v>14</v>
      </c>
      <c r="C501" s="11">
        <v>3</v>
      </c>
      <c r="D501" s="11">
        <v>2</v>
      </c>
      <c r="E501" s="11">
        <v>0</v>
      </c>
      <c r="F501" s="10">
        <v>19</v>
      </c>
      <c r="G501" s="10">
        <v>0</v>
      </c>
      <c r="H501" s="11">
        <v>0</v>
      </c>
      <c r="I501" s="11">
        <v>0</v>
      </c>
      <c r="J501" s="11">
        <v>0</v>
      </c>
      <c r="K501" s="11">
        <v>0</v>
      </c>
    </row>
    <row r="502" spans="1:11">
      <c r="A502" s="11">
        <v>6</v>
      </c>
      <c r="B502" s="11">
        <v>14</v>
      </c>
      <c r="C502" s="11">
        <v>2</v>
      </c>
      <c r="D502" s="11">
        <v>0</v>
      </c>
      <c r="E502" s="11">
        <v>0</v>
      </c>
      <c r="F502" s="10">
        <v>16</v>
      </c>
      <c r="G502" s="10">
        <v>0</v>
      </c>
      <c r="H502" s="11">
        <v>0</v>
      </c>
      <c r="I502" s="11">
        <v>0</v>
      </c>
      <c r="J502" s="11">
        <v>0</v>
      </c>
      <c r="K502" s="11">
        <v>0</v>
      </c>
    </row>
    <row r="503" spans="1:11">
      <c r="A503" s="11">
        <v>6</v>
      </c>
      <c r="B503" s="11">
        <v>3</v>
      </c>
      <c r="C503" s="11">
        <v>5</v>
      </c>
      <c r="D503" s="11">
        <v>6</v>
      </c>
      <c r="E503" s="11">
        <v>3</v>
      </c>
      <c r="F503" s="10">
        <v>17</v>
      </c>
      <c r="G503" s="10">
        <v>1</v>
      </c>
      <c r="H503" s="11">
        <v>0</v>
      </c>
      <c r="I503" s="11">
        <v>0</v>
      </c>
      <c r="J503" s="11">
        <v>1</v>
      </c>
      <c r="K503" s="11">
        <v>0</v>
      </c>
    </row>
    <row r="504" spans="1:11">
      <c r="A504" s="11">
        <v>6</v>
      </c>
      <c r="B504" s="11">
        <v>11</v>
      </c>
      <c r="C504" s="11">
        <v>5</v>
      </c>
      <c r="D504" s="11">
        <v>0</v>
      </c>
      <c r="E504" s="11">
        <v>0</v>
      </c>
      <c r="F504" s="10">
        <v>16</v>
      </c>
      <c r="G504" s="10">
        <v>0</v>
      </c>
      <c r="H504" s="11">
        <v>0</v>
      </c>
      <c r="I504" s="11">
        <v>0</v>
      </c>
      <c r="J504" s="11">
        <v>0</v>
      </c>
      <c r="K504" s="11">
        <v>0</v>
      </c>
    </row>
    <row r="505" spans="1:11">
      <c r="A505" s="11">
        <v>6</v>
      </c>
      <c r="B505" s="11">
        <v>14</v>
      </c>
      <c r="C505" s="11">
        <v>2</v>
      </c>
      <c r="D505" s="11">
        <v>0</v>
      </c>
      <c r="E505" s="11">
        <v>0</v>
      </c>
      <c r="F505" s="10">
        <v>16</v>
      </c>
      <c r="G505" s="10">
        <v>0</v>
      </c>
      <c r="H505" s="11">
        <v>0</v>
      </c>
      <c r="I505" s="11">
        <v>0</v>
      </c>
      <c r="J505" s="11">
        <v>0</v>
      </c>
      <c r="K505" s="11">
        <v>0</v>
      </c>
    </row>
    <row r="506" spans="1:14">
      <c r="A506" s="11">
        <v>6</v>
      </c>
      <c r="B506" s="11">
        <v>2</v>
      </c>
      <c r="C506" s="11">
        <v>9</v>
      </c>
      <c r="D506" s="11">
        <v>2</v>
      </c>
      <c r="E506" s="11">
        <v>0</v>
      </c>
      <c r="F506" s="10">
        <v>13</v>
      </c>
      <c r="G506" s="10">
        <v>5</v>
      </c>
      <c r="H506" s="11">
        <v>0</v>
      </c>
      <c r="I506" s="11">
        <v>0</v>
      </c>
      <c r="J506" s="11">
        <v>4</v>
      </c>
      <c r="K506" s="11">
        <v>0</v>
      </c>
      <c r="M506" s="11" t="s">
        <v>12</v>
      </c>
      <c r="N506" s="15">
        <v>9.44444444444444</v>
      </c>
    </row>
    <row r="507" spans="1:14">
      <c r="A507" s="11">
        <v>6</v>
      </c>
      <c r="B507" s="12">
        <v>4</v>
      </c>
      <c r="C507" s="12">
        <v>7</v>
      </c>
      <c r="D507" s="12">
        <v>3</v>
      </c>
      <c r="E507" s="12">
        <v>2</v>
      </c>
      <c r="F507" s="10">
        <v>16</v>
      </c>
      <c r="G507" s="10">
        <v>2</v>
      </c>
      <c r="H507" s="12">
        <v>0</v>
      </c>
      <c r="I507" s="12">
        <v>0</v>
      </c>
      <c r="J507" s="12">
        <v>1</v>
      </c>
      <c r="K507" s="12">
        <v>0</v>
      </c>
      <c r="M507" t="s">
        <v>539</v>
      </c>
      <c r="N507" s="15">
        <v>4</v>
      </c>
    </row>
    <row r="508" spans="1:14">
      <c r="A508" s="11">
        <v>6</v>
      </c>
      <c r="B508" s="11">
        <v>15</v>
      </c>
      <c r="C508" s="11">
        <v>1</v>
      </c>
      <c r="D508" s="11">
        <v>1</v>
      </c>
      <c r="E508" s="11">
        <v>0</v>
      </c>
      <c r="F508" s="10">
        <v>17</v>
      </c>
      <c r="G508" s="10">
        <v>0</v>
      </c>
      <c r="H508" s="11">
        <v>0</v>
      </c>
      <c r="I508" s="11">
        <v>0</v>
      </c>
      <c r="J508" s="11">
        <v>0</v>
      </c>
      <c r="K508" s="11">
        <v>0</v>
      </c>
      <c r="M508" t="s">
        <v>540</v>
      </c>
      <c r="N508" s="15">
        <v>1.55555555555556</v>
      </c>
    </row>
    <row r="509" spans="1:14">
      <c r="A509" s="1">
        <v>6</v>
      </c>
      <c r="B509" s="1">
        <v>8</v>
      </c>
      <c r="C509" s="1">
        <v>2</v>
      </c>
      <c r="D509" s="1">
        <v>0</v>
      </c>
      <c r="E509" s="1">
        <v>0</v>
      </c>
      <c r="F509" s="10">
        <v>10</v>
      </c>
      <c r="G509" s="10">
        <v>9</v>
      </c>
      <c r="H509" s="1">
        <v>3</v>
      </c>
      <c r="I509" s="1">
        <v>5</v>
      </c>
      <c r="J509" s="1">
        <v>0</v>
      </c>
      <c r="K509" s="1">
        <v>0</v>
      </c>
      <c r="M509" t="s">
        <v>541</v>
      </c>
      <c r="N509" s="15">
        <v>0.555555555555556</v>
      </c>
    </row>
    <row r="510" spans="2:14">
      <c r="B510" s="15">
        <f>AVERAGE(B501:B509)</f>
        <v>9.44444444444444</v>
      </c>
      <c r="C510" s="15">
        <f t="shared" ref="C510:K510" si="8">AVERAGE(C501:C509)</f>
        <v>4</v>
      </c>
      <c r="D510" s="15">
        <f t="shared" si="8"/>
        <v>1.55555555555556</v>
      </c>
      <c r="E510" s="15">
        <f t="shared" si="8"/>
        <v>0.555555555555556</v>
      </c>
      <c r="F510" s="16">
        <f t="shared" si="8"/>
        <v>15.5555555555556</v>
      </c>
      <c r="G510" s="16">
        <f t="shared" si="8"/>
        <v>1.88888888888889</v>
      </c>
      <c r="H510" s="15">
        <f t="shared" si="8"/>
        <v>0.333333333333333</v>
      </c>
      <c r="I510" s="15">
        <f t="shared" si="8"/>
        <v>0.555555555555556</v>
      </c>
      <c r="J510" s="15">
        <f t="shared" si="8"/>
        <v>0.666666666666667</v>
      </c>
      <c r="K510" s="15">
        <f t="shared" si="8"/>
        <v>0</v>
      </c>
      <c r="M510" s="11" t="s">
        <v>18</v>
      </c>
      <c r="N510" s="15">
        <v>0.333333333333333</v>
      </c>
    </row>
    <row r="511" spans="2:14">
      <c r="B511" s="15">
        <v>9.44444444444444</v>
      </c>
      <c r="C511" s="15">
        <v>4</v>
      </c>
      <c r="D511" s="15">
        <v>1.55555555555556</v>
      </c>
      <c r="E511" s="15">
        <v>0.555555555555556</v>
      </c>
      <c r="F511" s="16">
        <v>15.5555555555556</v>
      </c>
      <c r="G511" s="16">
        <v>1.88888888888889</v>
      </c>
      <c r="H511" s="15">
        <v>0.333333333333333</v>
      </c>
      <c r="I511" s="15">
        <v>0.555555555555556</v>
      </c>
      <c r="J511" s="15">
        <v>0.666666666666667</v>
      </c>
      <c r="K511" s="15">
        <v>0</v>
      </c>
      <c r="M511" s="11" t="s">
        <v>542</v>
      </c>
      <c r="N511" s="15">
        <v>0.555555555555556</v>
      </c>
    </row>
    <row r="512" spans="13:14">
      <c r="M512" s="11" t="s">
        <v>543</v>
      </c>
      <c r="N512" s="15">
        <v>0.666666666666667</v>
      </c>
    </row>
    <row r="513" spans="13:14">
      <c r="M513" s="11" t="s">
        <v>544</v>
      </c>
      <c r="N513" s="15">
        <v>0</v>
      </c>
    </row>
    <row r="514" spans="13:14">
      <c r="M514" s="10" t="s">
        <v>516</v>
      </c>
      <c r="N514" s="16">
        <v>15.5555555555556</v>
      </c>
    </row>
    <row r="515" spans="13:14">
      <c r="M515" s="10" t="s">
        <v>517</v>
      </c>
      <c r="N515" s="16">
        <v>1.88888888888889</v>
      </c>
    </row>
    <row r="521" spans="3:7">
      <c r="C521" t="s">
        <v>549</v>
      </c>
      <c r="D521">
        <v>1</v>
      </c>
      <c r="E521">
        <v>2</v>
      </c>
      <c r="F521" s="8">
        <v>4</v>
      </c>
      <c r="G521" s="8">
        <v>6</v>
      </c>
    </row>
    <row r="522" spans="2:18">
      <c r="B522" s="11" t="s">
        <v>12</v>
      </c>
      <c r="C522" s="15">
        <f ca="1" t="shared" ref="C522:C531" si="9">AVERAGE(B522:XAE522)</f>
        <v>9.37878787878788</v>
      </c>
      <c r="D522" s="15">
        <f ca="1" t="shared" ref="D522:D531" si="10">AVERAGE(C522:XAE522)</f>
        <v>7.6390977443609</v>
      </c>
      <c r="E522" s="15">
        <f ca="1" t="shared" ref="E522:E531" si="11">AVERAGE(D522:WYU522)</f>
        <v>7.79411764705882</v>
      </c>
      <c r="F522" s="15">
        <f ca="1" t="shared" ref="F522:F531" si="12">AVERAGE(E522:XDK522)</f>
        <v>9.49019607843137</v>
      </c>
      <c r="G522" s="15">
        <v>9.44444444444444</v>
      </c>
      <c r="K522" s="15">
        <f ca="1" t="shared" ref="K522:R522" si="13">AVERAGE(K521:K16774)</f>
        <v>9.37878787878788</v>
      </c>
      <c r="L522" s="15">
        <f ca="1" t="shared" si="13"/>
        <v>5.54545454545455</v>
      </c>
      <c r="M522" s="15">
        <f ca="1" t="shared" si="13"/>
        <v>0.924242424242424</v>
      </c>
      <c r="N522" s="15">
        <f ca="1" t="shared" si="13"/>
        <v>0.257575757575758</v>
      </c>
      <c r="O522" s="15">
        <f ca="1" t="shared" si="13"/>
        <v>0.71969696969697</v>
      </c>
      <c r="P522" s="15">
        <f ca="1" t="shared" si="13"/>
        <v>0.0303030303030303</v>
      </c>
      <c r="Q522" s="15">
        <f ca="1" t="shared" si="13"/>
        <v>0.0681818181818182</v>
      </c>
      <c r="R522" s="15">
        <f ca="1" t="shared" si="13"/>
        <v>0.00757575757575758</v>
      </c>
    </row>
    <row r="523" spans="2:7">
      <c r="B523" t="s">
        <v>539</v>
      </c>
      <c r="C523" s="15">
        <f ca="1" t="shared" si="9"/>
        <v>5.54545454545455</v>
      </c>
      <c r="D523" s="15">
        <f ca="1" t="shared" si="10"/>
        <v>6.33082706766917</v>
      </c>
      <c r="E523" s="15">
        <f ca="1" t="shared" si="11"/>
        <v>6.14705882352941</v>
      </c>
      <c r="F523" s="15">
        <f ca="1" t="shared" si="12"/>
        <v>5.23529411764706</v>
      </c>
      <c r="G523" s="15">
        <v>4</v>
      </c>
    </row>
    <row r="524" spans="2:7">
      <c r="B524" t="s">
        <v>540</v>
      </c>
      <c r="C524" s="15">
        <f ca="1" t="shared" si="9"/>
        <v>0.924242424242424</v>
      </c>
      <c r="D524" s="15">
        <f ca="1" t="shared" si="10"/>
        <v>1.54887218045113</v>
      </c>
      <c r="E524" s="15">
        <f ca="1" t="shared" si="11"/>
        <v>1.74117647058824</v>
      </c>
      <c r="F524" s="15">
        <f ca="1" t="shared" si="12"/>
        <v>1.11764705882353</v>
      </c>
      <c r="G524" s="15">
        <v>1.55555555555556</v>
      </c>
    </row>
    <row r="525" spans="2:7">
      <c r="B525" t="s">
        <v>541</v>
      </c>
      <c r="C525" s="15">
        <f ca="1" t="shared" si="9"/>
        <v>0.257575757575758</v>
      </c>
      <c r="D525" s="15">
        <f ca="1" t="shared" si="10"/>
        <v>0.481203007518797</v>
      </c>
      <c r="E525" s="15">
        <f ca="1" t="shared" si="11"/>
        <v>0.452941176470588</v>
      </c>
      <c r="F525" s="15">
        <f ca="1" t="shared" si="12"/>
        <v>0.549019607843137</v>
      </c>
      <c r="G525" s="15">
        <v>0.555555555555556</v>
      </c>
    </row>
    <row r="526" spans="2:7">
      <c r="B526" s="11" t="s">
        <v>18</v>
      </c>
      <c r="C526" s="15">
        <f ca="1" t="shared" si="9"/>
        <v>0.71969696969697</v>
      </c>
      <c r="D526" s="15">
        <f ca="1" t="shared" si="10"/>
        <v>0.714285714285714</v>
      </c>
      <c r="E526" s="15">
        <f ca="1" t="shared" si="11"/>
        <v>0.552941176470588</v>
      </c>
      <c r="F526" s="15">
        <f ca="1" t="shared" si="12"/>
        <v>0.686274509803922</v>
      </c>
      <c r="G526" s="15">
        <v>0.333333333333333</v>
      </c>
    </row>
    <row r="527" spans="2:7">
      <c r="B527" s="11" t="s">
        <v>542</v>
      </c>
      <c r="C527" s="15">
        <v>0.1</v>
      </c>
      <c r="D527" s="15">
        <f ca="1" t="shared" si="10"/>
        <v>0.195488721804511</v>
      </c>
      <c r="E527" s="15">
        <v>0.1</v>
      </c>
      <c r="F527" s="15">
        <f ca="1" t="shared" si="12"/>
        <v>0.431372549019608</v>
      </c>
      <c r="G527" s="15">
        <v>0.555555555555556</v>
      </c>
    </row>
    <row r="528" spans="2:7">
      <c r="B528" s="11" t="s">
        <v>543</v>
      </c>
      <c r="C528" s="15">
        <f ca="1" t="shared" si="9"/>
        <v>0.0681818181818182</v>
      </c>
      <c r="D528" s="15">
        <f ca="1" t="shared" si="10"/>
        <v>0.12781954887218</v>
      </c>
      <c r="E528" s="15">
        <f ca="1" t="shared" si="11"/>
        <v>0.447058823529412</v>
      </c>
      <c r="F528" s="15">
        <f ca="1" t="shared" si="12"/>
        <v>0.509803921568627</v>
      </c>
      <c r="G528" s="15">
        <v>0.666666666666667</v>
      </c>
    </row>
    <row r="529" spans="2:7">
      <c r="B529" s="11" t="s">
        <v>544</v>
      </c>
      <c r="C529" s="15">
        <v>0</v>
      </c>
      <c r="D529" s="15">
        <v>0</v>
      </c>
      <c r="E529" s="15">
        <f ca="1" t="shared" si="11"/>
        <v>0.0117647058823529</v>
      </c>
      <c r="F529" s="15">
        <f ca="1" t="shared" si="12"/>
        <v>0.0392156862745098</v>
      </c>
      <c r="G529" s="15">
        <v>0</v>
      </c>
    </row>
    <row r="530" spans="2:7">
      <c r="B530" s="10" t="s">
        <v>516</v>
      </c>
      <c r="C530" s="16">
        <f ca="1" t="shared" si="9"/>
        <v>16.1060606060606</v>
      </c>
      <c r="D530" s="16">
        <f ca="1" t="shared" si="10"/>
        <v>16</v>
      </c>
      <c r="E530" s="16">
        <f ca="1" t="shared" si="11"/>
        <v>16.1352941176471</v>
      </c>
      <c r="F530" s="16">
        <f ca="1" t="shared" si="12"/>
        <v>16.3921568627451</v>
      </c>
      <c r="G530" s="16">
        <v>15.5555555555556</v>
      </c>
    </row>
    <row r="531" spans="2:7">
      <c r="B531" s="10" t="s">
        <v>517</v>
      </c>
      <c r="C531" s="16">
        <f ca="1" t="shared" si="9"/>
        <v>0.909090909090909</v>
      </c>
      <c r="D531" s="16">
        <f ca="1" t="shared" si="10"/>
        <v>1.22556390977444</v>
      </c>
      <c r="E531" s="16">
        <f ca="1" t="shared" si="11"/>
        <v>1.24705882352941</v>
      </c>
      <c r="F531" s="16">
        <f ca="1" t="shared" si="12"/>
        <v>1.94117647058824</v>
      </c>
      <c r="G531" s="16">
        <v>1.88888888888889</v>
      </c>
    </row>
  </sheetData>
  <mergeCells count="10">
    <mergeCell ref="A1:K1"/>
    <mergeCell ref="C2:E2"/>
    <mergeCell ref="A136:K136"/>
    <mergeCell ref="C137:E137"/>
    <mergeCell ref="A272:K272"/>
    <mergeCell ref="C273:E273"/>
    <mergeCell ref="A445:K445"/>
    <mergeCell ref="C446:E446"/>
    <mergeCell ref="A499:K499"/>
    <mergeCell ref="C500:E50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9"/>
  <sheetViews>
    <sheetView topLeftCell="C445" workbookViewId="0">
      <selection activeCell="N480" sqref="N480:N489"/>
    </sheetView>
  </sheetViews>
  <sheetFormatPr defaultColWidth="9" defaultRowHeight="13.5"/>
  <cols>
    <col min="2" max="5" width="12.625"/>
    <col min="6" max="6" width="14.625" style="8" customWidth="1"/>
    <col min="7" max="7" width="15.125" style="8" customWidth="1"/>
    <col min="8" max="11" width="12.625"/>
  </cols>
  <sheetData>
    <row r="1" s="7" customFormat="1" spans="1:11">
      <c r="A1" s="9" t="s">
        <v>538</v>
      </c>
      <c r="B1" s="9"/>
      <c r="C1" s="9"/>
      <c r="D1" s="9"/>
      <c r="E1" s="9"/>
      <c r="F1" s="10"/>
      <c r="G1" s="10"/>
      <c r="H1" s="9"/>
      <c r="I1" s="9"/>
      <c r="J1" s="9"/>
      <c r="K1" s="9"/>
    </row>
    <row r="2" spans="1:11">
      <c r="A2" s="11" t="s">
        <v>3</v>
      </c>
      <c r="B2" s="11" t="s">
        <v>12</v>
      </c>
      <c r="C2" s="11" t="s">
        <v>515</v>
      </c>
      <c r="D2" s="11"/>
      <c r="E2" s="11"/>
      <c r="F2" s="10" t="s">
        <v>516</v>
      </c>
      <c r="G2" s="10" t="s">
        <v>517</v>
      </c>
      <c r="H2" s="11" t="s">
        <v>18</v>
      </c>
      <c r="I2" s="11" t="s">
        <v>48</v>
      </c>
      <c r="J2" s="11" t="s">
        <v>16</v>
      </c>
      <c r="K2" s="11" t="s">
        <v>55</v>
      </c>
    </row>
    <row r="3" spans="1:11">
      <c r="A3" s="11">
        <v>0.5</v>
      </c>
      <c r="B3" s="11">
        <v>6</v>
      </c>
      <c r="C3" s="11">
        <v>9</v>
      </c>
      <c r="D3" s="11">
        <v>1</v>
      </c>
      <c r="E3" s="11">
        <v>0</v>
      </c>
      <c r="F3" s="10">
        <v>16</v>
      </c>
      <c r="G3" s="10">
        <v>0</v>
      </c>
      <c r="H3" s="11">
        <v>0</v>
      </c>
      <c r="I3" s="11">
        <v>0</v>
      </c>
      <c r="J3" s="11">
        <v>0</v>
      </c>
      <c r="K3" s="11">
        <v>0</v>
      </c>
    </row>
    <row r="4" spans="1:11">
      <c r="A4" s="11">
        <v>0.5</v>
      </c>
      <c r="B4" s="11">
        <v>5</v>
      </c>
      <c r="C4" s="11">
        <v>7</v>
      </c>
      <c r="D4" s="11">
        <v>5</v>
      </c>
      <c r="E4" s="11">
        <v>0</v>
      </c>
      <c r="F4" s="10">
        <v>17</v>
      </c>
      <c r="G4" s="10">
        <v>0</v>
      </c>
      <c r="H4" s="11">
        <v>0</v>
      </c>
      <c r="I4" s="11">
        <v>0</v>
      </c>
      <c r="J4" s="11">
        <v>0</v>
      </c>
      <c r="K4" s="11">
        <v>0</v>
      </c>
    </row>
    <row r="5" spans="1:11">
      <c r="A5" s="11">
        <v>0.5</v>
      </c>
      <c r="B5" s="11">
        <v>5</v>
      </c>
      <c r="C5" s="11">
        <v>8</v>
      </c>
      <c r="D5" s="11">
        <v>2</v>
      </c>
      <c r="E5" s="11">
        <v>2</v>
      </c>
      <c r="F5" s="10">
        <v>17</v>
      </c>
      <c r="G5" s="10">
        <v>0</v>
      </c>
      <c r="H5" s="11">
        <v>0</v>
      </c>
      <c r="I5" s="11">
        <v>0</v>
      </c>
      <c r="J5" s="11">
        <v>0</v>
      </c>
      <c r="K5" s="11">
        <v>0</v>
      </c>
    </row>
    <row r="6" spans="1:11">
      <c r="A6" s="11">
        <v>0.5</v>
      </c>
      <c r="B6" s="11">
        <v>8</v>
      </c>
      <c r="C6" s="11">
        <v>9</v>
      </c>
      <c r="D6" s="11">
        <v>0</v>
      </c>
      <c r="E6" s="11">
        <v>0</v>
      </c>
      <c r="F6" s="10">
        <v>17</v>
      </c>
      <c r="G6" s="10">
        <v>0</v>
      </c>
      <c r="H6" s="11">
        <v>0</v>
      </c>
      <c r="I6" s="11">
        <v>0</v>
      </c>
      <c r="J6" s="11">
        <v>0</v>
      </c>
      <c r="K6" s="11">
        <v>0</v>
      </c>
    </row>
    <row r="7" spans="1:11">
      <c r="A7" s="11">
        <v>0.5</v>
      </c>
      <c r="B7" s="11">
        <v>7</v>
      </c>
      <c r="C7" s="11">
        <v>5</v>
      </c>
      <c r="D7" s="11">
        <v>2</v>
      </c>
      <c r="E7" s="11">
        <v>1</v>
      </c>
      <c r="F7" s="10">
        <v>15</v>
      </c>
      <c r="G7" s="10">
        <v>1</v>
      </c>
      <c r="H7" s="11">
        <v>1</v>
      </c>
      <c r="I7" s="11">
        <v>0</v>
      </c>
      <c r="J7" s="11">
        <v>0</v>
      </c>
      <c r="K7" s="11">
        <v>0</v>
      </c>
    </row>
    <row r="8" spans="1:11">
      <c r="A8" s="11">
        <v>0.5</v>
      </c>
      <c r="B8" s="11">
        <v>9</v>
      </c>
      <c r="C8" s="11">
        <v>7</v>
      </c>
      <c r="D8" s="11">
        <v>1</v>
      </c>
      <c r="E8" s="11">
        <v>0</v>
      </c>
      <c r="F8" s="10">
        <v>17</v>
      </c>
      <c r="G8" s="10">
        <v>0</v>
      </c>
      <c r="H8" s="11">
        <v>0</v>
      </c>
      <c r="I8" s="11">
        <v>0</v>
      </c>
      <c r="J8" s="11">
        <v>0</v>
      </c>
      <c r="K8" s="11">
        <v>0</v>
      </c>
    </row>
    <row r="9" spans="1:11">
      <c r="A9" s="11">
        <v>0.5</v>
      </c>
      <c r="B9" s="11">
        <v>8</v>
      </c>
      <c r="C9" s="11">
        <v>8</v>
      </c>
      <c r="D9" s="11">
        <v>1</v>
      </c>
      <c r="E9" s="11">
        <v>0</v>
      </c>
      <c r="F9" s="10">
        <v>17</v>
      </c>
      <c r="G9" s="10">
        <v>3</v>
      </c>
      <c r="H9" s="11">
        <v>1</v>
      </c>
      <c r="I9" s="11">
        <v>1</v>
      </c>
      <c r="J9" s="11">
        <v>0</v>
      </c>
      <c r="K9" s="11">
        <v>0</v>
      </c>
    </row>
    <row r="10" spans="1:11">
      <c r="A10" s="11">
        <v>0.5</v>
      </c>
      <c r="B10" s="11">
        <v>17</v>
      </c>
      <c r="C10" s="11">
        <v>1</v>
      </c>
      <c r="D10" s="11">
        <v>0</v>
      </c>
      <c r="E10" s="11">
        <v>0</v>
      </c>
      <c r="F10" s="10">
        <v>18</v>
      </c>
      <c r="G10" s="10">
        <v>0</v>
      </c>
      <c r="H10" s="11">
        <v>0</v>
      </c>
      <c r="I10" s="11">
        <v>0</v>
      </c>
      <c r="J10" s="11">
        <v>0</v>
      </c>
      <c r="K10" s="11">
        <v>0</v>
      </c>
    </row>
    <row r="11" spans="1:11">
      <c r="A11" s="11">
        <v>0.5</v>
      </c>
      <c r="B11" s="11">
        <v>15</v>
      </c>
      <c r="C11" s="11">
        <v>2</v>
      </c>
      <c r="D11" s="11">
        <v>0</v>
      </c>
      <c r="E11" s="11">
        <v>0</v>
      </c>
      <c r="F11" s="10">
        <v>17</v>
      </c>
      <c r="G11" s="10">
        <v>0</v>
      </c>
      <c r="H11" s="11">
        <v>0</v>
      </c>
      <c r="I11" s="11">
        <v>0</v>
      </c>
      <c r="J11" s="11">
        <v>0</v>
      </c>
      <c r="K11" s="11">
        <v>0</v>
      </c>
    </row>
    <row r="12" spans="1:11">
      <c r="A12" s="11">
        <v>0.5</v>
      </c>
      <c r="B12" s="11">
        <v>9</v>
      </c>
      <c r="C12" s="11">
        <v>4</v>
      </c>
      <c r="D12" s="11">
        <v>3</v>
      </c>
      <c r="E12" s="11">
        <v>0</v>
      </c>
      <c r="F12" s="10">
        <v>16</v>
      </c>
      <c r="G12" s="10">
        <v>1</v>
      </c>
      <c r="H12" s="11">
        <v>1</v>
      </c>
      <c r="I12" s="11">
        <v>0</v>
      </c>
      <c r="J12" s="11">
        <v>0</v>
      </c>
      <c r="K12" s="11">
        <v>0</v>
      </c>
    </row>
    <row r="13" spans="1:11">
      <c r="A13" s="11">
        <v>0.5</v>
      </c>
      <c r="B13" s="11">
        <v>0</v>
      </c>
      <c r="C13" s="11">
        <v>9</v>
      </c>
      <c r="D13" s="11">
        <v>4</v>
      </c>
      <c r="E13" s="11">
        <v>4</v>
      </c>
      <c r="F13" s="10">
        <v>17</v>
      </c>
      <c r="G13" s="10">
        <v>2</v>
      </c>
      <c r="H13" s="11">
        <v>1</v>
      </c>
      <c r="I13" s="11">
        <v>0</v>
      </c>
      <c r="J13" s="11">
        <v>0</v>
      </c>
      <c r="K13" s="11">
        <v>0</v>
      </c>
    </row>
    <row r="14" spans="1:11">
      <c r="A14" s="11">
        <v>0.5</v>
      </c>
      <c r="B14" s="11">
        <v>16</v>
      </c>
      <c r="C14" s="11">
        <v>1</v>
      </c>
      <c r="D14" s="11">
        <v>0</v>
      </c>
      <c r="E14" s="11">
        <v>0</v>
      </c>
      <c r="F14" s="10">
        <v>17</v>
      </c>
      <c r="G14" s="10">
        <v>0</v>
      </c>
      <c r="H14" s="11">
        <v>0</v>
      </c>
      <c r="I14" s="11">
        <v>0</v>
      </c>
      <c r="J14" s="11">
        <v>0</v>
      </c>
      <c r="K14" s="11">
        <v>0</v>
      </c>
    </row>
    <row r="15" spans="1:11">
      <c r="A15" s="11">
        <v>0.5</v>
      </c>
      <c r="B15" s="11">
        <v>9</v>
      </c>
      <c r="C15" s="11">
        <v>8</v>
      </c>
      <c r="D15" s="11">
        <v>0</v>
      </c>
      <c r="E15" s="11">
        <v>0</v>
      </c>
      <c r="F15" s="10">
        <v>17</v>
      </c>
      <c r="G15" s="10">
        <v>0</v>
      </c>
      <c r="H15" s="11">
        <v>0</v>
      </c>
      <c r="I15" s="11">
        <v>0</v>
      </c>
      <c r="J15" s="11">
        <v>0</v>
      </c>
      <c r="K15" s="11">
        <v>0</v>
      </c>
    </row>
    <row r="16" spans="1:11">
      <c r="A16" s="11">
        <v>0.5</v>
      </c>
      <c r="B16" s="11">
        <v>12</v>
      </c>
      <c r="C16" s="11">
        <v>6</v>
      </c>
      <c r="D16" s="11">
        <v>0</v>
      </c>
      <c r="E16" s="11">
        <v>1</v>
      </c>
      <c r="F16" s="10">
        <v>19</v>
      </c>
      <c r="G16" s="10">
        <v>0</v>
      </c>
      <c r="H16" s="11">
        <v>0</v>
      </c>
      <c r="I16" s="11">
        <v>0</v>
      </c>
      <c r="J16" s="11">
        <v>0</v>
      </c>
      <c r="K16" s="11">
        <v>0</v>
      </c>
    </row>
    <row r="17" spans="1:11">
      <c r="A17" s="11">
        <v>0.5</v>
      </c>
      <c r="B17" s="11">
        <v>8</v>
      </c>
      <c r="C17" s="11">
        <v>7</v>
      </c>
      <c r="D17" s="11">
        <v>1</v>
      </c>
      <c r="E17" s="11">
        <v>0</v>
      </c>
      <c r="F17" s="10">
        <v>16</v>
      </c>
      <c r="G17" s="10">
        <v>2</v>
      </c>
      <c r="H17" s="11">
        <v>2</v>
      </c>
      <c r="I17" s="11">
        <v>0</v>
      </c>
      <c r="J17" s="11">
        <v>0</v>
      </c>
      <c r="K17" s="11">
        <v>0</v>
      </c>
    </row>
    <row r="18" spans="1:11">
      <c r="A18" s="11">
        <v>0.5</v>
      </c>
      <c r="B18" s="11">
        <v>9</v>
      </c>
      <c r="C18" s="11">
        <v>8</v>
      </c>
      <c r="D18" s="11">
        <v>0</v>
      </c>
      <c r="E18" s="11">
        <v>0</v>
      </c>
      <c r="F18" s="10">
        <v>17</v>
      </c>
      <c r="G18" s="10">
        <v>1</v>
      </c>
      <c r="H18" s="11">
        <v>1</v>
      </c>
      <c r="I18" s="11">
        <v>0</v>
      </c>
      <c r="J18" s="11">
        <v>0</v>
      </c>
      <c r="K18" s="11">
        <v>0</v>
      </c>
    </row>
    <row r="19" spans="1:11">
      <c r="A19" s="11">
        <v>0.5</v>
      </c>
      <c r="B19" s="11">
        <v>6</v>
      </c>
      <c r="C19" s="11">
        <v>10</v>
      </c>
      <c r="D19" s="11">
        <v>1</v>
      </c>
      <c r="E19" s="11">
        <v>0</v>
      </c>
      <c r="F19" s="10">
        <v>17</v>
      </c>
      <c r="G19" s="10">
        <v>0</v>
      </c>
      <c r="H19" s="11">
        <v>0</v>
      </c>
      <c r="I19" s="11">
        <v>0</v>
      </c>
      <c r="J19" s="11">
        <v>0</v>
      </c>
      <c r="K19" s="11">
        <v>0</v>
      </c>
    </row>
    <row r="20" spans="1:11">
      <c r="A20" s="11">
        <v>0.5</v>
      </c>
      <c r="B20" s="11">
        <v>11</v>
      </c>
      <c r="C20" s="11">
        <v>6</v>
      </c>
      <c r="D20" s="11">
        <v>0</v>
      </c>
      <c r="E20" s="11">
        <v>0</v>
      </c>
      <c r="F20" s="10">
        <v>17</v>
      </c>
      <c r="G20" s="10">
        <v>0</v>
      </c>
      <c r="H20" s="11">
        <v>0</v>
      </c>
      <c r="I20" s="11">
        <v>0</v>
      </c>
      <c r="J20" s="11">
        <v>0</v>
      </c>
      <c r="K20" s="11">
        <v>0</v>
      </c>
    </row>
    <row r="21" spans="1:11">
      <c r="A21" s="11">
        <v>0.5</v>
      </c>
      <c r="B21" s="11">
        <v>15</v>
      </c>
      <c r="C21" s="11">
        <v>1</v>
      </c>
      <c r="D21" s="11">
        <v>0</v>
      </c>
      <c r="E21" s="11">
        <v>0</v>
      </c>
      <c r="F21" s="10">
        <v>16</v>
      </c>
      <c r="G21" s="10">
        <v>1</v>
      </c>
      <c r="H21" s="11">
        <v>1</v>
      </c>
      <c r="I21" s="11">
        <v>0</v>
      </c>
      <c r="J21" s="11">
        <v>0</v>
      </c>
      <c r="K21" s="11">
        <v>0</v>
      </c>
    </row>
    <row r="22" spans="1:11">
      <c r="A22" s="11">
        <v>0.5</v>
      </c>
      <c r="B22" s="11">
        <v>1</v>
      </c>
      <c r="C22" s="11">
        <v>14</v>
      </c>
      <c r="D22" s="11">
        <v>1</v>
      </c>
      <c r="E22" s="11">
        <v>0</v>
      </c>
      <c r="F22" s="10">
        <v>16</v>
      </c>
      <c r="G22" s="10">
        <v>0</v>
      </c>
      <c r="H22" s="11">
        <v>0</v>
      </c>
      <c r="I22" s="11">
        <v>0</v>
      </c>
      <c r="J22" s="11">
        <v>0</v>
      </c>
      <c r="K22" s="11">
        <v>0</v>
      </c>
    </row>
    <row r="23" spans="1:11">
      <c r="A23" s="11">
        <v>0.5</v>
      </c>
      <c r="B23" s="11">
        <v>10</v>
      </c>
      <c r="C23" s="11">
        <v>8</v>
      </c>
      <c r="D23" s="11">
        <v>0</v>
      </c>
      <c r="E23" s="11">
        <v>0</v>
      </c>
      <c r="F23" s="10">
        <v>18</v>
      </c>
      <c r="G23" s="10">
        <v>0</v>
      </c>
      <c r="H23" s="11">
        <v>0</v>
      </c>
      <c r="I23" s="11">
        <v>0</v>
      </c>
      <c r="J23" s="11">
        <v>0</v>
      </c>
      <c r="K23" s="11">
        <v>0</v>
      </c>
    </row>
    <row r="24" spans="1:11">
      <c r="A24" s="11">
        <v>0.5</v>
      </c>
      <c r="B24" s="11">
        <v>4</v>
      </c>
      <c r="C24" s="11">
        <v>6</v>
      </c>
      <c r="D24" s="11">
        <v>4</v>
      </c>
      <c r="E24" s="11">
        <v>0</v>
      </c>
      <c r="F24" s="10">
        <v>14</v>
      </c>
      <c r="G24" s="10">
        <v>3</v>
      </c>
      <c r="H24" s="11">
        <v>0</v>
      </c>
      <c r="I24" s="11">
        <v>0</v>
      </c>
      <c r="J24" s="11">
        <v>3</v>
      </c>
      <c r="K24" s="11">
        <v>0</v>
      </c>
    </row>
    <row r="25" spans="1:11">
      <c r="A25" s="11">
        <v>0.5</v>
      </c>
      <c r="B25" s="11">
        <v>7</v>
      </c>
      <c r="C25" s="11">
        <v>8</v>
      </c>
      <c r="D25" s="11">
        <v>0</v>
      </c>
      <c r="E25" s="11">
        <v>0</v>
      </c>
      <c r="F25" s="10">
        <v>15</v>
      </c>
      <c r="G25" s="10">
        <v>0</v>
      </c>
      <c r="H25" s="11">
        <v>0</v>
      </c>
      <c r="I25" s="11">
        <v>0</v>
      </c>
      <c r="J25" s="11">
        <v>0</v>
      </c>
      <c r="K25" s="11">
        <v>0</v>
      </c>
    </row>
    <row r="26" spans="1:11">
      <c r="A26" s="11">
        <v>0.5</v>
      </c>
      <c r="B26" s="11">
        <v>14</v>
      </c>
      <c r="C26" s="11">
        <v>3</v>
      </c>
      <c r="D26" s="11">
        <v>1</v>
      </c>
      <c r="E26" s="11">
        <v>0</v>
      </c>
      <c r="F26" s="10">
        <v>18</v>
      </c>
      <c r="G26" s="10">
        <v>0</v>
      </c>
      <c r="H26" s="11">
        <v>0</v>
      </c>
      <c r="I26" s="11">
        <v>0</v>
      </c>
      <c r="J26" s="11">
        <v>0</v>
      </c>
      <c r="K26" s="11">
        <v>0</v>
      </c>
    </row>
    <row r="27" spans="1:11">
      <c r="A27" s="11">
        <v>0.5</v>
      </c>
      <c r="B27" s="11">
        <v>10</v>
      </c>
      <c r="C27" s="11">
        <v>7</v>
      </c>
      <c r="D27" s="11">
        <v>0</v>
      </c>
      <c r="E27" s="11">
        <v>0</v>
      </c>
      <c r="F27" s="10">
        <v>17</v>
      </c>
      <c r="G27" s="10">
        <v>0</v>
      </c>
      <c r="H27" s="11">
        <v>0</v>
      </c>
      <c r="I27" s="11">
        <v>0</v>
      </c>
      <c r="J27" s="11">
        <v>0</v>
      </c>
      <c r="K27" s="11">
        <v>0</v>
      </c>
    </row>
    <row r="28" spans="1:11">
      <c r="A28" s="11">
        <v>0.5</v>
      </c>
      <c r="B28" s="11">
        <v>15</v>
      </c>
      <c r="C28" s="11">
        <v>2</v>
      </c>
      <c r="D28" s="11">
        <v>0</v>
      </c>
      <c r="E28" s="11">
        <v>0</v>
      </c>
      <c r="F28" s="10">
        <v>17</v>
      </c>
      <c r="G28" s="10">
        <v>0</v>
      </c>
      <c r="H28" s="11">
        <v>0</v>
      </c>
      <c r="I28" s="11">
        <v>0</v>
      </c>
      <c r="J28" s="11">
        <v>0</v>
      </c>
      <c r="K28" s="11">
        <v>0</v>
      </c>
    </row>
    <row r="29" spans="1:11">
      <c r="A29" s="11">
        <v>0.5</v>
      </c>
      <c r="B29" s="11">
        <v>10</v>
      </c>
      <c r="C29" s="11">
        <v>5</v>
      </c>
      <c r="D29" s="11">
        <v>2</v>
      </c>
      <c r="E29" s="11">
        <v>0</v>
      </c>
      <c r="F29" s="10">
        <v>17</v>
      </c>
      <c r="G29" s="10">
        <v>0</v>
      </c>
      <c r="H29" s="11">
        <v>0</v>
      </c>
      <c r="I29" s="11">
        <v>0</v>
      </c>
      <c r="J29" s="11">
        <v>0</v>
      </c>
      <c r="K29" s="11">
        <v>0</v>
      </c>
    </row>
    <row r="30" spans="1:11">
      <c r="A30" s="11">
        <v>0.5</v>
      </c>
      <c r="B30" s="11">
        <v>7</v>
      </c>
      <c r="C30" s="11">
        <v>7</v>
      </c>
      <c r="D30" s="11">
        <v>3</v>
      </c>
      <c r="E30" s="11">
        <v>1</v>
      </c>
      <c r="F30" s="10">
        <v>18</v>
      </c>
      <c r="G30" s="10">
        <v>0</v>
      </c>
      <c r="H30" s="11">
        <v>0</v>
      </c>
      <c r="I30" s="11">
        <v>0</v>
      </c>
      <c r="J30" s="11">
        <v>0</v>
      </c>
      <c r="K30" s="11">
        <v>0</v>
      </c>
    </row>
    <row r="31" spans="1:11">
      <c r="A31" s="11">
        <v>0.5</v>
      </c>
      <c r="B31" s="11">
        <v>1</v>
      </c>
      <c r="C31" s="11">
        <v>12</v>
      </c>
      <c r="D31" s="11">
        <v>4</v>
      </c>
      <c r="E31" s="11">
        <v>0</v>
      </c>
      <c r="F31" s="10">
        <v>17</v>
      </c>
      <c r="G31" s="10">
        <v>1</v>
      </c>
      <c r="H31" s="11">
        <v>1</v>
      </c>
      <c r="I31" s="11">
        <v>0</v>
      </c>
      <c r="J31" s="11">
        <v>0</v>
      </c>
      <c r="K31" s="11">
        <v>0</v>
      </c>
    </row>
    <row r="32" spans="1:11">
      <c r="A32" s="11">
        <v>0.5</v>
      </c>
      <c r="B32" s="11">
        <v>8</v>
      </c>
      <c r="C32" s="11">
        <v>6</v>
      </c>
      <c r="D32" s="11">
        <v>3</v>
      </c>
      <c r="E32" s="11">
        <v>0</v>
      </c>
      <c r="F32" s="10">
        <v>17</v>
      </c>
      <c r="G32" s="10">
        <v>2</v>
      </c>
      <c r="H32" s="11">
        <v>1</v>
      </c>
      <c r="I32" s="11">
        <v>0</v>
      </c>
      <c r="J32" s="11">
        <v>1</v>
      </c>
      <c r="K32" s="11">
        <v>0</v>
      </c>
    </row>
    <row r="33" spans="1:11">
      <c r="A33" s="11">
        <v>0.5</v>
      </c>
      <c r="B33" s="11">
        <v>6</v>
      </c>
      <c r="C33" s="11">
        <v>8</v>
      </c>
      <c r="D33" s="11">
        <v>1</v>
      </c>
      <c r="E33" s="11">
        <v>0</v>
      </c>
      <c r="F33" s="10">
        <v>15</v>
      </c>
      <c r="G33" s="10">
        <v>0</v>
      </c>
      <c r="H33" s="11">
        <v>0</v>
      </c>
      <c r="I33" s="11">
        <v>0</v>
      </c>
      <c r="J33" s="11">
        <v>0</v>
      </c>
      <c r="K33" s="11">
        <v>0</v>
      </c>
    </row>
    <row r="34" spans="1:11">
      <c r="A34" s="11">
        <v>0.5</v>
      </c>
      <c r="B34" s="11">
        <v>9</v>
      </c>
      <c r="C34" s="11">
        <v>5</v>
      </c>
      <c r="D34" s="11">
        <v>1</v>
      </c>
      <c r="E34" s="11">
        <v>1</v>
      </c>
      <c r="F34" s="10">
        <v>16</v>
      </c>
      <c r="G34" s="10">
        <v>0</v>
      </c>
      <c r="H34" s="11">
        <v>0</v>
      </c>
      <c r="I34" s="11">
        <v>0</v>
      </c>
      <c r="J34" s="11">
        <v>0</v>
      </c>
      <c r="K34" s="11">
        <v>0</v>
      </c>
    </row>
    <row r="35" spans="1:11">
      <c r="A35" s="11">
        <v>0.5</v>
      </c>
      <c r="B35" s="11">
        <v>8</v>
      </c>
      <c r="C35" s="11">
        <v>4</v>
      </c>
      <c r="D35" s="11">
        <v>0</v>
      </c>
      <c r="E35" s="11">
        <v>1</v>
      </c>
      <c r="F35" s="10">
        <v>13</v>
      </c>
      <c r="G35" s="10">
        <v>4</v>
      </c>
      <c r="H35" s="11">
        <v>3</v>
      </c>
      <c r="I35" s="11">
        <v>0</v>
      </c>
      <c r="J35" s="11">
        <v>0</v>
      </c>
      <c r="K35" s="11">
        <v>0</v>
      </c>
    </row>
    <row r="36" spans="1:11">
      <c r="A36" s="11">
        <v>0.5</v>
      </c>
      <c r="B36" s="11">
        <v>15</v>
      </c>
      <c r="C36" s="11">
        <v>0</v>
      </c>
      <c r="D36" s="11">
        <v>0</v>
      </c>
      <c r="E36" s="11">
        <v>0</v>
      </c>
      <c r="F36" s="10">
        <v>15</v>
      </c>
      <c r="G36" s="10">
        <v>0</v>
      </c>
      <c r="H36" s="11">
        <v>0</v>
      </c>
      <c r="I36" s="11">
        <v>0</v>
      </c>
      <c r="J36" s="11">
        <v>0</v>
      </c>
      <c r="K36" s="11">
        <v>0</v>
      </c>
    </row>
    <row r="37" spans="1:11">
      <c r="A37" s="11">
        <v>0.5</v>
      </c>
      <c r="B37" s="11">
        <v>10</v>
      </c>
      <c r="C37" s="11">
        <v>6</v>
      </c>
      <c r="D37" s="11">
        <v>1</v>
      </c>
      <c r="E37" s="11">
        <v>1</v>
      </c>
      <c r="F37" s="10">
        <v>18</v>
      </c>
      <c r="G37" s="10">
        <v>0</v>
      </c>
      <c r="H37" s="11">
        <v>0</v>
      </c>
      <c r="I37" s="11">
        <v>0</v>
      </c>
      <c r="J37" s="11">
        <v>0</v>
      </c>
      <c r="K37" s="11">
        <v>0</v>
      </c>
    </row>
    <row r="38" spans="1:11">
      <c r="A38" s="11">
        <v>0.5</v>
      </c>
      <c r="B38" s="11">
        <v>4</v>
      </c>
      <c r="C38" s="11">
        <v>11</v>
      </c>
      <c r="D38" s="11">
        <v>0</v>
      </c>
      <c r="E38" s="11">
        <v>0</v>
      </c>
      <c r="F38" s="10">
        <v>15</v>
      </c>
      <c r="G38" s="10">
        <v>2</v>
      </c>
      <c r="H38" s="11">
        <v>2</v>
      </c>
      <c r="I38" s="11">
        <v>0</v>
      </c>
      <c r="J38" s="11">
        <v>0</v>
      </c>
      <c r="K38" s="11">
        <v>0</v>
      </c>
    </row>
    <row r="39" spans="1:11">
      <c r="A39" s="11">
        <v>0.5</v>
      </c>
      <c r="B39" s="11">
        <v>13</v>
      </c>
      <c r="C39" s="11">
        <v>4</v>
      </c>
      <c r="D39" s="11">
        <v>0</v>
      </c>
      <c r="E39" s="11">
        <v>0</v>
      </c>
      <c r="F39" s="10">
        <v>17</v>
      </c>
      <c r="G39" s="10">
        <v>0</v>
      </c>
      <c r="H39" s="11">
        <v>0</v>
      </c>
      <c r="I39" s="11">
        <v>0</v>
      </c>
      <c r="J39" s="11">
        <v>0</v>
      </c>
      <c r="K39" s="11">
        <v>0</v>
      </c>
    </row>
    <row r="40" spans="1:11">
      <c r="A40" s="11">
        <v>0.5</v>
      </c>
      <c r="B40" s="11">
        <v>14</v>
      </c>
      <c r="C40" s="11">
        <v>3</v>
      </c>
      <c r="D40" s="11">
        <v>0</v>
      </c>
      <c r="E40" s="11">
        <v>0</v>
      </c>
      <c r="F40" s="10">
        <v>17</v>
      </c>
      <c r="G40" s="10">
        <v>0</v>
      </c>
      <c r="H40" s="11">
        <v>0</v>
      </c>
      <c r="I40" s="11">
        <v>0</v>
      </c>
      <c r="J40" s="11">
        <v>0</v>
      </c>
      <c r="K40" s="11">
        <v>0</v>
      </c>
    </row>
    <row r="41" spans="1:11">
      <c r="A41" s="11">
        <v>0.5</v>
      </c>
      <c r="B41" s="11">
        <v>6</v>
      </c>
      <c r="C41" s="11">
        <v>11</v>
      </c>
      <c r="D41" s="11">
        <v>0</v>
      </c>
      <c r="E41" s="11">
        <v>1</v>
      </c>
      <c r="F41" s="10">
        <v>18</v>
      </c>
      <c r="G41" s="10">
        <v>0</v>
      </c>
      <c r="H41" s="11">
        <v>0</v>
      </c>
      <c r="I41" s="11">
        <v>0</v>
      </c>
      <c r="J41" s="11">
        <v>0</v>
      </c>
      <c r="K41" s="11">
        <v>0</v>
      </c>
    </row>
    <row r="42" spans="1:11">
      <c r="A42" s="11">
        <v>0.5</v>
      </c>
      <c r="B42" s="11">
        <v>11</v>
      </c>
      <c r="C42" s="11">
        <v>4</v>
      </c>
      <c r="D42" s="11">
        <v>0</v>
      </c>
      <c r="E42" s="11">
        <v>0</v>
      </c>
      <c r="F42" s="10">
        <v>15</v>
      </c>
      <c r="G42" s="10">
        <v>0</v>
      </c>
      <c r="H42" s="11">
        <v>0</v>
      </c>
      <c r="I42" s="11">
        <v>0</v>
      </c>
      <c r="J42" s="11">
        <v>0</v>
      </c>
      <c r="K42" s="11">
        <v>0</v>
      </c>
    </row>
    <row r="43" spans="1:11">
      <c r="A43" s="11">
        <v>0.5</v>
      </c>
      <c r="B43" s="11">
        <v>14</v>
      </c>
      <c r="C43" s="11">
        <v>3</v>
      </c>
      <c r="D43" s="11">
        <v>0</v>
      </c>
      <c r="E43" s="11">
        <v>0</v>
      </c>
      <c r="F43" s="10">
        <v>17</v>
      </c>
      <c r="G43" s="10">
        <v>1</v>
      </c>
      <c r="H43" s="11">
        <v>1</v>
      </c>
      <c r="I43" s="11">
        <v>0</v>
      </c>
      <c r="J43" s="11">
        <v>0</v>
      </c>
      <c r="K43" s="11">
        <v>0</v>
      </c>
    </row>
    <row r="44" spans="1:11">
      <c r="A44" s="11">
        <v>0.5</v>
      </c>
      <c r="B44" s="11">
        <v>0</v>
      </c>
      <c r="C44" s="11">
        <v>5</v>
      </c>
      <c r="D44" s="11">
        <v>4</v>
      </c>
      <c r="E44" s="11">
        <v>1</v>
      </c>
      <c r="F44" s="10">
        <v>10</v>
      </c>
      <c r="G44" s="10">
        <v>8</v>
      </c>
      <c r="H44" s="11">
        <v>8</v>
      </c>
      <c r="I44" s="11">
        <v>0</v>
      </c>
      <c r="J44" s="11">
        <v>0</v>
      </c>
      <c r="K44" s="11">
        <v>0</v>
      </c>
    </row>
    <row r="45" spans="1:11">
      <c r="A45" s="11">
        <v>0.5</v>
      </c>
      <c r="B45" s="11">
        <v>12</v>
      </c>
      <c r="C45" s="11">
        <v>5</v>
      </c>
      <c r="D45" s="11">
        <v>0</v>
      </c>
      <c r="E45" s="11">
        <v>0</v>
      </c>
      <c r="F45" s="10">
        <v>17</v>
      </c>
      <c r="G45" s="10">
        <v>0</v>
      </c>
      <c r="H45" s="11">
        <v>0</v>
      </c>
      <c r="I45" s="11">
        <v>0</v>
      </c>
      <c r="J45" s="11">
        <v>0</v>
      </c>
      <c r="K45" s="11">
        <v>0</v>
      </c>
    </row>
    <row r="46" spans="1:11">
      <c r="A46" s="11">
        <v>0.5</v>
      </c>
      <c r="B46" s="11">
        <v>16</v>
      </c>
      <c r="C46" s="11">
        <v>1</v>
      </c>
      <c r="D46" s="11">
        <v>0</v>
      </c>
      <c r="E46" s="11">
        <v>0</v>
      </c>
      <c r="F46" s="10">
        <v>17</v>
      </c>
      <c r="G46" s="10">
        <v>0</v>
      </c>
      <c r="H46" s="11">
        <v>0</v>
      </c>
      <c r="I46" s="11">
        <v>0</v>
      </c>
      <c r="J46" s="11">
        <v>0</v>
      </c>
      <c r="K46" s="11">
        <v>0</v>
      </c>
    </row>
    <row r="47" spans="1:11">
      <c r="A47" s="11">
        <v>0.5</v>
      </c>
      <c r="B47" s="11">
        <v>16</v>
      </c>
      <c r="C47" s="11">
        <v>0</v>
      </c>
      <c r="D47" s="11">
        <v>1</v>
      </c>
      <c r="E47" s="11">
        <v>0</v>
      </c>
      <c r="F47" s="10">
        <v>17</v>
      </c>
      <c r="G47" s="10">
        <v>0</v>
      </c>
      <c r="H47" s="11">
        <v>0</v>
      </c>
      <c r="I47" s="11">
        <v>0</v>
      </c>
      <c r="J47" s="11">
        <v>0</v>
      </c>
      <c r="K47" s="11">
        <v>0</v>
      </c>
    </row>
    <row r="48" spans="1:11">
      <c r="A48" s="11">
        <v>0.5</v>
      </c>
      <c r="B48" s="11">
        <v>13</v>
      </c>
      <c r="C48" s="11">
        <v>4</v>
      </c>
      <c r="D48" s="11">
        <v>0</v>
      </c>
      <c r="E48" s="11">
        <v>0</v>
      </c>
      <c r="F48" s="10">
        <v>17</v>
      </c>
      <c r="G48" s="10">
        <v>0</v>
      </c>
      <c r="H48" s="11">
        <v>0</v>
      </c>
      <c r="I48" s="11">
        <v>0</v>
      </c>
      <c r="J48" s="11">
        <v>0</v>
      </c>
      <c r="K48" s="11">
        <v>0</v>
      </c>
    </row>
    <row r="49" spans="1:11">
      <c r="A49" s="11">
        <v>0.5</v>
      </c>
      <c r="B49" s="11">
        <v>9</v>
      </c>
      <c r="C49" s="11">
        <v>7</v>
      </c>
      <c r="D49" s="11">
        <v>2</v>
      </c>
      <c r="E49" s="11">
        <v>0</v>
      </c>
      <c r="F49" s="10">
        <v>18</v>
      </c>
      <c r="G49" s="10">
        <v>0</v>
      </c>
      <c r="H49" s="11">
        <v>0</v>
      </c>
      <c r="I49" s="11">
        <v>0</v>
      </c>
      <c r="J49" s="11">
        <v>0</v>
      </c>
      <c r="K49" s="11">
        <v>0</v>
      </c>
    </row>
    <row r="50" spans="1:11">
      <c r="A50" s="11">
        <v>0.5</v>
      </c>
      <c r="B50" s="11">
        <v>9</v>
      </c>
      <c r="C50" s="11">
        <v>8</v>
      </c>
      <c r="D50" s="11">
        <v>0</v>
      </c>
      <c r="E50" s="11">
        <v>0</v>
      </c>
      <c r="F50" s="10">
        <v>17</v>
      </c>
      <c r="G50" s="10">
        <v>0</v>
      </c>
      <c r="H50" s="11">
        <v>0</v>
      </c>
      <c r="I50" s="11">
        <v>0</v>
      </c>
      <c r="J50" s="11">
        <v>0</v>
      </c>
      <c r="K50" s="11">
        <v>0</v>
      </c>
    </row>
    <row r="51" spans="1:11">
      <c r="A51" s="11">
        <v>0.5</v>
      </c>
      <c r="B51" s="11">
        <v>12</v>
      </c>
      <c r="C51" s="11">
        <v>2</v>
      </c>
      <c r="D51" s="11">
        <v>0</v>
      </c>
      <c r="E51" s="11">
        <v>0</v>
      </c>
      <c r="F51" s="10">
        <v>14</v>
      </c>
      <c r="G51" s="10">
        <v>0</v>
      </c>
      <c r="H51" s="11">
        <v>0</v>
      </c>
      <c r="I51" s="11">
        <v>0</v>
      </c>
      <c r="J51" s="11">
        <v>0</v>
      </c>
      <c r="K51" s="11">
        <v>0</v>
      </c>
    </row>
    <row r="52" spans="1:11">
      <c r="A52" s="11">
        <v>0.5</v>
      </c>
      <c r="B52" s="11">
        <v>7</v>
      </c>
      <c r="C52" s="11">
        <v>10</v>
      </c>
      <c r="D52" s="11">
        <v>1</v>
      </c>
      <c r="E52" s="11">
        <v>0</v>
      </c>
      <c r="F52" s="10">
        <v>18</v>
      </c>
      <c r="G52" s="10">
        <v>0</v>
      </c>
      <c r="H52" s="11">
        <v>0</v>
      </c>
      <c r="I52" s="11">
        <v>0</v>
      </c>
      <c r="J52" s="11">
        <v>0</v>
      </c>
      <c r="K52" s="11">
        <v>0</v>
      </c>
    </row>
    <row r="53" spans="1:11">
      <c r="A53" s="11">
        <v>0.5</v>
      </c>
      <c r="B53" s="11">
        <v>4</v>
      </c>
      <c r="C53" s="11">
        <v>8</v>
      </c>
      <c r="D53" s="11">
        <v>3</v>
      </c>
      <c r="E53" s="11">
        <v>1</v>
      </c>
      <c r="F53" s="10">
        <v>16</v>
      </c>
      <c r="G53" s="10">
        <v>1</v>
      </c>
      <c r="H53" s="11">
        <v>1</v>
      </c>
      <c r="I53" s="11">
        <v>0</v>
      </c>
      <c r="J53" s="11">
        <v>0</v>
      </c>
      <c r="K53" s="11">
        <v>0</v>
      </c>
    </row>
    <row r="54" spans="1:11">
      <c r="A54" s="11">
        <v>0.5</v>
      </c>
      <c r="B54" s="11">
        <v>13</v>
      </c>
      <c r="C54" s="11">
        <v>3</v>
      </c>
      <c r="D54" s="11">
        <v>1</v>
      </c>
      <c r="E54" s="11">
        <v>0</v>
      </c>
      <c r="F54" s="10">
        <v>17</v>
      </c>
      <c r="G54" s="10">
        <v>0</v>
      </c>
      <c r="H54" s="11">
        <v>0</v>
      </c>
      <c r="I54" s="11">
        <v>0</v>
      </c>
      <c r="J54" s="11">
        <v>0</v>
      </c>
      <c r="K54" s="11">
        <v>0</v>
      </c>
    </row>
    <row r="55" spans="1:11">
      <c r="A55" s="11">
        <v>0.5</v>
      </c>
      <c r="B55" s="11">
        <v>5</v>
      </c>
      <c r="C55" s="11">
        <v>6</v>
      </c>
      <c r="D55" s="11">
        <v>3</v>
      </c>
      <c r="E55" s="11">
        <v>1</v>
      </c>
      <c r="F55" s="10">
        <v>15</v>
      </c>
      <c r="G55" s="10">
        <v>3</v>
      </c>
      <c r="H55" s="11">
        <v>0</v>
      </c>
      <c r="I55" s="11">
        <v>0</v>
      </c>
      <c r="J55" s="11">
        <v>2</v>
      </c>
      <c r="K55" s="11">
        <v>0</v>
      </c>
    </row>
    <row r="56" spans="1:11">
      <c r="A56" s="11">
        <v>0.5</v>
      </c>
      <c r="B56" s="11">
        <v>7</v>
      </c>
      <c r="C56" s="11">
        <v>5</v>
      </c>
      <c r="D56" s="11">
        <v>4</v>
      </c>
      <c r="E56" s="11">
        <v>0</v>
      </c>
      <c r="F56" s="10">
        <v>16</v>
      </c>
      <c r="G56" s="10">
        <v>0</v>
      </c>
      <c r="H56" s="11">
        <v>0</v>
      </c>
      <c r="I56" s="11">
        <v>0</v>
      </c>
      <c r="J56" s="11">
        <v>0</v>
      </c>
      <c r="K56" s="11">
        <v>0</v>
      </c>
    </row>
    <row r="57" spans="1:11">
      <c r="A57" s="11">
        <v>0.5</v>
      </c>
      <c r="B57" s="11">
        <v>11</v>
      </c>
      <c r="C57" s="11">
        <v>6</v>
      </c>
      <c r="D57" s="11">
        <v>0</v>
      </c>
      <c r="E57" s="11">
        <v>0</v>
      </c>
      <c r="F57" s="10">
        <v>17</v>
      </c>
      <c r="G57" s="10">
        <v>0</v>
      </c>
      <c r="H57" s="11">
        <v>0</v>
      </c>
      <c r="I57" s="11">
        <v>0</v>
      </c>
      <c r="J57" s="11">
        <v>0</v>
      </c>
      <c r="K57" s="11">
        <v>0</v>
      </c>
    </row>
    <row r="58" spans="1:11">
      <c r="A58" s="11">
        <v>0.5</v>
      </c>
      <c r="B58" s="11">
        <v>13</v>
      </c>
      <c r="C58" s="11">
        <v>3</v>
      </c>
      <c r="D58" s="11">
        <v>0</v>
      </c>
      <c r="E58" s="11">
        <v>0</v>
      </c>
      <c r="F58" s="10">
        <v>16</v>
      </c>
      <c r="G58" s="10">
        <v>1</v>
      </c>
      <c r="H58" s="11">
        <v>1</v>
      </c>
      <c r="I58" s="11">
        <v>0</v>
      </c>
      <c r="J58" s="11">
        <v>0</v>
      </c>
      <c r="K58" s="11">
        <v>0</v>
      </c>
    </row>
    <row r="59" spans="1:11">
      <c r="A59" s="11">
        <v>0.5</v>
      </c>
      <c r="B59" s="11">
        <v>14</v>
      </c>
      <c r="C59" s="11">
        <v>1</v>
      </c>
      <c r="D59" s="11">
        <v>0</v>
      </c>
      <c r="E59" s="11">
        <v>0</v>
      </c>
      <c r="F59" s="10">
        <v>15</v>
      </c>
      <c r="G59" s="10">
        <v>0</v>
      </c>
      <c r="H59" s="11">
        <v>0</v>
      </c>
      <c r="I59" s="11">
        <v>0</v>
      </c>
      <c r="J59" s="11">
        <v>0</v>
      </c>
      <c r="K59" s="11">
        <v>0</v>
      </c>
    </row>
    <row r="60" spans="1:11">
      <c r="A60" s="11">
        <v>0.5</v>
      </c>
      <c r="B60" s="11">
        <v>15</v>
      </c>
      <c r="C60" s="11">
        <v>3</v>
      </c>
      <c r="D60" s="11">
        <v>0</v>
      </c>
      <c r="E60" s="11">
        <v>0</v>
      </c>
      <c r="F60" s="10">
        <v>18</v>
      </c>
      <c r="G60" s="10">
        <v>0</v>
      </c>
      <c r="H60" s="11">
        <v>0</v>
      </c>
      <c r="I60" s="11">
        <v>0</v>
      </c>
      <c r="J60" s="11">
        <v>0</v>
      </c>
      <c r="K60" s="11">
        <v>0</v>
      </c>
    </row>
    <row r="61" spans="1:11">
      <c r="A61" s="11">
        <v>0.5</v>
      </c>
      <c r="B61" s="11">
        <v>7</v>
      </c>
      <c r="C61" s="11">
        <v>10</v>
      </c>
      <c r="D61" s="11">
        <v>0</v>
      </c>
      <c r="E61" s="11">
        <v>0</v>
      </c>
      <c r="F61" s="10">
        <v>17</v>
      </c>
      <c r="G61" s="10">
        <v>0</v>
      </c>
      <c r="H61" s="11">
        <v>0</v>
      </c>
      <c r="I61" s="11">
        <v>0</v>
      </c>
      <c r="J61" s="11">
        <v>0</v>
      </c>
      <c r="K61" s="11">
        <v>0</v>
      </c>
    </row>
    <row r="62" spans="1:11">
      <c r="A62" s="11">
        <v>0.5</v>
      </c>
      <c r="B62" s="11">
        <v>1</v>
      </c>
      <c r="C62" s="11">
        <v>9</v>
      </c>
      <c r="D62" s="11">
        <v>4</v>
      </c>
      <c r="E62" s="11">
        <v>2</v>
      </c>
      <c r="F62" s="10">
        <v>16</v>
      </c>
      <c r="G62" s="10">
        <v>2</v>
      </c>
      <c r="H62" s="11">
        <v>2</v>
      </c>
      <c r="I62" s="11">
        <v>0</v>
      </c>
      <c r="J62" s="11">
        <v>0</v>
      </c>
      <c r="K62" s="11">
        <v>0</v>
      </c>
    </row>
    <row r="63" spans="1:11">
      <c r="A63" s="11">
        <v>0.5</v>
      </c>
      <c r="B63" s="11">
        <v>8</v>
      </c>
      <c r="C63" s="11">
        <v>7</v>
      </c>
      <c r="D63" s="11">
        <v>2</v>
      </c>
      <c r="E63" s="11">
        <v>0</v>
      </c>
      <c r="F63" s="10">
        <v>17</v>
      </c>
      <c r="G63" s="10">
        <v>0</v>
      </c>
      <c r="H63" s="11">
        <v>0</v>
      </c>
      <c r="I63" s="11">
        <v>0</v>
      </c>
      <c r="J63" s="11">
        <v>0</v>
      </c>
      <c r="K63" s="11">
        <v>0</v>
      </c>
    </row>
    <row r="64" spans="1:11">
      <c r="A64" s="11">
        <v>0.5</v>
      </c>
      <c r="B64" s="11">
        <v>7</v>
      </c>
      <c r="C64" s="11">
        <v>9</v>
      </c>
      <c r="D64" s="11">
        <v>0</v>
      </c>
      <c r="E64" s="11">
        <v>0</v>
      </c>
      <c r="F64" s="10">
        <v>16</v>
      </c>
      <c r="G64" s="10">
        <v>0</v>
      </c>
      <c r="H64" s="11">
        <v>0</v>
      </c>
      <c r="I64" s="11">
        <v>0</v>
      </c>
      <c r="J64" s="11">
        <v>0</v>
      </c>
      <c r="K64" s="11">
        <v>0</v>
      </c>
    </row>
    <row r="65" spans="1:11">
      <c r="A65" s="11">
        <v>0.5</v>
      </c>
      <c r="B65" s="11">
        <v>11</v>
      </c>
      <c r="C65" s="11">
        <v>5</v>
      </c>
      <c r="D65" s="11">
        <v>0</v>
      </c>
      <c r="E65" s="11">
        <v>0</v>
      </c>
      <c r="F65" s="10">
        <v>16</v>
      </c>
      <c r="G65" s="10">
        <v>1</v>
      </c>
      <c r="H65" s="11">
        <v>1</v>
      </c>
      <c r="I65" s="11">
        <v>0</v>
      </c>
      <c r="J65" s="11">
        <v>0</v>
      </c>
      <c r="K65" s="11">
        <v>0</v>
      </c>
    </row>
    <row r="66" spans="1:11">
      <c r="A66" s="11">
        <v>0.5</v>
      </c>
      <c r="B66" s="11">
        <v>7</v>
      </c>
      <c r="C66" s="11">
        <v>7</v>
      </c>
      <c r="D66" s="11">
        <v>1</v>
      </c>
      <c r="E66" s="11">
        <v>0</v>
      </c>
      <c r="F66" s="10">
        <v>15</v>
      </c>
      <c r="G66" s="10">
        <v>2</v>
      </c>
      <c r="H66" s="11">
        <v>2</v>
      </c>
      <c r="I66" s="11">
        <v>0</v>
      </c>
      <c r="J66" s="11">
        <v>0</v>
      </c>
      <c r="K66" s="11">
        <v>0</v>
      </c>
    </row>
    <row r="67" spans="1:11">
      <c r="A67" s="11">
        <v>0.5</v>
      </c>
      <c r="B67" s="11">
        <v>7</v>
      </c>
      <c r="C67" s="11">
        <v>3</v>
      </c>
      <c r="D67" s="11">
        <v>5</v>
      </c>
      <c r="E67" s="11">
        <v>0</v>
      </c>
      <c r="F67" s="10">
        <v>15</v>
      </c>
      <c r="G67" s="10">
        <v>1</v>
      </c>
      <c r="H67" s="11">
        <v>1</v>
      </c>
      <c r="I67" s="11">
        <v>0</v>
      </c>
      <c r="J67" s="11">
        <v>0</v>
      </c>
      <c r="K67" s="11">
        <v>0</v>
      </c>
    </row>
    <row r="68" spans="1:11">
      <c r="A68" s="11">
        <v>0.5</v>
      </c>
      <c r="B68" s="11">
        <v>9</v>
      </c>
      <c r="C68" s="11">
        <v>7</v>
      </c>
      <c r="D68" s="11">
        <v>0</v>
      </c>
      <c r="E68" s="11">
        <v>0</v>
      </c>
      <c r="F68" s="10">
        <v>16</v>
      </c>
      <c r="G68" s="10">
        <v>1</v>
      </c>
      <c r="H68" s="11">
        <v>1</v>
      </c>
      <c r="I68" s="11">
        <v>0</v>
      </c>
      <c r="J68" s="11">
        <v>0</v>
      </c>
      <c r="K68" s="11">
        <v>0</v>
      </c>
    </row>
    <row r="69" spans="1:11">
      <c r="A69" s="11">
        <v>0.5</v>
      </c>
      <c r="B69" s="11">
        <v>13</v>
      </c>
      <c r="C69" s="11">
        <v>4</v>
      </c>
      <c r="D69" s="11">
        <v>1</v>
      </c>
      <c r="E69" s="11">
        <v>0</v>
      </c>
      <c r="F69" s="10">
        <v>18</v>
      </c>
      <c r="G69" s="10">
        <v>0</v>
      </c>
      <c r="H69" s="11">
        <v>0</v>
      </c>
      <c r="I69" s="11">
        <v>0</v>
      </c>
      <c r="J69" s="11">
        <v>0</v>
      </c>
      <c r="K69" s="11">
        <v>0</v>
      </c>
    </row>
    <row r="70" spans="1:11">
      <c r="A70" s="11">
        <v>0.5</v>
      </c>
      <c r="B70" s="11">
        <v>11</v>
      </c>
      <c r="C70" s="11">
        <v>5</v>
      </c>
      <c r="D70" s="11">
        <v>0</v>
      </c>
      <c r="E70" s="11">
        <v>0</v>
      </c>
      <c r="F70" s="10">
        <v>16</v>
      </c>
      <c r="G70" s="10">
        <v>1</v>
      </c>
      <c r="H70" s="11">
        <v>1</v>
      </c>
      <c r="I70" s="11">
        <v>0</v>
      </c>
      <c r="J70" s="11">
        <v>0</v>
      </c>
      <c r="K70" s="11">
        <v>0</v>
      </c>
    </row>
    <row r="71" spans="1:11">
      <c r="A71" s="11">
        <v>0.5</v>
      </c>
      <c r="B71" s="11">
        <v>15</v>
      </c>
      <c r="C71" s="11">
        <v>1</v>
      </c>
      <c r="D71" s="11">
        <v>0</v>
      </c>
      <c r="E71" s="11">
        <v>0</v>
      </c>
      <c r="F71" s="10">
        <v>16</v>
      </c>
      <c r="G71" s="10">
        <v>1</v>
      </c>
      <c r="H71" s="11">
        <v>1</v>
      </c>
      <c r="I71" s="11">
        <v>0</v>
      </c>
      <c r="J71" s="11">
        <v>0</v>
      </c>
      <c r="K71" s="11">
        <v>0</v>
      </c>
    </row>
    <row r="72" spans="1:11">
      <c r="A72" s="12">
        <v>0.5</v>
      </c>
      <c r="B72" s="12">
        <v>5</v>
      </c>
      <c r="C72" s="12">
        <v>12</v>
      </c>
      <c r="D72" s="12">
        <v>0</v>
      </c>
      <c r="E72" s="12">
        <v>0</v>
      </c>
      <c r="F72" s="10">
        <v>17</v>
      </c>
      <c r="G72" s="10">
        <v>0</v>
      </c>
      <c r="H72" s="12">
        <v>0</v>
      </c>
      <c r="I72" s="12">
        <v>0</v>
      </c>
      <c r="J72" s="12">
        <v>0</v>
      </c>
      <c r="K72" s="12">
        <v>0</v>
      </c>
    </row>
    <row r="73" spans="1:11">
      <c r="A73" s="11">
        <v>0.5</v>
      </c>
      <c r="B73" s="11">
        <v>14</v>
      </c>
      <c r="C73" s="11">
        <v>1</v>
      </c>
      <c r="D73" s="11">
        <v>1</v>
      </c>
      <c r="E73" s="11">
        <v>0</v>
      </c>
      <c r="F73" s="10">
        <v>16</v>
      </c>
      <c r="G73" s="10">
        <v>0</v>
      </c>
      <c r="H73" s="11">
        <v>0</v>
      </c>
      <c r="I73" s="11">
        <v>0</v>
      </c>
      <c r="J73" s="11">
        <v>0</v>
      </c>
      <c r="K73" s="11">
        <v>0</v>
      </c>
    </row>
    <row r="74" spans="1:11">
      <c r="A74" s="11">
        <v>0.5</v>
      </c>
      <c r="B74" s="11">
        <v>14</v>
      </c>
      <c r="C74" s="11">
        <v>0</v>
      </c>
      <c r="D74" s="11">
        <v>0</v>
      </c>
      <c r="E74" s="11">
        <v>0</v>
      </c>
      <c r="F74" s="10">
        <v>14</v>
      </c>
      <c r="G74" s="10">
        <v>0</v>
      </c>
      <c r="H74" s="11">
        <v>0</v>
      </c>
      <c r="I74" s="11">
        <v>0</v>
      </c>
      <c r="J74" s="11">
        <v>0</v>
      </c>
      <c r="K74" s="11">
        <v>0</v>
      </c>
    </row>
    <row r="75" spans="1:11">
      <c r="A75" s="11">
        <v>0.5</v>
      </c>
      <c r="B75" s="11">
        <v>14</v>
      </c>
      <c r="C75" s="11">
        <v>1</v>
      </c>
      <c r="D75" s="11">
        <v>1</v>
      </c>
      <c r="E75" s="11">
        <v>0</v>
      </c>
      <c r="F75" s="10">
        <v>16</v>
      </c>
      <c r="G75" s="10">
        <v>0</v>
      </c>
      <c r="H75" s="11">
        <v>0</v>
      </c>
      <c r="I75" s="11">
        <v>0</v>
      </c>
      <c r="J75" s="11">
        <v>0</v>
      </c>
      <c r="K75" s="11">
        <v>0</v>
      </c>
    </row>
    <row r="76" spans="1:11">
      <c r="A76" s="11">
        <v>0.5</v>
      </c>
      <c r="B76" s="11">
        <v>13</v>
      </c>
      <c r="C76" s="11">
        <v>4</v>
      </c>
      <c r="D76" s="11">
        <v>0</v>
      </c>
      <c r="E76" s="11">
        <v>0</v>
      </c>
      <c r="F76" s="10">
        <v>17</v>
      </c>
      <c r="G76" s="10">
        <v>1</v>
      </c>
      <c r="H76" s="11">
        <v>1</v>
      </c>
      <c r="I76" s="11">
        <v>0</v>
      </c>
      <c r="J76" s="11">
        <v>0</v>
      </c>
      <c r="K76" s="11">
        <v>0</v>
      </c>
    </row>
    <row r="77" spans="1:11">
      <c r="A77" s="11">
        <v>0.5</v>
      </c>
      <c r="B77" s="11">
        <v>2</v>
      </c>
      <c r="C77" s="11">
        <v>4</v>
      </c>
      <c r="D77" s="11">
        <v>2</v>
      </c>
      <c r="E77" s="11">
        <v>2</v>
      </c>
      <c r="F77" s="10">
        <v>10</v>
      </c>
      <c r="G77" s="10">
        <v>8</v>
      </c>
      <c r="H77" s="11">
        <v>7</v>
      </c>
      <c r="I77" s="11">
        <v>0</v>
      </c>
      <c r="J77" s="11">
        <v>0</v>
      </c>
      <c r="K77" s="11">
        <v>0</v>
      </c>
    </row>
    <row r="78" spans="1:11">
      <c r="A78" s="11">
        <v>0.5</v>
      </c>
      <c r="B78" s="11">
        <v>16</v>
      </c>
      <c r="C78" s="11">
        <v>2</v>
      </c>
      <c r="D78" s="11">
        <v>0</v>
      </c>
      <c r="E78" s="11">
        <v>0</v>
      </c>
      <c r="F78" s="10">
        <v>18</v>
      </c>
      <c r="G78" s="10">
        <v>0</v>
      </c>
      <c r="H78" s="11">
        <v>0</v>
      </c>
      <c r="I78" s="11">
        <v>0</v>
      </c>
      <c r="J78" s="11">
        <v>0</v>
      </c>
      <c r="K78" s="11">
        <v>0</v>
      </c>
    </row>
    <row r="79" spans="1:11">
      <c r="A79" s="11">
        <v>0.5</v>
      </c>
      <c r="B79" s="11">
        <v>12</v>
      </c>
      <c r="C79" s="11">
        <v>6</v>
      </c>
      <c r="D79" s="11">
        <v>0</v>
      </c>
      <c r="E79" s="11">
        <v>0</v>
      </c>
      <c r="F79" s="10">
        <v>18</v>
      </c>
      <c r="G79" s="10">
        <v>0</v>
      </c>
      <c r="H79" s="11">
        <v>0</v>
      </c>
      <c r="I79" s="11">
        <v>0</v>
      </c>
      <c r="J79" s="11">
        <v>0</v>
      </c>
      <c r="K79" s="11">
        <v>0</v>
      </c>
    </row>
    <row r="80" spans="1:11">
      <c r="A80" s="11">
        <v>0.5</v>
      </c>
      <c r="B80" s="11">
        <v>6</v>
      </c>
      <c r="C80" s="11">
        <v>10</v>
      </c>
      <c r="D80" s="11">
        <v>0</v>
      </c>
      <c r="E80" s="11">
        <v>0</v>
      </c>
      <c r="F80" s="10">
        <v>16</v>
      </c>
      <c r="G80" s="10">
        <v>0</v>
      </c>
      <c r="H80" s="11">
        <v>0</v>
      </c>
      <c r="I80" s="11">
        <v>0</v>
      </c>
      <c r="J80" s="11">
        <v>0</v>
      </c>
      <c r="K80" s="11">
        <v>0</v>
      </c>
    </row>
    <row r="81" spans="1:11">
      <c r="A81" s="11">
        <v>0.5</v>
      </c>
      <c r="B81" s="11">
        <v>4</v>
      </c>
      <c r="C81" s="11">
        <v>5</v>
      </c>
      <c r="D81" s="11">
        <v>4</v>
      </c>
      <c r="E81" s="11">
        <v>0</v>
      </c>
      <c r="F81" s="10">
        <v>13</v>
      </c>
      <c r="G81" s="10">
        <v>5</v>
      </c>
      <c r="H81" s="11">
        <v>4</v>
      </c>
      <c r="I81" s="11">
        <v>0</v>
      </c>
      <c r="J81" s="11">
        <v>0</v>
      </c>
      <c r="K81" s="11">
        <v>0</v>
      </c>
    </row>
    <row r="82" spans="1:11">
      <c r="A82" s="11">
        <v>0.5</v>
      </c>
      <c r="B82" s="11">
        <v>12</v>
      </c>
      <c r="C82" s="11">
        <v>4</v>
      </c>
      <c r="D82" s="11">
        <v>1</v>
      </c>
      <c r="E82" s="11">
        <v>0</v>
      </c>
      <c r="F82" s="10">
        <v>17</v>
      </c>
      <c r="G82" s="10">
        <v>1</v>
      </c>
      <c r="H82" s="11">
        <v>1</v>
      </c>
      <c r="I82" s="11">
        <v>0</v>
      </c>
      <c r="J82" s="11">
        <v>0</v>
      </c>
      <c r="K82" s="11">
        <v>0</v>
      </c>
    </row>
    <row r="83" spans="1:11">
      <c r="A83" s="11">
        <v>0.5</v>
      </c>
      <c r="B83" s="11">
        <v>12</v>
      </c>
      <c r="C83" s="11">
        <v>4</v>
      </c>
      <c r="D83" s="11">
        <v>0</v>
      </c>
      <c r="E83" s="11">
        <v>0</v>
      </c>
      <c r="F83" s="10">
        <v>16</v>
      </c>
      <c r="G83" s="10">
        <v>0</v>
      </c>
      <c r="H83" s="11">
        <v>0</v>
      </c>
      <c r="I83" s="11">
        <v>0</v>
      </c>
      <c r="J83" s="11">
        <v>0</v>
      </c>
      <c r="K83" s="11">
        <v>0</v>
      </c>
    </row>
    <row r="84" spans="1:11">
      <c r="A84" s="11">
        <v>0.5</v>
      </c>
      <c r="B84" s="11">
        <v>4</v>
      </c>
      <c r="C84" s="11">
        <v>12</v>
      </c>
      <c r="D84" s="11">
        <v>0</v>
      </c>
      <c r="E84" s="11">
        <v>0</v>
      </c>
      <c r="F84" s="10">
        <v>16</v>
      </c>
      <c r="G84" s="10">
        <v>1</v>
      </c>
      <c r="H84" s="11">
        <v>1</v>
      </c>
      <c r="I84" s="11">
        <v>0</v>
      </c>
      <c r="J84" s="11">
        <v>0</v>
      </c>
      <c r="K84" s="11">
        <v>0</v>
      </c>
    </row>
    <row r="85" spans="1:11">
      <c r="A85" s="11">
        <v>0.5</v>
      </c>
      <c r="B85" s="11">
        <v>14</v>
      </c>
      <c r="C85" s="11">
        <v>3</v>
      </c>
      <c r="D85" s="11">
        <v>0</v>
      </c>
      <c r="E85" s="11">
        <v>0</v>
      </c>
      <c r="F85" s="10">
        <v>17</v>
      </c>
      <c r="G85" s="10">
        <v>0</v>
      </c>
      <c r="H85" s="11">
        <v>0</v>
      </c>
      <c r="I85" s="11">
        <v>0</v>
      </c>
      <c r="J85" s="11">
        <v>0</v>
      </c>
      <c r="K85" s="11">
        <v>0</v>
      </c>
    </row>
    <row r="86" spans="1:11">
      <c r="A86" s="11">
        <v>0.5</v>
      </c>
      <c r="B86" s="11">
        <v>4</v>
      </c>
      <c r="C86" s="11">
        <v>9</v>
      </c>
      <c r="D86" s="11">
        <v>2</v>
      </c>
      <c r="E86" s="11">
        <v>0</v>
      </c>
      <c r="F86" s="10">
        <v>15</v>
      </c>
      <c r="G86" s="10">
        <v>1</v>
      </c>
      <c r="H86" s="11">
        <v>1</v>
      </c>
      <c r="I86" s="11">
        <v>0</v>
      </c>
      <c r="J86" s="11">
        <v>0</v>
      </c>
      <c r="K86" s="11">
        <v>0</v>
      </c>
    </row>
    <row r="87" spans="1:11">
      <c r="A87" s="11">
        <v>0.5</v>
      </c>
      <c r="B87" s="11">
        <v>2</v>
      </c>
      <c r="C87" s="11">
        <v>13</v>
      </c>
      <c r="D87" s="11">
        <v>1</v>
      </c>
      <c r="E87" s="11">
        <v>0</v>
      </c>
      <c r="F87" s="10">
        <v>16</v>
      </c>
      <c r="G87" s="10">
        <v>0</v>
      </c>
      <c r="H87" s="11">
        <v>0</v>
      </c>
      <c r="I87" s="11">
        <v>0</v>
      </c>
      <c r="J87" s="11">
        <v>0</v>
      </c>
      <c r="K87" s="11">
        <v>0</v>
      </c>
    </row>
    <row r="88" spans="1:11">
      <c r="A88" s="11">
        <v>0.5</v>
      </c>
      <c r="B88" s="11">
        <v>9</v>
      </c>
      <c r="C88" s="11">
        <v>7</v>
      </c>
      <c r="D88" s="11">
        <v>2</v>
      </c>
      <c r="E88" s="11">
        <v>0</v>
      </c>
      <c r="F88" s="10">
        <v>18</v>
      </c>
      <c r="G88" s="10">
        <v>1</v>
      </c>
      <c r="H88" s="11">
        <v>1</v>
      </c>
      <c r="I88" s="11">
        <v>0</v>
      </c>
      <c r="J88" s="11">
        <v>0</v>
      </c>
      <c r="K88" s="11">
        <v>0</v>
      </c>
    </row>
    <row r="89" spans="1:11">
      <c r="A89" s="11">
        <v>0.5</v>
      </c>
      <c r="B89" s="11">
        <v>8</v>
      </c>
      <c r="C89" s="11">
        <v>8</v>
      </c>
      <c r="D89" s="11">
        <v>0</v>
      </c>
      <c r="E89" s="11">
        <v>0</v>
      </c>
      <c r="F89" s="10">
        <v>16</v>
      </c>
      <c r="G89" s="10">
        <v>0</v>
      </c>
      <c r="H89" s="11">
        <v>0</v>
      </c>
      <c r="I89" s="11">
        <v>0</v>
      </c>
      <c r="J89" s="11">
        <v>0</v>
      </c>
      <c r="K89" s="11">
        <v>0</v>
      </c>
    </row>
    <row r="90" spans="1:11">
      <c r="A90" s="11">
        <v>0.5</v>
      </c>
      <c r="B90" s="11">
        <v>13</v>
      </c>
      <c r="C90" s="11">
        <v>2</v>
      </c>
      <c r="D90" s="11">
        <v>0</v>
      </c>
      <c r="E90" s="11">
        <v>0</v>
      </c>
      <c r="F90" s="10">
        <v>15</v>
      </c>
      <c r="G90" s="10">
        <v>0</v>
      </c>
      <c r="H90" s="11">
        <v>0</v>
      </c>
      <c r="I90" s="11">
        <v>0</v>
      </c>
      <c r="J90" s="11">
        <v>0</v>
      </c>
      <c r="K90" s="11">
        <v>0</v>
      </c>
    </row>
    <row r="91" spans="1:11">
      <c r="A91" s="11">
        <v>0.5</v>
      </c>
      <c r="B91" s="11">
        <v>17</v>
      </c>
      <c r="C91" s="11">
        <v>1</v>
      </c>
      <c r="D91" s="11">
        <v>0</v>
      </c>
      <c r="E91" s="11">
        <v>0</v>
      </c>
      <c r="F91" s="10">
        <v>18</v>
      </c>
      <c r="G91" s="10">
        <v>0</v>
      </c>
      <c r="H91" s="11">
        <v>0</v>
      </c>
      <c r="I91" s="11">
        <v>0</v>
      </c>
      <c r="J91" s="11">
        <v>0</v>
      </c>
      <c r="K91" s="11">
        <v>0</v>
      </c>
    </row>
    <row r="92" spans="1:11">
      <c r="A92" s="11">
        <v>0.5</v>
      </c>
      <c r="B92" s="11">
        <v>2</v>
      </c>
      <c r="C92" s="11">
        <v>7</v>
      </c>
      <c r="D92" s="11">
        <v>5</v>
      </c>
      <c r="E92" s="11">
        <v>2</v>
      </c>
      <c r="F92" s="10">
        <v>16</v>
      </c>
      <c r="G92" s="10">
        <v>4</v>
      </c>
      <c r="H92" s="11">
        <v>3</v>
      </c>
      <c r="I92" s="11">
        <v>0</v>
      </c>
      <c r="J92" s="11">
        <v>0</v>
      </c>
      <c r="K92" s="11">
        <v>0</v>
      </c>
    </row>
    <row r="93" spans="1:11">
      <c r="A93" s="11">
        <v>0.5</v>
      </c>
      <c r="B93" s="11">
        <v>9</v>
      </c>
      <c r="C93" s="11">
        <v>4</v>
      </c>
      <c r="D93" s="11">
        <v>3</v>
      </c>
      <c r="E93" s="11">
        <v>0</v>
      </c>
      <c r="F93" s="10">
        <v>16</v>
      </c>
      <c r="G93" s="10">
        <v>0</v>
      </c>
      <c r="H93" s="11">
        <v>0</v>
      </c>
      <c r="I93" s="11">
        <v>0</v>
      </c>
      <c r="J93" s="11">
        <v>0</v>
      </c>
      <c r="K93" s="11">
        <v>0</v>
      </c>
    </row>
    <row r="94" spans="1:11">
      <c r="A94" s="11">
        <v>0.5</v>
      </c>
      <c r="B94" s="11">
        <v>12</v>
      </c>
      <c r="C94" s="11">
        <v>4</v>
      </c>
      <c r="D94" s="11">
        <v>0</v>
      </c>
      <c r="E94" s="11">
        <v>0</v>
      </c>
      <c r="F94" s="10">
        <v>16</v>
      </c>
      <c r="G94" s="10">
        <v>0</v>
      </c>
      <c r="H94" s="11">
        <v>0</v>
      </c>
      <c r="I94" s="11">
        <v>0</v>
      </c>
      <c r="J94" s="11">
        <v>0</v>
      </c>
      <c r="K94" s="11">
        <v>0</v>
      </c>
    </row>
    <row r="95" spans="1:11">
      <c r="A95" s="11">
        <v>0.5</v>
      </c>
      <c r="B95" s="11">
        <v>12</v>
      </c>
      <c r="C95" s="11">
        <v>4</v>
      </c>
      <c r="D95" s="11">
        <v>0</v>
      </c>
      <c r="E95" s="11">
        <v>0</v>
      </c>
      <c r="F95" s="10">
        <v>16</v>
      </c>
      <c r="G95" s="10">
        <v>1</v>
      </c>
      <c r="H95" s="11">
        <v>1</v>
      </c>
      <c r="I95" s="11">
        <v>0</v>
      </c>
      <c r="J95" s="11">
        <v>0</v>
      </c>
      <c r="K95" s="11">
        <v>0</v>
      </c>
    </row>
    <row r="96" spans="1:11">
      <c r="A96" s="11">
        <v>0.5</v>
      </c>
      <c r="B96" s="11">
        <v>7</v>
      </c>
      <c r="C96" s="11">
        <v>8</v>
      </c>
      <c r="D96" s="11">
        <v>0</v>
      </c>
      <c r="E96" s="11">
        <v>0</v>
      </c>
      <c r="F96" s="10">
        <v>15</v>
      </c>
      <c r="G96" s="10">
        <v>0</v>
      </c>
      <c r="H96" s="11">
        <v>0</v>
      </c>
      <c r="I96" s="11">
        <v>0</v>
      </c>
      <c r="J96" s="11">
        <v>0</v>
      </c>
      <c r="K96" s="11">
        <v>0</v>
      </c>
    </row>
    <row r="97" spans="1:11">
      <c r="A97" s="11">
        <v>0.5</v>
      </c>
      <c r="B97" s="11">
        <v>10</v>
      </c>
      <c r="C97" s="11">
        <v>7</v>
      </c>
      <c r="D97" s="11">
        <v>0</v>
      </c>
      <c r="E97" s="11">
        <v>0</v>
      </c>
      <c r="F97" s="10">
        <v>17</v>
      </c>
      <c r="G97" s="10">
        <v>0</v>
      </c>
      <c r="H97" s="11">
        <v>0</v>
      </c>
      <c r="I97" s="11">
        <v>0</v>
      </c>
      <c r="J97" s="11">
        <v>0</v>
      </c>
      <c r="K97" s="11">
        <v>0</v>
      </c>
    </row>
    <row r="98" spans="1:11">
      <c r="A98" s="11">
        <v>0.5</v>
      </c>
      <c r="B98" s="11">
        <v>9</v>
      </c>
      <c r="C98" s="11">
        <v>5</v>
      </c>
      <c r="D98" s="11">
        <v>0</v>
      </c>
      <c r="E98" s="11">
        <v>0</v>
      </c>
      <c r="F98" s="10">
        <v>14</v>
      </c>
      <c r="G98" s="10">
        <v>0</v>
      </c>
      <c r="H98" s="11">
        <v>0</v>
      </c>
      <c r="I98" s="11">
        <v>0</v>
      </c>
      <c r="J98" s="11">
        <v>0</v>
      </c>
      <c r="K98" s="11">
        <v>0</v>
      </c>
    </row>
    <row r="99" spans="1:11">
      <c r="A99" s="11">
        <v>0.5</v>
      </c>
      <c r="B99" s="11">
        <v>15</v>
      </c>
      <c r="C99" s="11">
        <v>2</v>
      </c>
      <c r="D99" s="11">
        <v>0</v>
      </c>
      <c r="E99" s="11">
        <v>0</v>
      </c>
      <c r="F99" s="10">
        <v>17</v>
      </c>
      <c r="G99" s="10">
        <v>0</v>
      </c>
      <c r="H99" s="11">
        <v>0</v>
      </c>
      <c r="I99" s="11">
        <v>0</v>
      </c>
      <c r="J99" s="11">
        <v>0</v>
      </c>
      <c r="K99" s="11">
        <v>0</v>
      </c>
    </row>
    <row r="100" spans="1:11">
      <c r="A100" s="11">
        <v>0.5</v>
      </c>
      <c r="B100" s="11">
        <v>15</v>
      </c>
      <c r="C100" s="11">
        <v>1</v>
      </c>
      <c r="D100" s="11">
        <v>0</v>
      </c>
      <c r="E100" s="11">
        <v>0</v>
      </c>
      <c r="F100" s="10">
        <v>16</v>
      </c>
      <c r="G100" s="10">
        <v>0</v>
      </c>
      <c r="H100" s="11">
        <v>0</v>
      </c>
      <c r="I100" s="11">
        <v>0</v>
      </c>
      <c r="J100" s="11">
        <v>0</v>
      </c>
      <c r="K100" s="11">
        <v>0</v>
      </c>
    </row>
    <row r="101" spans="1:11">
      <c r="A101" s="11">
        <v>0.5</v>
      </c>
      <c r="B101" s="11">
        <v>15</v>
      </c>
      <c r="C101" s="11">
        <v>1</v>
      </c>
      <c r="D101" s="11">
        <v>0</v>
      </c>
      <c r="E101" s="11">
        <v>0</v>
      </c>
      <c r="F101" s="10">
        <v>16</v>
      </c>
      <c r="G101" s="10">
        <v>1</v>
      </c>
      <c r="H101" s="11">
        <v>1</v>
      </c>
      <c r="I101" s="11">
        <v>0</v>
      </c>
      <c r="J101" s="11">
        <v>0</v>
      </c>
      <c r="K101" s="11">
        <v>0</v>
      </c>
    </row>
    <row r="102" spans="1:11">
      <c r="A102" s="11">
        <v>0.5</v>
      </c>
      <c r="B102" s="11">
        <v>6</v>
      </c>
      <c r="C102" s="11">
        <v>8</v>
      </c>
      <c r="D102" s="11">
        <v>2</v>
      </c>
      <c r="E102" s="11">
        <v>0</v>
      </c>
      <c r="F102" s="10">
        <v>16</v>
      </c>
      <c r="G102" s="10">
        <v>2</v>
      </c>
      <c r="H102" s="11">
        <v>2</v>
      </c>
      <c r="I102" s="11">
        <v>0</v>
      </c>
      <c r="J102" s="11">
        <v>0</v>
      </c>
      <c r="K102" s="11">
        <v>0</v>
      </c>
    </row>
    <row r="103" spans="1:11">
      <c r="A103" s="11">
        <v>0.5</v>
      </c>
      <c r="B103" s="11">
        <v>9</v>
      </c>
      <c r="C103" s="11">
        <v>8</v>
      </c>
      <c r="D103" s="11">
        <v>0</v>
      </c>
      <c r="E103" s="11">
        <v>0</v>
      </c>
      <c r="F103" s="10">
        <v>17</v>
      </c>
      <c r="G103" s="10">
        <v>1</v>
      </c>
      <c r="H103" s="11">
        <v>1</v>
      </c>
      <c r="I103" s="11">
        <v>0</v>
      </c>
      <c r="J103" s="11">
        <v>0</v>
      </c>
      <c r="K103" s="11">
        <v>0</v>
      </c>
    </row>
    <row r="104" spans="1:11">
      <c r="A104" s="11">
        <v>0.5</v>
      </c>
      <c r="B104" s="11">
        <v>8</v>
      </c>
      <c r="C104" s="11">
        <v>8</v>
      </c>
      <c r="D104" s="11">
        <v>0</v>
      </c>
      <c r="E104" s="11">
        <v>0</v>
      </c>
      <c r="F104" s="10">
        <v>16</v>
      </c>
      <c r="G104" s="10">
        <v>2</v>
      </c>
      <c r="H104" s="11">
        <v>2</v>
      </c>
      <c r="I104" s="11">
        <v>0</v>
      </c>
      <c r="J104" s="11">
        <v>0</v>
      </c>
      <c r="K104" s="11">
        <v>0</v>
      </c>
    </row>
    <row r="105" spans="1:11">
      <c r="A105" s="11">
        <v>0.5</v>
      </c>
      <c r="B105" s="11">
        <v>9</v>
      </c>
      <c r="C105" s="11">
        <v>7</v>
      </c>
      <c r="D105" s="11">
        <v>0</v>
      </c>
      <c r="E105" s="11">
        <v>0</v>
      </c>
      <c r="F105" s="10">
        <v>16</v>
      </c>
      <c r="G105" s="10">
        <v>0</v>
      </c>
      <c r="H105" s="11">
        <v>0</v>
      </c>
      <c r="I105" s="11">
        <v>0</v>
      </c>
      <c r="J105" s="11">
        <v>0</v>
      </c>
      <c r="K105" s="11">
        <v>0</v>
      </c>
    </row>
    <row r="106" spans="1:11">
      <c r="A106" s="11">
        <v>0.5</v>
      </c>
      <c r="B106" s="11">
        <v>10</v>
      </c>
      <c r="C106" s="11">
        <v>5</v>
      </c>
      <c r="D106" s="11">
        <v>1</v>
      </c>
      <c r="E106" s="11">
        <v>0</v>
      </c>
      <c r="F106" s="10">
        <v>16</v>
      </c>
      <c r="G106" s="10">
        <v>1</v>
      </c>
      <c r="H106" s="11">
        <v>1</v>
      </c>
      <c r="I106" s="11">
        <v>0</v>
      </c>
      <c r="J106" s="11">
        <v>0</v>
      </c>
      <c r="K106" s="11">
        <v>0</v>
      </c>
    </row>
    <row r="107" spans="1:11">
      <c r="A107" s="11">
        <v>0.5</v>
      </c>
      <c r="B107" s="11">
        <v>5</v>
      </c>
      <c r="C107" s="11">
        <v>4</v>
      </c>
      <c r="D107" s="11">
        <v>4</v>
      </c>
      <c r="E107" s="11">
        <v>2</v>
      </c>
      <c r="F107" s="10">
        <v>15</v>
      </c>
      <c r="G107" s="10">
        <v>4</v>
      </c>
      <c r="H107" s="11">
        <v>3</v>
      </c>
      <c r="I107" s="11">
        <v>0</v>
      </c>
      <c r="J107" s="11">
        <v>0</v>
      </c>
      <c r="K107" s="11">
        <v>0</v>
      </c>
    </row>
    <row r="108" spans="1:11">
      <c r="A108" s="11">
        <v>0.5</v>
      </c>
      <c r="B108" s="11">
        <v>15</v>
      </c>
      <c r="C108" s="11">
        <v>2</v>
      </c>
      <c r="D108" s="11">
        <v>0</v>
      </c>
      <c r="E108" s="11">
        <v>0</v>
      </c>
      <c r="F108" s="10">
        <v>17</v>
      </c>
      <c r="G108" s="10">
        <v>0</v>
      </c>
      <c r="H108" s="11">
        <v>0</v>
      </c>
      <c r="I108" s="11">
        <v>0</v>
      </c>
      <c r="J108" s="11">
        <v>0</v>
      </c>
      <c r="K108" s="11">
        <v>0</v>
      </c>
    </row>
    <row r="109" spans="1:11">
      <c r="A109" s="11">
        <v>0.5</v>
      </c>
      <c r="B109" s="11">
        <v>16</v>
      </c>
      <c r="C109" s="11">
        <v>2</v>
      </c>
      <c r="D109" s="11">
        <v>0</v>
      </c>
      <c r="E109" s="11">
        <v>0</v>
      </c>
      <c r="F109" s="10">
        <v>18</v>
      </c>
      <c r="G109" s="10">
        <v>0</v>
      </c>
      <c r="H109" s="11">
        <v>0</v>
      </c>
      <c r="I109" s="11">
        <v>0</v>
      </c>
      <c r="J109" s="11">
        <v>0</v>
      </c>
      <c r="K109" s="11">
        <v>0</v>
      </c>
    </row>
    <row r="110" spans="1:11">
      <c r="A110" s="11">
        <v>0.5</v>
      </c>
      <c r="B110" s="11">
        <v>4</v>
      </c>
      <c r="C110" s="11">
        <v>10</v>
      </c>
      <c r="D110" s="11">
        <v>0</v>
      </c>
      <c r="E110" s="11">
        <v>2</v>
      </c>
      <c r="F110" s="10">
        <v>16</v>
      </c>
      <c r="G110" s="10">
        <v>1</v>
      </c>
      <c r="H110" s="11">
        <v>1</v>
      </c>
      <c r="I110" s="11">
        <v>0</v>
      </c>
      <c r="J110" s="11">
        <v>0</v>
      </c>
      <c r="K110" s="11">
        <v>0</v>
      </c>
    </row>
    <row r="111" spans="1:11">
      <c r="A111" s="11">
        <v>0.5</v>
      </c>
      <c r="B111" s="11">
        <v>15</v>
      </c>
      <c r="C111" s="11">
        <v>1</v>
      </c>
      <c r="D111" s="11">
        <v>0</v>
      </c>
      <c r="E111" s="11">
        <v>0</v>
      </c>
      <c r="F111" s="10">
        <v>16</v>
      </c>
      <c r="G111" s="10">
        <v>0</v>
      </c>
      <c r="H111" s="11">
        <v>0</v>
      </c>
      <c r="I111" s="11">
        <v>0</v>
      </c>
      <c r="J111" s="11">
        <v>0</v>
      </c>
      <c r="K111" s="11">
        <v>0</v>
      </c>
    </row>
    <row r="112" spans="1:11">
      <c r="A112" s="11">
        <v>0.5</v>
      </c>
      <c r="B112" s="11">
        <v>17</v>
      </c>
      <c r="C112" s="11">
        <v>0</v>
      </c>
      <c r="D112" s="11">
        <v>0</v>
      </c>
      <c r="E112" s="11">
        <v>0</v>
      </c>
      <c r="F112" s="10">
        <v>17</v>
      </c>
      <c r="G112" s="10">
        <v>0</v>
      </c>
      <c r="H112" s="11">
        <v>0</v>
      </c>
      <c r="I112" s="11">
        <v>0</v>
      </c>
      <c r="J112" s="11">
        <v>0</v>
      </c>
      <c r="K112" s="11">
        <v>0</v>
      </c>
    </row>
    <row r="113" spans="1:11">
      <c r="A113" s="11">
        <v>0.5</v>
      </c>
      <c r="B113" s="11">
        <v>8</v>
      </c>
      <c r="C113" s="11">
        <v>5</v>
      </c>
      <c r="D113" s="11">
        <v>0</v>
      </c>
      <c r="E113" s="11">
        <v>0</v>
      </c>
      <c r="F113" s="10">
        <v>13</v>
      </c>
      <c r="G113" s="10">
        <v>2</v>
      </c>
      <c r="H113" s="11">
        <v>2</v>
      </c>
      <c r="I113" s="11">
        <v>0</v>
      </c>
      <c r="J113" s="11">
        <v>0</v>
      </c>
      <c r="K113" s="11">
        <v>0</v>
      </c>
    </row>
    <row r="114" spans="1:11">
      <c r="A114" s="11">
        <v>0.5</v>
      </c>
      <c r="B114" s="11">
        <v>6</v>
      </c>
      <c r="C114" s="11">
        <v>9</v>
      </c>
      <c r="D114" s="11">
        <v>2</v>
      </c>
      <c r="E114" s="11">
        <v>0</v>
      </c>
      <c r="F114" s="10">
        <v>17</v>
      </c>
      <c r="G114" s="10">
        <v>0</v>
      </c>
      <c r="H114" s="11">
        <v>0</v>
      </c>
      <c r="I114" s="11">
        <v>0</v>
      </c>
      <c r="J114" s="11">
        <v>0</v>
      </c>
      <c r="K114" s="11">
        <v>0</v>
      </c>
    </row>
    <row r="115" spans="1:11">
      <c r="A115" s="11">
        <v>0.5</v>
      </c>
      <c r="B115" s="11">
        <v>2</v>
      </c>
      <c r="C115" s="11">
        <v>13</v>
      </c>
      <c r="D115" s="11">
        <v>1</v>
      </c>
      <c r="E115" s="11">
        <v>0</v>
      </c>
      <c r="F115" s="10">
        <v>16</v>
      </c>
      <c r="G115" s="10">
        <v>1</v>
      </c>
      <c r="H115" s="11">
        <v>1</v>
      </c>
      <c r="I115" s="11">
        <v>0</v>
      </c>
      <c r="J115" s="11">
        <v>0</v>
      </c>
      <c r="K115" s="11">
        <v>0</v>
      </c>
    </row>
    <row r="116" spans="1:11">
      <c r="A116" s="11">
        <v>0.5</v>
      </c>
      <c r="B116" s="11">
        <v>13</v>
      </c>
      <c r="C116" s="11">
        <v>3</v>
      </c>
      <c r="D116" s="11">
        <v>0</v>
      </c>
      <c r="E116" s="11">
        <v>0</v>
      </c>
      <c r="F116" s="10">
        <v>16</v>
      </c>
      <c r="G116" s="10">
        <v>1</v>
      </c>
      <c r="H116" s="11">
        <v>1</v>
      </c>
      <c r="I116" s="11">
        <v>0</v>
      </c>
      <c r="J116" s="11">
        <v>0</v>
      </c>
      <c r="K116" s="11">
        <v>0</v>
      </c>
    </row>
    <row r="117" spans="1:12">
      <c r="A117" s="11">
        <v>0.5</v>
      </c>
      <c r="B117" s="11">
        <v>11</v>
      </c>
      <c r="C117" s="11">
        <v>6</v>
      </c>
      <c r="D117" s="11">
        <v>0</v>
      </c>
      <c r="E117" s="11">
        <v>0</v>
      </c>
      <c r="F117" s="10">
        <v>17</v>
      </c>
      <c r="G117" s="10">
        <v>0</v>
      </c>
      <c r="H117" s="11">
        <v>0</v>
      </c>
      <c r="I117" s="11">
        <v>0</v>
      </c>
      <c r="J117" s="11">
        <v>0</v>
      </c>
      <c r="K117" s="11">
        <v>0</v>
      </c>
      <c r="L117" s="11"/>
    </row>
    <row r="118" spans="1:12">
      <c r="A118" s="11">
        <v>0.5</v>
      </c>
      <c r="B118" s="11">
        <v>7</v>
      </c>
      <c r="C118" s="11">
        <v>5</v>
      </c>
      <c r="D118" s="11">
        <v>0</v>
      </c>
      <c r="E118" s="11">
        <v>0</v>
      </c>
      <c r="F118" s="10">
        <v>12</v>
      </c>
      <c r="G118" s="10">
        <v>4</v>
      </c>
      <c r="H118" s="11">
        <v>4</v>
      </c>
      <c r="I118" s="11">
        <v>0</v>
      </c>
      <c r="J118" s="11">
        <v>0</v>
      </c>
      <c r="K118" s="11">
        <v>0</v>
      </c>
      <c r="L118" s="11"/>
    </row>
    <row r="119" spans="1:14">
      <c r="A119" s="11">
        <v>0.5</v>
      </c>
      <c r="B119" s="11">
        <v>4</v>
      </c>
      <c r="C119" s="11">
        <v>7</v>
      </c>
      <c r="D119" s="11">
        <v>0</v>
      </c>
      <c r="E119" s="11">
        <v>2</v>
      </c>
      <c r="F119" s="10">
        <v>13</v>
      </c>
      <c r="G119" s="10">
        <v>4</v>
      </c>
      <c r="H119" s="11">
        <v>4</v>
      </c>
      <c r="I119" s="11">
        <v>0</v>
      </c>
      <c r="J119" s="11">
        <v>0</v>
      </c>
      <c r="K119" s="11">
        <v>0</v>
      </c>
      <c r="L119" s="11"/>
      <c r="M119" s="11" t="s">
        <v>12</v>
      </c>
      <c r="N119" s="13">
        <v>9.46511627906977</v>
      </c>
    </row>
    <row r="120" spans="1:14">
      <c r="A120" s="11">
        <v>0.5</v>
      </c>
      <c r="B120" s="11">
        <v>5</v>
      </c>
      <c r="C120" s="11">
        <v>13</v>
      </c>
      <c r="D120" s="11">
        <v>0</v>
      </c>
      <c r="E120" s="11">
        <v>0</v>
      </c>
      <c r="F120" s="10">
        <v>18</v>
      </c>
      <c r="G120" s="10">
        <v>0</v>
      </c>
      <c r="H120" s="11">
        <v>0</v>
      </c>
      <c r="I120" s="11">
        <v>0</v>
      </c>
      <c r="J120" s="11">
        <v>0</v>
      </c>
      <c r="K120" s="11">
        <v>0</v>
      </c>
      <c r="M120" t="s">
        <v>539</v>
      </c>
      <c r="N120" s="13">
        <v>5.58914728682171</v>
      </c>
    </row>
    <row r="121" spans="1:14">
      <c r="A121" s="11">
        <v>0.5</v>
      </c>
      <c r="B121" s="11">
        <v>14</v>
      </c>
      <c r="C121" s="11">
        <v>2</v>
      </c>
      <c r="D121" s="11">
        <v>0</v>
      </c>
      <c r="E121" s="11">
        <v>0</v>
      </c>
      <c r="F121" s="10">
        <v>16</v>
      </c>
      <c r="G121" s="10">
        <v>0</v>
      </c>
      <c r="H121" s="11">
        <v>0</v>
      </c>
      <c r="I121" s="11">
        <v>0</v>
      </c>
      <c r="J121" s="11">
        <v>0</v>
      </c>
      <c r="K121" s="11">
        <v>0</v>
      </c>
      <c r="M121" t="s">
        <v>540</v>
      </c>
      <c r="N121" s="13">
        <v>0.906976744186046</v>
      </c>
    </row>
    <row r="122" spans="1:14">
      <c r="A122" s="11">
        <v>0.5</v>
      </c>
      <c r="B122" s="11">
        <v>2</v>
      </c>
      <c r="C122" s="11">
        <v>10</v>
      </c>
      <c r="D122" s="11">
        <v>3</v>
      </c>
      <c r="E122" s="11">
        <v>2</v>
      </c>
      <c r="F122" s="10">
        <v>17</v>
      </c>
      <c r="G122" s="10">
        <v>1</v>
      </c>
      <c r="H122" s="11">
        <v>1</v>
      </c>
      <c r="I122" s="11">
        <v>0</v>
      </c>
      <c r="J122" s="11">
        <v>0</v>
      </c>
      <c r="K122" s="11">
        <v>0</v>
      </c>
      <c r="M122" t="s">
        <v>541</v>
      </c>
      <c r="N122" s="13">
        <v>0.232558139534884</v>
      </c>
    </row>
    <row r="123" spans="1:14">
      <c r="A123" s="11">
        <v>0.5</v>
      </c>
      <c r="B123" s="11">
        <v>16</v>
      </c>
      <c r="C123" s="11">
        <v>1</v>
      </c>
      <c r="D123" s="11">
        <v>0</v>
      </c>
      <c r="E123" s="11">
        <v>0</v>
      </c>
      <c r="F123" s="10">
        <v>17</v>
      </c>
      <c r="G123" s="10">
        <v>0</v>
      </c>
      <c r="H123" s="11">
        <v>0</v>
      </c>
      <c r="I123" s="11">
        <v>0</v>
      </c>
      <c r="J123" s="11">
        <v>0</v>
      </c>
      <c r="K123" s="11">
        <v>0</v>
      </c>
      <c r="M123" s="11" t="s">
        <v>18</v>
      </c>
      <c r="N123" s="13">
        <v>0.65891472868217</v>
      </c>
    </row>
    <row r="124" spans="1:14">
      <c r="A124" s="11">
        <v>0.5</v>
      </c>
      <c r="B124" s="11">
        <v>12</v>
      </c>
      <c r="C124" s="11">
        <v>4</v>
      </c>
      <c r="D124" s="11">
        <v>0</v>
      </c>
      <c r="E124" s="11">
        <v>0</v>
      </c>
      <c r="F124" s="10">
        <v>16</v>
      </c>
      <c r="G124" s="10">
        <v>2</v>
      </c>
      <c r="H124" s="11">
        <v>1</v>
      </c>
      <c r="I124" s="11">
        <v>1</v>
      </c>
      <c r="J124" s="11">
        <v>0</v>
      </c>
      <c r="K124" s="11">
        <v>0</v>
      </c>
      <c r="M124" s="11" t="s">
        <v>542</v>
      </c>
      <c r="N124" s="13">
        <v>0.0155038759689922</v>
      </c>
    </row>
    <row r="125" spans="1:14">
      <c r="A125" s="11">
        <v>0.5</v>
      </c>
      <c r="B125" s="11">
        <v>15</v>
      </c>
      <c r="C125" s="11">
        <v>1</v>
      </c>
      <c r="D125" s="11">
        <v>1</v>
      </c>
      <c r="E125" s="11">
        <v>0</v>
      </c>
      <c r="F125" s="10">
        <v>17</v>
      </c>
      <c r="G125" s="10">
        <v>0</v>
      </c>
      <c r="H125" s="11">
        <v>0</v>
      </c>
      <c r="I125" s="11">
        <v>0</v>
      </c>
      <c r="J125" s="11">
        <v>0</v>
      </c>
      <c r="K125" s="11">
        <v>0</v>
      </c>
      <c r="M125" s="11" t="s">
        <v>543</v>
      </c>
      <c r="N125" s="13">
        <v>0.062015503875969</v>
      </c>
    </row>
    <row r="126" spans="1:14">
      <c r="A126" s="11">
        <v>0.5</v>
      </c>
      <c r="B126" s="11">
        <v>1</v>
      </c>
      <c r="C126" s="11">
        <v>8</v>
      </c>
      <c r="D126" s="11">
        <v>3</v>
      </c>
      <c r="E126" s="11">
        <v>0</v>
      </c>
      <c r="F126" s="10">
        <v>12</v>
      </c>
      <c r="G126" s="10">
        <v>5</v>
      </c>
      <c r="H126" s="11">
        <v>3</v>
      </c>
      <c r="I126" s="11">
        <v>0</v>
      </c>
      <c r="J126" s="11">
        <v>2</v>
      </c>
      <c r="K126" s="11">
        <v>0</v>
      </c>
      <c r="M126" s="11" t="s">
        <v>544</v>
      </c>
      <c r="N126" s="13">
        <v>0</v>
      </c>
    </row>
    <row r="127" spans="1:14">
      <c r="A127" s="11">
        <v>0.5</v>
      </c>
      <c r="B127" s="11">
        <v>13</v>
      </c>
      <c r="C127" s="11">
        <v>4</v>
      </c>
      <c r="D127" s="11">
        <v>0</v>
      </c>
      <c r="E127" s="11">
        <v>0</v>
      </c>
      <c r="F127" s="10">
        <v>17</v>
      </c>
      <c r="G127" s="10">
        <v>0</v>
      </c>
      <c r="H127" s="11">
        <v>0</v>
      </c>
      <c r="I127" s="11">
        <v>0</v>
      </c>
      <c r="J127" s="11">
        <v>0</v>
      </c>
      <c r="K127" s="11">
        <v>0</v>
      </c>
      <c r="M127" s="10" t="s">
        <v>516</v>
      </c>
      <c r="N127" s="14">
        <v>16.1937984496124</v>
      </c>
    </row>
    <row r="128" spans="1:14">
      <c r="A128" s="11">
        <v>0.5</v>
      </c>
      <c r="B128" s="11">
        <v>7</v>
      </c>
      <c r="C128" s="11">
        <v>7</v>
      </c>
      <c r="D128" s="11">
        <v>2</v>
      </c>
      <c r="E128" s="11">
        <v>0</v>
      </c>
      <c r="F128" s="10">
        <v>16</v>
      </c>
      <c r="G128" s="10">
        <v>1</v>
      </c>
      <c r="H128" s="11">
        <v>1</v>
      </c>
      <c r="I128" s="11">
        <v>0</v>
      </c>
      <c r="J128" s="11">
        <v>0</v>
      </c>
      <c r="K128" s="11">
        <v>0</v>
      </c>
      <c r="M128" s="10" t="s">
        <v>517</v>
      </c>
      <c r="N128" s="14">
        <v>0.798449612403101</v>
      </c>
    </row>
    <row r="129" spans="1:11">
      <c r="A129" s="11">
        <v>0.5</v>
      </c>
      <c r="B129" s="11">
        <v>11</v>
      </c>
      <c r="C129" s="11">
        <v>4</v>
      </c>
      <c r="D129" s="11">
        <v>1</v>
      </c>
      <c r="E129" s="11">
        <v>0</v>
      </c>
      <c r="F129" s="10">
        <v>16</v>
      </c>
      <c r="G129" s="10">
        <v>0</v>
      </c>
      <c r="H129" s="11">
        <v>0</v>
      </c>
      <c r="I129" s="11">
        <v>0</v>
      </c>
      <c r="J129" s="11">
        <v>0</v>
      </c>
      <c r="K129" s="11">
        <v>0</v>
      </c>
    </row>
    <row r="130" spans="1:11">
      <c r="A130" s="11">
        <v>0.5</v>
      </c>
      <c r="B130" s="11">
        <v>8</v>
      </c>
      <c r="C130" s="11">
        <v>6</v>
      </c>
      <c r="D130" s="11">
        <v>0</v>
      </c>
      <c r="E130" s="11">
        <v>0</v>
      </c>
      <c r="F130" s="10">
        <v>14</v>
      </c>
      <c r="G130" s="10">
        <v>1</v>
      </c>
      <c r="H130" s="11">
        <v>1</v>
      </c>
      <c r="I130" s="11">
        <v>0</v>
      </c>
      <c r="J130" s="11">
        <v>0</v>
      </c>
      <c r="K130" s="11">
        <v>0</v>
      </c>
    </row>
    <row r="131" spans="1:11">
      <c r="A131" s="11">
        <v>0.5</v>
      </c>
      <c r="B131" s="11">
        <v>7</v>
      </c>
      <c r="C131" s="11">
        <v>10</v>
      </c>
      <c r="D131" s="11">
        <v>1</v>
      </c>
      <c r="E131" s="11">
        <v>0</v>
      </c>
      <c r="F131" s="10">
        <v>18</v>
      </c>
      <c r="G131" s="10">
        <v>0</v>
      </c>
      <c r="H131" s="11">
        <v>0</v>
      </c>
      <c r="I131" s="11">
        <v>0</v>
      </c>
      <c r="J131" s="11">
        <v>0</v>
      </c>
      <c r="K131" s="11">
        <v>0</v>
      </c>
    </row>
    <row r="132" spans="1:11">
      <c r="A132" s="11"/>
      <c r="B132" s="13">
        <v>9.46511627906977</v>
      </c>
      <c r="C132" s="13">
        <v>5.58914728682171</v>
      </c>
      <c r="D132" s="13">
        <v>0.906976744186046</v>
      </c>
      <c r="E132" s="13">
        <v>0.232558139534884</v>
      </c>
      <c r="F132" s="14">
        <v>16.1937984496124</v>
      </c>
      <c r="G132" s="14">
        <v>0.798449612403101</v>
      </c>
      <c r="H132" s="13">
        <v>0.65891472868217</v>
      </c>
      <c r="I132" s="13">
        <v>0.0155038759689922</v>
      </c>
      <c r="J132" s="13">
        <v>0.062015503875969</v>
      </c>
      <c r="K132" s="13">
        <v>0</v>
      </c>
    </row>
    <row r="133" spans="2:11">
      <c r="B133" s="15">
        <f t="shared" ref="B133:K133" si="0">AVERAGE(B3:B131)</f>
        <v>9.46511627906977</v>
      </c>
      <c r="C133" s="15">
        <f t="shared" si="0"/>
        <v>5.58914728682171</v>
      </c>
      <c r="D133" s="15">
        <f t="shared" si="0"/>
        <v>0.906976744186046</v>
      </c>
      <c r="E133" s="15">
        <f t="shared" si="0"/>
        <v>0.232558139534884</v>
      </c>
      <c r="F133" s="16">
        <f t="shared" si="0"/>
        <v>16.1937984496124</v>
      </c>
      <c r="G133" s="16">
        <f t="shared" si="0"/>
        <v>0.798449612403101</v>
      </c>
      <c r="H133" s="15">
        <f t="shared" si="0"/>
        <v>0.65891472868217</v>
      </c>
      <c r="I133" s="15">
        <f t="shared" si="0"/>
        <v>0.0155038759689922</v>
      </c>
      <c r="J133" s="15">
        <f t="shared" si="0"/>
        <v>0.062015503875969</v>
      </c>
      <c r="K133" s="15">
        <f t="shared" si="0"/>
        <v>0</v>
      </c>
    </row>
    <row r="134" s="7" customFormat="1" spans="1:11">
      <c r="A134" s="9" t="s">
        <v>545</v>
      </c>
      <c r="B134" s="9"/>
      <c r="C134" s="9"/>
      <c r="D134" s="9"/>
      <c r="E134" s="9"/>
      <c r="F134" s="10"/>
      <c r="G134" s="10"/>
      <c r="H134" s="9"/>
      <c r="I134" s="9"/>
      <c r="J134" s="9"/>
      <c r="K134" s="9"/>
    </row>
    <row r="135" spans="1:11">
      <c r="A135" s="11" t="s">
        <v>3</v>
      </c>
      <c r="B135" s="11" t="s">
        <v>12</v>
      </c>
      <c r="C135" s="11" t="s">
        <v>515</v>
      </c>
      <c r="D135" s="11"/>
      <c r="E135" s="11"/>
      <c r="F135" s="10" t="s">
        <v>516</v>
      </c>
      <c r="G135" s="10" t="s">
        <v>517</v>
      </c>
      <c r="H135" s="11" t="s">
        <v>18</v>
      </c>
      <c r="I135" s="11" t="s">
        <v>48</v>
      </c>
      <c r="J135" s="11" t="s">
        <v>16</v>
      </c>
      <c r="K135" s="11" t="s">
        <v>55</v>
      </c>
    </row>
    <row r="136" spans="1:11">
      <c r="A136" s="11">
        <v>1</v>
      </c>
      <c r="B136" s="11">
        <v>3</v>
      </c>
      <c r="C136" s="11">
        <v>13</v>
      </c>
      <c r="D136" s="11">
        <v>1</v>
      </c>
      <c r="E136" s="11">
        <v>1</v>
      </c>
      <c r="F136" s="10">
        <v>18</v>
      </c>
      <c r="G136" s="10">
        <v>0</v>
      </c>
      <c r="H136" s="11">
        <v>0</v>
      </c>
      <c r="I136" s="11">
        <v>0</v>
      </c>
      <c r="J136" s="11">
        <v>0</v>
      </c>
      <c r="K136" s="11">
        <v>0</v>
      </c>
    </row>
    <row r="137" spans="1:11">
      <c r="A137" s="11">
        <v>1</v>
      </c>
      <c r="B137" s="11">
        <v>5</v>
      </c>
      <c r="C137" s="11">
        <v>11</v>
      </c>
      <c r="D137" s="11">
        <v>2</v>
      </c>
      <c r="E137" s="11">
        <v>0</v>
      </c>
      <c r="F137" s="10">
        <v>18</v>
      </c>
      <c r="G137" s="10">
        <v>0</v>
      </c>
      <c r="H137" s="11">
        <v>0</v>
      </c>
      <c r="I137" s="11">
        <v>0</v>
      </c>
      <c r="J137" s="11">
        <v>0</v>
      </c>
      <c r="K137" s="11">
        <v>0</v>
      </c>
    </row>
    <row r="138" spans="1:11">
      <c r="A138" s="11">
        <v>1</v>
      </c>
      <c r="B138" s="11">
        <v>3</v>
      </c>
      <c r="C138" s="11">
        <v>10</v>
      </c>
      <c r="D138" s="11">
        <v>4</v>
      </c>
      <c r="E138" s="11">
        <v>0</v>
      </c>
      <c r="F138" s="10">
        <v>17</v>
      </c>
      <c r="G138" s="10">
        <v>0</v>
      </c>
      <c r="H138" s="11">
        <v>0</v>
      </c>
      <c r="I138" s="11">
        <v>0</v>
      </c>
      <c r="J138" s="11">
        <v>0</v>
      </c>
      <c r="K138" s="11">
        <v>0</v>
      </c>
    </row>
    <row r="139" spans="1:11">
      <c r="A139" s="11">
        <v>1</v>
      </c>
      <c r="B139" s="11">
        <v>7</v>
      </c>
      <c r="C139" s="11">
        <v>6</v>
      </c>
      <c r="D139" s="11">
        <v>4</v>
      </c>
      <c r="E139" s="11">
        <v>0</v>
      </c>
      <c r="F139" s="10">
        <v>17</v>
      </c>
      <c r="G139" s="10">
        <v>0</v>
      </c>
      <c r="H139" s="11">
        <v>0</v>
      </c>
      <c r="I139" s="11">
        <v>0</v>
      </c>
      <c r="J139" s="11">
        <v>0</v>
      </c>
      <c r="K139" s="11">
        <v>0</v>
      </c>
    </row>
    <row r="140" spans="1:11">
      <c r="A140" s="11">
        <v>1</v>
      </c>
      <c r="B140" s="11">
        <v>14</v>
      </c>
      <c r="C140" s="11">
        <v>2</v>
      </c>
      <c r="D140" s="11">
        <v>0</v>
      </c>
      <c r="E140" s="11">
        <v>0</v>
      </c>
      <c r="F140" s="10">
        <v>16</v>
      </c>
      <c r="G140" s="10">
        <v>0</v>
      </c>
      <c r="H140" s="11">
        <v>0</v>
      </c>
      <c r="I140" s="11">
        <v>0</v>
      </c>
      <c r="J140" s="11">
        <v>0</v>
      </c>
      <c r="K140" s="11">
        <v>0</v>
      </c>
    </row>
    <row r="141" spans="1:11">
      <c r="A141" s="11">
        <v>1</v>
      </c>
      <c r="B141" s="11">
        <v>4</v>
      </c>
      <c r="C141" s="11">
        <v>8</v>
      </c>
      <c r="D141" s="11">
        <v>3</v>
      </c>
      <c r="E141" s="11">
        <v>0</v>
      </c>
      <c r="F141" s="10">
        <v>15</v>
      </c>
      <c r="G141" s="10">
        <v>1</v>
      </c>
      <c r="H141" s="11">
        <v>1</v>
      </c>
      <c r="I141" s="11">
        <v>0</v>
      </c>
      <c r="J141" s="11">
        <v>0</v>
      </c>
      <c r="K141" s="11">
        <v>0</v>
      </c>
    </row>
    <row r="142" spans="1:11">
      <c r="A142" s="11">
        <v>1</v>
      </c>
      <c r="B142" s="11">
        <v>7</v>
      </c>
      <c r="C142" s="11">
        <v>6</v>
      </c>
      <c r="D142" s="11">
        <v>1</v>
      </c>
      <c r="E142" s="11">
        <v>3</v>
      </c>
      <c r="F142" s="10">
        <v>17</v>
      </c>
      <c r="G142" s="10">
        <v>1</v>
      </c>
      <c r="H142" s="11">
        <v>0</v>
      </c>
      <c r="I142" s="11">
        <v>0</v>
      </c>
      <c r="J142" s="11">
        <v>0</v>
      </c>
      <c r="K142" s="11">
        <v>0</v>
      </c>
    </row>
    <row r="143" spans="1:11">
      <c r="A143" s="11">
        <v>1</v>
      </c>
      <c r="B143" s="11">
        <v>10</v>
      </c>
      <c r="C143" s="11">
        <v>7</v>
      </c>
      <c r="D143" s="11">
        <v>0</v>
      </c>
      <c r="E143" s="11">
        <v>0</v>
      </c>
      <c r="F143" s="10">
        <v>17</v>
      </c>
      <c r="G143" s="10">
        <v>0</v>
      </c>
      <c r="H143" s="11">
        <v>0</v>
      </c>
      <c r="I143" s="11">
        <v>0</v>
      </c>
      <c r="J143" s="11">
        <v>0</v>
      </c>
      <c r="K143" s="11">
        <v>0</v>
      </c>
    </row>
    <row r="144" spans="1:11">
      <c r="A144" s="11">
        <v>1</v>
      </c>
      <c r="B144" s="11">
        <v>8</v>
      </c>
      <c r="C144" s="11">
        <v>5</v>
      </c>
      <c r="D144" s="11">
        <v>4</v>
      </c>
      <c r="E144" s="11">
        <v>0</v>
      </c>
      <c r="F144" s="10">
        <v>17</v>
      </c>
      <c r="G144" s="10">
        <v>0</v>
      </c>
      <c r="H144" s="11">
        <v>0</v>
      </c>
      <c r="I144" s="11">
        <v>0</v>
      </c>
      <c r="J144" s="11">
        <v>0</v>
      </c>
      <c r="K144" s="11">
        <v>0</v>
      </c>
    </row>
    <row r="145" spans="1:11">
      <c r="A145" s="11">
        <v>1</v>
      </c>
      <c r="B145" s="11">
        <v>10</v>
      </c>
      <c r="C145" s="11">
        <v>6</v>
      </c>
      <c r="D145" s="11">
        <v>0</v>
      </c>
      <c r="E145" s="11">
        <v>0</v>
      </c>
      <c r="F145" s="10">
        <v>16</v>
      </c>
      <c r="G145" s="10">
        <v>0</v>
      </c>
      <c r="H145" s="11">
        <v>0</v>
      </c>
      <c r="I145" s="11">
        <v>0</v>
      </c>
      <c r="J145" s="11">
        <v>0</v>
      </c>
      <c r="K145" s="11">
        <v>0</v>
      </c>
    </row>
    <row r="146" spans="1:11">
      <c r="A146" s="11">
        <v>1</v>
      </c>
      <c r="B146" s="11">
        <v>5</v>
      </c>
      <c r="C146" s="11">
        <v>7</v>
      </c>
      <c r="D146" s="11">
        <v>3</v>
      </c>
      <c r="E146" s="11">
        <v>1</v>
      </c>
      <c r="F146" s="10">
        <v>16</v>
      </c>
      <c r="G146" s="10">
        <v>2</v>
      </c>
      <c r="H146" s="11">
        <v>0</v>
      </c>
      <c r="I146" s="11">
        <v>0</v>
      </c>
      <c r="J146" s="11">
        <v>1</v>
      </c>
      <c r="K146" s="11">
        <v>0</v>
      </c>
    </row>
    <row r="147" spans="1:11">
      <c r="A147" s="11">
        <v>1</v>
      </c>
      <c r="B147" s="11">
        <v>10</v>
      </c>
      <c r="C147" s="11">
        <v>4</v>
      </c>
      <c r="D147" s="11">
        <v>3</v>
      </c>
      <c r="E147" s="11">
        <v>0</v>
      </c>
      <c r="F147" s="10">
        <v>17</v>
      </c>
      <c r="G147" s="10">
        <v>0</v>
      </c>
      <c r="H147" s="11">
        <v>0</v>
      </c>
      <c r="I147" s="11">
        <v>0</v>
      </c>
      <c r="J147" s="11">
        <v>0</v>
      </c>
      <c r="K147" s="11">
        <v>0</v>
      </c>
    </row>
    <row r="148" spans="1:11">
      <c r="A148" s="11">
        <v>1</v>
      </c>
      <c r="B148" s="11">
        <v>12</v>
      </c>
      <c r="C148" s="11">
        <v>5</v>
      </c>
      <c r="D148" s="11">
        <v>0</v>
      </c>
      <c r="E148" s="11">
        <v>0</v>
      </c>
      <c r="F148" s="10">
        <v>17</v>
      </c>
      <c r="G148" s="10">
        <v>0</v>
      </c>
      <c r="H148" s="11">
        <v>0</v>
      </c>
      <c r="I148" s="11">
        <v>0</v>
      </c>
      <c r="J148" s="11">
        <v>0</v>
      </c>
      <c r="K148" s="11">
        <v>0</v>
      </c>
    </row>
    <row r="149" spans="1:11">
      <c r="A149" s="11">
        <v>1</v>
      </c>
      <c r="B149" s="11">
        <v>2</v>
      </c>
      <c r="C149" s="11">
        <v>6</v>
      </c>
      <c r="D149" s="11">
        <v>3</v>
      </c>
      <c r="E149" s="11">
        <v>0</v>
      </c>
      <c r="F149" s="10">
        <v>11</v>
      </c>
      <c r="G149" s="10">
        <v>5</v>
      </c>
      <c r="H149" s="11">
        <v>1</v>
      </c>
      <c r="I149" s="11">
        <v>0</v>
      </c>
      <c r="J149" s="11">
        <v>3</v>
      </c>
      <c r="K149" s="11">
        <v>0</v>
      </c>
    </row>
    <row r="150" spans="1:11">
      <c r="A150" s="11">
        <v>1</v>
      </c>
      <c r="B150" s="11">
        <v>7</v>
      </c>
      <c r="C150" s="11">
        <v>8</v>
      </c>
      <c r="D150" s="11">
        <v>2</v>
      </c>
      <c r="E150" s="11">
        <v>0</v>
      </c>
      <c r="F150" s="10">
        <v>17</v>
      </c>
      <c r="G150" s="10">
        <v>1</v>
      </c>
      <c r="H150" s="11">
        <v>1</v>
      </c>
      <c r="I150" s="11">
        <v>0</v>
      </c>
      <c r="J150" s="11">
        <v>0</v>
      </c>
      <c r="K150" s="11">
        <v>0</v>
      </c>
    </row>
    <row r="151" spans="1:11">
      <c r="A151" s="11">
        <v>1</v>
      </c>
      <c r="B151" s="11">
        <v>15</v>
      </c>
      <c r="C151" s="11">
        <v>2</v>
      </c>
      <c r="D151" s="11">
        <v>0</v>
      </c>
      <c r="E151" s="11">
        <v>0</v>
      </c>
      <c r="F151" s="10">
        <v>17</v>
      </c>
      <c r="G151" s="10">
        <v>0</v>
      </c>
      <c r="H151" s="11">
        <v>0</v>
      </c>
      <c r="I151" s="11">
        <v>0</v>
      </c>
      <c r="J151" s="11">
        <v>0</v>
      </c>
      <c r="K151" s="11">
        <v>0</v>
      </c>
    </row>
    <row r="152" spans="1:11">
      <c r="A152" s="11">
        <v>1</v>
      </c>
      <c r="B152" s="11">
        <v>5</v>
      </c>
      <c r="C152" s="11">
        <v>8</v>
      </c>
      <c r="D152" s="11">
        <v>3</v>
      </c>
      <c r="E152" s="11">
        <v>0</v>
      </c>
      <c r="F152" s="10">
        <v>16</v>
      </c>
      <c r="G152" s="10">
        <v>1</v>
      </c>
      <c r="H152" s="11">
        <v>1</v>
      </c>
      <c r="I152" s="11">
        <v>0</v>
      </c>
      <c r="J152" s="11">
        <v>0</v>
      </c>
      <c r="K152" s="11">
        <v>0</v>
      </c>
    </row>
    <row r="153" spans="1:11">
      <c r="A153" s="11">
        <v>1</v>
      </c>
      <c r="B153" s="11">
        <v>12</v>
      </c>
      <c r="C153" s="11">
        <v>5</v>
      </c>
      <c r="D153" s="11">
        <v>0</v>
      </c>
      <c r="E153" s="11">
        <v>0</v>
      </c>
      <c r="F153" s="10">
        <v>17</v>
      </c>
      <c r="G153" s="10">
        <v>0</v>
      </c>
      <c r="H153" s="11">
        <v>0</v>
      </c>
      <c r="I153" s="11">
        <v>0</v>
      </c>
      <c r="J153" s="11">
        <v>0</v>
      </c>
      <c r="K153" s="11">
        <v>0</v>
      </c>
    </row>
    <row r="154" spans="1:11">
      <c r="A154" s="11">
        <v>1</v>
      </c>
      <c r="B154" s="11">
        <v>17</v>
      </c>
      <c r="C154" s="11">
        <v>0</v>
      </c>
      <c r="D154" s="11">
        <v>0</v>
      </c>
      <c r="E154" s="11">
        <v>0</v>
      </c>
      <c r="F154" s="10">
        <v>17</v>
      </c>
      <c r="G154" s="10">
        <v>0</v>
      </c>
      <c r="H154" s="11">
        <v>0</v>
      </c>
      <c r="I154" s="11">
        <v>0</v>
      </c>
      <c r="J154" s="11">
        <v>0</v>
      </c>
      <c r="K154" s="11">
        <v>0</v>
      </c>
    </row>
    <row r="155" spans="1:11">
      <c r="A155" s="11">
        <v>1</v>
      </c>
      <c r="B155" s="11">
        <v>8</v>
      </c>
      <c r="C155" s="11">
        <v>6</v>
      </c>
      <c r="D155" s="11">
        <v>2</v>
      </c>
      <c r="E155" s="11">
        <v>0</v>
      </c>
      <c r="F155" s="10">
        <v>16</v>
      </c>
      <c r="G155" s="10">
        <v>1</v>
      </c>
      <c r="H155" s="11">
        <v>1</v>
      </c>
      <c r="I155" s="11">
        <v>0</v>
      </c>
      <c r="J155" s="11">
        <v>0</v>
      </c>
      <c r="K155" s="11">
        <v>0</v>
      </c>
    </row>
    <row r="156" spans="1:11">
      <c r="A156" s="11">
        <v>1</v>
      </c>
      <c r="B156" s="11">
        <v>7</v>
      </c>
      <c r="C156" s="11">
        <v>4</v>
      </c>
      <c r="D156" s="11">
        <v>1</v>
      </c>
      <c r="E156" s="11">
        <v>4</v>
      </c>
      <c r="F156" s="10">
        <v>16</v>
      </c>
      <c r="G156" s="10">
        <v>2</v>
      </c>
      <c r="H156" s="11">
        <v>1</v>
      </c>
      <c r="I156" s="11">
        <v>0</v>
      </c>
      <c r="J156" s="11">
        <v>0</v>
      </c>
      <c r="K156" s="11">
        <v>0</v>
      </c>
    </row>
    <row r="157" spans="1:11">
      <c r="A157" s="11">
        <v>1</v>
      </c>
      <c r="B157" s="11">
        <v>11</v>
      </c>
      <c r="C157" s="11">
        <v>6</v>
      </c>
      <c r="D157" s="11">
        <v>0</v>
      </c>
      <c r="E157" s="11">
        <v>0</v>
      </c>
      <c r="F157" s="10">
        <v>17</v>
      </c>
      <c r="G157" s="10">
        <v>1</v>
      </c>
      <c r="H157" s="11">
        <v>1</v>
      </c>
      <c r="I157" s="11">
        <v>0</v>
      </c>
      <c r="J157" s="11">
        <v>0</v>
      </c>
      <c r="K157" s="11">
        <v>0</v>
      </c>
    </row>
    <row r="158" spans="1:11">
      <c r="A158" s="11">
        <v>1</v>
      </c>
      <c r="B158" s="11">
        <v>7</v>
      </c>
      <c r="C158" s="11">
        <v>6</v>
      </c>
      <c r="D158" s="11">
        <v>3</v>
      </c>
      <c r="E158" s="11">
        <v>0</v>
      </c>
      <c r="F158" s="10">
        <v>16</v>
      </c>
      <c r="G158" s="10">
        <v>1</v>
      </c>
      <c r="H158" s="11">
        <v>1</v>
      </c>
      <c r="I158" s="11">
        <v>0</v>
      </c>
      <c r="J158" s="11">
        <v>0</v>
      </c>
      <c r="K158" s="11">
        <v>0</v>
      </c>
    </row>
    <row r="159" spans="1:11">
      <c r="A159" s="11">
        <v>1</v>
      </c>
      <c r="B159" s="11">
        <v>8</v>
      </c>
      <c r="C159" s="11">
        <v>9</v>
      </c>
      <c r="D159" s="11">
        <v>0</v>
      </c>
      <c r="E159" s="11">
        <v>0</v>
      </c>
      <c r="F159" s="10">
        <v>17</v>
      </c>
      <c r="G159" s="10">
        <v>0</v>
      </c>
      <c r="H159" s="11">
        <v>0</v>
      </c>
      <c r="I159" s="11">
        <v>0</v>
      </c>
      <c r="J159" s="11">
        <v>0</v>
      </c>
      <c r="K159" s="11">
        <v>0</v>
      </c>
    </row>
    <row r="160" spans="1:11">
      <c r="A160" s="11">
        <v>1</v>
      </c>
      <c r="B160" s="11">
        <v>5</v>
      </c>
      <c r="C160" s="11">
        <v>9</v>
      </c>
      <c r="D160" s="11">
        <v>3</v>
      </c>
      <c r="E160" s="11">
        <v>0</v>
      </c>
      <c r="F160" s="10">
        <v>17</v>
      </c>
      <c r="G160" s="10">
        <v>0</v>
      </c>
      <c r="H160" s="11">
        <v>0</v>
      </c>
      <c r="I160" s="11">
        <v>0</v>
      </c>
      <c r="J160" s="11">
        <v>0</v>
      </c>
      <c r="K160" s="11">
        <v>0</v>
      </c>
    </row>
    <row r="161" spans="1:11">
      <c r="A161" s="11">
        <v>1</v>
      </c>
      <c r="B161" s="11">
        <v>3</v>
      </c>
      <c r="C161" s="11">
        <v>12</v>
      </c>
      <c r="D161" s="11">
        <v>1</v>
      </c>
      <c r="E161" s="11">
        <v>0</v>
      </c>
      <c r="F161" s="10">
        <v>16</v>
      </c>
      <c r="G161" s="10">
        <v>1</v>
      </c>
      <c r="H161" s="11">
        <v>1</v>
      </c>
      <c r="I161" s="11">
        <v>0</v>
      </c>
      <c r="J161" s="11">
        <v>0</v>
      </c>
      <c r="K161" s="11">
        <v>0</v>
      </c>
    </row>
    <row r="162" spans="1:11">
      <c r="A162" s="11">
        <v>1</v>
      </c>
      <c r="B162" s="11">
        <v>1</v>
      </c>
      <c r="C162" s="11">
        <v>9</v>
      </c>
      <c r="D162" s="11">
        <v>4</v>
      </c>
      <c r="E162" s="11">
        <v>2</v>
      </c>
      <c r="F162" s="10">
        <v>16</v>
      </c>
      <c r="G162" s="10">
        <v>2</v>
      </c>
      <c r="H162" s="11">
        <v>2</v>
      </c>
      <c r="I162" s="11">
        <v>0</v>
      </c>
      <c r="J162" s="11">
        <v>0</v>
      </c>
      <c r="K162" s="11">
        <v>0</v>
      </c>
    </row>
    <row r="163" spans="1:11">
      <c r="A163" s="11">
        <v>1</v>
      </c>
      <c r="B163" s="11">
        <v>0</v>
      </c>
      <c r="C163" s="11">
        <v>15</v>
      </c>
      <c r="D163" s="11">
        <v>1</v>
      </c>
      <c r="E163" s="11">
        <v>0</v>
      </c>
      <c r="F163" s="10">
        <v>16</v>
      </c>
      <c r="G163" s="10">
        <v>1</v>
      </c>
      <c r="H163" s="11">
        <v>1</v>
      </c>
      <c r="I163" s="11">
        <v>0</v>
      </c>
      <c r="J163" s="11">
        <v>0</v>
      </c>
      <c r="K163" s="11">
        <v>0</v>
      </c>
    </row>
    <row r="164" spans="1:11">
      <c r="A164" s="11">
        <v>1</v>
      </c>
      <c r="B164" s="11">
        <v>5</v>
      </c>
      <c r="C164" s="11">
        <v>10</v>
      </c>
      <c r="D164" s="11">
        <v>2</v>
      </c>
      <c r="E164" s="11">
        <v>0</v>
      </c>
      <c r="F164" s="10">
        <v>17</v>
      </c>
      <c r="G164" s="10">
        <v>0</v>
      </c>
      <c r="H164" s="11">
        <v>0</v>
      </c>
      <c r="I164" s="11">
        <v>0</v>
      </c>
      <c r="J164" s="11">
        <v>0</v>
      </c>
      <c r="K164" s="11">
        <v>0</v>
      </c>
    </row>
    <row r="165" spans="1:11">
      <c r="A165" s="11">
        <v>1</v>
      </c>
      <c r="B165" s="11">
        <v>7</v>
      </c>
      <c r="C165" s="11">
        <v>10</v>
      </c>
      <c r="D165" s="11">
        <v>0</v>
      </c>
      <c r="E165" s="11">
        <v>0</v>
      </c>
      <c r="F165" s="10">
        <v>17</v>
      </c>
      <c r="G165" s="10">
        <v>0</v>
      </c>
      <c r="H165" s="11">
        <v>0</v>
      </c>
      <c r="I165" s="11">
        <v>0</v>
      </c>
      <c r="J165" s="11">
        <v>0</v>
      </c>
      <c r="K165" s="11">
        <v>0</v>
      </c>
    </row>
    <row r="166" spans="1:11">
      <c r="A166" s="11">
        <v>1</v>
      </c>
      <c r="B166" s="11">
        <v>5</v>
      </c>
      <c r="C166" s="11">
        <v>12</v>
      </c>
      <c r="D166" s="11">
        <v>1</v>
      </c>
      <c r="E166" s="11">
        <v>0</v>
      </c>
      <c r="F166" s="10">
        <v>18</v>
      </c>
      <c r="G166" s="10">
        <v>0</v>
      </c>
      <c r="H166" s="11">
        <v>0</v>
      </c>
      <c r="I166" s="11">
        <v>0</v>
      </c>
      <c r="J166" s="11">
        <v>0</v>
      </c>
      <c r="K166" s="11">
        <v>0</v>
      </c>
    </row>
    <row r="167" spans="1:11">
      <c r="A167" s="11">
        <v>1</v>
      </c>
      <c r="B167" s="11">
        <v>8</v>
      </c>
      <c r="C167" s="11">
        <v>7</v>
      </c>
      <c r="D167" s="11">
        <v>1</v>
      </c>
      <c r="E167" s="11">
        <v>0</v>
      </c>
      <c r="F167" s="10">
        <v>16</v>
      </c>
      <c r="G167" s="10">
        <v>1</v>
      </c>
      <c r="H167" s="11">
        <v>0</v>
      </c>
      <c r="I167" s="11">
        <v>0</v>
      </c>
      <c r="J167" s="11">
        <v>1</v>
      </c>
      <c r="K167" s="11">
        <v>0</v>
      </c>
    </row>
    <row r="168" spans="1:11">
      <c r="A168" s="11">
        <v>1</v>
      </c>
      <c r="B168" s="11">
        <v>5</v>
      </c>
      <c r="C168" s="11">
        <v>9</v>
      </c>
      <c r="D168" s="11">
        <v>3</v>
      </c>
      <c r="E168" s="11">
        <v>0</v>
      </c>
      <c r="F168" s="10">
        <v>17</v>
      </c>
      <c r="G168" s="10">
        <v>0</v>
      </c>
      <c r="H168" s="11">
        <v>0</v>
      </c>
      <c r="I168" s="11">
        <v>0</v>
      </c>
      <c r="J168" s="11">
        <v>0</v>
      </c>
      <c r="K168" s="11">
        <v>0</v>
      </c>
    </row>
    <row r="169" spans="1:11">
      <c r="A169" s="11">
        <v>1</v>
      </c>
      <c r="B169" s="11">
        <v>6</v>
      </c>
      <c r="C169" s="11">
        <v>10</v>
      </c>
      <c r="D169" s="11">
        <v>2</v>
      </c>
      <c r="E169" s="11">
        <v>0</v>
      </c>
      <c r="F169" s="10">
        <v>18</v>
      </c>
      <c r="G169" s="10">
        <v>0</v>
      </c>
      <c r="H169" s="11">
        <v>0</v>
      </c>
      <c r="I169" s="11">
        <v>0</v>
      </c>
      <c r="J169" s="11">
        <v>0</v>
      </c>
      <c r="K169" s="11">
        <v>0</v>
      </c>
    </row>
    <row r="170" spans="1:11">
      <c r="A170" s="11">
        <v>1</v>
      </c>
      <c r="B170" s="11">
        <v>1</v>
      </c>
      <c r="C170" s="11">
        <v>15</v>
      </c>
      <c r="D170" s="11">
        <v>0</v>
      </c>
      <c r="E170" s="11">
        <v>1</v>
      </c>
      <c r="F170" s="10">
        <v>17</v>
      </c>
      <c r="G170" s="10">
        <v>0</v>
      </c>
      <c r="H170" s="11">
        <v>0</v>
      </c>
      <c r="I170" s="11">
        <v>0</v>
      </c>
      <c r="J170" s="11">
        <v>0</v>
      </c>
      <c r="K170" s="11">
        <v>0</v>
      </c>
    </row>
    <row r="171" spans="1:11">
      <c r="A171" s="11">
        <v>1</v>
      </c>
      <c r="B171" s="11">
        <v>11</v>
      </c>
      <c r="C171" s="11">
        <v>5</v>
      </c>
      <c r="D171" s="11">
        <v>0</v>
      </c>
      <c r="E171" s="11">
        <v>0</v>
      </c>
      <c r="F171" s="10">
        <v>16</v>
      </c>
      <c r="G171" s="10">
        <v>0</v>
      </c>
      <c r="H171" s="11">
        <v>0</v>
      </c>
      <c r="I171" s="11">
        <v>0</v>
      </c>
      <c r="J171" s="11">
        <v>0</v>
      </c>
      <c r="K171" s="11">
        <v>0</v>
      </c>
    </row>
    <row r="172" spans="1:11">
      <c r="A172" s="11">
        <v>1</v>
      </c>
      <c r="B172" s="11">
        <v>8</v>
      </c>
      <c r="C172" s="11">
        <v>9</v>
      </c>
      <c r="D172" s="11">
        <v>0</v>
      </c>
      <c r="E172" s="11">
        <v>0</v>
      </c>
      <c r="F172" s="10">
        <v>17</v>
      </c>
      <c r="G172" s="10">
        <v>0</v>
      </c>
      <c r="H172" s="11">
        <v>0</v>
      </c>
      <c r="I172" s="11">
        <v>0</v>
      </c>
      <c r="J172" s="11">
        <v>0</v>
      </c>
      <c r="K172" s="11">
        <v>0</v>
      </c>
    </row>
    <row r="173" spans="1:11">
      <c r="A173" s="11">
        <v>1</v>
      </c>
      <c r="B173" s="11">
        <v>6</v>
      </c>
      <c r="C173" s="11">
        <v>11</v>
      </c>
      <c r="D173" s="11">
        <v>0</v>
      </c>
      <c r="E173" s="11">
        <v>0</v>
      </c>
      <c r="F173" s="10">
        <v>17</v>
      </c>
      <c r="G173" s="10">
        <v>0</v>
      </c>
      <c r="H173" s="11">
        <v>0</v>
      </c>
      <c r="I173" s="11">
        <v>0</v>
      </c>
      <c r="J173" s="11">
        <v>0</v>
      </c>
      <c r="K173" s="11">
        <v>0</v>
      </c>
    </row>
    <row r="174" spans="1:11">
      <c r="A174" s="11">
        <v>1</v>
      </c>
      <c r="B174" s="11">
        <v>14</v>
      </c>
      <c r="C174" s="11">
        <v>3</v>
      </c>
      <c r="D174" s="11">
        <v>0</v>
      </c>
      <c r="E174" s="11">
        <v>0</v>
      </c>
      <c r="F174" s="10">
        <v>17</v>
      </c>
      <c r="G174" s="10">
        <v>1</v>
      </c>
      <c r="H174" s="11">
        <v>1</v>
      </c>
      <c r="I174" s="11">
        <v>0</v>
      </c>
      <c r="J174" s="11">
        <v>0</v>
      </c>
      <c r="K174" s="11">
        <v>0</v>
      </c>
    </row>
    <row r="175" spans="1:11">
      <c r="A175" s="11">
        <v>1</v>
      </c>
      <c r="B175" s="11">
        <v>5</v>
      </c>
      <c r="C175" s="11">
        <v>10</v>
      </c>
      <c r="D175" s="11">
        <v>1</v>
      </c>
      <c r="E175" s="11">
        <v>0</v>
      </c>
      <c r="F175" s="10">
        <v>16</v>
      </c>
      <c r="G175" s="10">
        <v>0</v>
      </c>
      <c r="H175" s="11">
        <v>0</v>
      </c>
      <c r="I175" s="11">
        <v>0</v>
      </c>
      <c r="J175" s="11">
        <v>0</v>
      </c>
      <c r="K175" s="11">
        <v>0</v>
      </c>
    </row>
    <row r="176" spans="1:11">
      <c r="A176" s="11">
        <v>1</v>
      </c>
      <c r="B176" s="11">
        <v>6</v>
      </c>
      <c r="C176" s="11">
        <v>5</v>
      </c>
      <c r="D176" s="11">
        <v>6</v>
      </c>
      <c r="E176" s="11">
        <v>1</v>
      </c>
      <c r="F176" s="10">
        <v>18</v>
      </c>
      <c r="G176" s="10">
        <v>0</v>
      </c>
      <c r="H176" s="11">
        <v>0</v>
      </c>
      <c r="I176" s="11">
        <v>0</v>
      </c>
      <c r="J176" s="11">
        <v>0</v>
      </c>
      <c r="K176" s="11">
        <v>0</v>
      </c>
    </row>
    <row r="177" spans="1:11">
      <c r="A177" s="11">
        <v>1</v>
      </c>
      <c r="B177" s="11">
        <v>5</v>
      </c>
      <c r="C177" s="11">
        <v>7</v>
      </c>
      <c r="D177" s="11">
        <v>4</v>
      </c>
      <c r="E177" s="11">
        <v>1</v>
      </c>
      <c r="F177" s="10">
        <v>17</v>
      </c>
      <c r="G177" s="10">
        <v>0</v>
      </c>
      <c r="H177" s="11">
        <v>0</v>
      </c>
      <c r="I177" s="11">
        <v>0</v>
      </c>
      <c r="J177" s="11">
        <v>0</v>
      </c>
      <c r="K177" s="11">
        <v>0</v>
      </c>
    </row>
    <row r="178" spans="1:11">
      <c r="A178" s="11">
        <v>1</v>
      </c>
      <c r="B178" s="11">
        <v>13</v>
      </c>
      <c r="C178" s="11">
        <v>3</v>
      </c>
      <c r="D178" s="11">
        <v>0</v>
      </c>
      <c r="E178" s="11">
        <v>0</v>
      </c>
      <c r="F178" s="10">
        <v>16</v>
      </c>
      <c r="G178" s="10">
        <v>0</v>
      </c>
      <c r="H178" s="11">
        <v>0</v>
      </c>
      <c r="I178" s="11">
        <v>0</v>
      </c>
      <c r="J178" s="11">
        <v>0</v>
      </c>
      <c r="K178" s="11">
        <v>0</v>
      </c>
    </row>
    <row r="179" spans="1:11">
      <c r="A179" s="11">
        <v>1</v>
      </c>
      <c r="B179" s="11">
        <v>7</v>
      </c>
      <c r="C179" s="11">
        <v>9</v>
      </c>
      <c r="D179" s="11">
        <v>0</v>
      </c>
      <c r="E179" s="11">
        <v>0</v>
      </c>
      <c r="F179" s="10">
        <v>16</v>
      </c>
      <c r="G179" s="10">
        <v>0</v>
      </c>
      <c r="H179" s="11">
        <v>0</v>
      </c>
      <c r="I179" s="11">
        <v>0</v>
      </c>
      <c r="J179" s="11">
        <v>0</v>
      </c>
      <c r="K179" s="11">
        <v>0</v>
      </c>
    </row>
    <row r="180" spans="1:11">
      <c r="A180" s="11">
        <v>1</v>
      </c>
      <c r="B180" s="11">
        <v>6</v>
      </c>
      <c r="C180" s="11">
        <v>11</v>
      </c>
      <c r="D180" s="11">
        <v>1</v>
      </c>
      <c r="E180" s="11">
        <v>0</v>
      </c>
      <c r="F180" s="10">
        <v>18</v>
      </c>
      <c r="G180" s="10">
        <v>0</v>
      </c>
      <c r="H180" s="11">
        <v>0</v>
      </c>
      <c r="I180" s="11">
        <v>0</v>
      </c>
      <c r="J180" s="11">
        <v>0</v>
      </c>
      <c r="K180" s="11">
        <v>0</v>
      </c>
    </row>
    <row r="181" spans="1:11">
      <c r="A181" s="11">
        <v>1</v>
      </c>
      <c r="B181" s="11">
        <v>12</v>
      </c>
      <c r="C181" s="11">
        <v>4</v>
      </c>
      <c r="D181" s="11">
        <v>0</v>
      </c>
      <c r="E181" s="11">
        <v>0</v>
      </c>
      <c r="F181" s="10">
        <v>16</v>
      </c>
      <c r="G181" s="10">
        <v>1</v>
      </c>
      <c r="H181" s="11">
        <v>1</v>
      </c>
      <c r="I181" s="11">
        <v>0</v>
      </c>
      <c r="J181" s="11">
        <v>0</v>
      </c>
      <c r="K181" s="11">
        <v>0</v>
      </c>
    </row>
    <row r="182" spans="1:11">
      <c r="A182" s="11">
        <v>1</v>
      </c>
      <c r="B182" s="11">
        <v>6</v>
      </c>
      <c r="C182" s="11">
        <v>1</v>
      </c>
      <c r="D182" s="11">
        <v>0</v>
      </c>
      <c r="E182" s="11">
        <v>0</v>
      </c>
      <c r="F182" s="10">
        <v>7</v>
      </c>
      <c r="G182" s="10">
        <v>11</v>
      </c>
      <c r="H182" s="11">
        <v>4</v>
      </c>
      <c r="I182" s="11">
        <v>7</v>
      </c>
      <c r="J182" s="11">
        <v>0</v>
      </c>
      <c r="K182" s="11">
        <v>0</v>
      </c>
    </row>
    <row r="183" spans="1:11">
      <c r="A183" s="11">
        <v>1</v>
      </c>
      <c r="B183" s="11">
        <v>11</v>
      </c>
      <c r="C183" s="11">
        <v>3</v>
      </c>
      <c r="D183" s="11">
        <v>2</v>
      </c>
      <c r="E183" s="11">
        <v>0</v>
      </c>
      <c r="F183" s="10">
        <v>16</v>
      </c>
      <c r="G183" s="10">
        <v>0</v>
      </c>
      <c r="H183" s="11">
        <v>0</v>
      </c>
      <c r="I183" s="11">
        <v>0</v>
      </c>
      <c r="J183" s="11">
        <v>0</v>
      </c>
      <c r="K183" s="11">
        <v>0</v>
      </c>
    </row>
    <row r="184" spans="1:11">
      <c r="A184" s="11">
        <v>1</v>
      </c>
      <c r="B184" s="11">
        <v>17</v>
      </c>
      <c r="C184" s="11">
        <v>1</v>
      </c>
      <c r="D184" s="11">
        <v>0</v>
      </c>
      <c r="E184" s="11">
        <v>0</v>
      </c>
      <c r="F184" s="10">
        <v>18</v>
      </c>
      <c r="G184" s="10">
        <v>0</v>
      </c>
      <c r="H184" s="11">
        <v>0</v>
      </c>
      <c r="I184" s="11">
        <v>0</v>
      </c>
      <c r="J184" s="11">
        <v>0</v>
      </c>
      <c r="K184" s="11">
        <v>0</v>
      </c>
    </row>
    <row r="185" spans="1:11">
      <c r="A185" s="11">
        <v>1</v>
      </c>
      <c r="B185" s="11">
        <v>5</v>
      </c>
      <c r="C185" s="11">
        <v>11</v>
      </c>
      <c r="D185" s="11">
        <v>2</v>
      </c>
      <c r="E185" s="11">
        <v>0</v>
      </c>
      <c r="F185" s="10">
        <v>18</v>
      </c>
      <c r="G185" s="10">
        <v>0</v>
      </c>
      <c r="H185" s="11">
        <v>0</v>
      </c>
      <c r="I185" s="11">
        <v>0</v>
      </c>
      <c r="J185" s="11">
        <v>0</v>
      </c>
      <c r="K185" s="11">
        <v>0</v>
      </c>
    </row>
    <row r="186" spans="1:11">
      <c r="A186" s="11">
        <v>1</v>
      </c>
      <c r="B186" s="11">
        <v>14</v>
      </c>
      <c r="C186" s="11">
        <v>2</v>
      </c>
      <c r="D186" s="11">
        <v>0</v>
      </c>
      <c r="E186" s="11">
        <v>0</v>
      </c>
      <c r="F186" s="10">
        <v>16</v>
      </c>
      <c r="G186" s="10">
        <v>0</v>
      </c>
      <c r="H186" s="11">
        <v>0</v>
      </c>
      <c r="I186" s="11">
        <v>0</v>
      </c>
      <c r="J186" s="11">
        <v>0</v>
      </c>
      <c r="K186" s="11">
        <v>0</v>
      </c>
    </row>
    <row r="187" spans="1:11">
      <c r="A187" s="11">
        <v>1</v>
      </c>
      <c r="B187" s="11">
        <v>7</v>
      </c>
      <c r="C187" s="11">
        <v>3</v>
      </c>
      <c r="D187" s="11">
        <v>4</v>
      </c>
      <c r="E187" s="11">
        <v>2</v>
      </c>
      <c r="F187" s="10">
        <v>16</v>
      </c>
      <c r="G187" s="10">
        <v>1</v>
      </c>
      <c r="H187" s="11">
        <v>1</v>
      </c>
      <c r="I187" s="11">
        <v>0</v>
      </c>
      <c r="J187" s="11">
        <v>0</v>
      </c>
      <c r="K187" s="11">
        <v>0</v>
      </c>
    </row>
    <row r="188" spans="1:11">
      <c r="A188" s="11">
        <v>1</v>
      </c>
      <c r="B188" s="11">
        <v>6</v>
      </c>
      <c r="C188" s="11">
        <v>6</v>
      </c>
      <c r="D188" s="11">
        <v>2</v>
      </c>
      <c r="E188" s="11">
        <v>2</v>
      </c>
      <c r="F188" s="10">
        <v>16</v>
      </c>
      <c r="G188" s="10">
        <v>1</v>
      </c>
      <c r="H188" s="11">
        <v>1</v>
      </c>
      <c r="I188" s="11">
        <v>0</v>
      </c>
      <c r="J188" s="11">
        <v>0</v>
      </c>
      <c r="K188" s="11">
        <v>0</v>
      </c>
    </row>
    <row r="189" spans="1:11">
      <c r="A189" s="11">
        <v>1</v>
      </c>
      <c r="B189" s="11">
        <v>0</v>
      </c>
      <c r="C189" s="11">
        <v>9</v>
      </c>
      <c r="D189" s="11">
        <v>4</v>
      </c>
      <c r="E189" s="11">
        <v>5</v>
      </c>
      <c r="F189" s="10">
        <v>18</v>
      </c>
      <c r="G189" s="10">
        <v>1</v>
      </c>
      <c r="H189" s="11">
        <v>0</v>
      </c>
      <c r="I189" s="11">
        <v>0</v>
      </c>
      <c r="J189" s="11">
        <v>0</v>
      </c>
      <c r="K189" s="11">
        <v>0</v>
      </c>
    </row>
    <row r="190" spans="1:11">
      <c r="A190" s="11">
        <v>1</v>
      </c>
      <c r="B190" s="11">
        <v>6</v>
      </c>
      <c r="C190" s="11">
        <v>8</v>
      </c>
      <c r="D190" s="11">
        <v>4</v>
      </c>
      <c r="E190" s="11">
        <v>0</v>
      </c>
      <c r="F190" s="10">
        <v>18</v>
      </c>
      <c r="G190" s="10">
        <v>0</v>
      </c>
      <c r="H190" s="11">
        <v>0</v>
      </c>
      <c r="I190" s="11">
        <v>0</v>
      </c>
      <c r="J190" s="11">
        <v>0</v>
      </c>
      <c r="K190" s="11">
        <v>0</v>
      </c>
    </row>
    <row r="191" spans="1:11">
      <c r="A191" s="11">
        <v>1</v>
      </c>
      <c r="B191" s="11">
        <v>4</v>
      </c>
      <c r="C191" s="11">
        <v>12</v>
      </c>
      <c r="D191" s="11">
        <v>2</v>
      </c>
      <c r="E191" s="11">
        <v>0</v>
      </c>
      <c r="F191" s="10">
        <v>18</v>
      </c>
      <c r="G191" s="10">
        <v>0</v>
      </c>
      <c r="H191" s="11">
        <v>0</v>
      </c>
      <c r="I191" s="11">
        <v>0</v>
      </c>
      <c r="J191" s="11">
        <v>0</v>
      </c>
      <c r="K191" s="11">
        <v>0</v>
      </c>
    </row>
    <row r="192" spans="1:11">
      <c r="A192" s="11">
        <v>1</v>
      </c>
      <c r="B192" s="11">
        <v>14</v>
      </c>
      <c r="C192" s="11">
        <v>2</v>
      </c>
      <c r="D192" s="11">
        <v>1</v>
      </c>
      <c r="E192" s="11">
        <v>0</v>
      </c>
      <c r="F192" s="10">
        <v>17</v>
      </c>
      <c r="G192" s="10">
        <v>0</v>
      </c>
      <c r="H192" s="11">
        <v>0</v>
      </c>
      <c r="I192" s="11">
        <v>0</v>
      </c>
      <c r="J192" s="11">
        <v>0</v>
      </c>
      <c r="K192" s="11">
        <v>0</v>
      </c>
    </row>
    <row r="193" spans="1:11">
      <c r="A193" s="11">
        <v>1</v>
      </c>
      <c r="B193" s="11">
        <v>8</v>
      </c>
      <c r="C193" s="11">
        <v>8</v>
      </c>
      <c r="D193" s="11">
        <v>1</v>
      </c>
      <c r="E193" s="11">
        <v>0</v>
      </c>
      <c r="F193" s="10">
        <v>17</v>
      </c>
      <c r="G193" s="10">
        <v>0</v>
      </c>
      <c r="H193" s="11">
        <v>0</v>
      </c>
      <c r="I193" s="11">
        <v>0</v>
      </c>
      <c r="J193" s="11">
        <v>0</v>
      </c>
      <c r="K193" s="11">
        <v>0</v>
      </c>
    </row>
    <row r="194" spans="1:11">
      <c r="A194" s="11">
        <v>1</v>
      </c>
      <c r="B194" s="11">
        <v>14</v>
      </c>
      <c r="C194" s="11">
        <v>3</v>
      </c>
      <c r="D194" s="11">
        <v>0</v>
      </c>
      <c r="E194" s="11">
        <v>0</v>
      </c>
      <c r="F194" s="10">
        <v>17</v>
      </c>
      <c r="G194" s="10">
        <v>0</v>
      </c>
      <c r="H194" s="11">
        <v>0</v>
      </c>
      <c r="I194" s="11">
        <v>0</v>
      </c>
      <c r="J194" s="11">
        <v>0</v>
      </c>
      <c r="K194" s="11">
        <v>0</v>
      </c>
    </row>
    <row r="195" spans="1:11">
      <c r="A195" s="11">
        <v>1</v>
      </c>
      <c r="B195" s="11">
        <v>14</v>
      </c>
      <c r="C195" s="11">
        <v>2</v>
      </c>
      <c r="D195" s="11">
        <v>1</v>
      </c>
      <c r="E195" s="11">
        <v>0</v>
      </c>
      <c r="F195" s="10">
        <v>17</v>
      </c>
      <c r="G195" s="10">
        <v>0</v>
      </c>
      <c r="H195" s="11">
        <v>0</v>
      </c>
      <c r="I195" s="11">
        <v>0</v>
      </c>
      <c r="J195" s="11">
        <v>0</v>
      </c>
      <c r="K195" s="11">
        <v>0</v>
      </c>
    </row>
    <row r="196" spans="1:11">
      <c r="A196" s="11">
        <v>1</v>
      </c>
      <c r="B196" s="11">
        <v>13</v>
      </c>
      <c r="C196" s="11">
        <v>4</v>
      </c>
      <c r="D196" s="11">
        <v>1</v>
      </c>
      <c r="E196" s="11">
        <v>0</v>
      </c>
      <c r="F196" s="10">
        <v>18</v>
      </c>
      <c r="G196" s="10">
        <v>0</v>
      </c>
      <c r="H196" s="11">
        <v>0</v>
      </c>
      <c r="I196" s="11">
        <v>0</v>
      </c>
      <c r="J196" s="11">
        <v>0</v>
      </c>
      <c r="K196" s="11">
        <v>0</v>
      </c>
    </row>
    <row r="197" spans="1:11">
      <c r="A197" s="11">
        <v>1</v>
      </c>
      <c r="B197" s="11">
        <v>13</v>
      </c>
      <c r="C197" s="11">
        <v>4</v>
      </c>
      <c r="D197" s="11">
        <v>0</v>
      </c>
      <c r="E197" s="11">
        <v>0</v>
      </c>
      <c r="F197" s="10">
        <v>17</v>
      </c>
      <c r="G197" s="10">
        <v>0</v>
      </c>
      <c r="H197" s="11">
        <v>0</v>
      </c>
      <c r="I197" s="11">
        <v>0</v>
      </c>
      <c r="J197" s="11">
        <v>0</v>
      </c>
      <c r="K197" s="11">
        <v>0</v>
      </c>
    </row>
    <row r="198" spans="1:11">
      <c r="A198" s="11">
        <v>1</v>
      </c>
      <c r="B198" s="11">
        <v>11</v>
      </c>
      <c r="C198" s="11">
        <v>5</v>
      </c>
      <c r="D198" s="11">
        <v>1</v>
      </c>
      <c r="E198" s="11">
        <v>0</v>
      </c>
      <c r="F198" s="10">
        <v>17</v>
      </c>
      <c r="G198" s="10">
        <v>0</v>
      </c>
      <c r="H198" s="11">
        <v>0</v>
      </c>
      <c r="I198" s="11">
        <v>0</v>
      </c>
      <c r="J198" s="11">
        <v>0</v>
      </c>
      <c r="K198" s="11">
        <v>0</v>
      </c>
    </row>
    <row r="199" spans="1:11">
      <c r="A199" s="11">
        <v>1</v>
      </c>
      <c r="B199" s="11">
        <v>5</v>
      </c>
      <c r="C199" s="11">
        <v>12</v>
      </c>
      <c r="D199" s="11">
        <v>1</v>
      </c>
      <c r="E199" s="11">
        <v>0</v>
      </c>
      <c r="F199" s="10">
        <v>18</v>
      </c>
      <c r="G199" s="10">
        <v>0</v>
      </c>
      <c r="H199" s="11">
        <v>0</v>
      </c>
      <c r="I199" s="11">
        <v>0</v>
      </c>
      <c r="J199" s="11">
        <v>0</v>
      </c>
      <c r="K199" s="11">
        <v>0</v>
      </c>
    </row>
    <row r="200" spans="1:11">
      <c r="A200" s="11">
        <v>1</v>
      </c>
      <c r="B200" s="11">
        <v>3</v>
      </c>
      <c r="C200" s="11">
        <v>7</v>
      </c>
      <c r="D200" s="11">
        <v>3</v>
      </c>
      <c r="E200" s="11">
        <v>3</v>
      </c>
      <c r="F200" s="10">
        <v>16</v>
      </c>
      <c r="G200" s="10">
        <v>2</v>
      </c>
      <c r="H200" s="11">
        <v>1</v>
      </c>
      <c r="I200" s="11">
        <v>0</v>
      </c>
      <c r="J200" s="11">
        <v>0</v>
      </c>
      <c r="K200" s="11">
        <v>0</v>
      </c>
    </row>
    <row r="201" spans="1:11">
      <c r="A201" s="11">
        <v>1</v>
      </c>
      <c r="B201" s="11">
        <v>9</v>
      </c>
      <c r="C201" s="11">
        <v>8</v>
      </c>
      <c r="D201" s="11">
        <v>0</v>
      </c>
      <c r="E201" s="11">
        <v>0</v>
      </c>
      <c r="F201" s="10">
        <v>17</v>
      </c>
      <c r="G201" s="10">
        <v>0</v>
      </c>
      <c r="H201" s="11">
        <v>0</v>
      </c>
      <c r="I201" s="11">
        <v>0</v>
      </c>
      <c r="J201" s="11">
        <v>0</v>
      </c>
      <c r="K201" s="11">
        <v>0</v>
      </c>
    </row>
    <row r="202" spans="1:11">
      <c r="A202" s="11">
        <v>1</v>
      </c>
      <c r="B202" s="11">
        <v>8</v>
      </c>
      <c r="C202" s="11">
        <v>8</v>
      </c>
      <c r="D202" s="11">
        <v>1</v>
      </c>
      <c r="E202" s="11">
        <v>1</v>
      </c>
      <c r="F202" s="10">
        <v>18</v>
      </c>
      <c r="G202" s="10">
        <v>0</v>
      </c>
      <c r="H202" s="11">
        <v>0</v>
      </c>
      <c r="I202" s="11">
        <v>0</v>
      </c>
      <c r="J202" s="11">
        <v>0</v>
      </c>
      <c r="K202" s="11">
        <v>0</v>
      </c>
    </row>
    <row r="203" spans="1:11">
      <c r="A203" s="11">
        <v>1</v>
      </c>
      <c r="B203" s="11">
        <v>9</v>
      </c>
      <c r="C203" s="11">
        <v>7</v>
      </c>
      <c r="D203" s="11">
        <v>2</v>
      </c>
      <c r="E203" s="11">
        <v>0</v>
      </c>
      <c r="F203" s="10">
        <v>18</v>
      </c>
      <c r="G203" s="10">
        <v>0</v>
      </c>
      <c r="H203" s="11">
        <v>0</v>
      </c>
      <c r="I203" s="11">
        <v>0</v>
      </c>
      <c r="J203" s="11">
        <v>0</v>
      </c>
      <c r="K203" s="11">
        <v>0</v>
      </c>
    </row>
    <row r="204" spans="1:11">
      <c r="A204" s="11">
        <v>1</v>
      </c>
      <c r="B204" s="11">
        <v>0</v>
      </c>
      <c r="C204" s="11">
        <v>4</v>
      </c>
      <c r="D204" s="11">
        <v>7</v>
      </c>
      <c r="E204" s="11">
        <v>2</v>
      </c>
      <c r="F204" s="10">
        <v>13</v>
      </c>
      <c r="G204" s="10">
        <v>5</v>
      </c>
      <c r="H204" s="11">
        <v>0</v>
      </c>
      <c r="I204" s="11">
        <v>0</v>
      </c>
      <c r="J204" s="11">
        <v>4</v>
      </c>
      <c r="K204" s="11">
        <v>0</v>
      </c>
    </row>
    <row r="205" spans="1:11">
      <c r="A205" s="11">
        <v>1</v>
      </c>
      <c r="B205" s="11">
        <v>2</v>
      </c>
      <c r="C205" s="11">
        <v>4</v>
      </c>
      <c r="D205" s="11">
        <v>8</v>
      </c>
      <c r="E205" s="11">
        <v>1</v>
      </c>
      <c r="F205" s="10">
        <v>15</v>
      </c>
      <c r="G205" s="10">
        <v>2</v>
      </c>
      <c r="H205" s="11">
        <v>2</v>
      </c>
      <c r="I205" s="11">
        <v>0</v>
      </c>
      <c r="J205" s="11">
        <v>0</v>
      </c>
      <c r="K205" s="11">
        <v>0</v>
      </c>
    </row>
    <row r="206" spans="1:11">
      <c r="A206" s="11">
        <v>1</v>
      </c>
      <c r="B206" s="11">
        <v>13</v>
      </c>
      <c r="C206" s="11">
        <v>3</v>
      </c>
      <c r="D206" s="11">
        <v>1</v>
      </c>
      <c r="E206" s="11">
        <v>0</v>
      </c>
      <c r="F206" s="10">
        <v>17</v>
      </c>
      <c r="G206" s="10">
        <v>0</v>
      </c>
      <c r="H206" s="11">
        <v>0</v>
      </c>
      <c r="I206" s="11">
        <v>0</v>
      </c>
      <c r="J206" s="11">
        <v>0</v>
      </c>
      <c r="K206" s="11">
        <v>0</v>
      </c>
    </row>
    <row r="207" spans="1:11">
      <c r="A207" s="11">
        <v>1</v>
      </c>
      <c r="B207" s="11">
        <v>10</v>
      </c>
      <c r="C207" s="11">
        <v>7</v>
      </c>
      <c r="D207" s="11">
        <v>0</v>
      </c>
      <c r="E207" s="11">
        <v>0</v>
      </c>
      <c r="F207" s="10">
        <v>17</v>
      </c>
      <c r="G207" s="10">
        <v>0</v>
      </c>
      <c r="H207" s="11">
        <v>0</v>
      </c>
      <c r="I207" s="11">
        <v>0</v>
      </c>
      <c r="J207" s="11">
        <v>0</v>
      </c>
      <c r="K207" s="11">
        <v>0</v>
      </c>
    </row>
    <row r="208" spans="1:11">
      <c r="A208" s="11">
        <v>1</v>
      </c>
      <c r="B208" s="11">
        <v>16</v>
      </c>
      <c r="C208" s="11">
        <v>1</v>
      </c>
      <c r="D208" s="11">
        <v>0</v>
      </c>
      <c r="E208" s="11">
        <v>0</v>
      </c>
      <c r="F208" s="10">
        <v>17</v>
      </c>
      <c r="G208" s="10">
        <v>0</v>
      </c>
      <c r="H208" s="11">
        <v>0</v>
      </c>
      <c r="I208" s="11">
        <v>0</v>
      </c>
      <c r="J208" s="11">
        <v>0</v>
      </c>
      <c r="K208" s="11">
        <v>0</v>
      </c>
    </row>
    <row r="209" spans="1:11">
      <c r="A209" s="11">
        <v>1</v>
      </c>
      <c r="B209" s="11">
        <v>11</v>
      </c>
      <c r="C209" s="11">
        <v>4</v>
      </c>
      <c r="D209" s="11">
        <v>0</v>
      </c>
      <c r="E209" s="11">
        <v>0</v>
      </c>
      <c r="F209" s="10">
        <v>15</v>
      </c>
      <c r="G209" s="10">
        <v>0</v>
      </c>
      <c r="H209" s="11">
        <v>0</v>
      </c>
      <c r="I209" s="11">
        <v>0</v>
      </c>
      <c r="J209" s="11">
        <v>0</v>
      </c>
      <c r="K209" s="11">
        <v>0</v>
      </c>
    </row>
    <row r="210" spans="1:11">
      <c r="A210" s="11">
        <v>1</v>
      </c>
      <c r="B210" s="11">
        <v>4</v>
      </c>
      <c r="C210" s="11">
        <v>11</v>
      </c>
      <c r="D210" s="11">
        <v>3</v>
      </c>
      <c r="E210" s="11">
        <v>0</v>
      </c>
      <c r="F210" s="10">
        <v>18</v>
      </c>
      <c r="G210" s="10">
        <v>0</v>
      </c>
      <c r="H210" s="11">
        <v>0</v>
      </c>
      <c r="I210" s="11">
        <v>0</v>
      </c>
      <c r="J210" s="11">
        <v>0</v>
      </c>
      <c r="K210" s="11">
        <v>0</v>
      </c>
    </row>
    <row r="211" spans="1:11">
      <c r="A211" s="11">
        <v>1</v>
      </c>
      <c r="B211" s="11">
        <v>7</v>
      </c>
      <c r="C211" s="11">
        <v>7</v>
      </c>
      <c r="D211" s="11">
        <v>1</v>
      </c>
      <c r="E211" s="11">
        <v>0</v>
      </c>
      <c r="F211" s="10">
        <v>15</v>
      </c>
      <c r="G211" s="10">
        <v>2</v>
      </c>
      <c r="H211" s="11">
        <v>0</v>
      </c>
      <c r="I211" s="11">
        <v>0</v>
      </c>
      <c r="J211" s="11">
        <v>1</v>
      </c>
      <c r="K211" s="11">
        <v>0</v>
      </c>
    </row>
    <row r="212" spans="1:11">
      <c r="A212" s="11">
        <v>1</v>
      </c>
      <c r="B212" s="11">
        <v>4</v>
      </c>
      <c r="C212" s="11">
        <v>3</v>
      </c>
      <c r="D212" s="11">
        <v>5</v>
      </c>
      <c r="E212" s="11">
        <v>3</v>
      </c>
      <c r="F212" s="10">
        <v>15</v>
      </c>
      <c r="G212" s="10">
        <v>3</v>
      </c>
      <c r="H212" s="11">
        <v>2</v>
      </c>
      <c r="I212" s="11">
        <v>0</v>
      </c>
      <c r="J212" s="11">
        <v>0</v>
      </c>
      <c r="K212" s="11">
        <v>0</v>
      </c>
    </row>
    <row r="213" spans="1:11">
      <c r="A213" s="11">
        <v>1</v>
      </c>
      <c r="B213" s="11">
        <v>4</v>
      </c>
      <c r="C213" s="11">
        <v>10</v>
      </c>
      <c r="D213" s="11">
        <v>1</v>
      </c>
      <c r="E213" s="11">
        <v>0</v>
      </c>
      <c r="F213" s="10">
        <v>15</v>
      </c>
      <c r="G213" s="10">
        <v>0</v>
      </c>
      <c r="H213" s="11">
        <v>0</v>
      </c>
      <c r="I213" s="11">
        <v>0</v>
      </c>
      <c r="J213" s="11">
        <v>0</v>
      </c>
      <c r="K213" s="11">
        <v>0</v>
      </c>
    </row>
    <row r="214" spans="1:11">
      <c r="A214" s="11">
        <v>1</v>
      </c>
      <c r="B214" s="11">
        <v>11</v>
      </c>
      <c r="C214" s="11">
        <v>6</v>
      </c>
      <c r="D214" s="11">
        <v>1</v>
      </c>
      <c r="E214" s="11">
        <v>0</v>
      </c>
      <c r="F214" s="10">
        <v>18</v>
      </c>
      <c r="G214" s="10">
        <v>0</v>
      </c>
      <c r="H214" s="11">
        <v>0</v>
      </c>
      <c r="I214" s="11">
        <v>0</v>
      </c>
      <c r="J214" s="11">
        <v>0</v>
      </c>
      <c r="K214" s="11">
        <v>0</v>
      </c>
    </row>
    <row r="215" spans="1:11">
      <c r="A215" s="11">
        <v>1</v>
      </c>
      <c r="B215" s="11">
        <v>7</v>
      </c>
      <c r="C215" s="11">
        <v>4</v>
      </c>
      <c r="D215" s="11">
        <v>2</v>
      </c>
      <c r="E215" s="11">
        <v>1</v>
      </c>
      <c r="F215" s="10">
        <v>14</v>
      </c>
      <c r="G215" s="10">
        <v>4</v>
      </c>
      <c r="H215" s="11">
        <v>3</v>
      </c>
      <c r="I215" s="11">
        <v>0</v>
      </c>
      <c r="J215" s="11">
        <v>0</v>
      </c>
      <c r="K215" s="11">
        <v>0</v>
      </c>
    </row>
    <row r="216" spans="1:11">
      <c r="A216" s="11">
        <v>1</v>
      </c>
      <c r="B216" s="11">
        <v>9</v>
      </c>
      <c r="C216" s="11">
        <v>5</v>
      </c>
      <c r="D216" s="11">
        <v>0</v>
      </c>
      <c r="E216" s="11">
        <v>0</v>
      </c>
      <c r="F216" s="10">
        <v>14</v>
      </c>
      <c r="G216" s="10">
        <v>1</v>
      </c>
      <c r="H216" s="11">
        <v>1</v>
      </c>
      <c r="I216" s="11">
        <v>0</v>
      </c>
      <c r="J216" s="11">
        <v>0</v>
      </c>
      <c r="K216" s="11">
        <v>0</v>
      </c>
    </row>
    <row r="217" spans="1:11">
      <c r="A217" s="11">
        <v>1</v>
      </c>
      <c r="B217" s="11">
        <v>11</v>
      </c>
      <c r="C217" s="11">
        <v>6</v>
      </c>
      <c r="D217" s="11">
        <v>0</v>
      </c>
      <c r="E217" s="11">
        <v>0</v>
      </c>
      <c r="F217" s="10">
        <v>17</v>
      </c>
      <c r="G217" s="10">
        <v>0</v>
      </c>
      <c r="H217" s="11">
        <v>0</v>
      </c>
      <c r="I217" s="11">
        <v>0</v>
      </c>
      <c r="J217" s="11">
        <v>0</v>
      </c>
      <c r="K217" s="11">
        <v>0</v>
      </c>
    </row>
    <row r="218" spans="1:11">
      <c r="A218" s="11">
        <v>1</v>
      </c>
      <c r="B218" s="11">
        <v>3</v>
      </c>
      <c r="C218" s="11">
        <v>13</v>
      </c>
      <c r="D218" s="11">
        <v>0</v>
      </c>
      <c r="E218" s="11">
        <v>0</v>
      </c>
      <c r="F218" s="10">
        <v>16</v>
      </c>
      <c r="G218" s="10">
        <v>1</v>
      </c>
      <c r="H218" s="11">
        <v>1</v>
      </c>
      <c r="I218" s="11">
        <v>0</v>
      </c>
      <c r="J218" s="11">
        <v>0</v>
      </c>
      <c r="K218" s="11">
        <v>0</v>
      </c>
    </row>
    <row r="219" spans="1:11">
      <c r="A219" s="11">
        <v>1</v>
      </c>
      <c r="B219" s="11">
        <v>1</v>
      </c>
      <c r="C219" s="11">
        <v>6</v>
      </c>
      <c r="D219" s="11">
        <v>5</v>
      </c>
      <c r="E219" s="11">
        <v>1</v>
      </c>
      <c r="F219" s="10">
        <v>13</v>
      </c>
      <c r="G219" s="10">
        <v>6</v>
      </c>
      <c r="H219" s="11">
        <v>4</v>
      </c>
      <c r="I219" s="11">
        <v>0</v>
      </c>
      <c r="J219" s="11">
        <v>1</v>
      </c>
      <c r="K219" s="11">
        <v>0</v>
      </c>
    </row>
    <row r="220" spans="1:11">
      <c r="A220" s="11">
        <v>1</v>
      </c>
      <c r="B220" s="11">
        <v>15</v>
      </c>
      <c r="C220" s="11">
        <v>1</v>
      </c>
      <c r="D220" s="11">
        <v>0</v>
      </c>
      <c r="E220" s="11">
        <v>1</v>
      </c>
      <c r="F220" s="10">
        <v>17</v>
      </c>
      <c r="G220" s="10">
        <v>0</v>
      </c>
      <c r="H220" s="11">
        <v>0</v>
      </c>
      <c r="I220" s="11">
        <v>0</v>
      </c>
      <c r="J220" s="11">
        <v>0</v>
      </c>
      <c r="K220" s="11">
        <v>0</v>
      </c>
    </row>
    <row r="221" spans="1:11">
      <c r="A221" s="11">
        <v>1</v>
      </c>
      <c r="B221" s="11">
        <v>8</v>
      </c>
      <c r="C221" s="11">
        <v>8</v>
      </c>
      <c r="D221" s="11">
        <v>2</v>
      </c>
      <c r="E221" s="11">
        <v>0</v>
      </c>
      <c r="F221" s="10">
        <v>18</v>
      </c>
      <c r="G221" s="10">
        <v>0</v>
      </c>
      <c r="H221" s="11">
        <v>0</v>
      </c>
      <c r="I221" s="11">
        <v>0</v>
      </c>
      <c r="J221" s="11">
        <v>0</v>
      </c>
      <c r="K221" s="11">
        <v>0</v>
      </c>
    </row>
    <row r="222" spans="1:11">
      <c r="A222" s="11">
        <v>1</v>
      </c>
      <c r="B222" s="11">
        <v>0</v>
      </c>
      <c r="C222" s="11">
        <v>6</v>
      </c>
      <c r="D222" s="11">
        <v>4</v>
      </c>
      <c r="E222" s="11">
        <v>5</v>
      </c>
      <c r="F222" s="10">
        <v>15</v>
      </c>
      <c r="G222" s="10">
        <v>3</v>
      </c>
      <c r="H222" s="11">
        <v>2</v>
      </c>
      <c r="I222" s="11">
        <v>0</v>
      </c>
      <c r="J222" s="11">
        <v>0</v>
      </c>
      <c r="K222" s="11">
        <v>0</v>
      </c>
    </row>
    <row r="223" spans="1:11">
      <c r="A223" s="11">
        <v>1</v>
      </c>
      <c r="B223" s="11">
        <v>13</v>
      </c>
      <c r="C223" s="11">
        <v>2</v>
      </c>
      <c r="D223" s="11">
        <v>0</v>
      </c>
      <c r="E223" s="11">
        <v>0</v>
      </c>
      <c r="F223" s="10">
        <v>15</v>
      </c>
      <c r="G223" s="10">
        <v>0</v>
      </c>
      <c r="H223" s="11">
        <v>0</v>
      </c>
      <c r="I223" s="11">
        <v>0</v>
      </c>
      <c r="J223" s="11">
        <v>0</v>
      </c>
      <c r="K223" s="11">
        <v>0</v>
      </c>
    </row>
    <row r="224" spans="1:11">
      <c r="A224" s="11">
        <v>1</v>
      </c>
      <c r="B224" s="11">
        <v>9</v>
      </c>
      <c r="C224" s="11">
        <v>6</v>
      </c>
      <c r="D224" s="11">
        <v>0</v>
      </c>
      <c r="E224" s="11">
        <v>0</v>
      </c>
      <c r="F224" s="10">
        <v>15</v>
      </c>
      <c r="G224" s="10">
        <v>2</v>
      </c>
      <c r="H224" s="11">
        <v>2</v>
      </c>
      <c r="I224" s="11">
        <v>0</v>
      </c>
      <c r="J224" s="11">
        <v>0</v>
      </c>
      <c r="K224" s="11">
        <v>0</v>
      </c>
    </row>
    <row r="225" spans="1:11">
      <c r="A225" s="11">
        <v>1</v>
      </c>
      <c r="B225" s="11">
        <v>8</v>
      </c>
      <c r="C225" s="11">
        <v>7</v>
      </c>
      <c r="D225" s="11">
        <v>1</v>
      </c>
      <c r="E225" s="11">
        <v>0</v>
      </c>
      <c r="F225" s="10">
        <v>16</v>
      </c>
      <c r="G225" s="10">
        <v>0</v>
      </c>
      <c r="H225" s="11">
        <v>0</v>
      </c>
      <c r="I225" s="11">
        <v>0</v>
      </c>
      <c r="J225" s="11">
        <v>0</v>
      </c>
      <c r="K225" s="11">
        <v>0</v>
      </c>
    </row>
    <row r="226" spans="1:11">
      <c r="A226" s="11">
        <v>1</v>
      </c>
      <c r="B226" s="11">
        <v>2</v>
      </c>
      <c r="C226" s="11">
        <v>6</v>
      </c>
      <c r="D226" s="11">
        <v>7</v>
      </c>
      <c r="E226" s="11">
        <v>0</v>
      </c>
      <c r="F226" s="10">
        <v>15</v>
      </c>
      <c r="G226" s="10">
        <v>2</v>
      </c>
      <c r="H226" s="11">
        <v>2</v>
      </c>
      <c r="I226" s="11">
        <v>0</v>
      </c>
      <c r="J226" s="11">
        <v>0</v>
      </c>
      <c r="K226" s="11">
        <v>0</v>
      </c>
    </row>
    <row r="227" spans="1:11">
      <c r="A227" s="11">
        <v>1</v>
      </c>
      <c r="B227" s="11">
        <v>7</v>
      </c>
      <c r="C227" s="11">
        <v>10</v>
      </c>
      <c r="D227" s="11">
        <v>0</v>
      </c>
      <c r="E227" s="11">
        <v>0</v>
      </c>
      <c r="F227" s="10">
        <v>17</v>
      </c>
      <c r="G227" s="10">
        <v>0</v>
      </c>
      <c r="H227" s="11">
        <v>0</v>
      </c>
      <c r="I227" s="11">
        <v>0</v>
      </c>
      <c r="J227" s="11">
        <v>0</v>
      </c>
      <c r="K227" s="11">
        <v>0</v>
      </c>
    </row>
    <row r="228" spans="1:11">
      <c r="A228" s="11">
        <v>1</v>
      </c>
      <c r="B228" s="11">
        <v>6</v>
      </c>
      <c r="C228" s="11">
        <v>9</v>
      </c>
      <c r="D228" s="11">
        <v>2</v>
      </c>
      <c r="E228" s="11">
        <v>0</v>
      </c>
      <c r="F228" s="10">
        <v>17</v>
      </c>
      <c r="G228" s="10">
        <v>0</v>
      </c>
      <c r="H228" s="11">
        <v>0</v>
      </c>
      <c r="I228" s="11">
        <v>0</v>
      </c>
      <c r="J228" s="11">
        <v>0</v>
      </c>
      <c r="K228" s="11">
        <v>0</v>
      </c>
    </row>
    <row r="229" spans="1:11">
      <c r="A229" s="11">
        <v>1</v>
      </c>
      <c r="B229" s="11">
        <v>15</v>
      </c>
      <c r="C229" s="11">
        <v>2</v>
      </c>
      <c r="D229" s="11">
        <v>0</v>
      </c>
      <c r="E229" s="11">
        <v>0</v>
      </c>
      <c r="F229" s="10">
        <v>17</v>
      </c>
      <c r="G229" s="10">
        <v>0</v>
      </c>
      <c r="H229" s="11">
        <v>0</v>
      </c>
      <c r="I229" s="11">
        <v>0</v>
      </c>
      <c r="J229" s="11">
        <v>0</v>
      </c>
      <c r="K229" s="11">
        <v>0</v>
      </c>
    </row>
    <row r="230" spans="1:11">
      <c r="A230" s="11">
        <v>1</v>
      </c>
      <c r="B230" s="11">
        <v>17</v>
      </c>
      <c r="C230" s="11">
        <v>0</v>
      </c>
      <c r="D230" s="11">
        <v>0</v>
      </c>
      <c r="E230" s="11">
        <v>0</v>
      </c>
      <c r="F230" s="10">
        <v>17</v>
      </c>
      <c r="G230" s="10">
        <v>0</v>
      </c>
      <c r="H230" s="11">
        <v>0</v>
      </c>
      <c r="I230" s="11">
        <v>0</v>
      </c>
      <c r="J230" s="11">
        <v>0</v>
      </c>
      <c r="K230" s="11">
        <v>0</v>
      </c>
    </row>
    <row r="231" spans="1:11">
      <c r="A231" s="11">
        <v>1</v>
      </c>
      <c r="B231" s="11">
        <v>15</v>
      </c>
      <c r="C231" s="11">
        <v>2</v>
      </c>
      <c r="D231" s="11">
        <v>0</v>
      </c>
      <c r="E231" s="11">
        <v>0</v>
      </c>
      <c r="F231" s="10">
        <v>17</v>
      </c>
      <c r="G231" s="10">
        <v>0</v>
      </c>
      <c r="H231" s="11">
        <v>0</v>
      </c>
      <c r="I231" s="11">
        <v>0</v>
      </c>
      <c r="J231" s="11">
        <v>0</v>
      </c>
      <c r="K231" s="11">
        <v>0</v>
      </c>
    </row>
    <row r="232" spans="1:11">
      <c r="A232" s="11">
        <v>1</v>
      </c>
      <c r="B232" s="11">
        <v>9</v>
      </c>
      <c r="C232" s="11">
        <v>7</v>
      </c>
      <c r="D232" s="11">
        <v>0</v>
      </c>
      <c r="E232" s="11">
        <v>0</v>
      </c>
      <c r="F232" s="10">
        <v>16</v>
      </c>
      <c r="G232" s="10">
        <v>0</v>
      </c>
      <c r="H232" s="11">
        <v>0</v>
      </c>
      <c r="I232" s="11">
        <v>0</v>
      </c>
      <c r="J232" s="11">
        <v>0</v>
      </c>
      <c r="K232" s="11">
        <v>0</v>
      </c>
    </row>
    <row r="233" spans="1:11">
      <c r="A233" s="11">
        <v>1</v>
      </c>
      <c r="B233" s="11">
        <v>6</v>
      </c>
      <c r="C233" s="11">
        <v>11</v>
      </c>
      <c r="D233" s="11">
        <v>1</v>
      </c>
      <c r="E233" s="11">
        <v>0</v>
      </c>
      <c r="F233" s="10">
        <v>18</v>
      </c>
      <c r="G233" s="10">
        <v>0</v>
      </c>
      <c r="H233" s="11">
        <v>0</v>
      </c>
      <c r="I233" s="11">
        <v>0</v>
      </c>
      <c r="J233" s="11">
        <v>0</v>
      </c>
      <c r="K233" s="11">
        <v>0</v>
      </c>
    </row>
    <row r="234" spans="1:11">
      <c r="A234" s="11">
        <v>1</v>
      </c>
      <c r="B234" s="11">
        <v>4</v>
      </c>
      <c r="C234" s="11">
        <v>7</v>
      </c>
      <c r="D234" s="11">
        <v>1</v>
      </c>
      <c r="E234" s="11">
        <v>0</v>
      </c>
      <c r="F234" s="10">
        <v>12</v>
      </c>
      <c r="G234" s="10">
        <v>0</v>
      </c>
      <c r="H234" s="11">
        <v>0</v>
      </c>
      <c r="I234" s="11">
        <v>0</v>
      </c>
      <c r="J234" s="11">
        <v>0</v>
      </c>
      <c r="K234" s="11">
        <v>0</v>
      </c>
    </row>
    <row r="235" spans="1:11">
      <c r="A235" s="11">
        <v>1</v>
      </c>
      <c r="B235" s="11">
        <v>2</v>
      </c>
      <c r="C235" s="11">
        <v>4</v>
      </c>
      <c r="D235" s="11">
        <v>4</v>
      </c>
      <c r="E235" s="11">
        <v>6</v>
      </c>
      <c r="F235" s="10">
        <v>16</v>
      </c>
      <c r="G235" s="10">
        <v>3</v>
      </c>
      <c r="H235" s="11">
        <v>1</v>
      </c>
      <c r="I235" s="11">
        <v>0</v>
      </c>
      <c r="J235" s="11">
        <v>1</v>
      </c>
      <c r="K235" s="11">
        <v>0</v>
      </c>
    </row>
    <row r="236" spans="1:11">
      <c r="A236" s="11">
        <v>1</v>
      </c>
      <c r="B236" s="11">
        <v>5</v>
      </c>
      <c r="C236" s="11">
        <v>8</v>
      </c>
      <c r="D236" s="11">
        <v>4</v>
      </c>
      <c r="E236" s="11">
        <v>0</v>
      </c>
      <c r="F236" s="10">
        <v>17</v>
      </c>
      <c r="G236" s="10">
        <v>3</v>
      </c>
      <c r="H236" s="11">
        <v>0</v>
      </c>
      <c r="I236" s="11">
        <v>0</v>
      </c>
      <c r="J236" s="11">
        <v>2</v>
      </c>
      <c r="K236" s="11">
        <v>0</v>
      </c>
    </row>
    <row r="237" spans="1:11">
      <c r="A237" s="11">
        <v>1</v>
      </c>
      <c r="B237" s="11">
        <v>14</v>
      </c>
      <c r="C237" s="11">
        <v>5</v>
      </c>
      <c r="D237" s="11">
        <v>0</v>
      </c>
      <c r="E237" s="11">
        <v>0</v>
      </c>
      <c r="F237" s="10">
        <v>19</v>
      </c>
      <c r="G237" s="10">
        <v>0</v>
      </c>
      <c r="H237" s="11">
        <v>0</v>
      </c>
      <c r="I237" s="11">
        <v>0</v>
      </c>
      <c r="J237" s="11">
        <v>0</v>
      </c>
      <c r="K237" s="11">
        <v>0</v>
      </c>
    </row>
    <row r="238" spans="1:11">
      <c r="A238" s="11">
        <v>1</v>
      </c>
      <c r="B238" s="11">
        <v>7</v>
      </c>
      <c r="C238" s="11">
        <v>9</v>
      </c>
      <c r="D238" s="11">
        <v>1</v>
      </c>
      <c r="E238" s="11">
        <v>0</v>
      </c>
      <c r="F238" s="10">
        <v>17</v>
      </c>
      <c r="G238" s="10">
        <v>1</v>
      </c>
      <c r="H238" s="11">
        <v>1</v>
      </c>
      <c r="I238" s="11">
        <v>0</v>
      </c>
      <c r="J238" s="11">
        <v>0</v>
      </c>
      <c r="K238" s="11">
        <v>0</v>
      </c>
    </row>
    <row r="239" spans="1:11">
      <c r="A239" s="11">
        <v>1</v>
      </c>
      <c r="B239" s="11">
        <v>7</v>
      </c>
      <c r="C239" s="11">
        <v>6</v>
      </c>
      <c r="D239" s="11">
        <v>0</v>
      </c>
      <c r="E239" s="11">
        <v>0</v>
      </c>
      <c r="F239" s="10">
        <v>13</v>
      </c>
      <c r="G239" s="10">
        <v>4</v>
      </c>
      <c r="H239" s="11">
        <v>3</v>
      </c>
      <c r="I239" s="11">
        <v>0</v>
      </c>
      <c r="J239" s="11">
        <v>0</v>
      </c>
      <c r="K239" s="11">
        <v>0</v>
      </c>
    </row>
    <row r="240" spans="1:11">
      <c r="A240" s="11">
        <v>1</v>
      </c>
      <c r="B240" s="11">
        <v>7</v>
      </c>
      <c r="C240" s="11">
        <v>7</v>
      </c>
      <c r="D240" s="11">
        <v>2</v>
      </c>
      <c r="E240" s="11">
        <v>1</v>
      </c>
      <c r="F240" s="10">
        <v>17</v>
      </c>
      <c r="G240" s="10">
        <v>0</v>
      </c>
      <c r="H240" s="11">
        <v>0</v>
      </c>
      <c r="I240" s="11">
        <v>0</v>
      </c>
      <c r="J240" s="11">
        <v>0</v>
      </c>
      <c r="K240" s="11">
        <v>0</v>
      </c>
    </row>
    <row r="241" spans="1:11">
      <c r="A241" s="11">
        <v>1</v>
      </c>
      <c r="B241" s="11">
        <v>3</v>
      </c>
      <c r="C241" s="11">
        <v>5</v>
      </c>
      <c r="D241" s="11">
        <v>7</v>
      </c>
      <c r="E241" s="11">
        <v>2</v>
      </c>
      <c r="F241" s="10">
        <v>17</v>
      </c>
      <c r="G241" s="10">
        <v>1</v>
      </c>
      <c r="H241" s="11">
        <v>1</v>
      </c>
      <c r="I241" s="11">
        <v>0</v>
      </c>
      <c r="J241" s="11">
        <v>0</v>
      </c>
      <c r="K241" s="11">
        <v>0</v>
      </c>
    </row>
    <row r="242" spans="1:11">
      <c r="A242" s="11">
        <v>1</v>
      </c>
      <c r="B242" s="11">
        <v>12</v>
      </c>
      <c r="C242" s="11">
        <v>5</v>
      </c>
      <c r="D242" s="11">
        <v>0</v>
      </c>
      <c r="E242" s="11">
        <v>0</v>
      </c>
      <c r="F242" s="10">
        <v>17</v>
      </c>
      <c r="G242" s="10">
        <v>0</v>
      </c>
      <c r="H242" s="11">
        <v>0</v>
      </c>
      <c r="I242" s="11">
        <v>0</v>
      </c>
      <c r="J242" s="11">
        <v>0</v>
      </c>
      <c r="K242" s="11">
        <v>0</v>
      </c>
    </row>
    <row r="243" spans="1:11">
      <c r="A243" s="11">
        <v>1</v>
      </c>
      <c r="B243" s="11">
        <v>7</v>
      </c>
      <c r="C243" s="11">
        <v>9</v>
      </c>
      <c r="D243" s="11">
        <v>2</v>
      </c>
      <c r="E243" s="11">
        <v>0</v>
      </c>
      <c r="F243" s="10">
        <v>18</v>
      </c>
      <c r="G243" s="10">
        <v>0</v>
      </c>
      <c r="H243" s="11">
        <v>0</v>
      </c>
      <c r="I243" s="11">
        <v>0</v>
      </c>
      <c r="J243" s="11">
        <v>0</v>
      </c>
      <c r="K243" s="11">
        <v>0</v>
      </c>
    </row>
    <row r="244" spans="1:11">
      <c r="A244" s="11">
        <v>1</v>
      </c>
      <c r="B244" s="11">
        <v>13</v>
      </c>
      <c r="C244" s="11">
        <v>4</v>
      </c>
      <c r="D244" s="11">
        <v>1</v>
      </c>
      <c r="E244" s="11">
        <v>0</v>
      </c>
      <c r="F244" s="10">
        <v>18</v>
      </c>
      <c r="G244" s="10">
        <v>0</v>
      </c>
      <c r="H244" s="11">
        <v>0</v>
      </c>
      <c r="I244" s="11">
        <v>0</v>
      </c>
      <c r="J244" s="11">
        <v>0</v>
      </c>
      <c r="K244" s="11">
        <v>0</v>
      </c>
    </row>
    <row r="245" spans="1:11">
      <c r="A245" s="11">
        <v>1</v>
      </c>
      <c r="B245" s="11">
        <v>3</v>
      </c>
      <c r="C245" s="11">
        <v>4</v>
      </c>
      <c r="D245" s="11">
        <v>3</v>
      </c>
      <c r="E245" s="11">
        <v>1</v>
      </c>
      <c r="F245" s="10">
        <v>11</v>
      </c>
      <c r="G245" s="10">
        <v>4</v>
      </c>
      <c r="H245" s="11">
        <v>4</v>
      </c>
      <c r="I245" s="11">
        <v>0</v>
      </c>
      <c r="J245" s="11">
        <v>0</v>
      </c>
      <c r="K245" s="11">
        <v>0</v>
      </c>
    </row>
    <row r="246" spans="1:11">
      <c r="A246" s="11">
        <v>1</v>
      </c>
      <c r="B246" s="11">
        <v>4</v>
      </c>
      <c r="C246" s="11">
        <v>11</v>
      </c>
      <c r="D246" s="11">
        <v>1</v>
      </c>
      <c r="E246" s="11">
        <v>0</v>
      </c>
      <c r="F246" s="10">
        <v>16</v>
      </c>
      <c r="G246" s="10">
        <v>0</v>
      </c>
      <c r="H246" s="11">
        <v>0</v>
      </c>
      <c r="I246" s="11">
        <v>0</v>
      </c>
      <c r="J246" s="11">
        <v>0</v>
      </c>
      <c r="K246" s="11">
        <v>0</v>
      </c>
    </row>
    <row r="247" spans="1:11">
      <c r="A247" s="11">
        <v>1</v>
      </c>
      <c r="B247" s="11">
        <v>16</v>
      </c>
      <c r="C247" s="11">
        <v>1</v>
      </c>
      <c r="D247" s="11">
        <v>0</v>
      </c>
      <c r="E247" s="11">
        <v>0</v>
      </c>
      <c r="F247" s="10">
        <v>17</v>
      </c>
      <c r="G247" s="10">
        <v>0</v>
      </c>
      <c r="H247" s="11">
        <v>0</v>
      </c>
      <c r="I247" s="11">
        <v>0</v>
      </c>
      <c r="J247" s="11">
        <v>0</v>
      </c>
      <c r="K247" s="11">
        <v>0</v>
      </c>
    </row>
    <row r="248" spans="1:11">
      <c r="A248" s="11">
        <v>1</v>
      </c>
      <c r="B248" s="11">
        <v>5</v>
      </c>
      <c r="C248" s="11">
        <v>11</v>
      </c>
      <c r="D248" s="11">
        <v>0</v>
      </c>
      <c r="E248" s="11">
        <v>0</v>
      </c>
      <c r="F248" s="10">
        <v>16</v>
      </c>
      <c r="G248" s="10">
        <v>4</v>
      </c>
      <c r="H248" s="11">
        <v>3</v>
      </c>
      <c r="I248" s="11">
        <v>0</v>
      </c>
      <c r="J248" s="11">
        <v>0</v>
      </c>
      <c r="K248" s="11">
        <v>0</v>
      </c>
    </row>
    <row r="249" spans="1:13">
      <c r="A249" s="11">
        <v>1</v>
      </c>
      <c r="B249" s="11">
        <v>7</v>
      </c>
      <c r="C249" s="11">
        <v>7</v>
      </c>
      <c r="D249" s="11">
        <v>0</v>
      </c>
      <c r="E249" s="11">
        <v>2</v>
      </c>
      <c r="F249" s="10">
        <v>16</v>
      </c>
      <c r="G249" s="10">
        <v>0</v>
      </c>
      <c r="H249" s="11">
        <v>0</v>
      </c>
      <c r="I249" s="11">
        <v>0</v>
      </c>
      <c r="J249" s="11">
        <v>0</v>
      </c>
      <c r="K249" s="11">
        <v>0</v>
      </c>
      <c r="L249" s="11" t="s">
        <v>12</v>
      </c>
      <c r="M249" s="13">
        <v>7.8828125</v>
      </c>
    </row>
    <row r="250" spans="1:13">
      <c r="A250" s="11">
        <v>1</v>
      </c>
      <c r="B250" s="11">
        <v>10</v>
      </c>
      <c r="C250" s="11">
        <v>2</v>
      </c>
      <c r="D250" s="11">
        <v>1</v>
      </c>
      <c r="E250" s="11">
        <v>1</v>
      </c>
      <c r="F250" s="10">
        <v>14</v>
      </c>
      <c r="G250" s="10">
        <v>4</v>
      </c>
      <c r="H250" s="11">
        <v>3</v>
      </c>
      <c r="I250" s="11">
        <v>0</v>
      </c>
      <c r="J250" s="11">
        <v>0</v>
      </c>
      <c r="K250" s="11">
        <v>0</v>
      </c>
      <c r="L250" t="s">
        <v>539</v>
      </c>
      <c r="M250" s="13">
        <v>6.4453125</v>
      </c>
    </row>
    <row r="251" spans="1:13">
      <c r="A251" s="11">
        <v>1</v>
      </c>
      <c r="B251" s="11">
        <v>7</v>
      </c>
      <c r="C251" s="11">
        <v>9</v>
      </c>
      <c r="D251" s="11">
        <v>0</v>
      </c>
      <c r="E251" s="11">
        <v>0</v>
      </c>
      <c r="F251" s="10">
        <v>16</v>
      </c>
      <c r="G251" s="10">
        <v>1</v>
      </c>
      <c r="H251" s="11">
        <v>0</v>
      </c>
      <c r="I251" s="11">
        <v>0</v>
      </c>
      <c r="J251" s="11">
        <v>1</v>
      </c>
      <c r="K251" s="11">
        <v>0</v>
      </c>
      <c r="L251" t="s">
        <v>540</v>
      </c>
      <c r="M251" s="13">
        <v>1.5546875</v>
      </c>
    </row>
    <row r="252" spans="1:13">
      <c r="A252" s="11">
        <v>1</v>
      </c>
      <c r="B252" s="11">
        <v>11</v>
      </c>
      <c r="C252" s="11">
        <v>3</v>
      </c>
      <c r="D252" s="11">
        <v>3</v>
      </c>
      <c r="E252" s="11">
        <v>0</v>
      </c>
      <c r="F252" s="10">
        <v>17</v>
      </c>
      <c r="G252" s="10">
        <v>0</v>
      </c>
      <c r="H252" s="11">
        <v>0</v>
      </c>
      <c r="I252" s="11">
        <v>0</v>
      </c>
      <c r="J252" s="11">
        <v>0</v>
      </c>
      <c r="K252" s="11">
        <v>0</v>
      </c>
      <c r="L252" t="s">
        <v>541</v>
      </c>
      <c r="M252" s="13">
        <v>0.484375</v>
      </c>
    </row>
    <row r="253" spans="1:13">
      <c r="A253" s="11">
        <v>1</v>
      </c>
      <c r="B253" s="11">
        <v>4</v>
      </c>
      <c r="C253" s="11">
        <v>13</v>
      </c>
      <c r="D253" s="11">
        <v>0</v>
      </c>
      <c r="E253" s="11">
        <v>1</v>
      </c>
      <c r="F253" s="10">
        <v>18</v>
      </c>
      <c r="G253" s="10">
        <v>0</v>
      </c>
      <c r="H253" s="11">
        <v>0</v>
      </c>
      <c r="I253" s="11">
        <v>0</v>
      </c>
      <c r="J253" s="11">
        <v>0</v>
      </c>
      <c r="K253" s="11">
        <v>0</v>
      </c>
      <c r="L253" s="11" t="s">
        <v>18</v>
      </c>
      <c r="M253" s="13">
        <v>0.4765625</v>
      </c>
    </row>
    <row r="254" spans="1:13">
      <c r="A254" s="11">
        <v>1</v>
      </c>
      <c r="B254" s="11">
        <v>13</v>
      </c>
      <c r="C254" s="11">
        <v>3</v>
      </c>
      <c r="D254" s="11">
        <v>2</v>
      </c>
      <c r="E254" s="11">
        <v>0</v>
      </c>
      <c r="F254" s="10">
        <v>18</v>
      </c>
      <c r="G254" s="10">
        <v>0</v>
      </c>
      <c r="H254" s="11">
        <v>0</v>
      </c>
      <c r="I254" s="11">
        <v>0</v>
      </c>
      <c r="J254" s="11">
        <v>0</v>
      </c>
      <c r="K254" s="11">
        <v>0</v>
      </c>
      <c r="L254" s="11" t="s">
        <v>542</v>
      </c>
      <c r="M254" s="13">
        <v>0.0703125</v>
      </c>
    </row>
    <row r="255" spans="1:13">
      <c r="A255" s="11">
        <v>1</v>
      </c>
      <c r="B255" s="11">
        <v>11</v>
      </c>
      <c r="C255" s="11">
        <v>4</v>
      </c>
      <c r="D255" s="11">
        <v>2</v>
      </c>
      <c r="E255" s="11">
        <v>0</v>
      </c>
      <c r="F255" s="10">
        <v>17</v>
      </c>
      <c r="G255" s="10">
        <v>0</v>
      </c>
      <c r="H255" s="11">
        <v>0</v>
      </c>
      <c r="I255" s="11">
        <v>0</v>
      </c>
      <c r="J255" s="11">
        <v>0</v>
      </c>
      <c r="K255" s="11">
        <v>0</v>
      </c>
      <c r="L255" s="11" t="s">
        <v>543</v>
      </c>
      <c r="M255" s="13">
        <v>0.1171875</v>
      </c>
    </row>
    <row r="256" spans="1:13">
      <c r="A256" s="11">
        <v>1</v>
      </c>
      <c r="B256" s="11">
        <v>9</v>
      </c>
      <c r="C256" s="11">
        <v>4</v>
      </c>
      <c r="D256" s="11">
        <v>0</v>
      </c>
      <c r="E256" s="11">
        <v>2</v>
      </c>
      <c r="F256" s="10">
        <v>15</v>
      </c>
      <c r="G256" s="10">
        <v>1</v>
      </c>
      <c r="H256" s="11">
        <v>0</v>
      </c>
      <c r="I256" s="11">
        <v>1</v>
      </c>
      <c r="J256" s="11">
        <v>0</v>
      </c>
      <c r="K256" s="11">
        <v>0</v>
      </c>
      <c r="L256" s="11" t="s">
        <v>544</v>
      </c>
      <c r="M256" s="13">
        <v>0</v>
      </c>
    </row>
    <row r="257" spans="1:13">
      <c r="A257" s="11">
        <v>1</v>
      </c>
      <c r="B257" s="11">
        <v>10</v>
      </c>
      <c r="C257" s="11">
        <v>7</v>
      </c>
      <c r="D257" s="11">
        <v>1</v>
      </c>
      <c r="E257" s="11">
        <v>0</v>
      </c>
      <c r="F257" s="10">
        <v>18</v>
      </c>
      <c r="G257" s="10">
        <v>0</v>
      </c>
      <c r="H257" s="11">
        <v>0</v>
      </c>
      <c r="I257" s="11">
        <v>0</v>
      </c>
      <c r="J257" s="11">
        <v>0</v>
      </c>
      <c r="K257" s="11">
        <v>0</v>
      </c>
      <c r="L257" s="10" t="s">
        <v>516</v>
      </c>
      <c r="M257" s="14">
        <v>16.3671875</v>
      </c>
    </row>
    <row r="258" spans="1:13">
      <c r="A258" s="11">
        <v>1</v>
      </c>
      <c r="B258" s="11">
        <v>1</v>
      </c>
      <c r="C258" s="11">
        <v>8</v>
      </c>
      <c r="D258" s="11">
        <v>3</v>
      </c>
      <c r="E258" s="11">
        <v>0</v>
      </c>
      <c r="F258" s="10">
        <v>12</v>
      </c>
      <c r="G258" s="10">
        <v>5</v>
      </c>
      <c r="H258" s="11">
        <v>3</v>
      </c>
      <c r="I258" s="11">
        <v>1</v>
      </c>
      <c r="J258" s="11">
        <v>0</v>
      </c>
      <c r="K258" s="11">
        <v>0</v>
      </c>
      <c r="L258" s="10" t="s">
        <v>517</v>
      </c>
      <c r="M258" s="14">
        <v>0.8125</v>
      </c>
    </row>
    <row r="259" spans="1:11">
      <c r="A259" s="11">
        <v>1</v>
      </c>
      <c r="B259" s="11">
        <v>5</v>
      </c>
      <c r="C259" s="11">
        <v>5</v>
      </c>
      <c r="D259" s="11">
        <v>1</v>
      </c>
      <c r="E259" s="11">
        <v>5</v>
      </c>
      <c r="F259" s="10">
        <v>16</v>
      </c>
      <c r="G259" s="10">
        <v>3</v>
      </c>
      <c r="H259" s="11">
        <v>2</v>
      </c>
      <c r="I259" s="11">
        <v>0</v>
      </c>
      <c r="J259" s="11">
        <v>0</v>
      </c>
      <c r="K259" s="11">
        <v>0</v>
      </c>
    </row>
    <row r="260" spans="1:11">
      <c r="A260" s="11">
        <v>1</v>
      </c>
      <c r="B260" s="11">
        <v>9</v>
      </c>
      <c r="C260" s="11">
        <v>7</v>
      </c>
      <c r="D260" s="11">
        <v>2</v>
      </c>
      <c r="E260" s="11">
        <v>0</v>
      </c>
      <c r="F260" s="10">
        <v>18</v>
      </c>
      <c r="G260" s="10">
        <v>0</v>
      </c>
      <c r="H260" s="11">
        <v>0</v>
      </c>
      <c r="I260" s="11">
        <v>0</v>
      </c>
      <c r="J260" s="11">
        <v>0</v>
      </c>
      <c r="K260" s="11">
        <v>0</v>
      </c>
    </row>
    <row r="261" spans="1:11">
      <c r="A261" s="11">
        <v>1</v>
      </c>
      <c r="B261" s="11">
        <v>5</v>
      </c>
      <c r="C261" s="11">
        <v>3</v>
      </c>
      <c r="D261" s="11">
        <v>6</v>
      </c>
      <c r="E261" s="11">
        <v>0</v>
      </c>
      <c r="F261" s="10">
        <v>14</v>
      </c>
      <c r="G261" s="10">
        <v>0</v>
      </c>
      <c r="H261" s="11">
        <v>0</v>
      </c>
      <c r="I261" s="11">
        <v>0</v>
      </c>
      <c r="J261" s="11">
        <v>0</v>
      </c>
      <c r="K261" s="11">
        <v>0</v>
      </c>
    </row>
    <row r="262" spans="1:11">
      <c r="A262" s="11">
        <v>1</v>
      </c>
      <c r="B262" s="11">
        <v>9</v>
      </c>
      <c r="C262" s="11">
        <v>7</v>
      </c>
      <c r="D262" s="11">
        <v>0</v>
      </c>
      <c r="E262" s="11">
        <v>0</v>
      </c>
      <c r="F262" s="10">
        <v>16</v>
      </c>
      <c r="G262" s="10">
        <v>0</v>
      </c>
      <c r="H262" s="11">
        <v>0</v>
      </c>
      <c r="I262" s="11">
        <v>0</v>
      </c>
      <c r="J262" s="11">
        <v>0</v>
      </c>
      <c r="K262" s="11">
        <v>0</v>
      </c>
    </row>
    <row r="263" spans="1:11">
      <c r="A263" s="11">
        <v>1</v>
      </c>
      <c r="B263" s="11">
        <v>13</v>
      </c>
      <c r="C263" s="11">
        <v>5</v>
      </c>
      <c r="D263" s="11">
        <v>0</v>
      </c>
      <c r="E263" s="11">
        <v>0</v>
      </c>
      <c r="F263" s="10">
        <v>18</v>
      </c>
      <c r="G263" s="10">
        <v>0</v>
      </c>
      <c r="H263" s="11">
        <v>0</v>
      </c>
      <c r="I263" s="11">
        <v>0</v>
      </c>
      <c r="J263" s="11">
        <v>0</v>
      </c>
      <c r="K263" s="11">
        <v>0</v>
      </c>
    </row>
    <row r="264" spans="1:11">
      <c r="A264" s="11"/>
      <c r="B264" s="13">
        <v>7.8828125</v>
      </c>
      <c r="C264" s="13">
        <v>6.4453125</v>
      </c>
      <c r="D264" s="13">
        <v>1.5546875</v>
      </c>
      <c r="E264" s="13">
        <v>0.484375</v>
      </c>
      <c r="F264" s="14">
        <v>16.3671875</v>
      </c>
      <c r="G264" s="14">
        <v>0.8125</v>
      </c>
      <c r="H264" s="13">
        <v>0.4765625</v>
      </c>
      <c r="I264" s="13">
        <v>0.0703125</v>
      </c>
      <c r="J264" s="13">
        <v>0.1171875</v>
      </c>
      <c r="K264" s="13">
        <v>0</v>
      </c>
    </row>
    <row r="265" spans="2:11">
      <c r="B265" s="15">
        <f t="shared" ref="B265:K265" si="1">AVERAGE(B136:B263)</f>
        <v>7.8828125</v>
      </c>
      <c r="C265" s="15">
        <f t="shared" si="1"/>
        <v>6.4453125</v>
      </c>
      <c r="D265" s="15">
        <f t="shared" si="1"/>
        <v>1.5546875</v>
      </c>
      <c r="E265" s="15">
        <f t="shared" si="1"/>
        <v>0.484375</v>
      </c>
      <c r="F265" s="16">
        <f t="shared" si="1"/>
        <v>16.3671875</v>
      </c>
      <c r="G265" s="16">
        <f t="shared" si="1"/>
        <v>0.8125</v>
      </c>
      <c r="H265" s="15">
        <f t="shared" si="1"/>
        <v>0.4765625</v>
      </c>
      <c r="I265" s="15">
        <f t="shared" si="1"/>
        <v>0.0703125</v>
      </c>
      <c r="J265" s="15">
        <f t="shared" si="1"/>
        <v>0.1171875</v>
      </c>
      <c r="K265" s="15">
        <f t="shared" si="1"/>
        <v>0</v>
      </c>
    </row>
    <row r="266" s="7" customFormat="1" spans="1:11">
      <c r="A266" s="9" t="s">
        <v>546</v>
      </c>
      <c r="B266" s="9"/>
      <c r="C266" s="9"/>
      <c r="D266" s="9"/>
      <c r="E266" s="9"/>
      <c r="F266" s="10"/>
      <c r="G266" s="10"/>
      <c r="H266" s="9"/>
      <c r="I266" s="9"/>
      <c r="J266" s="9"/>
      <c r="K266" s="9"/>
    </row>
    <row r="267" spans="1:11">
      <c r="A267" s="11" t="s">
        <v>3</v>
      </c>
      <c r="B267" s="11" t="s">
        <v>12</v>
      </c>
      <c r="C267" s="11" t="s">
        <v>515</v>
      </c>
      <c r="D267" s="11"/>
      <c r="E267" s="11"/>
      <c r="F267" s="10" t="s">
        <v>516</v>
      </c>
      <c r="G267" s="10" t="s">
        <v>517</v>
      </c>
      <c r="H267" s="11" t="s">
        <v>18</v>
      </c>
      <c r="I267" s="11" t="s">
        <v>48</v>
      </c>
      <c r="J267" s="11" t="s">
        <v>16</v>
      </c>
      <c r="K267" s="11" t="s">
        <v>55</v>
      </c>
    </row>
    <row r="268" spans="1:11">
      <c r="A268" s="11">
        <v>2</v>
      </c>
      <c r="B268" s="11">
        <v>1</v>
      </c>
      <c r="C268" s="11">
        <v>7</v>
      </c>
      <c r="D268" s="11">
        <v>3</v>
      </c>
      <c r="E268" s="11">
        <v>0</v>
      </c>
      <c r="F268" s="10">
        <v>11</v>
      </c>
      <c r="G268" s="10">
        <v>7</v>
      </c>
      <c r="H268" s="11">
        <v>0</v>
      </c>
      <c r="I268" s="11">
        <v>0</v>
      </c>
      <c r="J268" s="11">
        <v>6</v>
      </c>
      <c r="K268" s="11">
        <v>0</v>
      </c>
    </row>
    <row r="269" spans="1:11">
      <c r="A269" s="11">
        <v>2</v>
      </c>
      <c r="B269" s="11">
        <v>3</v>
      </c>
      <c r="C269" s="11">
        <v>13</v>
      </c>
      <c r="D269" s="11">
        <v>2</v>
      </c>
      <c r="E269" s="11">
        <v>0</v>
      </c>
      <c r="F269" s="10">
        <v>18</v>
      </c>
      <c r="G269" s="10">
        <v>1</v>
      </c>
      <c r="H269" s="11">
        <v>1</v>
      </c>
      <c r="I269" s="11">
        <v>0</v>
      </c>
      <c r="J269" s="11">
        <v>0</v>
      </c>
      <c r="K269" s="11">
        <v>0</v>
      </c>
    </row>
    <row r="270" spans="1:11">
      <c r="A270" s="11">
        <v>2</v>
      </c>
      <c r="B270" s="11">
        <v>6</v>
      </c>
      <c r="C270" s="11">
        <v>10</v>
      </c>
      <c r="D270" s="11">
        <v>2</v>
      </c>
      <c r="E270" s="11">
        <v>1</v>
      </c>
      <c r="F270" s="10">
        <v>19</v>
      </c>
      <c r="G270" s="10">
        <v>0</v>
      </c>
      <c r="H270" s="11">
        <v>0</v>
      </c>
      <c r="I270" s="11">
        <v>0</v>
      </c>
      <c r="J270" s="11">
        <v>0</v>
      </c>
      <c r="K270" s="11">
        <v>0</v>
      </c>
    </row>
    <row r="271" spans="1:11">
      <c r="A271" s="11">
        <v>2</v>
      </c>
      <c r="B271" s="11">
        <v>9</v>
      </c>
      <c r="C271" s="11">
        <v>5</v>
      </c>
      <c r="D271" s="11">
        <v>3</v>
      </c>
      <c r="E271" s="11">
        <v>0</v>
      </c>
      <c r="F271" s="10">
        <v>17</v>
      </c>
      <c r="G271" s="10">
        <v>0</v>
      </c>
      <c r="H271" s="11">
        <v>0</v>
      </c>
      <c r="I271" s="11">
        <v>0</v>
      </c>
      <c r="J271" s="11">
        <v>0</v>
      </c>
      <c r="K271" s="11">
        <v>0</v>
      </c>
    </row>
    <row r="272" spans="1:11">
      <c r="A272" s="11">
        <v>2</v>
      </c>
      <c r="B272" s="11">
        <v>3</v>
      </c>
      <c r="C272" s="11">
        <v>8</v>
      </c>
      <c r="D272" s="11">
        <v>3</v>
      </c>
      <c r="E272" s="11">
        <v>2</v>
      </c>
      <c r="F272" s="10">
        <v>16</v>
      </c>
      <c r="G272" s="10">
        <v>2</v>
      </c>
      <c r="H272" s="11">
        <v>0</v>
      </c>
      <c r="I272" s="11">
        <v>0</v>
      </c>
      <c r="J272" s="11">
        <v>1</v>
      </c>
      <c r="K272" s="11">
        <v>0</v>
      </c>
    </row>
    <row r="273" spans="1:11">
      <c r="A273" s="11">
        <v>2</v>
      </c>
      <c r="B273" s="11">
        <v>5</v>
      </c>
      <c r="C273" s="11">
        <v>7</v>
      </c>
      <c r="D273" s="11">
        <v>5</v>
      </c>
      <c r="E273" s="11">
        <v>0</v>
      </c>
      <c r="F273" s="10">
        <v>17</v>
      </c>
      <c r="G273" s="10">
        <v>0</v>
      </c>
      <c r="H273" s="11">
        <v>0</v>
      </c>
      <c r="I273" s="11">
        <v>0</v>
      </c>
      <c r="J273" s="11">
        <v>0</v>
      </c>
      <c r="K273" s="11">
        <v>0</v>
      </c>
    </row>
    <row r="274" spans="1:11">
      <c r="A274" s="11">
        <v>2</v>
      </c>
      <c r="B274" s="11">
        <v>9</v>
      </c>
      <c r="C274" s="11">
        <v>6</v>
      </c>
      <c r="D274" s="11">
        <v>2</v>
      </c>
      <c r="E274" s="11">
        <v>0</v>
      </c>
      <c r="F274" s="10">
        <v>17</v>
      </c>
      <c r="G274" s="10">
        <v>0</v>
      </c>
      <c r="H274" s="11">
        <v>0</v>
      </c>
      <c r="I274" s="11">
        <v>0</v>
      </c>
      <c r="J274" s="11">
        <v>0</v>
      </c>
      <c r="K274" s="11">
        <v>0</v>
      </c>
    </row>
    <row r="275" spans="1:11">
      <c r="A275" s="11">
        <v>2</v>
      </c>
      <c r="B275" s="11">
        <v>6</v>
      </c>
      <c r="C275" s="11">
        <v>5</v>
      </c>
      <c r="D275" s="11">
        <v>3</v>
      </c>
      <c r="E275" s="11">
        <v>1</v>
      </c>
      <c r="F275" s="10">
        <v>15</v>
      </c>
      <c r="G275" s="10">
        <v>2</v>
      </c>
      <c r="H275" s="11">
        <v>1</v>
      </c>
      <c r="I275" s="11">
        <v>0</v>
      </c>
      <c r="J275" s="11">
        <v>1</v>
      </c>
      <c r="K275" s="11">
        <v>0</v>
      </c>
    </row>
    <row r="276" spans="1:11">
      <c r="A276" s="11">
        <v>2</v>
      </c>
      <c r="B276" s="11">
        <v>4</v>
      </c>
      <c r="C276" s="11">
        <v>8</v>
      </c>
      <c r="D276" s="11">
        <v>2</v>
      </c>
      <c r="E276" s="11">
        <v>0</v>
      </c>
      <c r="F276" s="10">
        <v>14</v>
      </c>
      <c r="G276" s="10">
        <v>4</v>
      </c>
      <c r="H276" s="11">
        <v>0</v>
      </c>
      <c r="I276" s="11">
        <v>0</v>
      </c>
      <c r="J276" s="11">
        <v>3</v>
      </c>
      <c r="K276" s="11">
        <v>0</v>
      </c>
    </row>
    <row r="277" spans="1:11">
      <c r="A277" s="11">
        <v>2</v>
      </c>
      <c r="B277" s="11">
        <v>11</v>
      </c>
      <c r="C277" s="11">
        <v>5</v>
      </c>
      <c r="D277" s="11">
        <v>0</v>
      </c>
      <c r="E277" s="11">
        <v>0</v>
      </c>
      <c r="F277" s="10">
        <v>16</v>
      </c>
      <c r="G277" s="10">
        <v>0</v>
      </c>
      <c r="H277" s="11">
        <v>0</v>
      </c>
      <c r="I277" s="11">
        <v>0</v>
      </c>
      <c r="J277" s="11">
        <v>0</v>
      </c>
      <c r="K277" s="11">
        <v>0</v>
      </c>
    </row>
    <row r="278" spans="1:11">
      <c r="A278" s="11">
        <v>2</v>
      </c>
      <c r="B278" s="11">
        <v>0</v>
      </c>
      <c r="C278" s="11">
        <v>10</v>
      </c>
      <c r="D278" s="11">
        <v>4</v>
      </c>
      <c r="E278" s="11">
        <v>0</v>
      </c>
      <c r="F278" s="10">
        <v>14</v>
      </c>
      <c r="G278" s="10">
        <v>3</v>
      </c>
      <c r="H278" s="11">
        <v>0</v>
      </c>
      <c r="I278" s="11">
        <v>0</v>
      </c>
      <c r="J278" s="11">
        <v>3</v>
      </c>
      <c r="K278" s="11">
        <v>0</v>
      </c>
    </row>
    <row r="279" spans="1:11">
      <c r="A279" s="11">
        <v>2</v>
      </c>
      <c r="B279" s="11">
        <v>9</v>
      </c>
      <c r="C279" s="11">
        <v>4</v>
      </c>
      <c r="D279" s="11">
        <v>2</v>
      </c>
      <c r="E279" s="11">
        <v>1</v>
      </c>
      <c r="F279" s="10">
        <v>16</v>
      </c>
      <c r="G279" s="10">
        <v>2</v>
      </c>
      <c r="H279" s="11">
        <v>0</v>
      </c>
      <c r="I279" s="11">
        <v>0</v>
      </c>
      <c r="J279" s="11">
        <v>1</v>
      </c>
      <c r="K279" s="11">
        <v>0</v>
      </c>
    </row>
    <row r="280" spans="1:11">
      <c r="A280" s="11">
        <v>2</v>
      </c>
      <c r="B280" s="11">
        <v>12</v>
      </c>
      <c r="C280" s="11">
        <v>2</v>
      </c>
      <c r="D280" s="11">
        <v>2</v>
      </c>
      <c r="E280" s="11">
        <v>1</v>
      </c>
      <c r="F280" s="10">
        <v>17</v>
      </c>
      <c r="G280" s="10">
        <v>0</v>
      </c>
      <c r="H280" s="11">
        <v>0</v>
      </c>
      <c r="I280" s="11">
        <v>0</v>
      </c>
      <c r="J280" s="11">
        <v>0</v>
      </c>
      <c r="K280" s="11">
        <v>0</v>
      </c>
    </row>
    <row r="281" spans="1:11">
      <c r="A281" s="11">
        <v>2</v>
      </c>
      <c r="B281" s="11">
        <v>7</v>
      </c>
      <c r="C281" s="11">
        <v>7</v>
      </c>
      <c r="D281" s="11">
        <v>0</v>
      </c>
      <c r="E281" s="11">
        <v>0</v>
      </c>
      <c r="F281" s="10">
        <v>14</v>
      </c>
      <c r="G281" s="10">
        <v>2</v>
      </c>
      <c r="H281" s="11">
        <v>0</v>
      </c>
      <c r="I281" s="11">
        <v>0</v>
      </c>
      <c r="J281" s="11">
        <v>1</v>
      </c>
      <c r="K281" s="11">
        <v>0</v>
      </c>
    </row>
    <row r="282" spans="1:11">
      <c r="A282" s="11">
        <v>2</v>
      </c>
      <c r="B282" s="11">
        <v>2</v>
      </c>
      <c r="C282" s="11">
        <v>14</v>
      </c>
      <c r="D282" s="11">
        <v>0</v>
      </c>
      <c r="E282" s="11">
        <v>0</v>
      </c>
      <c r="F282" s="10">
        <v>16</v>
      </c>
      <c r="G282" s="10">
        <v>2</v>
      </c>
      <c r="H282" s="11">
        <v>1</v>
      </c>
      <c r="I282" s="11">
        <v>0</v>
      </c>
      <c r="J282" s="11">
        <v>1</v>
      </c>
      <c r="K282" s="11">
        <v>0</v>
      </c>
    </row>
    <row r="283" spans="1:11">
      <c r="A283" s="11">
        <v>2</v>
      </c>
      <c r="B283" s="11">
        <v>4</v>
      </c>
      <c r="C283" s="11">
        <v>9</v>
      </c>
      <c r="D283" s="11">
        <v>3</v>
      </c>
      <c r="E283" s="11">
        <v>0</v>
      </c>
      <c r="F283" s="10">
        <v>16</v>
      </c>
      <c r="G283" s="10">
        <v>3</v>
      </c>
      <c r="H283" s="11">
        <v>0</v>
      </c>
      <c r="I283" s="11">
        <v>0</v>
      </c>
      <c r="J283" s="11">
        <v>2</v>
      </c>
      <c r="K283" s="11">
        <v>0</v>
      </c>
    </row>
    <row r="284" spans="1:11">
      <c r="A284" s="11">
        <v>2</v>
      </c>
      <c r="B284" s="11">
        <v>1</v>
      </c>
      <c r="C284" s="11">
        <v>6</v>
      </c>
      <c r="D284" s="11">
        <v>5</v>
      </c>
      <c r="E284" s="11">
        <v>1</v>
      </c>
      <c r="F284" s="10">
        <v>13</v>
      </c>
      <c r="G284" s="10">
        <v>6</v>
      </c>
      <c r="H284" s="11">
        <v>1</v>
      </c>
      <c r="I284" s="11">
        <v>0</v>
      </c>
      <c r="J284" s="11">
        <v>4</v>
      </c>
      <c r="K284" s="11">
        <v>0</v>
      </c>
    </row>
    <row r="285" spans="1:11">
      <c r="A285" s="11">
        <v>2</v>
      </c>
      <c r="B285" s="11">
        <v>15</v>
      </c>
      <c r="C285" s="11">
        <v>2</v>
      </c>
      <c r="D285" s="11">
        <v>0</v>
      </c>
      <c r="E285" s="11">
        <v>0</v>
      </c>
      <c r="F285" s="10">
        <v>17</v>
      </c>
      <c r="G285" s="10">
        <v>0</v>
      </c>
      <c r="H285" s="11">
        <v>0</v>
      </c>
      <c r="I285" s="11">
        <v>0</v>
      </c>
      <c r="J285" s="11">
        <v>0</v>
      </c>
      <c r="K285" s="11">
        <v>0</v>
      </c>
    </row>
    <row r="286" spans="1:11">
      <c r="A286" s="11">
        <v>2</v>
      </c>
      <c r="B286" s="11">
        <v>13</v>
      </c>
      <c r="C286" s="11">
        <v>5</v>
      </c>
      <c r="D286" s="11">
        <v>0</v>
      </c>
      <c r="E286" s="11">
        <v>0</v>
      </c>
      <c r="F286" s="10">
        <v>18</v>
      </c>
      <c r="G286" s="10">
        <v>0</v>
      </c>
      <c r="H286" s="11">
        <v>0</v>
      </c>
      <c r="I286" s="11">
        <v>0</v>
      </c>
      <c r="J286" s="11">
        <v>0</v>
      </c>
      <c r="K286" s="11">
        <v>0</v>
      </c>
    </row>
    <row r="287" spans="1:11">
      <c r="A287" s="11">
        <v>2</v>
      </c>
      <c r="B287" s="11">
        <v>8</v>
      </c>
      <c r="C287" s="11">
        <v>9</v>
      </c>
      <c r="D287" s="11">
        <v>0</v>
      </c>
      <c r="E287" s="11">
        <v>1</v>
      </c>
      <c r="F287" s="10">
        <v>18</v>
      </c>
      <c r="G287" s="10">
        <v>0</v>
      </c>
      <c r="H287" s="11">
        <v>0</v>
      </c>
      <c r="I287" s="11">
        <v>0</v>
      </c>
      <c r="J287" s="11">
        <v>0</v>
      </c>
      <c r="K287" s="11">
        <v>0</v>
      </c>
    </row>
    <row r="288" spans="1:11">
      <c r="A288" s="11">
        <v>2</v>
      </c>
      <c r="B288" s="11">
        <v>5</v>
      </c>
      <c r="C288" s="11">
        <v>11</v>
      </c>
      <c r="D288" s="11">
        <v>2</v>
      </c>
      <c r="E288" s="11">
        <v>0</v>
      </c>
      <c r="F288" s="10">
        <v>18</v>
      </c>
      <c r="G288" s="10">
        <v>0</v>
      </c>
      <c r="H288" s="11">
        <v>0</v>
      </c>
      <c r="I288" s="11">
        <v>0</v>
      </c>
      <c r="J288" s="11">
        <v>0</v>
      </c>
      <c r="K288" s="11">
        <v>0</v>
      </c>
    </row>
    <row r="289" spans="1:11">
      <c r="A289" s="11">
        <v>2</v>
      </c>
      <c r="B289" s="11">
        <v>7</v>
      </c>
      <c r="C289" s="11">
        <v>7</v>
      </c>
      <c r="D289" s="11">
        <v>2</v>
      </c>
      <c r="E289" s="11">
        <v>0</v>
      </c>
      <c r="F289" s="10">
        <v>16</v>
      </c>
      <c r="G289" s="10">
        <v>2</v>
      </c>
      <c r="H289" s="11">
        <v>0</v>
      </c>
      <c r="I289" s="11">
        <v>0</v>
      </c>
      <c r="J289" s="11">
        <v>1</v>
      </c>
      <c r="K289" s="11">
        <v>0</v>
      </c>
    </row>
    <row r="290" spans="1:11">
      <c r="A290" s="11">
        <v>2</v>
      </c>
      <c r="B290" s="11">
        <v>15</v>
      </c>
      <c r="C290" s="11">
        <v>1</v>
      </c>
      <c r="D290" s="11">
        <v>0</v>
      </c>
      <c r="E290" s="11">
        <v>0</v>
      </c>
      <c r="F290" s="10">
        <v>16</v>
      </c>
      <c r="G290" s="10">
        <v>0</v>
      </c>
      <c r="H290" s="11">
        <v>0</v>
      </c>
      <c r="I290" s="11">
        <v>0</v>
      </c>
      <c r="J290" s="11">
        <v>0</v>
      </c>
      <c r="K290" s="11">
        <v>0</v>
      </c>
    </row>
    <row r="291" spans="1:11">
      <c r="A291" s="11">
        <v>2</v>
      </c>
      <c r="B291" s="11">
        <v>2</v>
      </c>
      <c r="C291" s="11">
        <v>10</v>
      </c>
      <c r="D291" s="11">
        <v>4</v>
      </c>
      <c r="E291" s="11">
        <v>0</v>
      </c>
      <c r="F291" s="10">
        <v>16</v>
      </c>
      <c r="G291" s="10">
        <v>0</v>
      </c>
      <c r="H291" s="11">
        <v>0</v>
      </c>
      <c r="I291" s="11">
        <v>0</v>
      </c>
      <c r="J291" s="11">
        <v>0</v>
      </c>
      <c r="K291" s="11">
        <v>0</v>
      </c>
    </row>
    <row r="292" spans="1:11">
      <c r="A292" s="11">
        <v>2</v>
      </c>
      <c r="B292" s="11">
        <v>4</v>
      </c>
      <c r="C292" s="11">
        <v>9</v>
      </c>
      <c r="D292" s="11">
        <v>2</v>
      </c>
      <c r="E292" s="11">
        <v>0</v>
      </c>
      <c r="F292" s="10">
        <v>15</v>
      </c>
      <c r="G292" s="10">
        <v>2</v>
      </c>
      <c r="H292" s="11">
        <v>0</v>
      </c>
      <c r="I292" s="11">
        <v>0</v>
      </c>
      <c r="J292" s="11">
        <v>1</v>
      </c>
      <c r="K292" s="11">
        <v>0</v>
      </c>
    </row>
    <row r="293" spans="1:11">
      <c r="A293" s="11">
        <v>2</v>
      </c>
      <c r="B293" s="11">
        <v>2</v>
      </c>
      <c r="C293" s="11">
        <v>11</v>
      </c>
      <c r="D293" s="11">
        <v>1</v>
      </c>
      <c r="E293" s="11">
        <v>1</v>
      </c>
      <c r="F293" s="10">
        <v>15</v>
      </c>
      <c r="G293" s="10">
        <v>2</v>
      </c>
      <c r="H293" s="11">
        <v>1</v>
      </c>
      <c r="I293" s="11">
        <v>0</v>
      </c>
      <c r="J293" s="11">
        <v>1</v>
      </c>
      <c r="K293" s="11">
        <v>0</v>
      </c>
    </row>
    <row r="294" spans="1:11">
      <c r="A294" s="11">
        <v>2</v>
      </c>
      <c r="B294" s="11">
        <v>4</v>
      </c>
      <c r="C294" s="11">
        <v>9</v>
      </c>
      <c r="D294" s="11">
        <v>2</v>
      </c>
      <c r="E294" s="11">
        <v>0</v>
      </c>
      <c r="F294" s="10">
        <v>15</v>
      </c>
      <c r="G294" s="10">
        <v>2</v>
      </c>
      <c r="H294" s="11">
        <v>0</v>
      </c>
      <c r="I294" s="11">
        <v>0</v>
      </c>
      <c r="J294" s="11">
        <v>2</v>
      </c>
      <c r="K294" s="11">
        <v>0</v>
      </c>
    </row>
    <row r="295" spans="1:11">
      <c r="A295" s="11">
        <v>2</v>
      </c>
      <c r="B295" s="11">
        <v>10</v>
      </c>
      <c r="C295" s="11">
        <v>4</v>
      </c>
      <c r="D295" s="11">
        <v>2</v>
      </c>
      <c r="E295" s="11">
        <v>0</v>
      </c>
      <c r="F295" s="10">
        <v>16</v>
      </c>
      <c r="G295" s="10">
        <v>1</v>
      </c>
      <c r="H295" s="11">
        <v>1</v>
      </c>
      <c r="I295" s="11">
        <v>0</v>
      </c>
      <c r="J295" s="11">
        <v>0</v>
      </c>
      <c r="K295" s="11">
        <v>0</v>
      </c>
    </row>
    <row r="296" spans="1:11">
      <c r="A296" s="11">
        <v>2</v>
      </c>
      <c r="B296" s="11">
        <v>3</v>
      </c>
      <c r="C296" s="11">
        <v>9</v>
      </c>
      <c r="D296" s="11">
        <v>2</v>
      </c>
      <c r="E296" s="11">
        <v>0</v>
      </c>
      <c r="F296" s="10">
        <v>14</v>
      </c>
      <c r="G296" s="10">
        <v>1</v>
      </c>
      <c r="H296" s="11">
        <v>1</v>
      </c>
      <c r="I296" s="11">
        <v>0</v>
      </c>
      <c r="J296" s="11">
        <v>0</v>
      </c>
      <c r="K296" s="11">
        <v>0</v>
      </c>
    </row>
    <row r="297" spans="1:11">
      <c r="A297" s="11">
        <v>2</v>
      </c>
      <c r="B297" s="11">
        <v>5</v>
      </c>
      <c r="C297" s="11">
        <v>11</v>
      </c>
      <c r="D297" s="11">
        <v>0</v>
      </c>
      <c r="E297" s="11">
        <v>0</v>
      </c>
      <c r="F297" s="10">
        <v>16</v>
      </c>
      <c r="G297" s="10">
        <v>2</v>
      </c>
      <c r="H297" s="11">
        <v>0</v>
      </c>
      <c r="I297" s="11">
        <v>0</v>
      </c>
      <c r="J297" s="11">
        <v>2</v>
      </c>
      <c r="K297" s="11">
        <v>0</v>
      </c>
    </row>
    <row r="298" spans="1:11">
      <c r="A298" s="11">
        <v>2</v>
      </c>
      <c r="B298" s="11">
        <v>0</v>
      </c>
      <c r="C298" s="11">
        <v>8</v>
      </c>
      <c r="D298" s="11">
        <v>7</v>
      </c>
      <c r="E298" s="11">
        <v>2</v>
      </c>
      <c r="F298" s="10">
        <v>17</v>
      </c>
      <c r="G298" s="10">
        <v>1</v>
      </c>
      <c r="H298" s="11">
        <v>0</v>
      </c>
      <c r="I298" s="11">
        <v>0</v>
      </c>
      <c r="J298" s="11">
        <v>1</v>
      </c>
      <c r="K298" s="11">
        <v>0</v>
      </c>
    </row>
    <row r="299" spans="1:11">
      <c r="A299" s="11">
        <v>2</v>
      </c>
      <c r="B299" s="11">
        <v>10</v>
      </c>
      <c r="C299" s="11">
        <v>7</v>
      </c>
      <c r="D299" s="11">
        <v>0</v>
      </c>
      <c r="E299" s="11">
        <v>0</v>
      </c>
      <c r="F299" s="10">
        <v>17</v>
      </c>
      <c r="G299" s="10">
        <v>0</v>
      </c>
      <c r="H299" s="11">
        <v>0</v>
      </c>
      <c r="I299" s="11">
        <v>0</v>
      </c>
      <c r="J299" s="11">
        <v>0</v>
      </c>
      <c r="K299" s="11">
        <v>0</v>
      </c>
    </row>
    <row r="300" spans="1:11">
      <c r="A300" s="11">
        <v>2</v>
      </c>
      <c r="B300" s="11">
        <v>8</v>
      </c>
      <c r="C300" s="11">
        <v>9</v>
      </c>
      <c r="D300" s="11">
        <v>0</v>
      </c>
      <c r="E300" s="11">
        <v>0</v>
      </c>
      <c r="F300" s="10">
        <v>17</v>
      </c>
      <c r="G300" s="10">
        <v>0</v>
      </c>
      <c r="H300" s="11">
        <v>0</v>
      </c>
      <c r="I300" s="11">
        <v>0</v>
      </c>
      <c r="J300" s="11">
        <v>0</v>
      </c>
      <c r="K300" s="11">
        <v>0</v>
      </c>
    </row>
    <row r="301" spans="1:11">
      <c r="A301" s="11">
        <v>2</v>
      </c>
      <c r="B301" s="11">
        <v>1</v>
      </c>
      <c r="C301" s="11">
        <v>6</v>
      </c>
      <c r="D301" s="11">
        <v>1</v>
      </c>
      <c r="E301" s="11">
        <v>1</v>
      </c>
      <c r="F301" s="10">
        <v>9</v>
      </c>
      <c r="G301" s="10">
        <v>2</v>
      </c>
      <c r="H301" s="11">
        <v>0</v>
      </c>
      <c r="I301" s="11">
        <v>0</v>
      </c>
      <c r="J301" s="11">
        <v>2</v>
      </c>
      <c r="K301" s="11">
        <v>0</v>
      </c>
    </row>
    <row r="302" spans="1:11">
      <c r="A302" s="11">
        <v>2</v>
      </c>
      <c r="B302" s="11">
        <v>4</v>
      </c>
      <c r="C302" s="11">
        <v>6</v>
      </c>
      <c r="D302" s="11">
        <v>5</v>
      </c>
      <c r="E302" s="11">
        <v>0</v>
      </c>
      <c r="F302" s="10">
        <v>15</v>
      </c>
      <c r="G302" s="10">
        <v>0</v>
      </c>
      <c r="H302" s="11">
        <v>0</v>
      </c>
      <c r="I302" s="11">
        <v>0</v>
      </c>
      <c r="J302" s="11">
        <v>0</v>
      </c>
      <c r="K302" s="11">
        <v>0</v>
      </c>
    </row>
    <row r="303" spans="1:11">
      <c r="A303" s="11">
        <v>2</v>
      </c>
      <c r="B303" s="11">
        <v>6</v>
      </c>
      <c r="C303" s="11">
        <v>9</v>
      </c>
      <c r="D303" s="11">
        <v>2</v>
      </c>
      <c r="E303" s="11">
        <v>0</v>
      </c>
      <c r="F303" s="10">
        <v>17</v>
      </c>
      <c r="G303" s="10">
        <v>0</v>
      </c>
      <c r="H303" s="11">
        <v>0</v>
      </c>
      <c r="I303" s="11">
        <v>0</v>
      </c>
      <c r="J303" s="11">
        <v>0</v>
      </c>
      <c r="K303" s="11">
        <v>0</v>
      </c>
    </row>
    <row r="304" spans="1:11">
      <c r="A304" s="11">
        <v>2</v>
      </c>
      <c r="B304" s="11">
        <v>9</v>
      </c>
      <c r="C304" s="11">
        <v>8</v>
      </c>
      <c r="D304" s="11">
        <v>2</v>
      </c>
      <c r="E304" s="11">
        <v>0</v>
      </c>
      <c r="F304" s="10">
        <v>19</v>
      </c>
      <c r="G304" s="10">
        <v>0</v>
      </c>
      <c r="H304" s="11">
        <v>0</v>
      </c>
      <c r="I304" s="11">
        <v>0</v>
      </c>
      <c r="J304" s="11">
        <v>0</v>
      </c>
      <c r="K304" s="11">
        <v>0</v>
      </c>
    </row>
    <row r="305" spans="1:11">
      <c r="A305" s="11">
        <v>2</v>
      </c>
      <c r="B305" s="11">
        <v>4</v>
      </c>
      <c r="C305" s="11">
        <v>6</v>
      </c>
      <c r="D305" s="11">
        <v>4</v>
      </c>
      <c r="E305" s="11">
        <v>2</v>
      </c>
      <c r="F305" s="10">
        <v>16</v>
      </c>
      <c r="G305" s="10">
        <v>0</v>
      </c>
      <c r="H305" s="11">
        <v>0</v>
      </c>
      <c r="I305" s="11">
        <v>0</v>
      </c>
      <c r="J305" s="11">
        <v>0</v>
      </c>
      <c r="K305" s="11">
        <v>0</v>
      </c>
    </row>
    <row r="306" spans="1:11">
      <c r="A306" s="11">
        <v>2</v>
      </c>
      <c r="B306" s="11">
        <v>13</v>
      </c>
      <c r="C306" s="11">
        <v>6</v>
      </c>
      <c r="D306" s="11">
        <v>0</v>
      </c>
      <c r="E306" s="11">
        <v>0</v>
      </c>
      <c r="F306" s="10">
        <v>19</v>
      </c>
      <c r="G306" s="10">
        <v>0</v>
      </c>
      <c r="H306" s="11">
        <v>0</v>
      </c>
      <c r="I306" s="11">
        <v>0</v>
      </c>
      <c r="J306" s="11">
        <v>0</v>
      </c>
      <c r="K306" s="11">
        <v>0</v>
      </c>
    </row>
    <row r="307" spans="1:11">
      <c r="A307" s="11">
        <v>2</v>
      </c>
      <c r="B307" s="11">
        <v>10</v>
      </c>
      <c r="C307" s="11">
        <v>7</v>
      </c>
      <c r="D307" s="11">
        <v>0</v>
      </c>
      <c r="E307" s="11">
        <v>0</v>
      </c>
      <c r="F307" s="10">
        <v>17</v>
      </c>
      <c r="G307" s="10">
        <v>0</v>
      </c>
      <c r="H307" s="11">
        <v>0</v>
      </c>
      <c r="I307" s="11">
        <v>0</v>
      </c>
      <c r="J307" s="11">
        <v>0</v>
      </c>
      <c r="K307" s="11">
        <v>0</v>
      </c>
    </row>
    <row r="308" spans="1:11">
      <c r="A308" s="11">
        <v>2</v>
      </c>
      <c r="B308" s="11">
        <v>1</v>
      </c>
      <c r="C308" s="11">
        <v>12</v>
      </c>
      <c r="D308" s="11">
        <v>5</v>
      </c>
      <c r="E308" s="11">
        <v>0</v>
      </c>
      <c r="F308" s="10">
        <v>18</v>
      </c>
      <c r="G308" s="10">
        <v>0</v>
      </c>
      <c r="H308" s="11">
        <v>0</v>
      </c>
      <c r="I308" s="11">
        <v>0</v>
      </c>
      <c r="J308" s="11">
        <v>0</v>
      </c>
      <c r="K308" s="11">
        <v>0</v>
      </c>
    </row>
    <row r="309" spans="1:11">
      <c r="A309" s="11">
        <v>2</v>
      </c>
      <c r="B309" s="11">
        <v>13</v>
      </c>
      <c r="C309" s="11">
        <v>3</v>
      </c>
      <c r="D309" s="11">
        <v>1</v>
      </c>
      <c r="E309" s="11">
        <v>0</v>
      </c>
      <c r="F309" s="10">
        <v>17</v>
      </c>
      <c r="G309" s="10">
        <v>1</v>
      </c>
      <c r="H309" s="11">
        <v>1</v>
      </c>
      <c r="I309" s="11">
        <v>0</v>
      </c>
      <c r="J309" s="11">
        <v>0</v>
      </c>
      <c r="K309" s="11">
        <v>0</v>
      </c>
    </row>
    <row r="310" spans="1:11">
      <c r="A310" s="11">
        <v>2</v>
      </c>
      <c r="B310" s="11">
        <v>0</v>
      </c>
      <c r="C310" s="11">
        <v>6</v>
      </c>
      <c r="D310" s="11">
        <v>4</v>
      </c>
      <c r="E310" s="11">
        <v>0</v>
      </c>
      <c r="F310" s="10">
        <v>10</v>
      </c>
      <c r="G310" s="10">
        <v>9</v>
      </c>
      <c r="H310" s="11">
        <v>0</v>
      </c>
      <c r="I310" s="11">
        <v>0</v>
      </c>
      <c r="J310" s="11">
        <v>8</v>
      </c>
      <c r="K310" s="11">
        <v>0</v>
      </c>
    </row>
    <row r="311" spans="1:11">
      <c r="A311" s="11">
        <v>2</v>
      </c>
      <c r="B311" s="11">
        <v>9</v>
      </c>
      <c r="C311" s="11">
        <v>9</v>
      </c>
      <c r="D311" s="11">
        <v>0</v>
      </c>
      <c r="E311" s="11">
        <v>0</v>
      </c>
      <c r="F311" s="10">
        <v>18</v>
      </c>
      <c r="G311" s="10">
        <v>0</v>
      </c>
      <c r="H311" s="11">
        <v>0</v>
      </c>
      <c r="I311" s="11">
        <v>0</v>
      </c>
      <c r="J311" s="11">
        <v>0</v>
      </c>
      <c r="K311" s="11">
        <v>0</v>
      </c>
    </row>
    <row r="312" spans="1:11">
      <c r="A312" s="11">
        <v>2</v>
      </c>
      <c r="B312" s="11">
        <v>11</v>
      </c>
      <c r="C312" s="11">
        <v>6</v>
      </c>
      <c r="D312" s="11">
        <v>2</v>
      </c>
      <c r="E312" s="11">
        <v>0</v>
      </c>
      <c r="F312" s="10">
        <v>19</v>
      </c>
      <c r="G312" s="10">
        <v>0</v>
      </c>
      <c r="H312" s="11">
        <v>0</v>
      </c>
      <c r="I312" s="11">
        <v>0</v>
      </c>
      <c r="J312" s="11">
        <v>0</v>
      </c>
      <c r="K312" s="11">
        <v>0</v>
      </c>
    </row>
    <row r="313" spans="1:11">
      <c r="A313" s="11">
        <v>2</v>
      </c>
      <c r="B313" s="11">
        <v>7</v>
      </c>
      <c r="C313" s="11">
        <v>8</v>
      </c>
      <c r="D313" s="11">
        <v>1</v>
      </c>
      <c r="E313" s="11">
        <v>0</v>
      </c>
      <c r="F313" s="10">
        <v>16</v>
      </c>
      <c r="G313" s="10">
        <v>0</v>
      </c>
      <c r="H313" s="11">
        <v>0</v>
      </c>
      <c r="I313" s="11">
        <v>0</v>
      </c>
      <c r="J313" s="11">
        <v>0</v>
      </c>
      <c r="K313" s="11">
        <v>0</v>
      </c>
    </row>
    <row r="314" spans="1:11">
      <c r="A314" s="11">
        <v>2</v>
      </c>
      <c r="B314" s="11">
        <v>14</v>
      </c>
      <c r="C314" s="11">
        <v>6</v>
      </c>
      <c r="D314" s="11">
        <v>0</v>
      </c>
      <c r="E314" s="11">
        <v>0</v>
      </c>
      <c r="F314" s="10">
        <v>20</v>
      </c>
      <c r="G314" s="10">
        <v>0</v>
      </c>
      <c r="H314" s="11">
        <v>0</v>
      </c>
      <c r="I314" s="11">
        <v>0</v>
      </c>
      <c r="J314" s="11">
        <v>0</v>
      </c>
      <c r="K314" s="11">
        <v>0</v>
      </c>
    </row>
    <row r="315" spans="1:11">
      <c r="A315" s="11">
        <v>2</v>
      </c>
      <c r="B315" s="11">
        <v>2</v>
      </c>
      <c r="C315" s="11">
        <v>14</v>
      </c>
      <c r="D315" s="11">
        <v>3</v>
      </c>
      <c r="E315" s="11">
        <v>0</v>
      </c>
      <c r="F315" s="10">
        <v>19</v>
      </c>
      <c r="G315" s="10">
        <v>0</v>
      </c>
      <c r="H315" s="11">
        <v>0</v>
      </c>
      <c r="I315" s="11">
        <v>0</v>
      </c>
      <c r="J315" s="11">
        <v>0</v>
      </c>
      <c r="K315" s="11">
        <v>0</v>
      </c>
    </row>
    <row r="316" spans="1:11">
      <c r="A316" s="11">
        <v>2</v>
      </c>
      <c r="B316" s="11">
        <v>1</v>
      </c>
      <c r="C316" s="11">
        <v>8</v>
      </c>
      <c r="D316" s="11">
        <v>5</v>
      </c>
      <c r="E316" s="11">
        <v>0</v>
      </c>
      <c r="F316" s="10">
        <v>14</v>
      </c>
      <c r="G316" s="10">
        <v>3</v>
      </c>
      <c r="H316" s="11">
        <v>0</v>
      </c>
      <c r="I316" s="11">
        <v>0</v>
      </c>
      <c r="J316" s="11">
        <v>2</v>
      </c>
      <c r="K316" s="11">
        <v>0</v>
      </c>
    </row>
    <row r="317" spans="1:11">
      <c r="A317" s="11">
        <v>2</v>
      </c>
      <c r="B317" s="11">
        <v>12</v>
      </c>
      <c r="C317" s="11">
        <v>3</v>
      </c>
      <c r="D317" s="11">
        <v>1</v>
      </c>
      <c r="E317" s="11">
        <v>0</v>
      </c>
      <c r="F317" s="10">
        <v>16</v>
      </c>
      <c r="G317" s="10">
        <v>0</v>
      </c>
      <c r="H317" s="11">
        <v>0</v>
      </c>
      <c r="I317" s="11">
        <v>0</v>
      </c>
      <c r="J317" s="11">
        <v>0</v>
      </c>
      <c r="K317" s="11">
        <v>0</v>
      </c>
    </row>
    <row r="318" spans="1:11">
      <c r="A318" s="11">
        <v>2</v>
      </c>
      <c r="B318" s="11">
        <v>13</v>
      </c>
      <c r="C318" s="11">
        <v>4</v>
      </c>
      <c r="D318" s="11">
        <v>0</v>
      </c>
      <c r="E318" s="11">
        <v>0</v>
      </c>
      <c r="F318" s="10">
        <v>17</v>
      </c>
      <c r="G318" s="10">
        <v>0</v>
      </c>
      <c r="H318" s="11">
        <v>0</v>
      </c>
      <c r="I318" s="11">
        <v>0</v>
      </c>
      <c r="J318" s="11">
        <v>0</v>
      </c>
      <c r="K318" s="11">
        <v>0</v>
      </c>
    </row>
    <row r="319" spans="1:11">
      <c r="A319" s="11">
        <v>2</v>
      </c>
      <c r="B319" s="11">
        <v>0</v>
      </c>
      <c r="C319" s="11">
        <v>9</v>
      </c>
      <c r="D319" s="11">
        <v>7</v>
      </c>
      <c r="E319" s="11">
        <v>0</v>
      </c>
      <c r="F319" s="10">
        <v>16</v>
      </c>
      <c r="G319" s="10">
        <v>2</v>
      </c>
      <c r="H319" s="11">
        <v>0</v>
      </c>
      <c r="I319" s="11">
        <v>0</v>
      </c>
      <c r="J319" s="11">
        <v>2</v>
      </c>
      <c r="K319" s="11">
        <v>0</v>
      </c>
    </row>
    <row r="320" spans="1:11">
      <c r="A320" s="11">
        <v>2</v>
      </c>
      <c r="B320" s="11">
        <v>5</v>
      </c>
      <c r="C320" s="11">
        <v>11</v>
      </c>
      <c r="D320" s="11">
        <v>1</v>
      </c>
      <c r="E320" s="11">
        <v>0</v>
      </c>
      <c r="F320" s="10">
        <v>17</v>
      </c>
      <c r="G320" s="10">
        <v>0</v>
      </c>
      <c r="H320" s="11">
        <v>0</v>
      </c>
      <c r="I320" s="11">
        <v>0</v>
      </c>
      <c r="J320" s="11">
        <v>0</v>
      </c>
      <c r="K320" s="11">
        <v>0</v>
      </c>
    </row>
    <row r="321" spans="1:11">
      <c r="A321" s="11">
        <v>2</v>
      </c>
      <c r="B321" s="11">
        <v>8</v>
      </c>
      <c r="C321" s="11">
        <v>8</v>
      </c>
      <c r="D321" s="11">
        <v>1</v>
      </c>
      <c r="E321" s="11">
        <v>0</v>
      </c>
      <c r="F321" s="10">
        <v>17</v>
      </c>
      <c r="G321" s="10">
        <v>0</v>
      </c>
      <c r="H321" s="11">
        <v>0</v>
      </c>
      <c r="I321" s="11">
        <v>0</v>
      </c>
      <c r="J321" s="11">
        <v>0</v>
      </c>
      <c r="K321" s="11">
        <v>0</v>
      </c>
    </row>
    <row r="322" spans="1:11">
      <c r="A322" s="11">
        <v>2</v>
      </c>
      <c r="B322" s="11">
        <v>10</v>
      </c>
      <c r="C322" s="11">
        <v>5</v>
      </c>
      <c r="D322" s="11">
        <v>1</v>
      </c>
      <c r="E322" s="11">
        <v>0</v>
      </c>
      <c r="F322" s="10">
        <v>16</v>
      </c>
      <c r="G322" s="10">
        <v>0</v>
      </c>
      <c r="H322" s="11">
        <v>0</v>
      </c>
      <c r="I322" s="11">
        <v>0</v>
      </c>
      <c r="J322" s="11">
        <v>0</v>
      </c>
      <c r="K322" s="11">
        <v>0</v>
      </c>
    </row>
    <row r="323" spans="1:11">
      <c r="A323" s="11">
        <v>2</v>
      </c>
      <c r="B323" s="11">
        <v>6</v>
      </c>
      <c r="C323" s="11">
        <v>6</v>
      </c>
      <c r="D323" s="11">
        <v>3</v>
      </c>
      <c r="E323" s="11">
        <v>2</v>
      </c>
      <c r="F323" s="10">
        <v>17</v>
      </c>
      <c r="G323" s="10">
        <v>0</v>
      </c>
      <c r="H323" s="11">
        <v>0</v>
      </c>
      <c r="I323" s="11">
        <v>0</v>
      </c>
      <c r="J323" s="11">
        <v>0</v>
      </c>
      <c r="K323" s="11">
        <v>0</v>
      </c>
    </row>
    <row r="324" spans="1:11">
      <c r="A324" s="11">
        <v>2</v>
      </c>
      <c r="B324" s="11">
        <v>6</v>
      </c>
      <c r="C324" s="11">
        <v>9</v>
      </c>
      <c r="D324" s="11">
        <v>2</v>
      </c>
      <c r="E324" s="11">
        <v>0</v>
      </c>
      <c r="F324" s="10">
        <v>17</v>
      </c>
      <c r="G324" s="10">
        <v>0</v>
      </c>
      <c r="H324" s="11">
        <v>0</v>
      </c>
      <c r="I324" s="11">
        <v>0</v>
      </c>
      <c r="J324" s="11">
        <v>0</v>
      </c>
      <c r="K324" s="11">
        <v>0</v>
      </c>
    </row>
    <row r="325" spans="1:11">
      <c r="A325" s="11">
        <v>2</v>
      </c>
      <c r="B325" s="11">
        <v>7</v>
      </c>
      <c r="C325" s="11">
        <v>10</v>
      </c>
      <c r="D325" s="11">
        <v>1</v>
      </c>
      <c r="E325" s="11">
        <v>0</v>
      </c>
      <c r="F325" s="10">
        <v>18</v>
      </c>
      <c r="G325" s="10">
        <v>0</v>
      </c>
      <c r="H325" s="11">
        <v>0</v>
      </c>
      <c r="I325" s="11">
        <v>0</v>
      </c>
      <c r="J325" s="11">
        <v>0</v>
      </c>
      <c r="K325" s="11">
        <v>0</v>
      </c>
    </row>
    <row r="326" spans="1:11">
      <c r="A326" s="11">
        <v>2</v>
      </c>
      <c r="B326" s="11">
        <v>14</v>
      </c>
      <c r="C326" s="11">
        <v>4</v>
      </c>
      <c r="D326" s="11">
        <v>0</v>
      </c>
      <c r="E326" s="11">
        <v>0</v>
      </c>
      <c r="F326" s="10">
        <v>18</v>
      </c>
      <c r="G326" s="10">
        <v>0</v>
      </c>
      <c r="H326" s="11">
        <v>0</v>
      </c>
      <c r="I326" s="11">
        <v>0</v>
      </c>
      <c r="J326" s="11">
        <v>0</v>
      </c>
      <c r="K326" s="11">
        <v>0</v>
      </c>
    </row>
    <row r="327" spans="1:11">
      <c r="A327" s="11">
        <v>2</v>
      </c>
      <c r="B327" s="11">
        <v>12</v>
      </c>
      <c r="C327" s="11">
        <v>5</v>
      </c>
      <c r="D327" s="11">
        <v>0</v>
      </c>
      <c r="E327" s="11">
        <v>0</v>
      </c>
      <c r="F327" s="10">
        <v>17</v>
      </c>
      <c r="G327" s="10">
        <v>0</v>
      </c>
      <c r="H327" s="11">
        <v>0</v>
      </c>
      <c r="I327" s="11">
        <v>0</v>
      </c>
      <c r="J327" s="11">
        <v>0</v>
      </c>
      <c r="K327" s="11">
        <v>0</v>
      </c>
    </row>
    <row r="328" spans="1:11">
      <c r="A328" s="11">
        <v>2</v>
      </c>
      <c r="B328" s="11">
        <v>14</v>
      </c>
      <c r="C328" s="11">
        <v>3</v>
      </c>
      <c r="D328" s="11">
        <v>0</v>
      </c>
      <c r="E328" s="11">
        <v>0</v>
      </c>
      <c r="F328" s="10">
        <v>17</v>
      </c>
      <c r="G328" s="10">
        <v>0</v>
      </c>
      <c r="H328" s="11">
        <v>0</v>
      </c>
      <c r="I328" s="11">
        <v>0</v>
      </c>
      <c r="J328" s="11">
        <v>0</v>
      </c>
      <c r="K328" s="11">
        <v>0</v>
      </c>
    </row>
    <row r="329" spans="1:11">
      <c r="A329" s="11">
        <v>2</v>
      </c>
      <c r="B329" s="11">
        <v>12</v>
      </c>
      <c r="C329" s="11">
        <v>3</v>
      </c>
      <c r="D329" s="11">
        <v>0</v>
      </c>
      <c r="E329" s="11">
        <v>0</v>
      </c>
      <c r="F329" s="10">
        <v>15</v>
      </c>
      <c r="G329" s="10">
        <v>0</v>
      </c>
      <c r="H329" s="11">
        <v>0</v>
      </c>
      <c r="I329" s="11">
        <v>0</v>
      </c>
      <c r="J329" s="11">
        <v>0</v>
      </c>
      <c r="K329" s="11">
        <v>0</v>
      </c>
    </row>
    <row r="330" spans="1:11">
      <c r="A330" s="11">
        <v>2</v>
      </c>
      <c r="B330" s="11">
        <v>3</v>
      </c>
      <c r="C330" s="11">
        <v>5</v>
      </c>
      <c r="D330" s="11">
        <v>7</v>
      </c>
      <c r="E330" s="11">
        <v>2</v>
      </c>
      <c r="F330" s="10">
        <v>17</v>
      </c>
      <c r="G330" s="10">
        <v>0</v>
      </c>
      <c r="H330" s="11">
        <v>0</v>
      </c>
      <c r="I330" s="11">
        <v>0</v>
      </c>
      <c r="J330" s="11">
        <v>0</v>
      </c>
      <c r="K330" s="11">
        <v>0</v>
      </c>
    </row>
    <row r="331" spans="1:11">
      <c r="A331" s="11">
        <v>2</v>
      </c>
      <c r="B331" s="11">
        <v>6</v>
      </c>
      <c r="C331" s="11">
        <v>5</v>
      </c>
      <c r="D331" s="11">
        <v>5</v>
      </c>
      <c r="E331" s="11">
        <v>0</v>
      </c>
      <c r="F331" s="10">
        <v>16</v>
      </c>
      <c r="G331" s="10">
        <v>1</v>
      </c>
      <c r="H331" s="11">
        <v>1</v>
      </c>
      <c r="I331" s="11">
        <v>0</v>
      </c>
      <c r="J331" s="11">
        <v>0</v>
      </c>
      <c r="K331" s="11">
        <v>0</v>
      </c>
    </row>
    <row r="332" spans="1:11">
      <c r="A332" s="11">
        <v>2</v>
      </c>
      <c r="B332" s="11">
        <v>14</v>
      </c>
      <c r="C332" s="11">
        <v>2</v>
      </c>
      <c r="D332" s="11">
        <v>1</v>
      </c>
      <c r="E332" s="11">
        <v>0</v>
      </c>
      <c r="F332" s="10">
        <v>17</v>
      </c>
      <c r="G332" s="10">
        <v>1</v>
      </c>
      <c r="H332" s="11">
        <v>1</v>
      </c>
      <c r="I332" s="11">
        <v>0</v>
      </c>
      <c r="J332" s="11">
        <v>0</v>
      </c>
      <c r="K332" s="11">
        <v>0</v>
      </c>
    </row>
    <row r="333" spans="1:11">
      <c r="A333" s="11">
        <v>2</v>
      </c>
      <c r="B333" s="11">
        <v>5</v>
      </c>
      <c r="C333" s="11">
        <v>8</v>
      </c>
      <c r="D333" s="11">
        <v>3</v>
      </c>
      <c r="E333" s="11">
        <v>0</v>
      </c>
      <c r="F333" s="10">
        <v>16</v>
      </c>
      <c r="G333" s="10">
        <v>0</v>
      </c>
      <c r="H333" s="11">
        <v>0</v>
      </c>
      <c r="I333" s="11">
        <v>0</v>
      </c>
      <c r="J333" s="11">
        <v>0</v>
      </c>
      <c r="K333" s="11">
        <v>0</v>
      </c>
    </row>
    <row r="334" spans="1:11">
      <c r="A334" s="11">
        <v>2</v>
      </c>
      <c r="B334" s="11">
        <v>11</v>
      </c>
      <c r="C334" s="11">
        <v>5</v>
      </c>
      <c r="D334" s="11">
        <v>0</v>
      </c>
      <c r="E334" s="11">
        <v>0</v>
      </c>
      <c r="F334" s="10">
        <v>16</v>
      </c>
      <c r="G334" s="10">
        <v>0</v>
      </c>
      <c r="H334" s="11">
        <v>0</v>
      </c>
      <c r="I334" s="11">
        <v>0</v>
      </c>
      <c r="J334" s="11">
        <v>0</v>
      </c>
      <c r="K334" s="11">
        <v>0</v>
      </c>
    </row>
    <row r="335" spans="1:11">
      <c r="A335" s="11">
        <v>2</v>
      </c>
      <c r="B335" s="11">
        <v>11</v>
      </c>
      <c r="C335" s="11">
        <v>5</v>
      </c>
      <c r="D335" s="11">
        <v>1</v>
      </c>
      <c r="E335" s="11">
        <v>0</v>
      </c>
      <c r="F335" s="10">
        <v>17</v>
      </c>
      <c r="G335" s="10">
        <v>0</v>
      </c>
      <c r="H335" s="11">
        <v>0</v>
      </c>
      <c r="I335" s="11">
        <v>0</v>
      </c>
      <c r="J335" s="11">
        <v>0</v>
      </c>
      <c r="K335" s="11">
        <v>0</v>
      </c>
    </row>
    <row r="336" spans="1:11">
      <c r="A336" s="11">
        <v>2</v>
      </c>
      <c r="B336" s="11">
        <v>13</v>
      </c>
      <c r="C336" s="11">
        <v>3</v>
      </c>
      <c r="D336" s="11">
        <v>1</v>
      </c>
      <c r="E336" s="11">
        <v>0</v>
      </c>
      <c r="F336" s="10">
        <v>17</v>
      </c>
      <c r="G336" s="10">
        <v>0</v>
      </c>
      <c r="H336" s="11">
        <v>0</v>
      </c>
      <c r="I336" s="11">
        <v>0</v>
      </c>
      <c r="J336" s="11">
        <v>0</v>
      </c>
      <c r="K336" s="11">
        <v>0</v>
      </c>
    </row>
    <row r="337" spans="1:11">
      <c r="A337" s="11">
        <v>2</v>
      </c>
      <c r="B337" s="11">
        <v>15</v>
      </c>
      <c r="C337" s="11">
        <v>1</v>
      </c>
      <c r="D337" s="11">
        <v>1</v>
      </c>
      <c r="E337" s="11">
        <v>0</v>
      </c>
      <c r="F337" s="10">
        <v>17</v>
      </c>
      <c r="G337" s="10">
        <v>0</v>
      </c>
      <c r="H337" s="11">
        <v>0</v>
      </c>
      <c r="I337" s="11">
        <v>0</v>
      </c>
      <c r="J337" s="11">
        <v>0</v>
      </c>
      <c r="K337" s="11">
        <v>0</v>
      </c>
    </row>
    <row r="338" spans="1:11">
      <c r="A338" s="11">
        <v>2</v>
      </c>
      <c r="B338" s="11">
        <v>0</v>
      </c>
      <c r="C338" s="11">
        <v>10</v>
      </c>
      <c r="D338" s="11">
        <v>3</v>
      </c>
      <c r="E338" s="11">
        <v>2</v>
      </c>
      <c r="F338" s="10">
        <v>15</v>
      </c>
      <c r="G338" s="10">
        <v>4</v>
      </c>
      <c r="H338" s="11">
        <v>3</v>
      </c>
      <c r="I338" s="11">
        <v>0</v>
      </c>
      <c r="J338" s="11">
        <v>0</v>
      </c>
      <c r="K338" s="11">
        <v>0</v>
      </c>
    </row>
    <row r="339" spans="1:11">
      <c r="A339" s="11">
        <v>2</v>
      </c>
      <c r="B339" s="11">
        <v>5</v>
      </c>
      <c r="C339" s="11">
        <v>6</v>
      </c>
      <c r="D339" s="11">
        <v>4</v>
      </c>
      <c r="E339" s="11">
        <v>2</v>
      </c>
      <c r="F339" s="10">
        <v>17</v>
      </c>
      <c r="G339" s="10">
        <v>0</v>
      </c>
      <c r="H339" s="11">
        <v>0</v>
      </c>
      <c r="I339" s="11">
        <v>0</v>
      </c>
      <c r="J339" s="11">
        <v>0</v>
      </c>
      <c r="K339" s="11">
        <v>0</v>
      </c>
    </row>
    <row r="340" spans="1:11">
      <c r="A340" s="11">
        <v>2</v>
      </c>
      <c r="B340" s="11">
        <v>10</v>
      </c>
      <c r="C340" s="11">
        <v>6</v>
      </c>
      <c r="D340" s="11">
        <v>1</v>
      </c>
      <c r="E340" s="11">
        <v>0</v>
      </c>
      <c r="F340" s="10">
        <v>17</v>
      </c>
      <c r="G340" s="10">
        <v>0</v>
      </c>
      <c r="H340" s="11">
        <v>0</v>
      </c>
      <c r="I340" s="11">
        <v>0</v>
      </c>
      <c r="J340" s="11">
        <v>0</v>
      </c>
      <c r="K340" s="11">
        <v>0</v>
      </c>
    </row>
    <row r="341" spans="1:11">
      <c r="A341" s="11">
        <v>2</v>
      </c>
      <c r="B341" s="11">
        <v>4</v>
      </c>
      <c r="C341" s="11">
        <v>11</v>
      </c>
      <c r="D341" s="11">
        <v>1</v>
      </c>
      <c r="E341" s="11">
        <v>1</v>
      </c>
      <c r="F341" s="10">
        <v>17</v>
      </c>
      <c r="G341" s="10">
        <v>2</v>
      </c>
      <c r="H341" s="11">
        <v>0</v>
      </c>
      <c r="I341" s="11">
        <v>0</v>
      </c>
      <c r="J341" s="11">
        <v>1</v>
      </c>
      <c r="K341" s="11">
        <v>0</v>
      </c>
    </row>
    <row r="342" spans="1:11">
      <c r="A342" s="11">
        <v>2</v>
      </c>
      <c r="B342" s="11">
        <v>1</v>
      </c>
      <c r="C342" s="11">
        <v>9</v>
      </c>
      <c r="D342" s="11">
        <v>4</v>
      </c>
      <c r="E342" s="11">
        <v>2</v>
      </c>
      <c r="F342" s="10">
        <v>16</v>
      </c>
      <c r="G342" s="10">
        <v>2</v>
      </c>
      <c r="H342" s="11">
        <v>2</v>
      </c>
      <c r="I342" s="11">
        <v>0</v>
      </c>
      <c r="J342" s="11">
        <v>0</v>
      </c>
      <c r="K342" s="11">
        <v>0</v>
      </c>
    </row>
    <row r="343" spans="1:11">
      <c r="A343" s="11">
        <v>2</v>
      </c>
      <c r="B343" s="11">
        <v>5</v>
      </c>
      <c r="C343" s="11">
        <v>8</v>
      </c>
      <c r="D343" s="11">
        <v>4</v>
      </c>
      <c r="E343" s="11">
        <v>0</v>
      </c>
      <c r="F343" s="10">
        <v>17</v>
      </c>
      <c r="G343" s="10">
        <v>0</v>
      </c>
      <c r="H343" s="11">
        <v>0</v>
      </c>
      <c r="I343" s="11">
        <v>0</v>
      </c>
      <c r="J343" s="11">
        <v>0</v>
      </c>
      <c r="K343" s="11">
        <v>0</v>
      </c>
    </row>
    <row r="344" spans="1:11">
      <c r="A344" s="11">
        <v>2</v>
      </c>
      <c r="B344" s="11">
        <v>16</v>
      </c>
      <c r="C344" s="11">
        <v>2</v>
      </c>
      <c r="D344" s="11">
        <v>0</v>
      </c>
      <c r="E344" s="11">
        <v>0</v>
      </c>
      <c r="F344" s="10">
        <v>18</v>
      </c>
      <c r="G344" s="10">
        <v>0</v>
      </c>
      <c r="H344" s="11">
        <v>0</v>
      </c>
      <c r="I344" s="11">
        <v>0</v>
      </c>
      <c r="J344" s="11">
        <v>0</v>
      </c>
      <c r="K344" s="11">
        <v>0</v>
      </c>
    </row>
    <row r="345" spans="1:11">
      <c r="A345" s="11">
        <v>2</v>
      </c>
      <c r="B345" s="11">
        <v>0</v>
      </c>
      <c r="C345" s="11">
        <v>12</v>
      </c>
      <c r="D345" s="11">
        <v>3</v>
      </c>
      <c r="E345" s="11">
        <v>0</v>
      </c>
      <c r="F345" s="10">
        <v>15</v>
      </c>
      <c r="G345" s="10">
        <v>2</v>
      </c>
      <c r="H345" s="11">
        <v>1</v>
      </c>
      <c r="I345" s="11">
        <v>0</v>
      </c>
      <c r="J345" s="11">
        <v>1</v>
      </c>
      <c r="K345" s="11">
        <v>0</v>
      </c>
    </row>
    <row r="346" spans="1:11">
      <c r="A346" s="11">
        <v>2</v>
      </c>
      <c r="B346" s="11">
        <v>6</v>
      </c>
      <c r="C346" s="11">
        <v>9</v>
      </c>
      <c r="D346" s="11">
        <v>2</v>
      </c>
      <c r="E346" s="11">
        <v>0</v>
      </c>
      <c r="F346" s="10">
        <v>17</v>
      </c>
      <c r="G346" s="10">
        <v>0</v>
      </c>
      <c r="H346" s="11">
        <v>0</v>
      </c>
      <c r="I346" s="11">
        <v>0</v>
      </c>
      <c r="J346" s="11">
        <v>0</v>
      </c>
      <c r="K346" s="11">
        <v>0</v>
      </c>
    </row>
    <row r="347" spans="1:11">
      <c r="A347" s="11">
        <v>2</v>
      </c>
      <c r="B347" s="11">
        <v>3</v>
      </c>
      <c r="C347" s="11">
        <v>8</v>
      </c>
      <c r="D347" s="11">
        <v>4</v>
      </c>
      <c r="E347" s="11">
        <v>0</v>
      </c>
      <c r="F347" s="10">
        <v>15</v>
      </c>
      <c r="G347" s="10">
        <v>0</v>
      </c>
      <c r="H347" s="11">
        <v>0</v>
      </c>
      <c r="I347" s="11">
        <v>0</v>
      </c>
      <c r="J347" s="11">
        <v>0</v>
      </c>
      <c r="K347" s="11">
        <v>0</v>
      </c>
    </row>
    <row r="348" spans="1:11">
      <c r="A348" s="11">
        <v>2</v>
      </c>
      <c r="B348" s="11">
        <v>4</v>
      </c>
      <c r="C348" s="11">
        <v>3</v>
      </c>
      <c r="D348" s="11">
        <v>3</v>
      </c>
      <c r="E348" s="11">
        <v>5</v>
      </c>
      <c r="F348" s="10">
        <v>15</v>
      </c>
      <c r="G348" s="10">
        <v>2</v>
      </c>
      <c r="H348" s="11">
        <v>0</v>
      </c>
      <c r="I348" s="11">
        <v>0</v>
      </c>
      <c r="J348" s="11">
        <v>2</v>
      </c>
      <c r="K348" s="11">
        <v>0</v>
      </c>
    </row>
    <row r="349" spans="1:11">
      <c r="A349" s="11">
        <v>2</v>
      </c>
      <c r="B349" s="11">
        <v>6</v>
      </c>
      <c r="C349" s="11">
        <v>9</v>
      </c>
      <c r="D349" s="11">
        <v>2</v>
      </c>
      <c r="E349" s="11">
        <v>0</v>
      </c>
      <c r="F349" s="10">
        <v>17</v>
      </c>
      <c r="G349" s="10">
        <v>1</v>
      </c>
      <c r="H349" s="11">
        <v>1</v>
      </c>
      <c r="I349" s="11">
        <v>0</v>
      </c>
      <c r="J349" s="11">
        <v>0</v>
      </c>
      <c r="K349" s="11">
        <v>0</v>
      </c>
    </row>
    <row r="350" spans="1:11">
      <c r="A350" s="11">
        <v>2</v>
      </c>
      <c r="B350" s="11">
        <v>4</v>
      </c>
      <c r="C350" s="11">
        <v>13</v>
      </c>
      <c r="D350" s="11">
        <v>0</v>
      </c>
      <c r="E350" s="11">
        <v>1</v>
      </c>
      <c r="F350" s="10">
        <v>18</v>
      </c>
      <c r="G350" s="10">
        <v>0</v>
      </c>
      <c r="H350" s="11">
        <v>0</v>
      </c>
      <c r="I350" s="11">
        <v>0</v>
      </c>
      <c r="J350" s="11">
        <v>0</v>
      </c>
      <c r="K350" s="11">
        <v>0</v>
      </c>
    </row>
    <row r="351" spans="1:11">
      <c r="A351" s="11">
        <v>2</v>
      </c>
      <c r="B351" s="11">
        <v>9</v>
      </c>
      <c r="C351" s="11">
        <v>6</v>
      </c>
      <c r="D351" s="11">
        <v>1</v>
      </c>
      <c r="E351" s="11">
        <v>0</v>
      </c>
      <c r="F351" s="10">
        <v>16</v>
      </c>
      <c r="G351" s="10">
        <v>1</v>
      </c>
      <c r="H351" s="11">
        <v>1</v>
      </c>
      <c r="I351" s="11">
        <v>0</v>
      </c>
      <c r="J351" s="11">
        <v>0</v>
      </c>
      <c r="K351" s="11">
        <v>0</v>
      </c>
    </row>
    <row r="352" spans="1:11">
      <c r="A352" s="11">
        <v>2</v>
      </c>
      <c r="B352" s="11">
        <v>13</v>
      </c>
      <c r="C352" s="11">
        <v>4</v>
      </c>
      <c r="D352" s="11">
        <v>0</v>
      </c>
      <c r="E352" s="11">
        <v>0</v>
      </c>
      <c r="F352" s="10">
        <v>17</v>
      </c>
      <c r="G352" s="10">
        <v>0</v>
      </c>
      <c r="H352" s="11">
        <v>0</v>
      </c>
      <c r="I352" s="11">
        <v>0</v>
      </c>
      <c r="J352" s="11">
        <v>0</v>
      </c>
      <c r="K352" s="11">
        <v>0</v>
      </c>
    </row>
    <row r="353" spans="1:11">
      <c r="A353" s="11">
        <v>2</v>
      </c>
      <c r="B353" s="11">
        <v>3</v>
      </c>
      <c r="C353" s="11">
        <v>11</v>
      </c>
      <c r="D353" s="11">
        <v>4</v>
      </c>
      <c r="E353" s="11">
        <v>0</v>
      </c>
      <c r="F353" s="10">
        <v>18</v>
      </c>
      <c r="G353" s="10">
        <v>0</v>
      </c>
      <c r="H353" s="11">
        <v>0</v>
      </c>
      <c r="I353" s="11">
        <v>0</v>
      </c>
      <c r="J353" s="11">
        <v>0</v>
      </c>
      <c r="K353" s="11">
        <v>0</v>
      </c>
    </row>
    <row r="354" spans="1:11">
      <c r="A354" s="11">
        <v>2</v>
      </c>
      <c r="B354" s="11">
        <v>7</v>
      </c>
      <c r="C354" s="11">
        <v>6</v>
      </c>
      <c r="D354" s="11">
        <v>2</v>
      </c>
      <c r="E354" s="11">
        <v>0</v>
      </c>
      <c r="F354" s="10">
        <v>15</v>
      </c>
      <c r="G354" s="10">
        <v>2</v>
      </c>
      <c r="H354" s="11">
        <v>2</v>
      </c>
      <c r="I354" s="11">
        <v>0</v>
      </c>
      <c r="J354" s="11">
        <v>0</v>
      </c>
      <c r="K354" s="11">
        <v>0</v>
      </c>
    </row>
    <row r="355" spans="1:11">
      <c r="A355" s="11">
        <v>2</v>
      </c>
      <c r="B355" s="11">
        <v>6</v>
      </c>
      <c r="C355" s="11">
        <v>6</v>
      </c>
      <c r="D355" s="11">
        <v>4</v>
      </c>
      <c r="E355" s="11">
        <v>0</v>
      </c>
      <c r="F355" s="10">
        <v>16</v>
      </c>
      <c r="G355" s="10">
        <v>1</v>
      </c>
      <c r="H355" s="11">
        <v>0</v>
      </c>
      <c r="I355" s="11">
        <v>0</v>
      </c>
      <c r="J355" s="11">
        <v>1</v>
      </c>
      <c r="K355" s="11">
        <v>0</v>
      </c>
    </row>
    <row r="356" spans="1:11">
      <c r="A356" s="11">
        <v>2</v>
      </c>
      <c r="B356" s="11">
        <v>6</v>
      </c>
      <c r="C356" s="11">
        <v>9</v>
      </c>
      <c r="D356" s="11">
        <v>3</v>
      </c>
      <c r="E356" s="11">
        <v>0</v>
      </c>
      <c r="F356" s="10">
        <v>18</v>
      </c>
      <c r="G356" s="10">
        <v>0</v>
      </c>
      <c r="H356" s="11">
        <v>0</v>
      </c>
      <c r="I356" s="11">
        <v>0</v>
      </c>
      <c r="J356" s="11">
        <v>0</v>
      </c>
      <c r="K356" s="11">
        <v>0</v>
      </c>
    </row>
    <row r="357" spans="1:11">
      <c r="A357" s="11">
        <v>2</v>
      </c>
      <c r="B357" s="11">
        <v>15</v>
      </c>
      <c r="C357" s="11">
        <v>2</v>
      </c>
      <c r="D357" s="11">
        <v>0</v>
      </c>
      <c r="E357" s="11">
        <v>0</v>
      </c>
      <c r="F357" s="10">
        <v>17</v>
      </c>
      <c r="G357" s="10">
        <v>0</v>
      </c>
      <c r="H357" s="11">
        <v>0</v>
      </c>
      <c r="I357" s="11">
        <v>0</v>
      </c>
      <c r="J357" s="11">
        <v>0</v>
      </c>
      <c r="K357" s="11">
        <v>0</v>
      </c>
    </row>
    <row r="358" spans="1:11">
      <c r="A358" s="11">
        <v>2</v>
      </c>
      <c r="B358" s="11">
        <v>12</v>
      </c>
      <c r="C358" s="11">
        <v>4</v>
      </c>
      <c r="D358" s="11">
        <v>2</v>
      </c>
      <c r="E358" s="11">
        <v>0</v>
      </c>
      <c r="F358" s="10">
        <v>18</v>
      </c>
      <c r="G358" s="10">
        <v>0</v>
      </c>
      <c r="H358" s="11">
        <v>0</v>
      </c>
      <c r="I358" s="11">
        <v>0</v>
      </c>
      <c r="J358" s="11">
        <v>0</v>
      </c>
      <c r="K358" s="11">
        <v>0</v>
      </c>
    </row>
    <row r="359" spans="1:11">
      <c r="A359" s="11">
        <v>2</v>
      </c>
      <c r="B359" s="11">
        <v>5</v>
      </c>
      <c r="C359" s="11">
        <v>6</v>
      </c>
      <c r="D359" s="11">
        <v>4</v>
      </c>
      <c r="E359" s="11">
        <v>0</v>
      </c>
      <c r="F359" s="10">
        <v>15</v>
      </c>
      <c r="G359" s="10">
        <v>4</v>
      </c>
      <c r="H359" s="11">
        <v>3</v>
      </c>
      <c r="I359" s="11">
        <v>0</v>
      </c>
      <c r="J359" s="11">
        <v>0</v>
      </c>
      <c r="K359" s="11">
        <v>0</v>
      </c>
    </row>
    <row r="360" spans="1:11">
      <c r="A360" s="11">
        <v>2</v>
      </c>
      <c r="B360" s="11">
        <v>9</v>
      </c>
      <c r="C360" s="11">
        <v>6</v>
      </c>
      <c r="D360" s="11">
        <v>2</v>
      </c>
      <c r="E360" s="11">
        <v>0</v>
      </c>
      <c r="F360" s="10">
        <v>17</v>
      </c>
      <c r="G360" s="10">
        <v>0</v>
      </c>
      <c r="H360" s="11">
        <v>0</v>
      </c>
      <c r="I360" s="11">
        <v>0</v>
      </c>
      <c r="J360" s="11">
        <v>0</v>
      </c>
      <c r="K360" s="11">
        <v>0</v>
      </c>
    </row>
    <row r="361" spans="1:11">
      <c r="A361" s="11">
        <v>2</v>
      </c>
      <c r="B361" s="11">
        <v>13</v>
      </c>
      <c r="C361" s="11">
        <v>5</v>
      </c>
      <c r="D361" s="11">
        <v>0</v>
      </c>
      <c r="E361" s="11">
        <v>0</v>
      </c>
      <c r="F361" s="10">
        <v>18</v>
      </c>
      <c r="G361" s="10">
        <v>0</v>
      </c>
      <c r="H361" s="11">
        <v>0</v>
      </c>
      <c r="I361" s="11">
        <v>0</v>
      </c>
      <c r="J361" s="11">
        <v>0</v>
      </c>
      <c r="K361" s="11">
        <v>0</v>
      </c>
    </row>
    <row r="362" spans="1:11">
      <c r="A362" s="11">
        <v>2</v>
      </c>
      <c r="B362" s="11">
        <v>15</v>
      </c>
      <c r="C362" s="11">
        <v>1</v>
      </c>
      <c r="D362" s="11">
        <v>1</v>
      </c>
      <c r="E362" s="11">
        <v>0</v>
      </c>
      <c r="F362" s="10">
        <v>17</v>
      </c>
      <c r="G362" s="10">
        <v>0</v>
      </c>
      <c r="H362" s="11">
        <v>0</v>
      </c>
      <c r="I362" s="11">
        <v>0</v>
      </c>
      <c r="J362" s="11">
        <v>0</v>
      </c>
      <c r="K362" s="11">
        <v>0</v>
      </c>
    </row>
    <row r="363" spans="1:11">
      <c r="A363" s="11">
        <v>2</v>
      </c>
      <c r="B363" s="11">
        <v>9</v>
      </c>
      <c r="C363" s="11">
        <v>7</v>
      </c>
      <c r="D363" s="11">
        <v>2</v>
      </c>
      <c r="E363" s="11">
        <v>0</v>
      </c>
      <c r="F363" s="10">
        <v>18</v>
      </c>
      <c r="G363" s="10">
        <v>0</v>
      </c>
      <c r="H363" s="11">
        <v>0</v>
      </c>
      <c r="I363" s="11">
        <v>0</v>
      </c>
      <c r="J363" s="11">
        <v>0</v>
      </c>
      <c r="K363" s="11">
        <v>0</v>
      </c>
    </row>
    <row r="364" spans="1:11">
      <c r="A364" s="11">
        <v>2</v>
      </c>
      <c r="B364" s="11">
        <v>13</v>
      </c>
      <c r="C364" s="11">
        <v>3</v>
      </c>
      <c r="D364" s="11">
        <v>0</v>
      </c>
      <c r="E364" s="11">
        <v>0</v>
      </c>
      <c r="F364" s="10">
        <v>16</v>
      </c>
      <c r="G364" s="10">
        <v>0</v>
      </c>
      <c r="H364" s="11">
        <v>0</v>
      </c>
      <c r="I364" s="11">
        <v>0</v>
      </c>
      <c r="J364" s="11">
        <v>0</v>
      </c>
      <c r="K364" s="11">
        <v>0</v>
      </c>
    </row>
    <row r="365" spans="1:11">
      <c r="A365" s="11">
        <v>2</v>
      </c>
      <c r="B365" s="11">
        <v>15</v>
      </c>
      <c r="C365" s="11">
        <v>1</v>
      </c>
      <c r="D365" s="11">
        <v>1</v>
      </c>
      <c r="E365" s="11">
        <v>0</v>
      </c>
      <c r="F365" s="10">
        <v>17</v>
      </c>
      <c r="G365" s="10">
        <v>0</v>
      </c>
      <c r="H365" s="11">
        <v>0</v>
      </c>
      <c r="I365" s="11">
        <v>0</v>
      </c>
      <c r="J365" s="11">
        <v>0</v>
      </c>
      <c r="K365" s="11">
        <v>0</v>
      </c>
    </row>
    <row r="366" spans="1:11">
      <c r="A366" s="11">
        <v>2</v>
      </c>
      <c r="B366" s="11">
        <v>15</v>
      </c>
      <c r="C366" s="11">
        <v>2</v>
      </c>
      <c r="D366" s="11">
        <v>0</v>
      </c>
      <c r="E366" s="11">
        <v>0</v>
      </c>
      <c r="F366" s="10">
        <v>17</v>
      </c>
      <c r="G366" s="10">
        <v>0</v>
      </c>
      <c r="H366" s="11">
        <v>0</v>
      </c>
      <c r="I366" s="11">
        <v>0</v>
      </c>
      <c r="J366" s="11">
        <v>0</v>
      </c>
      <c r="K366" s="11">
        <v>0</v>
      </c>
    </row>
    <row r="367" spans="1:11">
      <c r="A367" s="11">
        <v>2</v>
      </c>
      <c r="B367" s="11">
        <v>10</v>
      </c>
      <c r="C367" s="11">
        <v>7</v>
      </c>
      <c r="D367" s="11">
        <v>0</v>
      </c>
      <c r="E367" s="11">
        <v>1</v>
      </c>
      <c r="F367" s="10">
        <v>18</v>
      </c>
      <c r="G367" s="10">
        <v>0</v>
      </c>
      <c r="H367" s="11">
        <v>0</v>
      </c>
      <c r="I367" s="11">
        <v>0</v>
      </c>
      <c r="J367" s="11">
        <v>0</v>
      </c>
      <c r="K367" s="11">
        <v>0</v>
      </c>
    </row>
    <row r="368" spans="1:11">
      <c r="A368" s="11">
        <v>2</v>
      </c>
      <c r="B368" s="11">
        <v>5</v>
      </c>
      <c r="C368" s="11">
        <v>4</v>
      </c>
      <c r="D368" s="11">
        <v>5</v>
      </c>
      <c r="E368" s="11">
        <v>0</v>
      </c>
      <c r="F368" s="10">
        <v>14</v>
      </c>
      <c r="G368" s="10">
        <v>1</v>
      </c>
      <c r="H368" s="11">
        <v>1</v>
      </c>
      <c r="I368" s="11">
        <v>0</v>
      </c>
      <c r="J368" s="11">
        <v>0</v>
      </c>
      <c r="K368" s="11">
        <v>0</v>
      </c>
    </row>
    <row r="369" spans="1:11">
      <c r="A369" s="11">
        <v>2</v>
      </c>
      <c r="B369" s="11">
        <v>12</v>
      </c>
      <c r="C369" s="11">
        <v>5</v>
      </c>
      <c r="D369" s="11">
        <v>0</v>
      </c>
      <c r="E369" s="11">
        <v>0</v>
      </c>
      <c r="F369" s="10">
        <v>17</v>
      </c>
      <c r="G369" s="10">
        <v>0</v>
      </c>
      <c r="H369" s="11">
        <v>0</v>
      </c>
      <c r="I369" s="11">
        <v>0</v>
      </c>
      <c r="J369" s="11">
        <v>0</v>
      </c>
      <c r="K369" s="11">
        <v>0</v>
      </c>
    </row>
    <row r="370" spans="1:11">
      <c r="A370" s="11">
        <v>2</v>
      </c>
      <c r="B370" s="11">
        <v>14</v>
      </c>
      <c r="C370" s="11">
        <v>2</v>
      </c>
      <c r="D370" s="11">
        <v>0</v>
      </c>
      <c r="E370" s="11">
        <v>0</v>
      </c>
      <c r="F370" s="10">
        <v>16</v>
      </c>
      <c r="G370" s="10">
        <v>0</v>
      </c>
      <c r="H370" s="11">
        <v>0</v>
      </c>
      <c r="I370" s="11">
        <v>0</v>
      </c>
      <c r="J370" s="11">
        <v>0</v>
      </c>
      <c r="K370" s="11">
        <v>0</v>
      </c>
    </row>
    <row r="371" spans="1:11">
      <c r="A371" s="11">
        <v>2</v>
      </c>
      <c r="B371" s="11">
        <v>7</v>
      </c>
      <c r="C371" s="11">
        <v>7</v>
      </c>
      <c r="D371" s="11">
        <v>1</v>
      </c>
      <c r="E371" s="11">
        <v>0</v>
      </c>
      <c r="F371" s="10">
        <v>15</v>
      </c>
      <c r="G371" s="10">
        <v>2</v>
      </c>
      <c r="H371" s="11">
        <v>1</v>
      </c>
      <c r="I371" s="11">
        <v>0</v>
      </c>
      <c r="J371" s="11">
        <v>1</v>
      </c>
      <c r="K371" s="11">
        <v>0</v>
      </c>
    </row>
    <row r="372" spans="1:11">
      <c r="A372" s="11">
        <v>2</v>
      </c>
      <c r="B372" s="11">
        <v>8</v>
      </c>
      <c r="C372" s="11">
        <v>6</v>
      </c>
      <c r="D372" s="11">
        <v>1</v>
      </c>
      <c r="E372" s="11">
        <v>0</v>
      </c>
      <c r="F372" s="10">
        <v>15</v>
      </c>
      <c r="G372" s="10">
        <v>0</v>
      </c>
      <c r="H372" s="11">
        <v>0</v>
      </c>
      <c r="I372" s="11">
        <v>0</v>
      </c>
      <c r="J372" s="11">
        <v>0</v>
      </c>
      <c r="K372" s="11">
        <v>0</v>
      </c>
    </row>
    <row r="373" spans="1:11">
      <c r="A373" s="11">
        <v>2</v>
      </c>
      <c r="B373" s="11">
        <v>10</v>
      </c>
      <c r="C373" s="11">
        <v>7</v>
      </c>
      <c r="D373" s="11">
        <v>1</v>
      </c>
      <c r="E373" s="11">
        <v>0</v>
      </c>
      <c r="F373" s="10">
        <v>18</v>
      </c>
      <c r="G373" s="10">
        <v>0</v>
      </c>
      <c r="H373" s="11">
        <v>0</v>
      </c>
      <c r="I373" s="11">
        <v>0</v>
      </c>
      <c r="J373" s="11">
        <v>0</v>
      </c>
      <c r="K373" s="11">
        <v>0</v>
      </c>
    </row>
    <row r="374" spans="1:11">
      <c r="A374" s="11">
        <v>2</v>
      </c>
      <c r="B374" s="11">
        <v>14</v>
      </c>
      <c r="C374" s="11">
        <v>1</v>
      </c>
      <c r="D374" s="11">
        <v>0</v>
      </c>
      <c r="E374" s="11">
        <v>0</v>
      </c>
      <c r="F374" s="10">
        <v>15</v>
      </c>
      <c r="G374" s="10">
        <v>0</v>
      </c>
      <c r="H374" s="11">
        <v>0</v>
      </c>
      <c r="I374" s="11">
        <v>0</v>
      </c>
      <c r="J374" s="11">
        <v>0</v>
      </c>
      <c r="K374" s="11">
        <v>0</v>
      </c>
    </row>
    <row r="375" spans="1:11">
      <c r="A375" s="11">
        <v>2</v>
      </c>
      <c r="B375" s="11">
        <v>4</v>
      </c>
      <c r="C375" s="11">
        <v>8</v>
      </c>
      <c r="D375" s="11">
        <v>4</v>
      </c>
      <c r="E375" s="11">
        <v>0</v>
      </c>
      <c r="F375" s="10">
        <v>16</v>
      </c>
      <c r="G375" s="10">
        <v>1</v>
      </c>
      <c r="H375" s="11">
        <v>1</v>
      </c>
      <c r="I375" s="11">
        <v>0</v>
      </c>
      <c r="J375" s="11">
        <v>0</v>
      </c>
      <c r="K375" s="11">
        <v>0</v>
      </c>
    </row>
    <row r="376" spans="1:11">
      <c r="A376" s="11">
        <v>2</v>
      </c>
      <c r="B376" s="11">
        <v>4</v>
      </c>
      <c r="C376" s="11">
        <v>9</v>
      </c>
      <c r="D376" s="11">
        <v>3</v>
      </c>
      <c r="E376" s="11">
        <v>0</v>
      </c>
      <c r="F376" s="10">
        <v>16</v>
      </c>
      <c r="G376" s="10">
        <v>0</v>
      </c>
      <c r="H376" s="11">
        <v>0</v>
      </c>
      <c r="I376" s="11">
        <v>0</v>
      </c>
      <c r="J376" s="11">
        <v>0</v>
      </c>
      <c r="K376" s="11">
        <v>0</v>
      </c>
    </row>
    <row r="377" spans="1:11">
      <c r="A377" s="11">
        <v>2</v>
      </c>
      <c r="B377" s="11">
        <v>7</v>
      </c>
      <c r="C377" s="11">
        <v>7</v>
      </c>
      <c r="D377" s="11">
        <v>2</v>
      </c>
      <c r="E377" s="11">
        <v>0</v>
      </c>
      <c r="F377" s="10">
        <v>16</v>
      </c>
      <c r="G377" s="10">
        <v>2</v>
      </c>
      <c r="H377" s="11">
        <v>2</v>
      </c>
      <c r="I377" s="11">
        <v>0</v>
      </c>
      <c r="J377" s="11">
        <v>0</v>
      </c>
      <c r="K377" s="11">
        <v>0</v>
      </c>
    </row>
    <row r="378" spans="1:11">
      <c r="A378" s="11">
        <v>2</v>
      </c>
      <c r="B378" s="11">
        <v>8</v>
      </c>
      <c r="C378" s="11">
        <v>5</v>
      </c>
      <c r="D378" s="11">
        <v>2</v>
      </c>
      <c r="E378" s="11">
        <v>1</v>
      </c>
      <c r="F378" s="10">
        <v>16</v>
      </c>
      <c r="G378" s="10">
        <v>0</v>
      </c>
      <c r="H378" s="11">
        <v>0</v>
      </c>
      <c r="I378" s="11">
        <v>0</v>
      </c>
      <c r="J378" s="11">
        <v>0</v>
      </c>
      <c r="K378" s="11">
        <v>0</v>
      </c>
    </row>
    <row r="379" spans="1:11">
      <c r="A379" s="11">
        <v>2</v>
      </c>
      <c r="B379" s="11">
        <v>10</v>
      </c>
      <c r="C379" s="11">
        <v>7</v>
      </c>
      <c r="D379" s="11">
        <v>1</v>
      </c>
      <c r="E379" s="11">
        <v>0</v>
      </c>
      <c r="F379" s="10">
        <v>18</v>
      </c>
      <c r="G379" s="10">
        <v>0</v>
      </c>
      <c r="H379" s="11">
        <v>0</v>
      </c>
      <c r="I379" s="11">
        <v>0</v>
      </c>
      <c r="J379" s="11">
        <v>0</v>
      </c>
      <c r="K379" s="11">
        <v>0</v>
      </c>
    </row>
    <row r="380" spans="1:11">
      <c r="A380" s="11">
        <v>2</v>
      </c>
      <c r="B380" s="11">
        <v>4</v>
      </c>
      <c r="C380" s="11">
        <v>9</v>
      </c>
      <c r="D380" s="11">
        <v>2</v>
      </c>
      <c r="E380" s="11">
        <v>1</v>
      </c>
      <c r="F380" s="10">
        <v>16</v>
      </c>
      <c r="G380" s="10">
        <v>0</v>
      </c>
      <c r="H380" s="11">
        <v>0</v>
      </c>
      <c r="I380" s="11">
        <v>0</v>
      </c>
      <c r="J380" s="11">
        <v>0</v>
      </c>
      <c r="K380" s="11">
        <v>0</v>
      </c>
    </row>
    <row r="381" spans="1:11">
      <c r="A381" s="11">
        <v>2</v>
      </c>
      <c r="B381" s="11">
        <v>2</v>
      </c>
      <c r="C381" s="11">
        <v>9</v>
      </c>
      <c r="D381" s="11">
        <v>3</v>
      </c>
      <c r="E381" s="11">
        <v>0</v>
      </c>
      <c r="F381" s="10">
        <v>14</v>
      </c>
      <c r="G381" s="10">
        <v>4</v>
      </c>
      <c r="H381" s="11">
        <v>0</v>
      </c>
      <c r="I381" s="11">
        <v>0</v>
      </c>
      <c r="J381" s="11">
        <v>3</v>
      </c>
      <c r="K381" s="11">
        <v>0</v>
      </c>
    </row>
    <row r="382" spans="1:11">
      <c r="A382" s="11">
        <v>2</v>
      </c>
      <c r="B382" s="11">
        <v>3</v>
      </c>
      <c r="C382" s="11">
        <v>9</v>
      </c>
      <c r="D382" s="11">
        <v>3</v>
      </c>
      <c r="E382" s="11">
        <v>1</v>
      </c>
      <c r="F382" s="10">
        <v>16</v>
      </c>
      <c r="G382" s="10">
        <v>1</v>
      </c>
      <c r="H382" s="11">
        <v>1</v>
      </c>
      <c r="I382" s="11">
        <v>0</v>
      </c>
      <c r="J382" s="11">
        <v>0</v>
      </c>
      <c r="K382" s="11">
        <v>0</v>
      </c>
    </row>
    <row r="383" spans="1:11">
      <c r="A383" s="11">
        <v>2</v>
      </c>
      <c r="B383" s="11">
        <v>14</v>
      </c>
      <c r="C383" s="11">
        <v>3</v>
      </c>
      <c r="D383" s="11">
        <v>0</v>
      </c>
      <c r="E383" s="11">
        <v>0</v>
      </c>
      <c r="F383" s="10">
        <v>17</v>
      </c>
      <c r="G383" s="10">
        <v>0</v>
      </c>
      <c r="H383" s="11">
        <v>0</v>
      </c>
      <c r="I383" s="11">
        <v>0</v>
      </c>
      <c r="J383" s="11">
        <v>0</v>
      </c>
      <c r="K383" s="11">
        <v>0</v>
      </c>
    </row>
    <row r="384" spans="1:11">
      <c r="A384" s="11">
        <v>2</v>
      </c>
      <c r="B384" s="11">
        <v>12</v>
      </c>
      <c r="C384" s="11">
        <v>2</v>
      </c>
      <c r="D384" s="11">
        <v>2</v>
      </c>
      <c r="E384" s="11">
        <v>1</v>
      </c>
      <c r="F384" s="10">
        <v>17</v>
      </c>
      <c r="G384" s="10">
        <v>0</v>
      </c>
      <c r="H384" s="11">
        <v>0</v>
      </c>
      <c r="I384" s="11">
        <v>0</v>
      </c>
      <c r="J384" s="11">
        <v>0</v>
      </c>
      <c r="K384" s="11">
        <v>0</v>
      </c>
    </row>
    <row r="385" spans="1:11">
      <c r="A385" s="11">
        <v>2</v>
      </c>
      <c r="B385" s="11">
        <v>8</v>
      </c>
      <c r="C385" s="11">
        <v>6</v>
      </c>
      <c r="D385" s="11">
        <v>4</v>
      </c>
      <c r="E385" s="11">
        <v>0</v>
      </c>
      <c r="F385" s="10">
        <v>18</v>
      </c>
      <c r="G385" s="10">
        <v>0</v>
      </c>
      <c r="H385" s="11">
        <v>0</v>
      </c>
      <c r="I385" s="11">
        <v>0</v>
      </c>
      <c r="J385" s="11">
        <v>0</v>
      </c>
      <c r="K385" s="11">
        <v>0</v>
      </c>
    </row>
    <row r="386" spans="1:11">
      <c r="A386" s="11">
        <v>2</v>
      </c>
      <c r="B386" s="11">
        <v>6</v>
      </c>
      <c r="C386" s="11">
        <v>4</v>
      </c>
      <c r="D386" s="11">
        <v>3</v>
      </c>
      <c r="E386" s="11">
        <v>4</v>
      </c>
      <c r="F386" s="10">
        <v>17</v>
      </c>
      <c r="G386" s="10">
        <v>2</v>
      </c>
      <c r="H386" s="11">
        <v>1</v>
      </c>
      <c r="I386" s="11">
        <v>0</v>
      </c>
      <c r="J386" s="11">
        <v>0</v>
      </c>
      <c r="K386" s="11">
        <v>0</v>
      </c>
    </row>
    <row r="387" spans="1:11">
      <c r="A387" s="11">
        <v>2</v>
      </c>
      <c r="B387" s="11">
        <v>2</v>
      </c>
      <c r="C387" s="11">
        <v>4</v>
      </c>
      <c r="D387" s="11">
        <v>4</v>
      </c>
      <c r="E387" s="11">
        <v>4</v>
      </c>
      <c r="F387" s="10">
        <v>14</v>
      </c>
      <c r="G387" s="10">
        <v>2</v>
      </c>
      <c r="H387" s="11">
        <v>1</v>
      </c>
      <c r="I387" s="11">
        <v>0</v>
      </c>
      <c r="J387" s="11">
        <v>0</v>
      </c>
      <c r="K387" s="11">
        <v>0</v>
      </c>
    </row>
    <row r="388" spans="1:11">
      <c r="A388" s="11">
        <v>2</v>
      </c>
      <c r="B388" s="11">
        <v>3</v>
      </c>
      <c r="C388" s="11">
        <v>8</v>
      </c>
      <c r="D388" s="11">
        <v>2</v>
      </c>
      <c r="E388" s="11">
        <v>4</v>
      </c>
      <c r="F388" s="10">
        <v>17</v>
      </c>
      <c r="G388" s="10">
        <v>1</v>
      </c>
      <c r="H388" s="11">
        <v>0</v>
      </c>
      <c r="I388" s="11">
        <v>0</v>
      </c>
      <c r="J388" s="11">
        <v>0</v>
      </c>
      <c r="K388" s="11">
        <v>0</v>
      </c>
    </row>
    <row r="389" spans="1:11">
      <c r="A389" s="11">
        <v>2</v>
      </c>
      <c r="B389" s="11">
        <v>17</v>
      </c>
      <c r="C389" s="11">
        <v>3</v>
      </c>
      <c r="D389" s="11">
        <v>0</v>
      </c>
      <c r="E389" s="11">
        <v>0</v>
      </c>
      <c r="F389" s="10">
        <v>20</v>
      </c>
      <c r="G389" s="10">
        <v>0</v>
      </c>
      <c r="H389" s="11">
        <v>0</v>
      </c>
      <c r="I389" s="11">
        <v>0</v>
      </c>
      <c r="J389" s="11">
        <v>0</v>
      </c>
      <c r="K389" s="11">
        <v>0</v>
      </c>
    </row>
    <row r="390" spans="1:11">
      <c r="A390" s="11">
        <v>2</v>
      </c>
      <c r="B390" s="11">
        <v>10</v>
      </c>
      <c r="C390" s="11">
        <v>5</v>
      </c>
      <c r="D390" s="11">
        <v>1</v>
      </c>
      <c r="E390" s="11">
        <v>0</v>
      </c>
      <c r="F390" s="10">
        <v>16</v>
      </c>
      <c r="G390" s="10">
        <v>2</v>
      </c>
      <c r="H390" s="11">
        <v>0</v>
      </c>
      <c r="I390" s="11">
        <v>0</v>
      </c>
      <c r="J390" s="11">
        <v>1</v>
      </c>
      <c r="K390" s="11">
        <v>0</v>
      </c>
    </row>
    <row r="391" spans="1:11">
      <c r="A391" s="11">
        <v>2</v>
      </c>
      <c r="B391" s="11">
        <v>11</v>
      </c>
      <c r="C391" s="11">
        <v>2</v>
      </c>
      <c r="D391" s="11">
        <v>3</v>
      </c>
      <c r="E391" s="11">
        <v>2</v>
      </c>
      <c r="F391" s="10">
        <v>18</v>
      </c>
      <c r="G391" s="10">
        <v>0</v>
      </c>
      <c r="H391" s="11">
        <v>0</v>
      </c>
      <c r="I391" s="11">
        <v>0</v>
      </c>
      <c r="J391" s="11">
        <v>0</v>
      </c>
      <c r="K391" s="11">
        <v>0</v>
      </c>
    </row>
    <row r="392" spans="1:11">
      <c r="A392" s="11">
        <v>2</v>
      </c>
      <c r="B392" s="11">
        <v>9</v>
      </c>
      <c r="C392" s="11">
        <v>6</v>
      </c>
      <c r="D392" s="11">
        <v>3</v>
      </c>
      <c r="E392" s="11">
        <v>0</v>
      </c>
      <c r="F392" s="10">
        <v>18</v>
      </c>
      <c r="G392" s="10">
        <v>0</v>
      </c>
      <c r="H392" s="11">
        <v>0</v>
      </c>
      <c r="I392" s="11">
        <v>0</v>
      </c>
      <c r="J392" s="11">
        <v>0</v>
      </c>
      <c r="K392" s="11">
        <v>0</v>
      </c>
    </row>
    <row r="393" spans="1:11">
      <c r="A393" s="11">
        <v>2</v>
      </c>
      <c r="B393" s="11">
        <v>5</v>
      </c>
      <c r="C393" s="11">
        <v>10</v>
      </c>
      <c r="D393" s="11">
        <v>0</v>
      </c>
      <c r="E393" s="11">
        <v>1</v>
      </c>
      <c r="F393" s="10">
        <v>16</v>
      </c>
      <c r="G393" s="10">
        <v>2</v>
      </c>
      <c r="H393" s="11">
        <v>0</v>
      </c>
      <c r="I393" s="11">
        <v>0</v>
      </c>
      <c r="J393" s="11">
        <v>1</v>
      </c>
      <c r="K393" s="11">
        <v>0</v>
      </c>
    </row>
    <row r="394" spans="1:11">
      <c r="A394" s="11">
        <v>2</v>
      </c>
      <c r="B394" s="11">
        <v>14</v>
      </c>
      <c r="C394" s="11">
        <v>3</v>
      </c>
      <c r="D394" s="11">
        <v>0</v>
      </c>
      <c r="E394" s="11">
        <v>0</v>
      </c>
      <c r="F394" s="10">
        <v>17</v>
      </c>
      <c r="G394" s="10">
        <v>0</v>
      </c>
      <c r="H394" s="11">
        <v>0</v>
      </c>
      <c r="I394" s="11">
        <v>0</v>
      </c>
      <c r="J394" s="11">
        <v>0</v>
      </c>
      <c r="K394" s="11">
        <v>0</v>
      </c>
    </row>
    <row r="395" spans="1:11">
      <c r="A395" s="11">
        <v>2</v>
      </c>
      <c r="B395" s="11">
        <v>15</v>
      </c>
      <c r="C395" s="11">
        <v>2</v>
      </c>
      <c r="D395" s="11">
        <v>0</v>
      </c>
      <c r="E395" s="11">
        <v>0</v>
      </c>
      <c r="F395" s="10">
        <v>17</v>
      </c>
      <c r="G395" s="10">
        <v>0</v>
      </c>
      <c r="H395" s="11">
        <v>0</v>
      </c>
      <c r="I395" s="11">
        <v>0</v>
      </c>
      <c r="J395" s="11">
        <v>0</v>
      </c>
      <c r="K395" s="11">
        <v>0</v>
      </c>
    </row>
    <row r="396" spans="1:11">
      <c r="A396" s="11">
        <v>2</v>
      </c>
      <c r="B396" s="11">
        <v>5</v>
      </c>
      <c r="C396" s="11">
        <v>7</v>
      </c>
      <c r="D396" s="11">
        <v>0</v>
      </c>
      <c r="E396" s="11">
        <v>1</v>
      </c>
      <c r="F396" s="10">
        <v>13</v>
      </c>
      <c r="G396" s="10">
        <v>5</v>
      </c>
      <c r="H396" s="11">
        <v>3</v>
      </c>
      <c r="I396" s="11">
        <v>1</v>
      </c>
      <c r="J396" s="11">
        <v>0</v>
      </c>
      <c r="K396" s="11">
        <v>0</v>
      </c>
    </row>
    <row r="397" spans="1:11">
      <c r="A397" s="11">
        <v>2</v>
      </c>
      <c r="B397" s="11">
        <v>12</v>
      </c>
      <c r="C397" s="11">
        <v>5</v>
      </c>
      <c r="D397" s="11">
        <v>0</v>
      </c>
      <c r="E397" s="11">
        <v>0</v>
      </c>
      <c r="F397" s="10">
        <v>17</v>
      </c>
      <c r="G397" s="10">
        <v>0</v>
      </c>
      <c r="H397" s="11">
        <v>0</v>
      </c>
      <c r="I397" s="11">
        <v>0</v>
      </c>
      <c r="J397" s="11">
        <v>0</v>
      </c>
      <c r="K397" s="11">
        <v>0</v>
      </c>
    </row>
    <row r="398" spans="1:11">
      <c r="A398" s="11">
        <v>2</v>
      </c>
      <c r="B398" s="11">
        <v>9</v>
      </c>
      <c r="C398" s="11">
        <v>5</v>
      </c>
      <c r="D398" s="11">
        <v>2</v>
      </c>
      <c r="E398" s="11">
        <v>0</v>
      </c>
      <c r="F398" s="10">
        <v>16</v>
      </c>
      <c r="G398" s="10">
        <v>2</v>
      </c>
      <c r="H398" s="11">
        <v>0</v>
      </c>
      <c r="I398" s="11">
        <v>0</v>
      </c>
      <c r="J398" s="11">
        <v>1</v>
      </c>
      <c r="K398" s="11">
        <v>0</v>
      </c>
    </row>
    <row r="399" spans="1:11">
      <c r="A399" s="11">
        <v>2</v>
      </c>
      <c r="B399" s="11">
        <v>10</v>
      </c>
      <c r="C399" s="11">
        <v>7</v>
      </c>
      <c r="D399" s="11">
        <v>1</v>
      </c>
      <c r="E399" s="11">
        <v>0</v>
      </c>
      <c r="F399" s="10">
        <v>18</v>
      </c>
      <c r="G399" s="10">
        <v>0</v>
      </c>
      <c r="H399" s="11">
        <v>0</v>
      </c>
      <c r="I399" s="11">
        <v>0</v>
      </c>
      <c r="J399" s="11">
        <v>0</v>
      </c>
      <c r="K399" s="11">
        <v>0</v>
      </c>
    </row>
    <row r="400" spans="1:11">
      <c r="A400" s="11">
        <v>2</v>
      </c>
      <c r="B400" s="11">
        <v>12</v>
      </c>
      <c r="C400" s="11">
        <v>2</v>
      </c>
      <c r="D400" s="11">
        <v>1</v>
      </c>
      <c r="E400" s="11">
        <v>0</v>
      </c>
      <c r="F400" s="10">
        <v>15</v>
      </c>
      <c r="G400" s="10">
        <v>1</v>
      </c>
      <c r="H400" s="11">
        <v>1</v>
      </c>
      <c r="I400" s="11">
        <v>0</v>
      </c>
      <c r="J400" s="11">
        <v>0</v>
      </c>
      <c r="K400" s="11">
        <v>0</v>
      </c>
    </row>
    <row r="401" spans="1:11">
      <c r="A401" s="11">
        <v>2</v>
      </c>
      <c r="B401" s="11">
        <v>11</v>
      </c>
      <c r="C401" s="11">
        <v>4</v>
      </c>
      <c r="D401" s="11">
        <v>1</v>
      </c>
      <c r="E401" s="11">
        <v>0</v>
      </c>
      <c r="F401" s="10">
        <v>16</v>
      </c>
      <c r="G401" s="10">
        <v>0</v>
      </c>
      <c r="H401" s="11">
        <v>0</v>
      </c>
      <c r="I401" s="11">
        <v>0</v>
      </c>
      <c r="J401" s="11">
        <v>0</v>
      </c>
      <c r="K401" s="11">
        <v>0</v>
      </c>
    </row>
    <row r="402" spans="1:11">
      <c r="A402" s="11">
        <v>2</v>
      </c>
      <c r="B402" s="11">
        <v>13</v>
      </c>
      <c r="C402" s="11">
        <v>4</v>
      </c>
      <c r="D402" s="11">
        <v>0</v>
      </c>
      <c r="E402" s="11">
        <v>0</v>
      </c>
      <c r="F402" s="10">
        <v>17</v>
      </c>
      <c r="G402" s="10">
        <v>1</v>
      </c>
      <c r="H402" s="11">
        <v>1</v>
      </c>
      <c r="I402" s="11">
        <v>0</v>
      </c>
      <c r="J402" s="11">
        <v>0</v>
      </c>
      <c r="K402" s="11">
        <v>0</v>
      </c>
    </row>
    <row r="403" spans="1:11">
      <c r="A403" s="11">
        <v>2</v>
      </c>
      <c r="B403" s="11">
        <v>5</v>
      </c>
      <c r="C403" s="11">
        <v>12</v>
      </c>
      <c r="D403" s="11">
        <v>0</v>
      </c>
      <c r="E403" s="11">
        <v>0</v>
      </c>
      <c r="F403" s="10">
        <v>17</v>
      </c>
      <c r="G403" s="10">
        <v>0</v>
      </c>
      <c r="H403" s="11">
        <v>0</v>
      </c>
      <c r="I403" s="11">
        <v>0</v>
      </c>
      <c r="J403" s="11">
        <v>0</v>
      </c>
      <c r="K403" s="11">
        <v>0</v>
      </c>
    </row>
    <row r="404" spans="1:11">
      <c r="A404" s="11">
        <v>2</v>
      </c>
      <c r="B404" s="11">
        <v>9</v>
      </c>
      <c r="C404" s="11">
        <v>8</v>
      </c>
      <c r="D404" s="11">
        <v>1</v>
      </c>
      <c r="E404" s="11">
        <v>0</v>
      </c>
      <c r="F404" s="10">
        <v>18</v>
      </c>
      <c r="G404" s="10">
        <v>0</v>
      </c>
      <c r="H404" s="11">
        <v>0</v>
      </c>
      <c r="I404" s="11">
        <v>0</v>
      </c>
      <c r="J404" s="11">
        <v>0</v>
      </c>
      <c r="K404" s="11">
        <v>0</v>
      </c>
    </row>
    <row r="405" spans="1:11">
      <c r="A405" s="11">
        <v>2</v>
      </c>
      <c r="B405" s="11">
        <v>14</v>
      </c>
      <c r="C405" s="11">
        <v>4</v>
      </c>
      <c r="D405" s="11">
        <v>0</v>
      </c>
      <c r="E405" s="11">
        <v>0</v>
      </c>
      <c r="F405" s="10">
        <v>18</v>
      </c>
      <c r="G405" s="10">
        <v>0</v>
      </c>
      <c r="H405" s="11">
        <v>0</v>
      </c>
      <c r="I405" s="11">
        <v>0</v>
      </c>
      <c r="J405" s="11">
        <v>0</v>
      </c>
      <c r="K405" s="11">
        <v>0</v>
      </c>
    </row>
    <row r="406" spans="1:11">
      <c r="A406" s="11">
        <v>2</v>
      </c>
      <c r="B406" s="11">
        <v>12</v>
      </c>
      <c r="C406" s="11">
        <v>4</v>
      </c>
      <c r="D406" s="11">
        <v>0</v>
      </c>
      <c r="E406" s="11">
        <v>0</v>
      </c>
      <c r="F406" s="10">
        <v>16</v>
      </c>
      <c r="G406" s="10">
        <v>0</v>
      </c>
      <c r="H406" s="11">
        <v>0</v>
      </c>
      <c r="I406" s="11">
        <v>0</v>
      </c>
      <c r="J406" s="11">
        <v>0</v>
      </c>
      <c r="K406" s="11">
        <v>0</v>
      </c>
    </row>
    <row r="407" spans="1:11">
      <c r="A407" s="11">
        <v>2</v>
      </c>
      <c r="B407" s="11">
        <v>1</v>
      </c>
      <c r="C407" s="11">
        <v>5</v>
      </c>
      <c r="D407" s="11">
        <v>2</v>
      </c>
      <c r="E407" s="11">
        <v>4</v>
      </c>
      <c r="F407" s="10">
        <v>12</v>
      </c>
      <c r="G407" s="10">
        <v>6</v>
      </c>
      <c r="H407" s="11">
        <v>2</v>
      </c>
      <c r="I407" s="11">
        <v>2</v>
      </c>
      <c r="J407" s="11">
        <v>1</v>
      </c>
      <c r="K407" s="11">
        <v>0</v>
      </c>
    </row>
    <row r="408" spans="1:11">
      <c r="A408" s="11">
        <v>2</v>
      </c>
      <c r="B408" s="11">
        <v>1</v>
      </c>
      <c r="C408" s="11">
        <v>5</v>
      </c>
      <c r="D408" s="11">
        <v>3</v>
      </c>
      <c r="E408" s="11">
        <v>2</v>
      </c>
      <c r="F408" s="10">
        <v>11</v>
      </c>
      <c r="G408" s="10">
        <v>7</v>
      </c>
      <c r="H408" s="11">
        <v>6</v>
      </c>
      <c r="I408" s="11">
        <v>0</v>
      </c>
      <c r="J408" s="11">
        <v>0</v>
      </c>
      <c r="K408" s="11">
        <v>0</v>
      </c>
    </row>
    <row r="409" spans="1:11">
      <c r="A409" s="11">
        <v>2</v>
      </c>
      <c r="B409" s="11">
        <v>1</v>
      </c>
      <c r="C409" s="11">
        <v>8</v>
      </c>
      <c r="D409" s="11">
        <v>1</v>
      </c>
      <c r="E409" s="11">
        <v>0</v>
      </c>
      <c r="F409" s="10">
        <v>10</v>
      </c>
      <c r="G409" s="10">
        <v>6</v>
      </c>
      <c r="H409" s="11">
        <v>5</v>
      </c>
      <c r="I409" s="11">
        <v>0</v>
      </c>
      <c r="J409" s="11">
        <v>1</v>
      </c>
      <c r="K409" s="11">
        <v>0</v>
      </c>
    </row>
    <row r="410" spans="1:11">
      <c r="A410" s="11">
        <v>2</v>
      </c>
      <c r="B410" s="11">
        <v>3</v>
      </c>
      <c r="C410" s="11">
        <v>8</v>
      </c>
      <c r="D410" s="11">
        <v>2</v>
      </c>
      <c r="E410" s="11">
        <v>4</v>
      </c>
      <c r="F410" s="10">
        <v>17</v>
      </c>
      <c r="G410" s="10">
        <v>2</v>
      </c>
      <c r="H410" s="11">
        <v>1</v>
      </c>
      <c r="I410" s="11">
        <v>0</v>
      </c>
      <c r="J410" s="11">
        <v>0</v>
      </c>
      <c r="K410" s="11">
        <v>0</v>
      </c>
    </row>
    <row r="411" spans="1:11">
      <c r="A411" s="11">
        <v>2</v>
      </c>
      <c r="B411" s="11">
        <v>11</v>
      </c>
      <c r="C411" s="11">
        <v>7</v>
      </c>
      <c r="D411" s="11">
        <v>0</v>
      </c>
      <c r="E411" s="11">
        <v>0</v>
      </c>
      <c r="F411" s="10">
        <v>18</v>
      </c>
      <c r="G411" s="10">
        <v>0</v>
      </c>
      <c r="H411" s="11">
        <v>0</v>
      </c>
      <c r="I411" s="11">
        <v>0</v>
      </c>
      <c r="J411" s="11">
        <v>0</v>
      </c>
      <c r="K411" s="11">
        <v>0</v>
      </c>
    </row>
    <row r="412" spans="1:11">
      <c r="A412" s="11">
        <v>2</v>
      </c>
      <c r="B412" s="11">
        <v>11</v>
      </c>
      <c r="C412" s="11">
        <v>6</v>
      </c>
      <c r="D412" s="11">
        <v>1</v>
      </c>
      <c r="E412" s="11">
        <v>0</v>
      </c>
      <c r="F412" s="10">
        <v>18</v>
      </c>
      <c r="G412" s="10">
        <v>0</v>
      </c>
      <c r="H412" s="11">
        <v>0</v>
      </c>
      <c r="I412" s="11">
        <v>0</v>
      </c>
      <c r="J412" s="11">
        <v>0</v>
      </c>
      <c r="K412" s="11">
        <v>0</v>
      </c>
    </row>
    <row r="413" spans="1:11">
      <c r="A413" s="11">
        <v>2</v>
      </c>
      <c r="B413" s="11">
        <v>14</v>
      </c>
      <c r="C413" s="11">
        <v>4</v>
      </c>
      <c r="D413" s="11">
        <v>0</v>
      </c>
      <c r="E413" s="11">
        <v>0</v>
      </c>
      <c r="F413" s="10">
        <v>18</v>
      </c>
      <c r="G413" s="10">
        <v>0</v>
      </c>
      <c r="H413" s="11">
        <v>0</v>
      </c>
      <c r="I413" s="11">
        <v>0</v>
      </c>
      <c r="J413" s="11">
        <v>0</v>
      </c>
      <c r="K413" s="11">
        <v>0</v>
      </c>
    </row>
    <row r="414" spans="1:11">
      <c r="A414" s="11">
        <v>2</v>
      </c>
      <c r="B414" s="11">
        <v>4</v>
      </c>
      <c r="C414" s="11">
        <v>10</v>
      </c>
      <c r="D414" s="11">
        <v>0</v>
      </c>
      <c r="E414" s="11">
        <v>0</v>
      </c>
      <c r="F414" s="10">
        <v>14</v>
      </c>
      <c r="G414" s="10">
        <v>3</v>
      </c>
      <c r="H414" s="11">
        <v>0</v>
      </c>
      <c r="I414" s="11">
        <v>0</v>
      </c>
      <c r="J414" s="11">
        <v>2</v>
      </c>
      <c r="K414" s="11">
        <v>0</v>
      </c>
    </row>
    <row r="415" spans="1:11">
      <c r="A415" s="11">
        <v>2</v>
      </c>
      <c r="B415" s="11">
        <v>7</v>
      </c>
      <c r="C415" s="11">
        <v>5</v>
      </c>
      <c r="D415" s="11">
        <v>1</v>
      </c>
      <c r="E415" s="11">
        <v>1</v>
      </c>
      <c r="F415" s="10">
        <v>14</v>
      </c>
      <c r="G415" s="10">
        <v>4</v>
      </c>
      <c r="H415" s="11">
        <v>4</v>
      </c>
      <c r="I415" s="11">
        <v>0</v>
      </c>
      <c r="J415" s="11">
        <v>0</v>
      </c>
      <c r="K415" s="11">
        <v>0</v>
      </c>
    </row>
    <row r="416" spans="1:11">
      <c r="A416" s="11">
        <v>2</v>
      </c>
      <c r="B416" s="11">
        <v>15</v>
      </c>
      <c r="C416" s="11">
        <v>1</v>
      </c>
      <c r="D416" s="11">
        <v>0</v>
      </c>
      <c r="E416" s="11">
        <v>0</v>
      </c>
      <c r="F416" s="10">
        <v>16</v>
      </c>
      <c r="G416" s="10">
        <v>0</v>
      </c>
      <c r="H416" s="11">
        <v>0</v>
      </c>
      <c r="I416" s="11">
        <v>0</v>
      </c>
      <c r="J416" s="11">
        <v>0</v>
      </c>
      <c r="K416" s="11">
        <v>0</v>
      </c>
    </row>
    <row r="417" spans="1:11">
      <c r="A417" s="11">
        <v>2</v>
      </c>
      <c r="B417" s="11">
        <v>5</v>
      </c>
      <c r="C417" s="11">
        <v>8</v>
      </c>
      <c r="D417" s="11">
        <v>1</v>
      </c>
      <c r="E417" s="11">
        <v>0</v>
      </c>
      <c r="F417" s="10">
        <v>14</v>
      </c>
      <c r="G417" s="10">
        <v>3</v>
      </c>
      <c r="H417" s="11">
        <v>0</v>
      </c>
      <c r="I417" s="11">
        <v>0</v>
      </c>
      <c r="J417" s="11">
        <v>2</v>
      </c>
      <c r="K417" s="11">
        <v>0</v>
      </c>
    </row>
    <row r="418" spans="1:11">
      <c r="A418" s="11">
        <v>2</v>
      </c>
      <c r="B418" s="11">
        <v>0</v>
      </c>
      <c r="C418" s="11">
        <v>9</v>
      </c>
      <c r="D418" s="11">
        <v>6</v>
      </c>
      <c r="E418" s="11">
        <v>0</v>
      </c>
      <c r="F418" s="10">
        <v>15</v>
      </c>
      <c r="G418" s="10">
        <v>2</v>
      </c>
      <c r="H418" s="11">
        <v>0</v>
      </c>
      <c r="I418" s="11">
        <v>0</v>
      </c>
      <c r="J418" s="11">
        <v>1</v>
      </c>
      <c r="K418" s="11">
        <v>0</v>
      </c>
    </row>
    <row r="419" spans="1:11">
      <c r="A419" s="11">
        <v>2</v>
      </c>
      <c r="B419" s="11">
        <v>7</v>
      </c>
      <c r="C419" s="11">
        <v>9</v>
      </c>
      <c r="D419" s="11">
        <v>2</v>
      </c>
      <c r="E419" s="11">
        <v>0</v>
      </c>
      <c r="F419" s="10">
        <v>18</v>
      </c>
      <c r="G419" s="10">
        <v>0</v>
      </c>
      <c r="H419" s="11">
        <v>0</v>
      </c>
      <c r="I419" s="11">
        <v>0</v>
      </c>
      <c r="J419" s="11">
        <v>0</v>
      </c>
      <c r="K419" s="11">
        <v>0</v>
      </c>
    </row>
    <row r="420" spans="1:15">
      <c r="A420" s="11">
        <v>2</v>
      </c>
      <c r="B420" s="11">
        <v>9</v>
      </c>
      <c r="C420" s="11">
        <v>5</v>
      </c>
      <c r="D420" s="11">
        <v>2</v>
      </c>
      <c r="E420" s="11">
        <v>1</v>
      </c>
      <c r="F420" s="10">
        <v>17</v>
      </c>
      <c r="G420" s="10">
        <v>2</v>
      </c>
      <c r="H420" s="11">
        <v>2</v>
      </c>
      <c r="I420" s="11">
        <v>0</v>
      </c>
      <c r="J420" s="11">
        <v>0</v>
      </c>
      <c r="K420" s="11">
        <v>0</v>
      </c>
      <c r="N420" s="11" t="s">
        <v>12</v>
      </c>
      <c r="O420" s="15">
        <f ca="1" t="shared" ref="O420:O429" si="2">AVERAGE(N420:WZK420)</f>
        <v>7.9390243902439</v>
      </c>
    </row>
    <row r="421" spans="1:15">
      <c r="A421" s="11">
        <v>2</v>
      </c>
      <c r="B421" s="11">
        <v>18</v>
      </c>
      <c r="C421" s="11">
        <v>1</v>
      </c>
      <c r="D421" s="11">
        <v>0</v>
      </c>
      <c r="E421" s="11">
        <v>0</v>
      </c>
      <c r="F421" s="10">
        <v>19</v>
      </c>
      <c r="G421" s="10">
        <v>0</v>
      </c>
      <c r="H421" s="11">
        <v>0</v>
      </c>
      <c r="I421" s="11">
        <v>0</v>
      </c>
      <c r="J421" s="11">
        <v>0</v>
      </c>
      <c r="K421" s="11">
        <v>0</v>
      </c>
      <c r="N421" t="s">
        <v>539</v>
      </c>
      <c r="O421" s="15">
        <f ca="1" t="shared" si="2"/>
        <v>6.28048780487805</v>
      </c>
    </row>
    <row r="422" spans="1:15">
      <c r="A422" s="11">
        <v>2</v>
      </c>
      <c r="B422" s="11">
        <v>11</v>
      </c>
      <c r="C422" s="11">
        <v>5</v>
      </c>
      <c r="D422" s="11">
        <v>1</v>
      </c>
      <c r="E422" s="11">
        <v>0</v>
      </c>
      <c r="F422" s="10">
        <v>17</v>
      </c>
      <c r="G422" s="10">
        <v>2</v>
      </c>
      <c r="H422" s="11">
        <v>0</v>
      </c>
      <c r="I422" s="11">
        <v>0</v>
      </c>
      <c r="J422" s="11">
        <v>1</v>
      </c>
      <c r="K422" s="11">
        <v>0</v>
      </c>
      <c r="N422" t="s">
        <v>540</v>
      </c>
      <c r="O422" s="15">
        <f ca="1" t="shared" si="2"/>
        <v>1.73780487804878</v>
      </c>
    </row>
    <row r="423" spans="1:15">
      <c r="A423" s="11">
        <v>2</v>
      </c>
      <c r="B423" s="11">
        <v>1</v>
      </c>
      <c r="C423" s="11">
        <v>6</v>
      </c>
      <c r="D423" s="11">
        <v>5</v>
      </c>
      <c r="E423" s="11">
        <v>4</v>
      </c>
      <c r="F423" s="10">
        <v>16</v>
      </c>
      <c r="G423" s="10">
        <v>3</v>
      </c>
      <c r="H423" s="11">
        <v>2</v>
      </c>
      <c r="I423" s="11">
        <v>0</v>
      </c>
      <c r="J423" s="11">
        <v>0</v>
      </c>
      <c r="K423" s="11">
        <v>0</v>
      </c>
      <c r="N423" t="s">
        <v>541</v>
      </c>
      <c r="O423" s="15">
        <f ca="1" t="shared" si="2"/>
        <v>0.420731707317073</v>
      </c>
    </row>
    <row r="424" spans="1:15">
      <c r="A424" s="11">
        <v>2</v>
      </c>
      <c r="B424" s="11">
        <v>17</v>
      </c>
      <c r="C424" s="11">
        <v>0</v>
      </c>
      <c r="D424" s="11">
        <v>0</v>
      </c>
      <c r="E424" s="11">
        <v>0</v>
      </c>
      <c r="F424" s="10">
        <v>17</v>
      </c>
      <c r="G424" s="10">
        <v>0</v>
      </c>
      <c r="H424" s="11">
        <v>0</v>
      </c>
      <c r="I424" s="11">
        <v>0</v>
      </c>
      <c r="J424" s="11">
        <v>0</v>
      </c>
      <c r="K424" s="11">
        <v>0</v>
      </c>
      <c r="N424" s="11" t="s">
        <v>18</v>
      </c>
      <c r="O424" s="15">
        <f ca="1" t="shared" si="2"/>
        <v>0.359756097560976</v>
      </c>
    </row>
    <row r="425" spans="1:15">
      <c r="A425" s="11">
        <v>2</v>
      </c>
      <c r="B425" s="11">
        <v>10</v>
      </c>
      <c r="C425" s="11">
        <v>6</v>
      </c>
      <c r="D425" s="11">
        <v>0</v>
      </c>
      <c r="E425" s="11">
        <v>0</v>
      </c>
      <c r="F425" s="10">
        <v>16</v>
      </c>
      <c r="G425" s="10">
        <v>0</v>
      </c>
      <c r="H425" s="11">
        <v>0</v>
      </c>
      <c r="I425" s="11">
        <v>0</v>
      </c>
      <c r="J425" s="11">
        <v>0</v>
      </c>
      <c r="K425" s="11">
        <v>0</v>
      </c>
      <c r="N425" s="11" t="s">
        <v>542</v>
      </c>
      <c r="O425" s="15">
        <f ca="1" t="shared" si="2"/>
        <v>0.0182926829268293</v>
      </c>
    </row>
    <row r="426" spans="1:15">
      <c r="A426" s="11">
        <v>2</v>
      </c>
      <c r="B426" s="11">
        <v>12</v>
      </c>
      <c r="C426" s="11">
        <v>3</v>
      </c>
      <c r="D426" s="11">
        <v>2</v>
      </c>
      <c r="E426" s="11">
        <v>0</v>
      </c>
      <c r="F426" s="10">
        <v>17</v>
      </c>
      <c r="G426" s="10">
        <v>0</v>
      </c>
      <c r="H426" s="11">
        <v>0</v>
      </c>
      <c r="I426" s="11">
        <v>0</v>
      </c>
      <c r="J426" s="11">
        <v>0</v>
      </c>
      <c r="K426" s="11">
        <v>0</v>
      </c>
      <c r="N426" s="11" t="s">
        <v>543</v>
      </c>
      <c r="O426" s="15">
        <f ca="1" t="shared" si="2"/>
        <v>0.396341463414634</v>
      </c>
    </row>
    <row r="427" spans="1:15">
      <c r="A427" s="11">
        <v>2</v>
      </c>
      <c r="B427" s="11">
        <v>17</v>
      </c>
      <c r="C427" s="11">
        <v>1</v>
      </c>
      <c r="D427" s="11">
        <v>0</v>
      </c>
      <c r="E427" s="11">
        <v>0</v>
      </c>
      <c r="F427" s="10">
        <v>18</v>
      </c>
      <c r="G427" s="10">
        <v>0</v>
      </c>
      <c r="H427" s="11">
        <v>0</v>
      </c>
      <c r="I427" s="11">
        <v>0</v>
      </c>
      <c r="J427" s="11">
        <v>0</v>
      </c>
      <c r="K427" s="11">
        <v>0</v>
      </c>
      <c r="N427" s="11" t="s">
        <v>544</v>
      </c>
      <c r="O427" s="15">
        <f ca="1" t="shared" si="2"/>
        <v>0</v>
      </c>
    </row>
    <row r="428" spans="1:15">
      <c r="A428" s="11">
        <v>2</v>
      </c>
      <c r="B428" s="11">
        <v>10</v>
      </c>
      <c r="C428" s="11">
        <v>8</v>
      </c>
      <c r="D428" s="11">
        <v>0</v>
      </c>
      <c r="E428" s="11">
        <v>0</v>
      </c>
      <c r="F428" s="10">
        <v>18</v>
      </c>
      <c r="G428" s="10">
        <v>1</v>
      </c>
      <c r="H428" s="11">
        <v>1</v>
      </c>
      <c r="I428" s="11">
        <v>0</v>
      </c>
      <c r="J428" s="11">
        <v>0</v>
      </c>
      <c r="K428" s="11">
        <v>0</v>
      </c>
      <c r="N428" s="10" t="s">
        <v>516</v>
      </c>
      <c r="O428" s="16">
        <f ca="1" t="shared" si="2"/>
        <v>16.3780487804878</v>
      </c>
    </row>
    <row r="429" spans="1:15">
      <c r="A429" s="11">
        <v>2</v>
      </c>
      <c r="B429" s="11">
        <v>10</v>
      </c>
      <c r="C429" s="11">
        <v>4</v>
      </c>
      <c r="D429" s="11">
        <v>1</v>
      </c>
      <c r="E429" s="11">
        <v>1</v>
      </c>
      <c r="F429" s="10">
        <v>16</v>
      </c>
      <c r="G429" s="10">
        <v>0</v>
      </c>
      <c r="H429" s="11">
        <v>0</v>
      </c>
      <c r="I429" s="11">
        <v>0</v>
      </c>
      <c r="J429" s="11">
        <v>0</v>
      </c>
      <c r="K429" s="11">
        <v>0</v>
      </c>
      <c r="N429" s="10" t="s">
        <v>517</v>
      </c>
      <c r="O429" s="16">
        <f ca="1" t="shared" si="2"/>
        <v>0.957317073170732</v>
      </c>
    </row>
    <row r="430" spans="1:11">
      <c r="A430" s="11">
        <v>2</v>
      </c>
      <c r="B430" s="11">
        <v>10</v>
      </c>
      <c r="C430" s="11">
        <v>6</v>
      </c>
      <c r="D430" s="11">
        <v>2</v>
      </c>
      <c r="E430" s="11">
        <v>0</v>
      </c>
      <c r="F430" s="10">
        <v>18</v>
      </c>
      <c r="G430" s="10">
        <v>0</v>
      </c>
      <c r="H430" s="11">
        <v>0</v>
      </c>
      <c r="I430" s="11">
        <v>0</v>
      </c>
      <c r="J430" s="11">
        <v>0</v>
      </c>
      <c r="K430" s="11">
        <v>0</v>
      </c>
    </row>
    <row r="431" spans="1:11">
      <c r="A431" s="11">
        <v>2</v>
      </c>
      <c r="B431" s="11">
        <v>3</v>
      </c>
      <c r="C431" s="11">
        <v>11</v>
      </c>
      <c r="D431" s="11">
        <v>4</v>
      </c>
      <c r="E431" s="11">
        <v>0</v>
      </c>
      <c r="F431" s="10">
        <v>18</v>
      </c>
      <c r="G431" s="10">
        <v>0</v>
      </c>
      <c r="H431" s="11">
        <v>0</v>
      </c>
      <c r="I431" s="11">
        <v>0</v>
      </c>
      <c r="J431" s="11">
        <v>0</v>
      </c>
      <c r="K431" s="11">
        <v>0</v>
      </c>
    </row>
    <row r="432" spans="2:11">
      <c r="B432" s="15">
        <f t="shared" ref="B432:K432" si="3">AVERAGE(B268:B431)</f>
        <v>7.9390243902439</v>
      </c>
      <c r="C432" s="15">
        <f t="shared" si="3"/>
        <v>6.28048780487805</v>
      </c>
      <c r="D432" s="15">
        <f t="shared" si="3"/>
        <v>1.73780487804878</v>
      </c>
      <c r="E432" s="15">
        <f t="shared" si="3"/>
        <v>0.420731707317073</v>
      </c>
      <c r="F432" s="16">
        <f t="shared" si="3"/>
        <v>16.3780487804878</v>
      </c>
      <c r="G432" s="16">
        <f t="shared" si="3"/>
        <v>0.957317073170732</v>
      </c>
      <c r="H432" s="15">
        <f t="shared" si="3"/>
        <v>0.359756097560976</v>
      </c>
      <c r="I432" s="15">
        <f t="shared" si="3"/>
        <v>0.0182926829268293</v>
      </c>
      <c r="J432" s="15">
        <f t="shared" si="3"/>
        <v>0.396341463414634</v>
      </c>
      <c r="K432" s="15">
        <f t="shared" si="3"/>
        <v>0</v>
      </c>
    </row>
    <row r="433" s="7" customFormat="1" spans="1:11">
      <c r="A433" s="9" t="s">
        <v>547</v>
      </c>
      <c r="B433" s="9"/>
      <c r="C433" s="9"/>
      <c r="D433" s="9"/>
      <c r="E433" s="9"/>
      <c r="F433" s="10"/>
      <c r="G433" s="10"/>
      <c r="H433" s="9"/>
      <c r="I433" s="9"/>
      <c r="J433" s="9"/>
      <c r="K433" s="9"/>
    </row>
    <row r="434" spans="1:11">
      <c r="A434" s="11" t="s">
        <v>3</v>
      </c>
      <c r="B434" s="11" t="s">
        <v>12</v>
      </c>
      <c r="C434" s="11" t="s">
        <v>515</v>
      </c>
      <c r="D434" s="11"/>
      <c r="E434" s="11"/>
      <c r="F434" s="10" t="s">
        <v>516</v>
      </c>
      <c r="G434" s="10" t="s">
        <v>517</v>
      </c>
      <c r="H434" s="11" t="s">
        <v>18</v>
      </c>
      <c r="I434" s="11" t="s">
        <v>48</v>
      </c>
      <c r="J434" s="11" t="s">
        <v>16</v>
      </c>
      <c r="K434" s="11" t="s">
        <v>55</v>
      </c>
    </row>
    <row r="435" spans="1:11">
      <c r="A435" s="11">
        <v>4</v>
      </c>
      <c r="B435" s="11">
        <v>2</v>
      </c>
      <c r="C435" s="11">
        <v>10</v>
      </c>
      <c r="D435" s="11">
        <v>2</v>
      </c>
      <c r="E435" s="11">
        <v>0</v>
      </c>
      <c r="F435" s="10">
        <v>14</v>
      </c>
      <c r="G435" s="10">
        <v>4</v>
      </c>
      <c r="H435" s="11">
        <v>0</v>
      </c>
      <c r="I435" s="11">
        <v>0</v>
      </c>
      <c r="J435" s="11">
        <v>3</v>
      </c>
      <c r="K435" s="11">
        <v>0</v>
      </c>
    </row>
    <row r="436" spans="1:11">
      <c r="A436" s="11">
        <v>4</v>
      </c>
      <c r="B436" s="11">
        <v>8</v>
      </c>
      <c r="C436" s="11">
        <v>4</v>
      </c>
      <c r="D436" s="11">
        <v>3</v>
      </c>
      <c r="E436" s="11">
        <v>0</v>
      </c>
      <c r="F436" s="10">
        <v>15</v>
      </c>
      <c r="G436" s="10">
        <v>4</v>
      </c>
      <c r="H436" s="11">
        <v>0</v>
      </c>
      <c r="I436" s="11">
        <v>0</v>
      </c>
      <c r="J436" s="11">
        <v>3</v>
      </c>
      <c r="K436" s="11">
        <v>0</v>
      </c>
    </row>
    <row r="437" spans="1:11">
      <c r="A437" s="11">
        <v>4</v>
      </c>
      <c r="B437" s="11">
        <v>6</v>
      </c>
      <c r="C437" s="11">
        <v>5</v>
      </c>
      <c r="D437" s="11">
        <v>1</v>
      </c>
      <c r="E437" s="11">
        <v>1</v>
      </c>
      <c r="F437" s="10">
        <v>13</v>
      </c>
      <c r="G437" s="10">
        <v>3</v>
      </c>
      <c r="H437" s="11">
        <v>0</v>
      </c>
      <c r="I437" s="11">
        <v>0</v>
      </c>
      <c r="J437" s="11">
        <v>2</v>
      </c>
      <c r="K437" s="11">
        <v>0</v>
      </c>
    </row>
    <row r="438" spans="1:11">
      <c r="A438" s="11">
        <v>4</v>
      </c>
      <c r="B438" s="11">
        <v>5</v>
      </c>
      <c r="C438" s="11">
        <v>7</v>
      </c>
      <c r="D438" s="11">
        <v>3</v>
      </c>
      <c r="E438" s="11">
        <v>1</v>
      </c>
      <c r="F438" s="10">
        <v>16</v>
      </c>
      <c r="G438" s="10">
        <v>2</v>
      </c>
      <c r="H438" s="11">
        <v>0</v>
      </c>
      <c r="I438" s="11">
        <v>0</v>
      </c>
      <c r="J438" s="11">
        <v>1</v>
      </c>
      <c r="K438" s="11">
        <v>0</v>
      </c>
    </row>
    <row r="439" spans="1:11">
      <c r="A439" s="11">
        <v>4</v>
      </c>
      <c r="B439" s="11">
        <v>15</v>
      </c>
      <c r="C439" s="11">
        <v>3</v>
      </c>
      <c r="D439" s="11">
        <v>0</v>
      </c>
      <c r="E439" s="11">
        <v>0</v>
      </c>
      <c r="F439" s="10">
        <v>18</v>
      </c>
      <c r="G439" s="10">
        <v>0</v>
      </c>
      <c r="H439" s="11">
        <v>0</v>
      </c>
      <c r="I439" s="11">
        <v>0</v>
      </c>
      <c r="J439" s="11">
        <v>0</v>
      </c>
      <c r="K439" s="11">
        <v>0</v>
      </c>
    </row>
    <row r="440" spans="1:11">
      <c r="A440" s="11">
        <v>4</v>
      </c>
      <c r="B440" s="11">
        <v>15</v>
      </c>
      <c r="C440" s="11">
        <v>1</v>
      </c>
      <c r="D440" s="11">
        <v>1</v>
      </c>
      <c r="E440" s="11">
        <v>0</v>
      </c>
      <c r="F440" s="10">
        <v>17</v>
      </c>
      <c r="G440" s="10">
        <v>0</v>
      </c>
      <c r="H440" s="11">
        <v>0</v>
      </c>
      <c r="I440" s="11">
        <v>0</v>
      </c>
      <c r="J440" s="11">
        <v>0</v>
      </c>
      <c r="K440" s="11">
        <v>0</v>
      </c>
    </row>
    <row r="441" spans="1:11">
      <c r="A441" s="11">
        <v>4</v>
      </c>
      <c r="B441" s="11">
        <v>15</v>
      </c>
      <c r="C441" s="11">
        <v>2</v>
      </c>
      <c r="D441" s="11">
        <v>1</v>
      </c>
      <c r="E441" s="11">
        <v>0</v>
      </c>
      <c r="F441" s="10">
        <v>18</v>
      </c>
      <c r="G441" s="10">
        <v>0</v>
      </c>
      <c r="H441" s="11">
        <v>0</v>
      </c>
      <c r="I441" s="11">
        <v>0</v>
      </c>
      <c r="J441" s="11">
        <v>0</v>
      </c>
      <c r="K441" s="11">
        <v>0</v>
      </c>
    </row>
    <row r="442" spans="1:11">
      <c r="A442" s="11">
        <v>4</v>
      </c>
      <c r="B442" s="11">
        <v>9</v>
      </c>
      <c r="C442" s="11">
        <v>5</v>
      </c>
      <c r="D442" s="11">
        <v>1</v>
      </c>
      <c r="E442" s="11">
        <v>0</v>
      </c>
      <c r="F442" s="10">
        <v>15</v>
      </c>
      <c r="G442" s="10">
        <v>2</v>
      </c>
      <c r="H442" s="11">
        <v>0</v>
      </c>
      <c r="I442" s="11">
        <v>0</v>
      </c>
      <c r="J442" s="11">
        <v>1</v>
      </c>
      <c r="K442" s="11">
        <v>0</v>
      </c>
    </row>
    <row r="443" spans="1:11">
      <c r="A443" s="11">
        <v>4</v>
      </c>
      <c r="B443" s="11">
        <v>5</v>
      </c>
      <c r="C443" s="11">
        <v>9</v>
      </c>
      <c r="D443" s="11">
        <v>3</v>
      </c>
      <c r="E443" s="11">
        <v>0</v>
      </c>
      <c r="F443" s="10">
        <v>17</v>
      </c>
      <c r="G443" s="10">
        <v>0</v>
      </c>
      <c r="H443" s="11">
        <v>0</v>
      </c>
      <c r="I443" s="11">
        <v>0</v>
      </c>
      <c r="J443" s="11">
        <v>0</v>
      </c>
      <c r="K443" s="11">
        <v>0</v>
      </c>
    </row>
    <row r="444" spans="1:11">
      <c r="A444" s="11">
        <v>4</v>
      </c>
      <c r="B444" s="11">
        <v>7</v>
      </c>
      <c r="C444" s="11">
        <v>10</v>
      </c>
      <c r="D444" s="11">
        <v>0</v>
      </c>
      <c r="E444" s="11">
        <v>0</v>
      </c>
      <c r="F444" s="10">
        <v>17</v>
      </c>
      <c r="G444" s="10">
        <v>0</v>
      </c>
      <c r="H444" s="11">
        <v>0</v>
      </c>
      <c r="I444" s="11">
        <v>0</v>
      </c>
      <c r="J444" s="11">
        <v>0</v>
      </c>
      <c r="K444" s="11">
        <v>0</v>
      </c>
    </row>
    <row r="445" spans="1:11">
      <c r="A445" s="11">
        <v>4</v>
      </c>
      <c r="B445" s="11">
        <v>3</v>
      </c>
      <c r="C445" s="11">
        <v>15</v>
      </c>
      <c r="D445" s="11">
        <v>0</v>
      </c>
      <c r="E445" s="11">
        <v>0</v>
      </c>
      <c r="F445" s="10">
        <v>18</v>
      </c>
      <c r="G445" s="10">
        <v>0</v>
      </c>
      <c r="H445" s="11">
        <v>0</v>
      </c>
      <c r="I445" s="11">
        <v>0</v>
      </c>
      <c r="J445" s="11">
        <v>0</v>
      </c>
      <c r="K445" s="11">
        <v>0</v>
      </c>
    </row>
    <row r="446" spans="1:11">
      <c r="A446" s="11">
        <v>4</v>
      </c>
      <c r="B446" s="11">
        <v>9</v>
      </c>
      <c r="C446" s="11">
        <v>7</v>
      </c>
      <c r="D446" s="11">
        <v>0</v>
      </c>
      <c r="E446" s="11">
        <v>0</v>
      </c>
      <c r="F446" s="10">
        <v>16</v>
      </c>
      <c r="G446" s="10">
        <v>2</v>
      </c>
      <c r="H446" s="11">
        <v>0</v>
      </c>
      <c r="I446" s="11">
        <v>0</v>
      </c>
      <c r="J446" s="11">
        <v>1</v>
      </c>
      <c r="K446" s="11">
        <v>0</v>
      </c>
    </row>
    <row r="447" spans="1:11">
      <c r="A447" s="11">
        <v>4</v>
      </c>
      <c r="B447" s="11">
        <v>13</v>
      </c>
      <c r="C447" s="11">
        <v>4</v>
      </c>
      <c r="D447" s="11">
        <v>0</v>
      </c>
      <c r="E447" s="11">
        <v>0</v>
      </c>
      <c r="F447" s="10">
        <v>17</v>
      </c>
      <c r="G447" s="10">
        <v>0</v>
      </c>
      <c r="H447" s="11">
        <v>0</v>
      </c>
      <c r="I447" s="11">
        <v>0</v>
      </c>
      <c r="J447" s="11">
        <v>0</v>
      </c>
      <c r="K447" s="11">
        <v>0</v>
      </c>
    </row>
    <row r="448" spans="1:11">
      <c r="A448" s="11">
        <v>4</v>
      </c>
      <c r="B448" s="11">
        <v>14</v>
      </c>
      <c r="C448" s="11">
        <v>4</v>
      </c>
      <c r="D448" s="11">
        <v>0</v>
      </c>
      <c r="E448" s="11">
        <v>0</v>
      </c>
      <c r="F448" s="10">
        <v>18</v>
      </c>
      <c r="G448" s="10">
        <v>0</v>
      </c>
      <c r="H448" s="11">
        <v>0</v>
      </c>
      <c r="I448" s="11">
        <v>0</v>
      </c>
      <c r="J448" s="11">
        <v>0</v>
      </c>
      <c r="K448" s="11">
        <v>0</v>
      </c>
    </row>
    <row r="449" spans="1:11">
      <c r="A449" s="11">
        <v>4</v>
      </c>
      <c r="B449" s="11">
        <v>9</v>
      </c>
      <c r="C449" s="11">
        <v>8</v>
      </c>
      <c r="D449" s="11">
        <v>0</v>
      </c>
      <c r="E449" s="11">
        <v>0</v>
      </c>
      <c r="F449" s="10">
        <v>17</v>
      </c>
      <c r="G449" s="10">
        <v>1</v>
      </c>
      <c r="H449" s="11">
        <v>1</v>
      </c>
      <c r="I449" s="11">
        <v>0</v>
      </c>
      <c r="J449" s="11">
        <v>0</v>
      </c>
      <c r="K449" s="11">
        <v>0</v>
      </c>
    </row>
    <row r="450" spans="1:11">
      <c r="A450" s="11">
        <v>4</v>
      </c>
      <c r="B450" s="11">
        <v>12</v>
      </c>
      <c r="C450" s="11">
        <v>3</v>
      </c>
      <c r="D450" s="11">
        <v>0</v>
      </c>
      <c r="E450" s="11">
        <v>0</v>
      </c>
      <c r="F450" s="10">
        <v>15</v>
      </c>
      <c r="G450" s="10">
        <v>0</v>
      </c>
      <c r="H450" s="11">
        <v>0</v>
      </c>
      <c r="I450" s="11">
        <v>0</v>
      </c>
      <c r="J450" s="11">
        <v>0</v>
      </c>
      <c r="K450" s="11">
        <v>0</v>
      </c>
    </row>
    <row r="451" spans="1:11">
      <c r="A451" s="11">
        <v>4</v>
      </c>
      <c r="B451" s="11">
        <v>15</v>
      </c>
      <c r="C451" s="11">
        <v>1</v>
      </c>
      <c r="D451" s="11">
        <v>0</v>
      </c>
      <c r="E451" s="11">
        <v>0</v>
      </c>
      <c r="F451" s="10">
        <v>16</v>
      </c>
      <c r="G451" s="10">
        <v>0</v>
      </c>
      <c r="H451" s="11">
        <v>0</v>
      </c>
      <c r="I451" s="11">
        <v>0</v>
      </c>
      <c r="J451" s="11">
        <v>0</v>
      </c>
      <c r="K451" s="11">
        <v>0</v>
      </c>
    </row>
    <row r="452" spans="1:11">
      <c r="A452" s="11">
        <v>4</v>
      </c>
      <c r="B452" s="11">
        <v>15</v>
      </c>
      <c r="C452" s="11">
        <v>2</v>
      </c>
      <c r="D452" s="11">
        <v>0</v>
      </c>
      <c r="E452" s="11">
        <v>0</v>
      </c>
      <c r="F452" s="10">
        <v>17</v>
      </c>
      <c r="G452" s="10">
        <v>0</v>
      </c>
      <c r="H452" s="11">
        <v>0</v>
      </c>
      <c r="I452" s="11">
        <v>0</v>
      </c>
      <c r="J452" s="11">
        <v>0</v>
      </c>
      <c r="K452" s="11">
        <v>0</v>
      </c>
    </row>
    <row r="453" spans="1:11">
      <c r="A453" s="11">
        <v>4</v>
      </c>
      <c r="B453" s="11">
        <v>11</v>
      </c>
      <c r="C453" s="11">
        <v>6</v>
      </c>
      <c r="D453" s="11">
        <v>0</v>
      </c>
      <c r="E453" s="11">
        <v>0</v>
      </c>
      <c r="F453" s="10">
        <v>17</v>
      </c>
      <c r="G453" s="10">
        <v>0</v>
      </c>
      <c r="H453" s="11">
        <v>0</v>
      </c>
      <c r="I453" s="11">
        <v>0</v>
      </c>
      <c r="J453" s="11">
        <v>0</v>
      </c>
      <c r="K453" s="11">
        <v>0</v>
      </c>
    </row>
    <row r="454" spans="1:11">
      <c r="A454" s="11">
        <v>4</v>
      </c>
      <c r="B454" s="11">
        <v>14</v>
      </c>
      <c r="C454" s="11">
        <v>5</v>
      </c>
      <c r="D454" s="11">
        <v>1</v>
      </c>
      <c r="E454" s="11">
        <v>0</v>
      </c>
      <c r="F454" s="10">
        <v>20</v>
      </c>
      <c r="G454" s="10">
        <v>0</v>
      </c>
      <c r="H454" s="11">
        <v>0</v>
      </c>
      <c r="I454" s="11">
        <v>0</v>
      </c>
      <c r="J454" s="11">
        <v>0</v>
      </c>
      <c r="K454" s="11">
        <v>0</v>
      </c>
    </row>
    <row r="455" spans="1:11">
      <c r="A455" s="11">
        <v>4</v>
      </c>
      <c r="B455" s="11">
        <v>8</v>
      </c>
      <c r="C455" s="11">
        <v>4</v>
      </c>
      <c r="D455" s="11">
        <v>1</v>
      </c>
      <c r="E455" s="11">
        <v>0</v>
      </c>
      <c r="F455" s="10">
        <v>13</v>
      </c>
      <c r="G455" s="10">
        <v>1</v>
      </c>
      <c r="H455" s="11">
        <v>1</v>
      </c>
      <c r="I455" s="11">
        <v>0</v>
      </c>
      <c r="J455" s="11">
        <v>0</v>
      </c>
      <c r="K455" s="11">
        <v>0</v>
      </c>
    </row>
    <row r="456" spans="1:11">
      <c r="A456" s="11">
        <v>4</v>
      </c>
      <c r="B456" s="11">
        <v>11</v>
      </c>
      <c r="C456" s="11">
        <v>6</v>
      </c>
      <c r="D456" s="11">
        <v>0</v>
      </c>
      <c r="E456" s="11">
        <v>0</v>
      </c>
      <c r="F456" s="10">
        <v>17</v>
      </c>
      <c r="G456" s="10">
        <v>0</v>
      </c>
      <c r="H456" s="11">
        <v>0</v>
      </c>
      <c r="I456" s="11">
        <v>0</v>
      </c>
      <c r="J456" s="11">
        <v>0</v>
      </c>
      <c r="K456" s="11">
        <v>0</v>
      </c>
    </row>
    <row r="457" spans="1:11">
      <c r="A457" s="11">
        <v>4</v>
      </c>
      <c r="B457" s="11">
        <v>2</v>
      </c>
      <c r="C457" s="11">
        <v>11</v>
      </c>
      <c r="D457" s="11">
        <v>2</v>
      </c>
      <c r="E457" s="11">
        <v>1</v>
      </c>
      <c r="F457" s="10">
        <v>16</v>
      </c>
      <c r="G457" s="10">
        <v>2</v>
      </c>
      <c r="H457" s="11">
        <v>0</v>
      </c>
      <c r="I457" s="11">
        <v>0</v>
      </c>
      <c r="J457" s="11">
        <v>1</v>
      </c>
      <c r="K457" s="11">
        <v>0</v>
      </c>
    </row>
    <row r="458" spans="1:11">
      <c r="A458" s="11">
        <v>4</v>
      </c>
      <c r="B458" s="11">
        <v>3</v>
      </c>
      <c r="C458" s="11">
        <v>6</v>
      </c>
      <c r="D458" s="11">
        <v>4</v>
      </c>
      <c r="E458" s="11">
        <v>7</v>
      </c>
      <c r="F458" s="10">
        <v>20</v>
      </c>
      <c r="G458" s="10">
        <v>1</v>
      </c>
      <c r="H458" s="11">
        <v>0</v>
      </c>
      <c r="I458" s="11">
        <v>0</v>
      </c>
      <c r="J458" s="11">
        <v>0</v>
      </c>
      <c r="K458" s="11">
        <v>0</v>
      </c>
    </row>
    <row r="459" spans="1:11">
      <c r="A459" s="11">
        <v>4</v>
      </c>
      <c r="B459" s="11">
        <v>14</v>
      </c>
      <c r="C459" s="11">
        <v>2</v>
      </c>
      <c r="D459" s="11">
        <v>0</v>
      </c>
      <c r="E459" s="11">
        <v>2</v>
      </c>
      <c r="F459" s="10">
        <v>18</v>
      </c>
      <c r="G459" s="10">
        <v>0</v>
      </c>
      <c r="H459" s="11">
        <v>0</v>
      </c>
      <c r="I459" s="11">
        <v>0</v>
      </c>
      <c r="J459" s="11">
        <v>0</v>
      </c>
      <c r="K459" s="11">
        <v>0</v>
      </c>
    </row>
    <row r="460" spans="1:11">
      <c r="A460" s="11">
        <v>4</v>
      </c>
      <c r="B460" s="11">
        <v>5</v>
      </c>
      <c r="C460" s="11">
        <v>8</v>
      </c>
      <c r="D460" s="11">
        <v>4</v>
      </c>
      <c r="E460" s="11">
        <v>0</v>
      </c>
      <c r="F460" s="10">
        <v>17</v>
      </c>
      <c r="G460" s="10">
        <v>0</v>
      </c>
      <c r="H460" s="11">
        <v>0</v>
      </c>
      <c r="I460" s="11">
        <v>0</v>
      </c>
      <c r="J460" s="11">
        <v>0</v>
      </c>
      <c r="K460" s="11">
        <v>0</v>
      </c>
    </row>
    <row r="461" spans="1:11">
      <c r="A461" s="11">
        <v>4</v>
      </c>
      <c r="B461" s="11">
        <v>11</v>
      </c>
      <c r="C461" s="11">
        <v>3</v>
      </c>
      <c r="D461" s="11">
        <v>1</v>
      </c>
      <c r="E461" s="11">
        <v>0</v>
      </c>
      <c r="F461" s="10">
        <v>15</v>
      </c>
      <c r="G461" s="10">
        <v>0</v>
      </c>
      <c r="H461" s="11">
        <v>0</v>
      </c>
      <c r="I461" s="11">
        <v>0</v>
      </c>
      <c r="J461" s="11">
        <v>0</v>
      </c>
      <c r="K461" s="11">
        <v>0</v>
      </c>
    </row>
    <row r="462" spans="1:11">
      <c r="A462" s="11">
        <v>4</v>
      </c>
      <c r="B462" s="11">
        <v>14</v>
      </c>
      <c r="C462" s="11">
        <v>2</v>
      </c>
      <c r="D462" s="11">
        <v>0</v>
      </c>
      <c r="E462" s="11">
        <v>0</v>
      </c>
      <c r="F462" s="10">
        <v>16</v>
      </c>
      <c r="G462" s="10">
        <v>0</v>
      </c>
      <c r="H462" s="11">
        <v>0</v>
      </c>
      <c r="I462" s="11">
        <v>0</v>
      </c>
      <c r="J462" s="11">
        <v>0</v>
      </c>
      <c r="K462" s="11">
        <v>0</v>
      </c>
    </row>
    <row r="463" spans="1:11">
      <c r="A463" s="11">
        <v>4</v>
      </c>
      <c r="B463" s="11">
        <v>14</v>
      </c>
      <c r="C463" s="11">
        <v>4</v>
      </c>
      <c r="D463" s="11">
        <v>1</v>
      </c>
      <c r="E463" s="11">
        <v>0</v>
      </c>
      <c r="F463" s="10">
        <v>19</v>
      </c>
      <c r="G463" s="10">
        <v>0</v>
      </c>
      <c r="H463" s="11">
        <v>0</v>
      </c>
      <c r="I463" s="11">
        <v>0</v>
      </c>
      <c r="J463" s="11">
        <v>0</v>
      </c>
      <c r="K463" s="11">
        <v>0</v>
      </c>
    </row>
    <row r="464" spans="1:11">
      <c r="A464" s="11">
        <v>4</v>
      </c>
      <c r="B464" s="11">
        <v>11</v>
      </c>
      <c r="C464" s="11">
        <v>6</v>
      </c>
      <c r="D464" s="11">
        <v>0</v>
      </c>
      <c r="E464" s="11">
        <v>0</v>
      </c>
      <c r="F464" s="10">
        <v>17</v>
      </c>
      <c r="G464" s="10">
        <v>0</v>
      </c>
      <c r="H464" s="11">
        <v>0</v>
      </c>
      <c r="I464" s="11">
        <v>0</v>
      </c>
      <c r="J464" s="11">
        <v>0</v>
      </c>
      <c r="K464" s="11">
        <v>0</v>
      </c>
    </row>
    <row r="465" spans="1:11">
      <c r="A465" s="11">
        <v>4</v>
      </c>
      <c r="B465" s="11">
        <v>9</v>
      </c>
      <c r="C465" s="11">
        <v>6</v>
      </c>
      <c r="D465" s="11">
        <v>1</v>
      </c>
      <c r="E465" s="11">
        <v>0</v>
      </c>
      <c r="F465" s="10">
        <v>16</v>
      </c>
      <c r="G465" s="10">
        <v>1</v>
      </c>
      <c r="H465" s="11">
        <v>1</v>
      </c>
      <c r="I465" s="11">
        <v>0</v>
      </c>
      <c r="J465" s="11">
        <v>0</v>
      </c>
      <c r="K465" s="11">
        <v>0</v>
      </c>
    </row>
    <row r="466" spans="1:15">
      <c r="A466" s="11">
        <v>4</v>
      </c>
      <c r="B466" s="11">
        <v>2</v>
      </c>
      <c r="C466" s="11">
        <v>12</v>
      </c>
      <c r="D466" s="11">
        <v>3</v>
      </c>
      <c r="E466" s="11">
        <v>0</v>
      </c>
      <c r="F466" s="10">
        <v>17</v>
      </c>
      <c r="G466" s="10">
        <v>0</v>
      </c>
      <c r="H466" s="11">
        <v>0</v>
      </c>
      <c r="I466" s="11">
        <v>0</v>
      </c>
      <c r="J466" s="11">
        <v>0</v>
      </c>
      <c r="K466" s="11">
        <v>0</v>
      </c>
      <c r="N466" s="11" t="s">
        <v>12</v>
      </c>
      <c r="O466" s="15">
        <f ca="1" t="shared" ref="O466:O475" si="4">AVERAGE(N466:XEC466)</f>
        <v>9.64285714285714</v>
      </c>
    </row>
    <row r="467" spans="1:15">
      <c r="A467" s="11">
        <v>4</v>
      </c>
      <c r="B467" s="11">
        <v>7</v>
      </c>
      <c r="C467" s="11">
        <v>6</v>
      </c>
      <c r="D467" s="11">
        <v>3</v>
      </c>
      <c r="E467" s="11">
        <v>0</v>
      </c>
      <c r="F467" s="10">
        <v>16</v>
      </c>
      <c r="G467" s="10">
        <v>1</v>
      </c>
      <c r="H467" s="11">
        <v>0</v>
      </c>
      <c r="I467" s="11">
        <v>0</v>
      </c>
      <c r="J467" s="11">
        <v>1</v>
      </c>
      <c r="K467" s="11">
        <v>0</v>
      </c>
      <c r="N467" t="s">
        <v>539</v>
      </c>
      <c r="O467" s="15">
        <f ca="1" t="shared" si="4"/>
        <v>5.38095238095238</v>
      </c>
    </row>
    <row r="468" spans="1:15">
      <c r="A468" s="11">
        <v>4</v>
      </c>
      <c r="B468" s="11">
        <v>10</v>
      </c>
      <c r="C468" s="11">
        <v>5</v>
      </c>
      <c r="D468" s="11">
        <v>2</v>
      </c>
      <c r="E468" s="11">
        <v>0</v>
      </c>
      <c r="F468" s="10">
        <v>17</v>
      </c>
      <c r="G468" s="10">
        <v>0</v>
      </c>
      <c r="H468" s="11">
        <v>0</v>
      </c>
      <c r="I468" s="11">
        <v>0</v>
      </c>
      <c r="J468" s="11">
        <v>0</v>
      </c>
      <c r="K468" s="11">
        <v>0</v>
      </c>
      <c r="N468" t="s">
        <v>540</v>
      </c>
      <c r="O468" s="15">
        <f ca="1" t="shared" si="4"/>
        <v>1.07142857142857</v>
      </c>
    </row>
    <row r="469" spans="1:15">
      <c r="A469" s="11">
        <v>4</v>
      </c>
      <c r="B469" s="11">
        <v>18</v>
      </c>
      <c r="C469" s="11">
        <v>0</v>
      </c>
      <c r="D469" s="11">
        <v>0</v>
      </c>
      <c r="E469" s="11">
        <v>0</v>
      </c>
      <c r="F469" s="10">
        <v>18</v>
      </c>
      <c r="G469" s="10">
        <v>0</v>
      </c>
      <c r="H469" s="11">
        <v>0</v>
      </c>
      <c r="I469" s="11">
        <v>0</v>
      </c>
      <c r="J469" s="11">
        <v>0</v>
      </c>
      <c r="K469" s="11">
        <v>0</v>
      </c>
      <c r="N469" t="s">
        <v>541</v>
      </c>
      <c r="O469" s="15">
        <f ca="1" t="shared" si="4"/>
        <v>0.452380952380952</v>
      </c>
    </row>
    <row r="470" spans="1:15">
      <c r="A470" s="11">
        <v>4</v>
      </c>
      <c r="B470" s="11">
        <v>8</v>
      </c>
      <c r="C470" s="11">
        <v>5</v>
      </c>
      <c r="D470" s="11">
        <v>0</v>
      </c>
      <c r="E470" s="11">
        <v>1</v>
      </c>
      <c r="F470" s="10">
        <v>14</v>
      </c>
      <c r="G470" s="10">
        <v>4</v>
      </c>
      <c r="H470" s="11">
        <v>3</v>
      </c>
      <c r="I470" s="11">
        <v>0</v>
      </c>
      <c r="J470" s="11">
        <v>0</v>
      </c>
      <c r="K470" s="11">
        <v>0</v>
      </c>
      <c r="N470" s="11" t="s">
        <v>18</v>
      </c>
      <c r="O470" s="15">
        <f ca="1" t="shared" si="4"/>
        <v>0.214285714285714</v>
      </c>
    </row>
    <row r="471" spans="1:15">
      <c r="A471" s="11">
        <v>4</v>
      </c>
      <c r="B471" s="11">
        <v>2</v>
      </c>
      <c r="C471" s="11">
        <v>7</v>
      </c>
      <c r="D471" s="11">
        <v>4</v>
      </c>
      <c r="E471" s="11">
        <v>2</v>
      </c>
      <c r="F471" s="10">
        <v>15</v>
      </c>
      <c r="G471" s="10">
        <v>3</v>
      </c>
      <c r="H471" s="11">
        <v>2</v>
      </c>
      <c r="I471" s="11">
        <v>0</v>
      </c>
      <c r="J471" s="11">
        <v>1</v>
      </c>
      <c r="K471" s="11">
        <v>0</v>
      </c>
      <c r="N471" s="11" t="s">
        <v>542</v>
      </c>
      <c r="O471" s="15">
        <f ca="1" t="shared" si="4"/>
        <v>0.0238095238095238</v>
      </c>
    </row>
    <row r="472" spans="1:15">
      <c r="A472" s="11">
        <v>4</v>
      </c>
      <c r="B472" s="11">
        <v>10</v>
      </c>
      <c r="C472" s="11">
        <v>5</v>
      </c>
      <c r="D472" s="11">
        <v>0</v>
      </c>
      <c r="E472" s="11">
        <v>0</v>
      </c>
      <c r="F472" s="10">
        <v>15</v>
      </c>
      <c r="G472" s="10">
        <v>3</v>
      </c>
      <c r="H472" s="11">
        <v>0</v>
      </c>
      <c r="I472" s="11">
        <v>0</v>
      </c>
      <c r="J472" s="11">
        <v>2</v>
      </c>
      <c r="K472" s="11">
        <v>0</v>
      </c>
      <c r="N472" s="11" t="s">
        <v>543</v>
      </c>
      <c r="O472" s="15">
        <f ca="1" t="shared" si="4"/>
        <v>0.380952380952381</v>
      </c>
    </row>
    <row r="473" spans="1:15">
      <c r="A473" s="11">
        <v>4</v>
      </c>
      <c r="B473" s="11">
        <v>8</v>
      </c>
      <c r="C473" s="11">
        <v>6</v>
      </c>
      <c r="D473" s="11">
        <v>1</v>
      </c>
      <c r="E473" s="11">
        <v>2</v>
      </c>
      <c r="F473" s="10">
        <v>17</v>
      </c>
      <c r="G473" s="10">
        <v>1</v>
      </c>
      <c r="H473" s="11">
        <v>0</v>
      </c>
      <c r="I473" s="11">
        <v>1</v>
      </c>
      <c r="J473" s="11">
        <v>0</v>
      </c>
      <c r="K473" s="11">
        <v>0</v>
      </c>
      <c r="N473" s="11" t="s">
        <v>544</v>
      </c>
      <c r="O473" s="15">
        <f ca="1" t="shared" si="4"/>
        <v>0</v>
      </c>
    </row>
    <row r="474" spans="1:15">
      <c r="A474" s="11">
        <v>4</v>
      </c>
      <c r="B474" s="11">
        <v>8</v>
      </c>
      <c r="C474" s="11">
        <v>4</v>
      </c>
      <c r="D474" s="11">
        <v>1</v>
      </c>
      <c r="E474" s="11">
        <v>2</v>
      </c>
      <c r="F474" s="10">
        <v>15</v>
      </c>
      <c r="G474" s="10">
        <v>1</v>
      </c>
      <c r="H474" s="11">
        <v>1</v>
      </c>
      <c r="I474" s="11">
        <v>0</v>
      </c>
      <c r="J474" s="11">
        <v>0</v>
      </c>
      <c r="K474" s="11">
        <v>0</v>
      </c>
      <c r="N474" s="10" t="s">
        <v>516</v>
      </c>
      <c r="O474" s="16">
        <f ca="1" t="shared" si="4"/>
        <v>16.547619047619</v>
      </c>
    </row>
    <row r="475" spans="1:15">
      <c r="A475" s="11">
        <v>4</v>
      </c>
      <c r="B475" s="11">
        <v>17</v>
      </c>
      <c r="C475" s="11">
        <v>1</v>
      </c>
      <c r="D475" s="11">
        <v>0</v>
      </c>
      <c r="E475" s="11">
        <v>0</v>
      </c>
      <c r="F475" s="10">
        <v>18</v>
      </c>
      <c r="G475" s="10">
        <v>0</v>
      </c>
      <c r="H475" s="11">
        <v>0</v>
      </c>
      <c r="I475" s="11">
        <v>0</v>
      </c>
      <c r="J475" s="11">
        <v>0</v>
      </c>
      <c r="K475" s="11">
        <v>0</v>
      </c>
      <c r="N475" s="10" t="s">
        <v>517</v>
      </c>
      <c r="O475" s="16">
        <f ca="1" t="shared" si="4"/>
        <v>0.857142857142857</v>
      </c>
    </row>
    <row r="476" spans="1:11">
      <c r="A476" s="11">
        <v>4</v>
      </c>
      <c r="B476" s="11">
        <v>11</v>
      </c>
      <c r="C476" s="11">
        <v>6</v>
      </c>
      <c r="D476" s="11">
        <v>1</v>
      </c>
      <c r="E476" s="11">
        <v>0</v>
      </c>
      <c r="F476" s="10">
        <v>18</v>
      </c>
      <c r="G476" s="10">
        <v>0</v>
      </c>
      <c r="H476" s="11">
        <v>0</v>
      </c>
      <c r="I476" s="11">
        <v>0</v>
      </c>
      <c r="J476" s="11">
        <v>0</v>
      </c>
      <c r="K476" s="11">
        <v>0</v>
      </c>
    </row>
    <row r="477" spans="2:11">
      <c r="B477" s="15">
        <f t="shared" ref="B477:K477" si="5">AVERAGE(B435:B476)</f>
        <v>9.64285714285714</v>
      </c>
      <c r="C477" s="15">
        <f t="shared" si="5"/>
        <v>5.38095238095238</v>
      </c>
      <c r="D477" s="15">
        <f t="shared" si="5"/>
        <v>1.07142857142857</v>
      </c>
      <c r="E477" s="15">
        <f t="shared" si="5"/>
        <v>0.452380952380952</v>
      </c>
      <c r="F477" s="16">
        <f t="shared" si="5"/>
        <v>16.547619047619</v>
      </c>
      <c r="G477" s="16">
        <f t="shared" si="5"/>
        <v>0.857142857142857</v>
      </c>
      <c r="H477" s="15">
        <f t="shared" si="5"/>
        <v>0.214285714285714</v>
      </c>
      <c r="I477" s="15">
        <f t="shared" si="5"/>
        <v>0.0238095238095238</v>
      </c>
      <c r="J477" s="15">
        <f t="shared" si="5"/>
        <v>0.380952380952381</v>
      </c>
      <c r="K477" s="15">
        <f t="shared" si="5"/>
        <v>0</v>
      </c>
    </row>
    <row r="478" s="7" customFormat="1" spans="1:11">
      <c r="A478" s="9" t="s">
        <v>548</v>
      </c>
      <c r="B478" s="9"/>
      <c r="C478" s="9"/>
      <c r="D478" s="9"/>
      <c r="E478" s="9"/>
      <c r="F478" s="10"/>
      <c r="G478" s="10"/>
      <c r="H478" s="9"/>
      <c r="I478" s="9"/>
      <c r="J478" s="9"/>
      <c r="K478" s="9"/>
    </row>
    <row r="479" spans="1:11">
      <c r="A479" s="11" t="s">
        <v>3</v>
      </c>
      <c r="B479" s="11" t="s">
        <v>12</v>
      </c>
      <c r="C479" s="11" t="s">
        <v>515</v>
      </c>
      <c r="D479" s="11"/>
      <c r="E479" s="11"/>
      <c r="F479" s="10" t="s">
        <v>516</v>
      </c>
      <c r="G479" s="10" t="s">
        <v>517</v>
      </c>
      <c r="H479" s="11" t="s">
        <v>18</v>
      </c>
      <c r="I479" s="11" t="s">
        <v>48</v>
      </c>
      <c r="J479" s="11" t="s">
        <v>16</v>
      </c>
      <c r="K479" s="11" t="s">
        <v>55</v>
      </c>
    </row>
    <row r="480" spans="1:15">
      <c r="A480" s="11">
        <v>6</v>
      </c>
      <c r="B480" s="11">
        <v>14</v>
      </c>
      <c r="C480" s="11">
        <v>3</v>
      </c>
      <c r="D480" s="11">
        <v>2</v>
      </c>
      <c r="E480" s="11">
        <v>0</v>
      </c>
      <c r="F480" s="10">
        <v>19</v>
      </c>
      <c r="G480" s="10">
        <v>0</v>
      </c>
      <c r="H480" s="11">
        <v>0</v>
      </c>
      <c r="I480" s="11">
        <v>0</v>
      </c>
      <c r="J480" s="11">
        <v>0</v>
      </c>
      <c r="K480" s="11">
        <v>0</v>
      </c>
      <c r="N480" s="11" t="s">
        <v>12</v>
      </c>
      <c r="O480" s="15">
        <f t="shared" ref="O480:O489" si="6">AVERAGE(G480:N480)</f>
        <v>0</v>
      </c>
    </row>
    <row r="481" spans="1:15">
      <c r="A481" s="11">
        <v>6</v>
      </c>
      <c r="B481" s="11">
        <v>14</v>
      </c>
      <c r="C481" s="11">
        <v>2</v>
      </c>
      <c r="D481" s="11">
        <v>0</v>
      </c>
      <c r="E481" s="11">
        <v>0</v>
      </c>
      <c r="F481" s="10">
        <v>16</v>
      </c>
      <c r="G481" s="10">
        <v>0</v>
      </c>
      <c r="H481" s="11">
        <v>0</v>
      </c>
      <c r="I481" s="11">
        <v>0</v>
      </c>
      <c r="J481" s="11">
        <v>0</v>
      </c>
      <c r="K481" s="11">
        <v>0</v>
      </c>
      <c r="N481" t="s">
        <v>539</v>
      </c>
      <c r="O481" s="15">
        <f t="shared" si="6"/>
        <v>0</v>
      </c>
    </row>
    <row r="482" spans="1:15">
      <c r="A482" s="11">
        <v>6</v>
      </c>
      <c r="B482" s="11">
        <v>3</v>
      </c>
      <c r="C482" s="11">
        <v>5</v>
      </c>
      <c r="D482" s="11">
        <v>6</v>
      </c>
      <c r="E482" s="11">
        <v>3</v>
      </c>
      <c r="F482" s="10">
        <v>17</v>
      </c>
      <c r="G482" s="10">
        <v>1</v>
      </c>
      <c r="H482" s="11">
        <v>0</v>
      </c>
      <c r="I482" s="11">
        <v>0</v>
      </c>
      <c r="J482" s="11">
        <v>1</v>
      </c>
      <c r="K482" s="11">
        <v>0</v>
      </c>
      <c r="N482" t="s">
        <v>540</v>
      </c>
      <c r="O482" s="15">
        <f t="shared" si="6"/>
        <v>0.4</v>
      </c>
    </row>
    <row r="483" spans="1:15">
      <c r="A483" s="11">
        <v>6</v>
      </c>
      <c r="B483" s="11">
        <v>11</v>
      </c>
      <c r="C483" s="11">
        <v>5</v>
      </c>
      <c r="D483" s="11">
        <v>0</v>
      </c>
      <c r="E483" s="11">
        <v>0</v>
      </c>
      <c r="F483" s="10">
        <v>16</v>
      </c>
      <c r="G483" s="10">
        <v>0</v>
      </c>
      <c r="H483" s="11">
        <v>0</v>
      </c>
      <c r="I483" s="11">
        <v>0</v>
      </c>
      <c r="J483" s="11">
        <v>0</v>
      </c>
      <c r="K483" s="11">
        <v>0</v>
      </c>
      <c r="N483" t="s">
        <v>541</v>
      </c>
      <c r="O483" s="15">
        <f t="shared" si="6"/>
        <v>0</v>
      </c>
    </row>
    <row r="484" spans="1:15">
      <c r="A484" s="11">
        <v>6</v>
      </c>
      <c r="B484" s="11">
        <v>14</v>
      </c>
      <c r="C484" s="11">
        <v>2</v>
      </c>
      <c r="D484" s="11">
        <v>0</v>
      </c>
      <c r="E484" s="11">
        <v>0</v>
      </c>
      <c r="F484" s="10">
        <v>16</v>
      </c>
      <c r="G484" s="10">
        <v>0</v>
      </c>
      <c r="H484" s="11">
        <v>0</v>
      </c>
      <c r="I484" s="11">
        <v>0</v>
      </c>
      <c r="J484" s="11">
        <v>0</v>
      </c>
      <c r="K484" s="11">
        <v>0</v>
      </c>
      <c r="N484" s="11" t="s">
        <v>18</v>
      </c>
      <c r="O484" s="15">
        <f t="shared" si="6"/>
        <v>0</v>
      </c>
    </row>
    <row r="485" spans="1:15">
      <c r="A485" s="11">
        <v>6</v>
      </c>
      <c r="B485" s="11">
        <v>2</v>
      </c>
      <c r="C485" s="11">
        <v>9</v>
      </c>
      <c r="D485" s="11">
        <v>2</v>
      </c>
      <c r="E485" s="11">
        <v>0</v>
      </c>
      <c r="F485" s="10">
        <v>13</v>
      </c>
      <c r="G485" s="10">
        <v>5</v>
      </c>
      <c r="H485" s="11">
        <v>0</v>
      </c>
      <c r="I485" s="11">
        <v>0</v>
      </c>
      <c r="J485" s="11">
        <v>4</v>
      </c>
      <c r="K485" s="11">
        <v>0</v>
      </c>
      <c r="N485" s="11" t="s">
        <v>542</v>
      </c>
      <c r="O485" s="15">
        <f t="shared" si="6"/>
        <v>1.8</v>
      </c>
    </row>
    <row r="486" spans="1:15">
      <c r="A486" s="11">
        <v>6</v>
      </c>
      <c r="B486" s="12">
        <v>4</v>
      </c>
      <c r="C486" s="12">
        <v>7</v>
      </c>
      <c r="D486" s="12">
        <v>3</v>
      </c>
      <c r="E486" s="12">
        <v>2</v>
      </c>
      <c r="F486" s="10">
        <v>16</v>
      </c>
      <c r="G486" s="10">
        <v>2</v>
      </c>
      <c r="H486" s="12">
        <v>0</v>
      </c>
      <c r="I486" s="12">
        <v>0</v>
      </c>
      <c r="J486" s="12">
        <v>1</v>
      </c>
      <c r="K486" s="12">
        <v>0</v>
      </c>
      <c r="N486" s="11" t="s">
        <v>543</v>
      </c>
      <c r="O486" s="15">
        <f t="shared" si="6"/>
        <v>0.6</v>
      </c>
    </row>
    <row r="487" spans="1:15">
      <c r="A487" s="11">
        <v>6</v>
      </c>
      <c r="B487" s="11">
        <v>15</v>
      </c>
      <c r="C487" s="11">
        <v>1</v>
      </c>
      <c r="D487" s="11">
        <v>1</v>
      </c>
      <c r="E487" s="11">
        <v>0</v>
      </c>
      <c r="F487" s="10">
        <v>17</v>
      </c>
      <c r="G487" s="10">
        <v>0</v>
      </c>
      <c r="H487" s="11">
        <v>0</v>
      </c>
      <c r="I487" s="11">
        <v>0</v>
      </c>
      <c r="J487" s="11">
        <v>0</v>
      </c>
      <c r="K487" s="11">
        <v>0</v>
      </c>
      <c r="N487" s="11" t="s">
        <v>544</v>
      </c>
      <c r="O487" s="15">
        <f t="shared" si="6"/>
        <v>0</v>
      </c>
    </row>
    <row r="488" spans="2:15">
      <c r="B488" s="15">
        <f t="shared" ref="B488:K488" si="7">AVERAGE(B480:B487)</f>
        <v>9.625</v>
      </c>
      <c r="C488" s="15">
        <f t="shared" si="7"/>
        <v>4.25</v>
      </c>
      <c r="D488" s="15">
        <f t="shared" si="7"/>
        <v>1.75</v>
      </c>
      <c r="E488" s="15">
        <f t="shared" si="7"/>
        <v>0.625</v>
      </c>
      <c r="F488" s="16">
        <f t="shared" si="7"/>
        <v>16.25</v>
      </c>
      <c r="G488" s="16">
        <f t="shared" si="7"/>
        <v>1</v>
      </c>
      <c r="H488" s="15">
        <f t="shared" si="7"/>
        <v>0</v>
      </c>
      <c r="I488" s="15">
        <f t="shared" si="7"/>
        <v>0</v>
      </c>
      <c r="J488" s="15">
        <f t="shared" si="7"/>
        <v>0.75</v>
      </c>
      <c r="K488" s="15">
        <f t="shared" si="7"/>
        <v>0</v>
      </c>
      <c r="N488" s="10" t="s">
        <v>516</v>
      </c>
      <c r="O488" s="16">
        <f t="shared" si="6"/>
        <v>0.35</v>
      </c>
    </row>
    <row r="489" spans="14:15">
      <c r="N489" s="10" t="s">
        <v>517</v>
      </c>
      <c r="O489" s="16">
        <v>1</v>
      </c>
    </row>
  </sheetData>
  <mergeCells count="11">
    <mergeCell ref="A1:K1"/>
    <mergeCell ref="C2:E2"/>
    <mergeCell ref="A134:K134"/>
    <mergeCell ref="C135:E135"/>
    <mergeCell ref="A266:K266"/>
    <mergeCell ref="C267:E267"/>
    <mergeCell ref="A433:K433"/>
    <mergeCell ref="C434:E434"/>
    <mergeCell ref="A478:K478"/>
    <mergeCell ref="C479:E479"/>
    <mergeCell ref="L117:L11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21"/>
  <sheetViews>
    <sheetView tabSelected="1" workbookViewId="0">
      <selection activeCell="A18" sqref="A18"/>
    </sheetView>
  </sheetViews>
  <sheetFormatPr defaultColWidth="9" defaultRowHeight="13.5"/>
  <sheetData>
    <row r="1" spans="2:13">
      <c r="B1" s="1" t="s">
        <v>533</v>
      </c>
      <c r="C1" s="1" t="s">
        <v>533</v>
      </c>
      <c r="D1" s="1" t="s">
        <v>534</v>
      </c>
      <c r="E1" s="1" t="s">
        <v>534</v>
      </c>
      <c r="F1" s="1" t="s">
        <v>534</v>
      </c>
      <c r="G1" s="1" t="s">
        <v>534</v>
      </c>
      <c r="H1" s="1" t="s">
        <v>534</v>
      </c>
      <c r="I1" s="1" t="s">
        <v>533</v>
      </c>
      <c r="J1" s="1" t="s">
        <v>534</v>
      </c>
      <c r="K1" s="1" t="s">
        <v>533</v>
      </c>
      <c r="L1" s="1" t="s">
        <v>534</v>
      </c>
      <c r="M1" s="1" t="s">
        <v>534</v>
      </c>
    </row>
    <row r="2" ht="24" spans="1:13">
      <c r="A2" s="2" t="s">
        <v>550</v>
      </c>
      <c r="B2" s="1" t="s">
        <v>12</v>
      </c>
      <c r="C2" s="1" t="s">
        <v>12</v>
      </c>
      <c r="D2" s="1" t="s">
        <v>9</v>
      </c>
      <c r="E2" s="1" t="s">
        <v>12</v>
      </c>
      <c r="F2" s="1" t="s">
        <v>13</v>
      </c>
      <c r="G2" s="1" t="s">
        <v>13</v>
      </c>
      <c r="H2" s="1" t="s">
        <v>18</v>
      </c>
      <c r="I2" s="1" t="s">
        <v>18</v>
      </c>
      <c r="J2" s="1" t="s">
        <v>12</v>
      </c>
      <c r="K2" s="1" t="s">
        <v>9</v>
      </c>
      <c r="L2" s="1" t="s">
        <v>9</v>
      </c>
      <c r="M2" s="1" t="s">
        <v>18</v>
      </c>
    </row>
    <row r="3" spans="1:13">
      <c r="A3" t="s">
        <v>551</v>
      </c>
      <c r="B3" s="1" t="s">
        <v>18</v>
      </c>
      <c r="C3" s="1" t="s">
        <v>9</v>
      </c>
      <c r="D3" s="1" t="s">
        <v>14</v>
      </c>
      <c r="E3" s="1" t="s">
        <v>9</v>
      </c>
      <c r="F3" s="1" t="s">
        <v>13</v>
      </c>
      <c r="G3" s="1" t="s">
        <v>9</v>
      </c>
      <c r="H3" s="1" t="s">
        <v>18</v>
      </c>
      <c r="I3" s="1" t="s">
        <v>18</v>
      </c>
      <c r="J3" s="1" t="s">
        <v>12</v>
      </c>
      <c r="K3" s="1" t="s">
        <v>9</v>
      </c>
      <c r="L3" s="1" t="s">
        <v>9</v>
      </c>
      <c r="M3" s="1" t="s">
        <v>18</v>
      </c>
    </row>
    <row r="4" ht="24" spans="1:13">
      <c r="A4" s="2" t="s">
        <v>550</v>
      </c>
      <c r="B4" s="1" t="s">
        <v>10</v>
      </c>
      <c r="C4" s="1" t="s">
        <v>9</v>
      </c>
      <c r="D4" s="1" t="s">
        <v>9</v>
      </c>
      <c r="E4" s="1" t="s">
        <v>11</v>
      </c>
      <c r="F4" s="1" t="s">
        <v>10</v>
      </c>
      <c r="G4" s="1" t="s">
        <v>10</v>
      </c>
      <c r="H4" s="1" t="s">
        <v>10</v>
      </c>
      <c r="I4" s="1" t="s">
        <v>10</v>
      </c>
      <c r="J4" s="1" t="s">
        <v>12</v>
      </c>
      <c r="K4" s="1" t="s">
        <v>12</v>
      </c>
      <c r="L4" s="1" t="s">
        <v>9</v>
      </c>
      <c r="M4" s="1" t="s">
        <v>10</v>
      </c>
    </row>
    <row r="5" spans="1:13">
      <c r="A5" t="s">
        <v>551</v>
      </c>
      <c r="B5" s="1" t="s">
        <v>55</v>
      </c>
      <c r="C5" s="1" t="s">
        <v>48</v>
      </c>
      <c r="D5" s="1" t="s">
        <v>18</v>
      </c>
      <c r="E5" s="1" t="s">
        <v>14</v>
      </c>
      <c r="F5" s="1" t="s">
        <v>11</v>
      </c>
      <c r="G5" s="1" t="s">
        <v>12</v>
      </c>
      <c r="H5" s="1" t="s">
        <v>18</v>
      </c>
      <c r="I5" s="1" t="s">
        <v>11</v>
      </c>
      <c r="J5" s="1" t="s">
        <v>18</v>
      </c>
      <c r="K5" s="1" t="s">
        <v>9</v>
      </c>
      <c r="L5" s="1" t="s">
        <v>18</v>
      </c>
      <c r="M5" s="1" t="s">
        <v>18</v>
      </c>
    </row>
    <row r="6" ht="24" spans="1:13">
      <c r="A6" s="2" t="s">
        <v>550</v>
      </c>
      <c r="B6" s="1" t="s">
        <v>10</v>
      </c>
      <c r="C6" s="1" t="s">
        <v>10</v>
      </c>
      <c r="D6" s="1" t="s">
        <v>10</v>
      </c>
      <c r="E6" s="1" t="s">
        <v>10</v>
      </c>
      <c r="F6" s="1" t="s">
        <v>14</v>
      </c>
      <c r="G6" s="1" t="s">
        <v>10</v>
      </c>
      <c r="H6" s="1" t="s">
        <v>10</v>
      </c>
      <c r="I6" s="1" t="s">
        <v>10</v>
      </c>
      <c r="J6" s="1" t="s">
        <v>10</v>
      </c>
      <c r="K6" s="1" t="s">
        <v>12</v>
      </c>
      <c r="L6" s="1" t="s">
        <v>10</v>
      </c>
      <c r="M6" s="1" t="s">
        <v>10</v>
      </c>
    </row>
    <row r="7" spans="1:13">
      <c r="A7" t="s">
        <v>551</v>
      </c>
      <c r="B7" s="1" t="s">
        <v>11</v>
      </c>
      <c r="C7" s="1" t="s">
        <v>11</v>
      </c>
      <c r="D7" s="1" t="s">
        <v>11</v>
      </c>
      <c r="E7" s="1" t="s">
        <v>11</v>
      </c>
      <c r="F7" s="1" t="s">
        <v>9</v>
      </c>
      <c r="G7" s="1" t="s">
        <v>11</v>
      </c>
      <c r="H7" s="1" t="s">
        <v>11</v>
      </c>
      <c r="I7" s="1" t="s">
        <v>11</v>
      </c>
      <c r="J7" s="1" t="s">
        <v>11</v>
      </c>
      <c r="K7" s="1" t="s">
        <v>12</v>
      </c>
      <c r="L7" s="1" t="s">
        <v>11</v>
      </c>
      <c r="M7" s="1" t="s">
        <v>11</v>
      </c>
    </row>
    <row r="8" hidden="1" spans="1:13">
      <c r="A8" s="3" t="s">
        <v>552</v>
      </c>
      <c r="B8" s="4" t="s">
        <v>12</v>
      </c>
      <c r="C8" s="4" t="s">
        <v>55</v>
      </c>
      <c r="D8" s="4" t="s">
        <v>18</v>
      </c>
      <c r="E8" s="4" t="s">
        <v>16</v>
      </c>
      <c r="F8" s="4" t="s">
        <v>18</v>
      </c>
      <c r="G8" s="4" t="s">
        <v>18</v>
      </c>
      <c r="H8" s="4" t="s">
        <v>18</v>
      </c>
      <c r="I8" s="4" t="s">
        <v>48</v>
      </c>
      <c r="J8" s="4" t="s">
        <v>48</v>
      </c>
      <c r="K8" s="4" t="s">
        <v>48</v>
      </c>
      <c r="L8" s="4" t="s">
        <v>48</v>
      </c>
      <c r="M8" s="4" t="s">
        <v>48</v>
      </c>
    </row>
    <row r="9" spans="1:13">
      <c r="A9" t="s">
        <v>551</v>
      </c>
      <c r="B9" s="1" t="s">
        <v>18</v>
      </c>
      <c r="C9" s="1" t="s">
        <v>18</v>
      </c>
      <c r="D9" s="1" t="s">
        <v>18</v>
      </c>
      <c r="E9" s="1" t="s">
        <v>9</v>
      </c>
      <c r="F9" s="1" t="s">
        <v>9</v>
      </c>
      <c r="G9" s="1" t="s">
        <v>12</v>
      </c>
      <c r="H9" s="1" t="s">
        <v>18</v>
      </c>
      <c r="I9" s="1" t="s">
        <v>18</v>
      </c>
      <c r="J9" s="1" t="s">
        <v>12</v>
      </c>
      <c r="K9" s="1" t="s">
        <v>12</v>
      </c>
      <c r="L9" s="1" t="s">
        <v>9</v>
      </c>
      <c r="M9" s="1" t="s">
        <v>9</v>
      </c>
    </row>
    <row r="10" hidden="1" spans="1:13">
      <c r="A10" s="3" t="s">
        <v>552</v>
      </c>
      <c r="B10" s="4" t="s">
        <v>12</v>
      </c>
      <c r="C10" s="4" t="s">
        <v>18</v>
      </c>
      <c r="D10" s="4" t="s">
        <v>18</v>
      </c>
      <c r="E10" s="4" t="s">
        <v>18</v>
      </c>
      <c r="F10" s="4" t="s">
        <v>9</v>
      </c>
      <c r="G10" s="4" t="s">
        <v>48</v>
      </c>
      <c r="H10" s="4" t="s">
        <v>18</v>
      </c>
      <c r="I10" s="4" t="s">
        <v>55</v>
      </c>
      <c r="J10" s="4" t="s">
        <v>48</v>
      </c>
      <c r="K10" s="4" t="s">
        <v>48</v>
      </c>
      <c r="L10" s="4" t="s">
        <v>48</v>
      </c>
      <c r="M10" s="4" t="s">
        <v>48</v>
      </c>
    </row>
    <row r="11" hidden="1" spans="1:13">
      <c r="A11" s="3" t="s">
        <v>552</v>
      </c>
      <c r="B11" s="4" t="s">
        <v>9</v>
      </c>
      <c r="C11" s="4" t="s">
        <v>12</v>
      </c>
      <c r="D11" s="4" t="s">
        <v>9</v>
      </c>
      <c r="E11" s="4" t="s">
        <v>9</v>
      </c>
      <c r="F11" s="4" t="s">
        <v>18</v>
      </c>
      <c r="G11" s="4" t="s">
        <v>9</v>
      </c>
      <c r="H11" s="4" t="s">
        <v>14</v>
      </c>
      <c r="I11" s="4" t="s">
        <v>18</v>
      </c>
      <c r="J11" s="4" t="s">
        <v>48</v>
      </c>
      <c r="K11" s="4" t="s">
        <v>48</v>
      </c>
      <c r="L11" s="4" t="s">
        <v>18</v>
      </c>
      <c r="M11" s="4" t="s">
        <v>48</v>
      </c>
    </row>
    <row r="12" hidden="1" spans="1:13">
      <c r="A12" s="3" t="s">
        <v>552</v>
      </c>
      <c r="B12" s="4" t="s">
        <v>9</v>
      </c>
      <c r="C12" s="4" t="s">
        <v>18</v>
      </c>
      <c r="D12" s="4" t="s">
        <v>18</v>
      </c>
      <c r="E12" s="4" t="s">
        <v>14</v>
      </c>
      <c r="F12" s="4" t="s">
        <v>18</v>
      </c>
      <c r="G12" s="4" t="s">
        <v>13</v>
      </c>
      <c r="H12" s="4" t="s">
        <v>14</v>
      </c>
      <c r="I12" s="4" t="s">
        <v>18</v>
      </c>
      <c r="J12" s="4" t="s">
        <v>48</v>
      </c>
      <c r="K12" s="4" t="s">
        <v>48</v>
      </c>
      <c r="L12" s="4" t="s">
        <v>48</v>
      </c>
      <c r="M12" s="4" t="s">
        <v>48</v>
      </c>
    </row>
    <row r="13" hidden="1" spans="1:13">
      <c r="A13" s="3" t="s">
        <v>553</v>
      </c>
      <c r="B13" s="4" t="s">
        <v>12</v>
      </c>
      <c r="C13" s="4" t="s">
        <v>18</v>
      </c>
      <c r="D13" s="4" t="s">
        <v>18</v>
      </c>
      <c r="E13" s="4" t="s">
        <v>13</v>
      </c>
      <c r="F13" s="4" t="s">
        <v>18</v>
      </c>
      <c r="G13" s="4" t="s">
        <v>9</v>
      </c>
      <c r="H13" s="4" t="s">
        <v>48</v>
      </c>
      <c r="I13" s="4" t="s">
        <v>18</v>
      </c>
      <c r="J13" s="4" t="s">
        <v>12</v>
      </c>
      <c r="K13" s="4" t="s">
        <v>18</v>
      </c>
      <c r="L13" s="4" t="s">
        <v>9</v>
      </c>
      <c r="M13" s="4" t="s">
        <v>48</v>
      </c>
    </row>
    <row r="14" hidden="1" spans="1:13">
      <c r="A14" s="3" t="s">
        <v>553</v>
      </c>
      <c r="B14" s="4" t="s">
        <v>12</v>
      </c>
      <c r="C14" s="4" t="s">
        <v>12</v>
      </c>
      <c r="D14" s="4" t="s">
        <v>18</v>
      </c>
      <c r="E14" s="4" t="s">
        <v>18</v>
      </c>
      <c r="F14" s="4" t="s">
        <v>18</v>
      </c>
      <c r="G14" s="4" t="s">
        <v>18</v>
      </c>
      <c r="H14" s="4" t="s">
        <v>18</v>
      </c>
      <c r="I14" s="4" t="s">
        <v>18</v>
      </c>
      <c r="J14" s="4" t="s">
        <v>12</v>
      </c>
      <c r="K14" s="4" t="s">
        <v>18</v>
      </c>
      <c r="L14" s="4" t="s">
        <v>12</v>
      </c>
      <c r="M14" s="4" t="s">
        <v>12</v>
      </c>
    </row>
    <row r="15" hidden="1" spans="1:13">
      <c r="A15" s="3" t="s">
        <v>553</v>
      </c>
      <c r="B15" s="4" t="s">
        <v>12</v>
      </c>
      <c r="C15" s="4" t="s">
        <v>12</v>
      </c>
      <c r="D15" s="4" t="s">
        <v>9</v>
      </c>
      <c r="E15" s="4" t="s">
        <v>9</v>
      </c>
      <c r="F15" s="4" t="s">
        <v>18</v>
      </c>
      <c r="G15" s="4" t="s">
        <v>12</v>
      </c>
      <c r="H15" s="4" t="s">
        <v>18</v>
      </c>
      <c r="I15" s="4" t="s">
        <v>55</v>
      </c>
      <c r="J15" s="4" t="s">
        <v>9</v>
      </c>
      <c r="K15" s="4" t="s">
        <v>18</v>
      </c>
      <c r="L15" s="4" t="s">
        <v>14</v>
      </c>
      <c r="M15" s="4" t="s">
        <v>48</v>
      </c>
    </row>
    <row r="16" hidden="1" spans="1:13">
      <c r="A16" s="3" t="s">
        <v>553</v>
      </c>
      <c r="B16" s="4" t="s">
        <v>12</v>
      </c>
      <c r="C16" s="4" t="s">
        <v>55</v>
      </c>
      <c r="D16" s="4" t="s">
        <v>9</v>
      </c>
      <c r="E16" s="4" t="s">
        <v>14</v>
      </c>
      <c r="F16" s="4" t="s">
        <v>18</v>
      </c>
      <c r="G16" s="4" t="s">
        <v>12</v>
      </c>
      <c r="H16" s="4" t="s">
        <v>14</v>
      </c>
      <c r="I16" s="4" t="s">
        <v>13</v>
      </c>
      <c r="J16" s="4" t="s">
        <v>48</v>
      </c>
      <c r="K16" s="4" t="s">
        <v>48</v>
      </c>
      <c r="L16" s="4" t="s">
        <v>18</v>
      </c>
      <c r="M16" s="4" t="s">
        <v>48</v>
      </c>
    </row>
    <row r="17" spans="1:13">
      <c r="A17" s="5" t="s">
        <v>554</v>
      </c>
      <c r="B17" s="4" t="s">
        <v>12</v>
      </c>
      <c r="C17" s="4" t="s">
        <v>9</v>
      </c>
      <c r="D17" s="4" t="s">
        <v>18</v>
      </c>
      <c r="E17" s="4" t="s">
        <v>18</v>
      </c>
      <c r="F17" s="4" t="s">
        <v>18</v>
      </c>
      <c r="G17" s="4" t="s">
        <v>18</v>
      </c>
      <c r="H17" s="4" t="s">
        <v>14</v>
      </c>
      <c r="I17" s="4" t="s">
        <v>18</v>
      </c>
      <c r="J17" s="4" t="s">
        <v>18</v>
      </c>
      <c r="K17" s="4" t="s">
        <v>12</v>
      </c>
      <c r="L17" s="4" t="s">
        <v>18</v>
      </c>
      <c r="M17" s="4" t="s">
        <v>48</v>
      </c>
    </row>
    <row r="18" spans="1:13">
      <c r="A18" s="5" t="s">
        <v>554</v>
      </c>
      <c r="B18" s="4" t="s">
        <v>9</v>
      </c>
      <c r="C18" s="4" t="s">
        <v>16</v>
      </c>
      <c r="D18" s="4" t="s">
        <v>18</v>
      </c>
      <c r="E18" s="4" t="s">
        <v>18</v>
      </c>
      <c r="F18" s="4" t="s">
        <v>18</v>
      </c>
      <c r="G18" s="4" t="s">
        <v>48</v>
      </c>
      <c r="H18" s="4" t="s">
        <v>14</v>
      </c>
      <c r="I18" s="4" t="s">
        <v>48</v>
      </c>
      <c r="J18" s="4" t="s">
        <v>18</v>
      </c>
      <c r="K18" s="4" t="s">
        <v>12</v>
      </c>
      <c r="L18" s="4" t="s">
        <v>9</v>
      </c>
      <c r="M18" s="4" t="s">
        <v>48</v>
      </c>
    </row>
    <row r="19" hidden="1" spans="1:13">
      <c r="A19" s="5" t="s">
        <v>554</v>
      </c>
      <c r="B19" s="4" t="s">
        <v>12</v>
      </c>
      <c r="C19" s="4" t="s">
        <v>18</v>
      </c>
      <c r="D19" s="4" t="s">
        <v>18</v>
      </c>
      <c r="E19" s="4" t="s">
        <v>18</v>
      </c>
      <c r="F19" s="4" t="s">
        <v>18</v>
      </c>
      <c r="G19" s="4" t="s">
        <v>14</v>
      </c>
      <c r="H19" s="4" t="s">
        <v>18</v>
      </c>
      <c r="I19" s="4" t="s">
        <v>14</v>
      </c>
      <c r="J19" s="4" t="s">
        <v>12</v>
      </c>
      <c r="K19" s="4" t="s">
        <v>48</v>
      </c>
      <c r="L19" s="4" t="s">
        <v>48</v>
      </c>
      <c r="M19" s="4" t="s">
        <v>48</v>
      </c>
    </row>
    <row r="20" hidden="1" spans="1:13">
      <c r="A20" t="s">
        <v>554</v>
      </c>
      <c r="B20" s="1" t="s">
        <v>12</v>
      </c>
      <c r="C20" s="1" t="s">
        <v>16</v>
      </c>
      <c r="D20" s="1" t="s">
        <v>18</v>
      </c>
      <c r="E20" s="1" t="s">
        <v>14</v>
      </c>
      <c r="F20" s="1" t="s">
        <v>16</v>
      </c>
      <c r="G20" s="1" t="s">
        <v>13</v>
      </c>
      <c r="H20" s="1" t="s">
        <v>13</v>
      </c>
      <c r="I20" s="1" t="s">
        <v>48</v>
      </c>
      <c r="J20" s="1" t="s">
        <v>9</v>
      </c>
      <c r="K20" s="1" t="s">
        <v>18</v>
      </c>
      <c r="L20" s="1" t="s">
        <v>13</v>
      </c>
      <c r="M20" s="1" t="s">
        <v>48</v>
      </c>
    </row>
    <row r="21" ht="24" spans="1:13">
      <c r="A21" s="6" t="s">
        <v>550</v>
      </c>
      <c r="B21" s="4" t="s">
        <v>12</v>
      </c>
      <c r="C21" s="4" t="s">
        <v>9</v>
      </c>
      <c r="D21" s="4" t="s">
        <v>18</v>
      </c>
      <c r="E21" s="4" t="s">
        <v>9</v>
      </c>
      <c r="F21" s="4" t="s">
        <v>9</v>
      </c>
      <c r="G21" s="4" t="s">
        <v>12</v>
      </c>
      <c r="H21" s="4" t="s">
        <v>18</v>
      </c>
      <c r="I21" s="4" t="s">
        <v>18</v>
      </c>
      <c r="J21" s="4" t="s">
        <v>12</v>
      </c>
      <c r="K21" s="4" t="s">
        <v>12</v>
      </c>
      <c r="L21" s="4" t="s">
        <v>12</v>
      </c>
      <c r="M21" s="4" t="s">
        <v>9</v>
      </c>
    </row>
  </sheetData>
  <autoFilter ref="A2:M21">
    <filterColumn colId="10">
      <customFilters>
        <customFilter operator="equal" val="Pure A-line"/>
        <customFilter operator="equal" val="small amounts of DB"/>
      </customFilters>
    </filterColumn>
    <extLst/>
  </autoFilter>
  <dataValidations count="1">
    <dataValidation type="list" allowBlank="1" showInputMessage="1" showErrorMessage="1" sqref="F2 G2 H2 I2 J2 K2 L2 M2 F3 G3 H3 I3 J3 K3 L3 M3 B4 F4 G4 H4 I4 J4 K4 L4 M4 B5 E5 F5 G5 H5 I5 J5 K5 L5 M5 F6 F7 F8 G8 H8 I8 J8 K8 L8 M8 F9 G9 H9 I9 J9 K9 L9 M9 F10 G10 H10 I10 J10 K10 L10 M10 F11 G11 H11 I11 J11 K11 L11 M11 F12 G12 H12 I12 J12 K12 L12 M12 F13 G13 H13 I13 J13 K13 L13 M13 F14 G14 H14 I14 J14 K14 L14 M14 F15 G15 H15 I15 J15 K15 L15 M15 F16 G16 H16 I16 J16 K16 L16 M16 F17 G17 H17 I17 J17 K17 L17 M17 F18 G18 H18 I18 J18 K18 L18 M18 F19 G19 H19 I19 J19 K19 L19 M19 F20 G20 H20 I20 J20 K20 L20 M20 F21 G21 H21 I21 J21 K21 L21 M21 B2:B3 B6:B7 B8:B21 C2:C5 C6:C7 C8:C21 D2:D5 D6:D7 D8:D21 E2:E4 E6:E7 E8:E21 G6:G7 H6:H7 I6:I7 J6:J7 K6:K7 L6:L7 M6:M7">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Raw</vt:lpstr>
      <vt:lpstr>Total</vt:lpstr>
      <vt:lpstr> transition by time(AL)</vt:lpstr>
      <vt:lpstr> transition by time(HL)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南木1405240470</cp:lastModifiedBy>
  <dcterms:created xsi:type="dcterms:W3CDTF">2020-02-24T18:37:00Z</dcterms:created>
  <dcterms:modified xsi:type="dcterms:W3CDTF">2020-07-06T11:34:35Z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