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12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13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14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15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6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17.xml" ContentType="application/vnd.openxmlformats-officedocument.drawing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18.xml" ContentType="application/vnd.openxmlformats-officedocument.drawing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19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20.xml" ContentType="application/vnd.openxmlformats-officedocument.drawing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drawings/drawing21.xml" ContentType="application/vnd.openxmlformats-officedocument.drawing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drawings/drawing22.xml" ContentType="application/vnd.openxmlformats-officedocument.drawing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drawings/drawing23.xml" ContentType="application/vnd.openxmlformats-officedocument.drawing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drawings/drawing24.xml" ContentType="application/vnd.openxmlformats-officedocument.drawing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drawings/drawing25.xml" ContentType="application/vnd.openxmlformats-officedocument.drawing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drawings/drawing26.xml" ContentType="application/vnd.openxmlformats-officedocument.drawing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drawings/drawing27.xml" ContentType="application/vnd.openxmlformats-officedocument.drawing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drawings/drawing28.xml" ContentType="application/vnd.openxmlformats-officedocument.drawing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drawings/drawing29.xml" ContentType="application/vnd.openxmlformats-officedocument.drawing+xml"/>
  <Override PartName="/xl/charts/chart57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58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drawings/drawing30.xml" ContentType="application/vnd.openxmlformats-officedocument.drawing+xml"/>
  <Override PartName="/xl/charts/chart59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0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drawings/drawing31.xml" ContentType="application/vnd.openxmlformats-officedocument.drawing+xml"/>
  <Override PartName="/xl/charts/chart61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2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drawings/drawing32.xml" ContentType="application/vnd.openxmlformats-officedocument.drawing+xml"/>
  <Override PartName="/xl/charts/chart63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harts/chart64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drawings/drawing33.xml" ContentType="application/vnd.openxmlformats-officedocument.drawing+xml"/>
  <Override PartName="/xl/charts/chart65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charts/chart66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drawings/drawing34.xml" ContentType="application/vnd.openxmlformats-officedocument.drawing+xml"/>
  <Override PartName="/xl/charts/chart67.xml" ContentType="application/vnd.openxmlformats-officedocument.drawingml.chart+xml"/>
  <Override PartName="/xl/charts/style67.xml" ContentType="application/vnd.ms-office.chartstyle+xml"/>
  <Override PartName="/xl/charts/colors67.xml" ContentType="application/vnd.ms-office.chartcolorstyle+xml"/>
  <Override PartName="/xl/charts/chart68.xml" ContentType="application/vnd.openxmlformats-officedocument.drawingml.chart+xml"/>
  <Override PartName="/xl/charts/style68.xml" ContentType="application/vnd.ms-office.chartstyle+xml"/>
  <Override PartName="/xl/charts/colors68.xml" ContentType="application/vnd.ms-office.chartcolorstyle+xml"/>
  <Override PartName="/xl/drawings/drawing35.xml" ContentType="application/vnd.openxmlformats-officedocument.drawing+xml"/>
  <Override PartName="/xl/charts/chart69.xml" ContentType="application/vnd.openxmlformats-officedocument.drawingml.chart+xml"/>
  <Override PartName="/xl/charts/style69.xml" ContentType="application/vnd.ms-office.chartstyle+xml"/>
  <Override PartName="/xl/charts/colors69.xml" ContentType="application/vnd.ms-office.chartcolorstyle+xml"/>
  <Override PartName="/xl/charts/chart70.xml" ContentType="application/vnd.openxmlformats-officedocument.drawingml.chart+xml"/>
  <Override PartName="/xl/charts/style70.xml" ContentType="application/vnd.ms-office.chartstyle+xml"/>
  <Override PartName="/xl/charts/colors70.xml" ContentType="application/vnd.ms-office.chartcolorstyle+xml"/>
  <Override PartName="/xl/drawings/drawing36.xml" ContentType="application/vnd.openxmlformats-officedocument.drawing+xml"/>
  <Override PartName="/xl/charts/chart71.xml" ContentType="application/vnd.openxmlformats-officedocument.drawingml.chart+xml"/>
  <Override PartName="/xl/charts/style71.xml" ContentType="application/vnd.ms-office.chartstyle+xml"/>
  <Override PartName="/xl/charts/colors71.xml" ContentType="application/vnd.ms-office.chartcolorstyle+xml"/>
  <Override PartName="/xl/charts/chart72.xml" ContentType="application/vnd.openxmlformats-officedocument.drawingml.chart+xml"/>
  <Override PartName="/xl/charts/style72.xml" ContentType="application/vnd.ms-office.chartstyle+xml"/>
  <Override PartName="/xl/charts/colors72.xml" ContentType="application/vnd.ms-office.chartcolorstyle+xml"/>
  <Override PartName="/xl/drawings/drawing37.xml" ContentType="application/vnd.openxmlformats-officedocument.drawing+xml"/>
  <Override PartName="/xl/charts/chart73.xml" ContentType="application/vnd.openxmlformats-officedocument.drawingml.chart+xml"/>
  <Override PartName="/xl/charts/style73.xml" ContentType="application/vnd.ms-office.chartstyle+xml"/>
  <Override PartName="/xl/charts/colors73.xml" ContentType="application/vnd.ms-office.chartcolorstyle+xml"/>
  <Override PartName="/xl/charts/chart74.xml" ContentType="application/vnd.openxmlformats-officedocument.drawingml.chart+xml"/>
  <Override PartName="/xl/charts/style74.xml" ContentType="application/vnd.ms-office.chartstyle+xml"/>
  <Override PartName="/xl/charts/colors74.xml" ContentType="application/vnd.ms-office.chartcolorstyle+xml"/>
  <Override PartName="/xl/drawings/drawing38.xml" ContentType="application/vnd.openxmlformats-officedocument.drawing+xml"/>
  <Override PartName="/xl/charts/chart75.xml" ContentType="application/vnd.openxmlformats-officedocument.drawingml.chart+xml"/>
  <Override PartName="/xl/charts/style75.xml" ContentType="application/vnd.ms-office.chartstyle+xml"/>
  <Override PartName="/xl/charts/colors75.xml" ContentType="application/vnd.ms-office.chartcolorstyle+xml"/>
  <Override PartName="/xl/charts/chart76.xml" ContentType="application/vnd.openxmlformats-officedocument.drawingml.chart+xml"/>
  <Override PartName="/xl/charts/style76.xml" ContentType="application/vnd.ms-office.chartstyle+xml"/>
  <Override PartName="/xl/charts/colors76.xml" ContentType="application/vnd.ms-office.chartcolorstyle+xml"/>
  <Override PartName="/xl/drawings/drawing39.xml" ContentType="application/vnd.openxmlformats-officedocument.drawing+xml"/>
  <Override PartName="/xl/charts/chart77.xml" ContentType="application/vnd.openxmlformats-officedocument.drawingml.chart+xml"/>
  <Override PartName="/xl/charts/style77.xml" ContentType="application/vnd.ms-office.chartstyle+xml"/>
  <Override PartName="/xl/charts/colors77.xml" ContentType="application/vnd.ms-office.chartcolorstyle+xml"/>
  <Override PartName="/xl/charts/chart78.xml" ContentType="application/vnd.openxmlformats-officedocument.drawingml.chart+xml"/>
  <Override PartName="/xl/charts/style78.xml" ContentType="application/vnd.ms-office.chartstyle+xml"/>
  <Override PartName="/xl/charts/colors78.xml" ContentType="application/vnd.ms-office.chartcolorstyle+xml"/>
  <Override PartName="/xl/drawings/drawing40.xml" ContentType="application/vnd.openxmlformats-officedocument.drawing+xml"/>
  <Override PartName="/xl/charts/chart79.xml" ContentType="application/vnd.openxmlformats-officedocument.drawingml.chart+xml"/>
  <Override PartName="/xl/charts/style79.xml" ContentType="application/vnd.ms-office.chartstyle+xml"/>
  <Override PartName="/xl/charts/colors79.xml" ContentType="application/vnd.ms-office.chartcolorstyle+xml"/>
  <Override PartName="/xl/charts/chart80.xml" ContentType="application/vnd.openxmlformats-officedocument.drawingml.chart+xml"/>
  <Override PartName="/xl/charts/style80.xml" ContentType="application/vnd.ms-office.chartstyle+xml"/>
  <Override PartName="/xl/charts/colors8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senijagasic/Box/KASP_XAP/Final_draft/submission files for BMC Plant Biology/"/>
    </mc:Choice>
  </mc:AlternateContent>
  <xr:revisionPtr revIDLastSave="0" documentId="8_{CD0D66D0-8E07-5A48-A2D6-091593D2FDBD}" xr6:coauthVersionLast="46" xr6:coauthVersionMax="46" xr10:uidLastSave="{00000000-0000-0000-0000-000000000000}"/>
  <bookViews>
    <workbookView xWindow="33780" yWindow="500" windowWidth="43420" windowHeight="26600" xr2:uid="{205D2C1D-4DBD-4F08-AACB-DE8EC0CB5DC4}"/>
  </bookViews>
  <sheets>
    <sheet name="genotyping" sheetId="5" r:id="rId1"/>
    <sheet name="F1-1 plate 1" sheetId="3" r:id="rId2"/>
    <sheet name="F6-2 plate 1" sheetId="4" r:id="rId3"/>
    <sheet name="F1-1 plate 2" sheetId="7" r:id="rId4"/>
    <sheet name="F6-2 plate 2" sheetId="8" r:id="rId5"/>
    <sheet name="F1-1 plate 3" sheetId="9" r:id="rId6"/>
    <sheet name="F6-2 plate 3" sheetId="10" r:id="rId7"/>
    <sheet name="F1-1 plate 4" sheetId="11" r:id="rId8"/>
    <sheet name="F6-2 plate 4" sheetId="12" r:id="rId9"/>
    <sheet name="F1-1 plate 5" sheetId="13" r:id="rId10"/>
    <sheet name="F6-2 plate 5" sheetId="14" r:id="rId11"/>
    <sheet name="F1-1 plate 6" sheetId="15" r:id="rId12"/>
    <sheet name="F6-2 plate 6" sheetId="16" r:id="rId13"/>
    <sheet name="F1-1 plate 7" sheetId="17" r:id="rId14"/>
    <sheet name="F6-2 plate 7" sheetId="18" r:id="rId15"/>
    <sheet name="F1-1 plate 8" sheetId="19" r:id="rId16"/>
    <sheet name="F6-2 plate 8" sheetId="20" r:id="rId17"/>
    <sheet name="F1-1 plate 9" sheetId="21" r:id="rId18"/>
    <sheet name="F6-2 plate 9" sheetId="22" r:id="rId19"/>
    <sheet name="F1-1 plate 10" sheetId="23" r:id="rId20"/>
    <sheet name="F6-2 plate 10" sheetId="24" r:id="rId21"/>
    <sheet name="F1-1 plate 11" sheetId="25" r:id="rId22"/>
    <sheet name="F6-2 plate 11" sheetId="26" r:id="rId23"/>
    <sheet name="F1-1 plate 12" sheetId="27" r:id="rId24"/>
    <sheet name="F6-2 plate 12" sheetId="28" r:id="rId25"/>
    <sheet name="F1-1 plate 13" sheetId="29" r:id="rId26"/>
    <sheet name="F6-2 plate 13" sheetId="30" r:id="rId27"/>
    <sheet name="F1-1 plate 14" sheetId="31" r:id="rId28"/>
    <sheet name="F6-2 plate 14" sheetId="32" r:id="rId29"/>
    <sheet name="F1-1 plate 15" sheetId="33" r:id="rId30"/>
    <sheet name="F6-2 plate 15" sheetId="34" r:id="rId31"/>
    <sheet name="F1-1 plate 16" sheetId="35" r:id="rId32"/>
    <sheet name="F6-2 plate 16" sheetId="36" r:id="rId33"/>
    <sheet name="F1-1 plate 17" sheetId="39" r:id="rId34"/>
    <sheet name="F6-2 plate 17" sheetId="40" r:id="rId35"/>
    <sheet name="F1-1 plate 18" sheetId="37" r:id="rId36"/>
    <sheet name="F6-2 plate 18" sheetId="38" r:id="rId37"/>
    <sheet name="F1-1 plate 19" sheetId="41" r:id="rId38"/>
    <sheet name="F6-2 plate 19" sheetId="42" r:id="rId39"/>
    <sheet name="F1-1 plate 20" sheetId="43" r:id="rId40"/>
    <sheet name="F6-2 plate 20" sheetId="44" r:id="rId41"/>
  </sheets>
  <definedNames>
    <definedName name="_xlnm._FilterDatabase" localSheetId="0" hidden="1">genotyping!$A$3:$H$99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5" i="40" l="1"/>
  <c r="F75" i="40"/>
  <c r="G75" i="40" s="1"/>
  <c r="J75" i="40" s="1"/>
  <c r="Z75" i="40" s="1"/>
  <c r="AH75" i="40" s="1"/>
  <c r="E76" i="40"/>
  <c r="F76" i="40"/>
  <c r="G76" i="40" s="1"/>
  <c r="J76" i="40" s="1"/>
  <c r="Z76" i="40" s="1"/>
  <c r="AH76" i="40" s="1"/>
  <c r="E77" i="40"/>
  <c r="F77" i="40"/>
  <c r="E78" i="40"/>
  <c r="I78" i="40" s="1"/>
  <c r="F78" i="40"/>
  <c r="G78" i="40" s="1"/>
  <c r="E79" i="40"/>
  <c r="F79" i="40"/>
  <c r="G79" i="40" s="1"/>
  <c r="J79" i="40" s="1"/>
  <c r="Z79" i="40" s="1"/>
  <c r="AH79" i="40" s="1"/>
  <c r="E80" i="40"/>
  <c r="F80" i="40"/>
  <c r="E81" i="40"/>
  <c r="F81" i="40"/>
  <c r="H81" i="40" s="1"/>
  <c r="G81" i="40"/>
  <c r="J81" i="40" s="1"/>
  <c r="Z81" i="40" s="1"/>
  <c r="AH81" i="40" s="1"/>
  <c r="E82" i="40"/>
  <c r="I82" i="40" s="1"/>
  <c r="F82" i="40"/>
  <c r="G82" i="40" s="1"/>
  <c r="E83" i="40"/>
  <c r="F83" i="40"/>
  <c r="G83" i="40" s="1"/>
  <c r="J83" i="40" s="1"/>
  <c r="Z83" i="40" s="1"/>
  <c r="AH83" i="40" s="1"/>
  <c r="E84" i="40"/>
  <c r="F84" i="40"/>
  <c r="G84" i="40" s="1"/>
  <c r="J84" i="40" s="1"/>
  <c r="Z84" i="40" s="1"/>
  <c r="AH84" i="40" s="1"/>
  <c r="E85" i="40"/>
  <c r="F85" i="40"/>
  <c r="G85" i="40" s="1"/>
  <c r="J85" i="40" s="1"/>
  <c r="Z85" i="40" s="1"/>
  <c r="AH85" i="40" s="1"/>
  <c r="E86" i="40"/>
  <c r="G86" i="40" s="1"/>
  <c r="J86" i="40" s="1"/>
  <c r="Z86" i="40" s="1"/>
  <c r="AH86" i="40" s="1"/>
  <c r="F86" i="40"/>
  <c r="E87" i="40"/>
  <c r="F87" i="40"/>
  <c r="G87" i="40" s="1"/>
  <c r="J87" i="40" s="1"/>
  <c r="Z87" i="40" s="1"/>
  <c r="AH87" i="40" s="1"/>
  <c r="E88" i="40"/>
  <c r="F88" i="40"/>
  <c r="E89" i="40"/>
  <c r="F89" i="40"/>
  <c r="I89" i="40" s="1"/>
  <c r="V89" i="40" s="1"/>
  <c r="AD89" i="40" s="1"/>
  <c r="E90" i="40"/>
  <c r="F90" i="40"/>
  <c r="H90" i="40" s="1"/>
  <c r="G90" i="40"/>
  <c r="J90" i="40" s="1"/>
  <c r="Z90" i="40" s="1"/>
  <c r="AH90" i="40" s="1"/>
  <c r="I90" i="40"/>
  <c r="X90" i="40" s="1"/>
  <c r="AF90" i="40" s="1"/>
  <c r="E91" i="40"/>
  <c r="F91" i="40"/>
  <c r="G91" i="40" s="1"/>
  <c r="J91" i="40" s="1"/>
  <c r="Z91" i="40" s="1"/>
  <c r="AH91" i="40" s="1"/>
  <c r="E92" i="40"/>
  <c r="F92" i="40"/>
  <c r="G92" i="40" s="1"/>
  <c r="J92" i="40" s="1"/>
  <c r="Z92" i="40" s="1"/>
  <c r="AH92" i="40" s="1"/>
  <c r="E93" i="40"/>
  <c r="F93" i="40"/>
  <c r="G93" i="40"/>
  <c r="J93" i="40" s="1"/>
  <c r="Z93" i="40" s="1"/>
  <c r="AH93" i="40" s="1"/>
  <c r="H93" i="40"/>
  <c r="E94" i="40"/>
  <c r="G94" i="40" s="1"/>
  <c r="F94" i="40"/>
  <c r="I94" i="40"/>
  <c r="W94" i="40" s="1"/>
  <c r="AE94" i="40" s="1"/>
  <c r="E95" i="40"/>
  <c r="F95" i="40"/>
  <c r="E96" i="40"/>
  <c r="F96" i="40"/>
  <c r="G96" i="40" s="1"/>
  <c r="J96" i="40" s="1"/>
  <c r="Z96" i="40" s="1"/>
  <c r="AH96" i="40" s="1"/>
  <c r="E97" i="40"/>
  <c r="F97" i="40"/>
  <c r="I97" i="40" s="1"/>
  <c r="V97" i="40" s="1"/>
  <c r="AD97" i="40" s="1"/>
  <c r="E98" i="40"/>
  <c r="I98" i="40" s="1"/>
  <c r="F98" i="40"/>
  <c r="E99" i="40"/>
  <c r="F99" i="40"/>
  <c r="G99" i="40" s="1"/>
  <c r="J99" i="40" s="1"/>
  <c r="Z99" i="40" s="1"/>
  <c r="AH99" i="40" s="1"/>
  <c r="E100" i="40"/>
  <c r="F100" i="40"/>
  <c r="E101" i="40"/>
  <c r="F101" i="40"/>
  <c r="E102" i="40"/>
  <c r="F102" i="40"/>
  <c r="G102" i="40" s="1"/>
  <c r="E75" i="39"/>
  <c r="F75" i="39"/>
  <c r="G75" i="39" s="1"/>
  <c r="J75" i="39" s="1"/>
  <c r="Z75" i="39" s="1"/>
  <c r="AH75" i="39" s="1"/>
  <c r="E76" i="39"/>
  <c r="F76" i="39"/>
  <c r="E77" i="39"/>
  <c r="F77" i="39"/>
  <c r="I77" i="39" s="1"/>
  <c r="V77" i="39" s="1"/>
  <c r="AD77" i="39" s="1"/>
  <c r="E78" i="39"/>
  <c r="F78" i="39"/>
  <c r="G78" i="39" s="1"/>
  <c r="J78" i="39" s="1"/>
  <c r="Z78" i="39" s="1"/>
  <c r="AH78" i="39" s="1"/>
  <c r="E79" i="39"/>
  <c r="F79" i="39"/>
  <c r="E80" i="39"/>
  <c r="F80" i="39"/>
  <c r="G80" i="39" s="1"/>
  <c r="J80" i="39" s="1"/>
  <c r="Z80" i="39" s="1"/>
  <c r="AH80" i="39" s="1"/>
  <c r="E81" i="39"/>
  <c r="F81" i="39"/>
  <c r="G81" i="39" s="1"/>
  <c r="E82" i="39"/>
  <c r="H82" i="39" s="1"/>
  <c r="F82" i="39"/>
  <c r="G82" i="39"/>
  <c r="J82" i="39" s="1"/>
  <c r="Z82" i="39" s="1"/>
  <c r="AH82" i="39" s="1"/>
  <c r="E83" i="39"/>
  <c r="F83" i="39"/>
  <c r="G83" i="39" s="1"/>
  <c r="J83" i="39" s="1"/>
  <c r="Z83" i="39" s="1"/>
  <c r="AH83" i="39" s="1"/>
  <c r="E84" i="39"/>
  <c r="F84" i="39"/>
  <c r="E85" i="39"/>
  <c r="F85" i="39"/>
  <c r="I85" i="39" s="1"/>
  <c r="V85" i="39" s="1"/>
  <c r="AD85" i="39" s="1"/>
  <c r="E86" i="39"/>
  <c r="F86" i="39"/>
  <c r="G86" i="39" s="1"/>
  <c r="J86" i="39" s="1"/>
  <c r="Z86" i="39" s="1"/>
  <c r="AH86" i="39" s="1"/>
  <c r="E87" i="39"/>
  <c r="F87" i="39"/>
  <c r="G87" i="39" s="1"/>
  <c r="J87" i="39" s="1"/>
  <c r="Z87" i="39" s="1"/>
  <c r="AH87" i="39" s="1"/>
  <c r="E88" i="39"/>
  <c r="F88" i="39"/>
  <c r="G88" i="39" s="1"/>
  <c r="J88" i="39" s="1"/>
  <c r="Z88" i="39" s="1"/>
  <c r="AH88" i="39" s="1"/>
  <c r="E89" i="39"/>
  <c r="I89" i="39" s="1"/>
  <c r="V89" i="39" s="1"/>
  <c r="AD89" i="39" s="1"/>
  <c r="F89" i="39"/>
  <c r="E90" i="39"/>
  <c r="F90" i="39"/>
  <c r="G90" i="39" s="1"/>
  <c r="I90" i="39"/>
  <c r="V90" i="39" s="1"/>
  <c r="AD90" i="39" s="1"/>
  <c r="E91" i="39"/>
  <c r="F91" i="39"/>
  <c r="E92" i="39"/>
  <c r="F92" i="39"/>
  <c r="G92" i="39" s="1"/>
  <c r="J92" i="39" s="1"/>
  <c r="Z92" i="39" s="1"/>
  <c r="AH92" i="39" s="1"/>
  <c r="E93" i="39"/>
  <c r="F93" i="39"/>
  <c r="G93" i="39" s="1"/>
  <c r="J93" i="39" s="1"/>
  <c r="Z93" i="39" s="1"/>
  <c r="AH93" i="39" s="1"/>
  <c r="E94" i="39"/>
  <c r="F94" i="39"/>
  <c r="G94" i="39" s="1"/>
  <c r="J94" i="39" s="1"/>
  <c r="Z94" i="39" s="1"/>
  <c r="AH94" i="39" s="1"/>
  <c r="E95" i="39"/>
  <c r="F95" i="39"/>
  <c r="E96" i="39"/>
  <c r="F96" i="39"/>
  <c r="E97" i="39"/>
  <c r="F97" i="39"/>
  <c r="G97" i="39" s="1"/>
  <c r="E98" i="39"/>
  <c r="I98" i="39" s="1"/>
  <c r="F98" i="39"/>
  <c r="E99" i="39"/>
  <c r="F99" i="39"/>
  <c r="G99" i="39" s="1"/>
  <c r="J99" i="39" s="1"/>
  <c r="Z99" i="39" s="1"/>
  <c r="AH99" i="39" s="1"/>
  <c r="E100" i="39"/>
  <c r="F100" i="39"/>
  <c r="E101" i="39"/>
  <c r="I101" i="39" s="1"/>
  <c r="V101" i="39" s="1"/>
  <c r="AD101" i="39" s="1"/>
  <c r="F101" i="39"/>
  <c r="G101" i="39" s="1"/>
  <c r="E102" i="39"/>
  <c r="F102" i="39"/>
  <c r="G102" i="39" s="1"/>
  <c r="J102" i="39" s="1"/>
  <c r="Z102" i="39" s="1"/>
  <c r="AH102" i="39" s="1"/>
  <c r="E7" i="28"/>
  <c r="F7" i="28"/>
  <c r="E8" i="28"/>
  <c r="F8" i="28"/>
  <c r="E9" i="28"/>
  <c r="F9" i="28"/>
  <c r="E10" i="28"/>
  <c r="F10" i="28"/>
  <c r="E11" i="28"/>
  <c r="F11" i="28"/>
  <c r="E12" i="28"/>
  <c r="F12" i="28"/>
  <c r="E13" i="28"/>
  <c r="F13" i="28"/>
  <c r="E14" i="28"/>
  <c r="F14" i="28"/>
  <c r="E15" i="28"/>
  <c r="F15" i="28"/>
  <c r="E16" i="28"/>
  <c r="F16" i="28"/>
  <c r="E17" i="28"/>
  <c r="F17" i="28"/>
  <c r="E18" i="28"/>
  <c r="F18" i="28"/>
  <c r="E19" i="28"/>
  <c r="F19" i="28"/>
  <c r="E20" i="28"/>
  <c r="F20" i="28"/>
  <c r="E21" i="28"/>
  <c r="F21" i="28"/>
  <c r="E22" i="28"/>
  <c r="F22" i="28"/>
  <c r="E23" i="28"/>
  <c r="F23" i="28"/>
  <c r="E24" i="28"/>
  <c r="F24" i="28"/>
  <c r="E25" i="28"/>
  <c r="F25" i="28"/>
  <c r="E26" i="28"/>
  <c r="F26" i="28"/>
  <c r="E27" i="28"/>
  <c r="F27" i="28"/>
  <c r="E28" i="28"/>
  <c r="F28" i="28"/>
  <c r="E29" i="28"/>
  <c r="F29" i="28"/>
  <c r="E30" i="28"/>
  <c r="F30" i="28"/>
  <c r="E31" i="28"/>
  <c r="F31" i="28"/>
  <c r="E32" i="28"/>
  <c r="F32" i="28"/>
  <c r="E33" i="28"/>
  <c r="F33" i="28"/>
  <c r="E34" i="28"/>
  <c r="F34" i="28"/>
  <c r="E35" i="28"/>
  <c r="F35" i="28"/>
  <c r="E36" i="28"/>
  <c r="F36" i="28"/>
  <c r="E37" i="28"/>
  <c r="F37" i="28"/>
  <c r="E38" i="28"/>
  <c r="F38" i="28"/>
  <c r="E39" i="28"/>
  <c r="F39" i="28"/>
  <c r="E40" i="28"/>
  <c r="F40" i="28"/>
  <c r="E41" i="28"/>
  <c r="F41" i="28"/>
  <c r="E42" i="28"/>
  <c r="F42" i="28"/>
  <c r="E43" i="28"/>
  <c r="F43" i="28"/>
  <c r="E44" i="28"/>
  <c r="F44" i="28"/>
  <c r="E45" i="28"/>
  <c r="F45" i="28"/>
  <c r="E46" i="28"/>
  <c r="F46" i="28"/>
  <c r="E47" i="28"/>
  <c r="F47" i="28"/>
  <c r="E48" i="28"/>
  <c r="F48" i="28"/>
  <c r="E49" i="28"/>
  <c r="F49" i="28"/>
  <c r="E50" i="28"/>
  <c r="F50" i="28"/>
  <c r="E51" i="28"/>
  <c r="F51" i="28"/>
  <c r="E52" i="28"/>
  <c r="F52" i="28"/>
  <c r="E53" i="28"/>
  <c r="F53" i="28"/>
  <c r="E54" i="28"/>
  <c r="F54" i="28"/>
  <c r="E55" i="28"/>
  <c r="F55" i="28"/>
  <c r="E56" i="28"/>
  <c r="F56" i="28"/>
  <c r="E57" i="28"/>
  <c r="F57" i="28"/>
  <c r="E58" i="28"/>
  <c r="F58" i="28"/>
  <c r="E59" i="28"/>
  <c r="F59" i="28"/>
  <c r="E60" i="28"/>
  <c r="F60" i="28"/>
  <c r="E61" i="28"/>
  <c r="F61" i="28"/>
  <c r="E62" i="28"/>
  <c r="F62" i="28"/>
  <c r="E63" i="28"/>
  <c r="F63" i="28"/>
  <c r="E64" i="28"/>
  <c r="F64" i="28"/>
  <c r="E65" i="28"/>
  <c r="F65" i="28"/>
  <c r="E66" i="28"/>
  <c r="F66" i="28"/>
  <c r="E67" i="28"/>
  <c r="F67" i="28"/>
  <c r="E68" i="28"/>
  <c r="F68" i="28"/>
  <c r="E69" i="28"/>
  <c r="F69" i="28"/>
  <c r="E70" i="28"/>
  <c r="F70" i="28"/>
  <c r="E71" i="28"/>
  <c r="F71" i="28"/>
  <c r="E72" i="28"/>
  <c r="F72" i="28"/>
  <c r="E73" i="28"/>
  <c r="F73" i="28"/>
  <c r="E74" i="28"/>
  <c r="F74" i="28"/>
  <c r="E75" i="28"/>
  <c r="F75" i="28"/>
  <c r="E76" i="28"/>
  <c r="F76" i="28"/>
  <c r="E77" i="28"/>
  <c r="F77" i="28"/>
  <c r="E78" i="28"/>
  <c r="F78" i="28"/>
  <c r="E79" i="28"/>
  <c r="F79" i="28"/>
  <c r="E80" i="28"/>
  <c r="F80" i="28"/>
  <c r="E81" i="28"/>
  <c r="F81" i="28"/>
  <c r="E82" i="28"/>
  <c r="F82" i="28"/>
  <c r="E83" i="28"/>
  <c r="F83" i="28"/>
  <c r="E84" i="28"/>
  <c r="F84" i="28"/>
  <c r="E85" i="28"/>
  <c r="F85" i="28"/>
  <c r="E86" i="28"/>
  <c r="F86" i="28"/>
  <c r="E87" i="28"/>
  <c r="F87" i="28"/>
  <c r="E88" i="28"/>
  <c r="F88" i="28"/>
  <c r="E89" i="28"/>
  <c r="F89" i="28"/>
  <c r="E90" i="28"/>
  <c r="F90" i="28"/>
  <c r="E91" i="28"/>
  <c r="F91" i="28"/>
  <c r="E92" i="28"/>
  <c r="F92" i="28"/>
  <c r="E93" i="28"/>
  <c r="F93" i="28"/>
  <c r="E94" i="28"/>
  <c r="F94" i="28"/>
  <c r="E95" i="28"/>
  <c r="F95" i="28"/>
  <c r="E96" i="28"/>
  <c r="F96" i="28"/>
  <c r="E97" i="28"/>
  <c r="F97" i="28"/>
  <c r="E98" i="28"/>
  <c r="F98" i="28"/>
  <c r="E99" i="28"/>
  <c r="F99" i="28"/>
  <c r="E100" i="28"/>
  <c r="F100" i="28"/>
  <c r="E101" i="28"/>
  <c r="F101" i="28"/>
  <c r="E102" i="28"/>
  <c r="F102" i="28"/>
  <c r="V98" i="39" l="1"/>
  <c r="AD98" i="39" s="1"/>
  <c r="J81" i="39"/>
  <c r="Z81" i="39" s="1"/>
  <c r="AH81" i="39" s="1"/>
  <c r="H81" i="39"/>
  <c r="J101" i="39"/>
  <c r="Z101" i="39" s="1"/>
  <c r="AH101" i="39" s="1"/>
  <c r="H101" i="39"/>
  <c r="H94" i="40"/>
  <c r="J94" i="40"/>
  <c r="Z94" i="40" s="1"/>
  <c r="AH94" i="40" s="1"/>
  <c r="Y78" i="40"/>
  <c r="AG78" i="40" s="1"/>
  <c r="V78" i="40"/>
  <c r="AD78" i="40" s="1"/>
  <c r="W78" i="40"/>
  <c r="AE78" i="40" s="1"/>
  <c r="X78" i="40"/>
  <c r="AF78" i="40" s="1"/>
  <c r="H78" i="39"/>
  <c r="J97" i="39"/>
  <c r="Z97" i="39" s="1"/>
  <c r="AH97" i="39" s="1"/>
  <c r="H97" i="39"/>
  <c r="H78" i="40"/>
  <c r="J78" i="40"/>
  <c r="Z78" i="40" s="1"/>
  <c r="AH78" i="40" s="1"/>
  <c r="H94" i="39"/>
  <c r="H85" i="40"/>
  <c r="V98" i="40"/>
  <c r="AD98" i="40" s="1"/>
  <c r="Y82" i="40"/>
  <c r="AG82" i="40" s="1"/>
  <c r="V82" i="40"/>
  <c r="AD82" i="40" s="1"/>
  <c r="W82" i="40"/>
  <c r="AE82" i="40" s="1"/>
  <c r="X82" i="40"/>
  <c r="AF82" i="40" s="1"/>
  <c r="H90" i="39"/>
  <c r="J90" i="39"/>
  <c r="Z90" i="39" s="1"/>
  <c r="AH90" i="39" s="1"/>
  <c r="H102" i="40"/>
  <c r="J102" i="40"/>
  <c r="Z102" i="40" s="1"/>
  <c r="AH102" i="40" s="1"/>
  <c r="H82" i="40"/>
  <c r="J82" i="40"/>
  <c r="Z82" i="40" s="1"/>
  <c r="AH82" i="40" s="1"/>
  <c r="V94" i="40"/>
  <c r="AD94" i="40" s="1"/>
  <c r="W90" i="40"/>
  <c r="AE90" i="40" s="1"/>
  <c r="I102" i="39"/>
  <c r="G98" i="39"/>
  <c r="G89" i="39"/>
  <c r="G98" i="40"/>
  <c r="Y97" i="40"/>
  <c r="AG97" i="40" s="1"/>
  <c r="V90" i="40"/>
  <c r="AD90" i="40" s="1"/>
  <c r="H102" i="39"/>
  <c r="H93" i="39"/>
  <c r="G84" i="39"/>
  <c r="J84" i="39" s="1"/>
  <c r="Z84" i="39" s="1"/>
  <c r="AH84" i="39" s="1"/>
  <c r="G79" i="39"/>
  <c r="J79" i="39" s="1"/>
  <c r="Z79" i="39" s="1"/>
  <c r="AH79" i="39" s="1"/>
  <c r="I93" i="40"/>
  <c r="G88" i="40"/>
  <c r="J88" i="40" s="1"/>
  <c r="Z88" i="40" s="1"/>
  <c r="AH88" i="40" s="1"/>
  <c r="H84" i="40"/>
  <c r="I102" i="40"/>
  <c r="H88" i="40"/>
  <c r="I93" i="39"/>
  <c r="I78" i="39"/>
  <c r="Y90" i="39"/>
  <c r="AG90" i="39" s="1"/>
  <c r="H92" i="40"/>
  <c r="H87" i="40"/>
  <c r="Y101" i="39"/>
  <c r="AG101" i="39" s="1"/>
  <c r="X90" i="39"/>
  <c r="AF90" i="39" s="1"/>
  <c r="I97" i="39"/>
  <c r="H92" i="39"/>
  <c r="H87" i="39"/>
  <c r="I82" i="39"/>
  <c r="X101" i="39"/>
  <c r="AF101" i="39" s="1"/>
  <c r="W90" i="39"/>
  <c r="AE90" i="39" s="1"/>
  <c r="I86" i="40"/>
  <c r="G96" i="39"/>
  <c r="J96" i="39" s="1"/>
  <c r="Z96" i="39" s="1"/>
  <c r="AH96" i="39" s="1"/>
  <c r="G91" i="39"/>
  <c r="J91" i="39" s="1"/>
  <c r="Z91" i="39" s="1"/>
  <c r="AH91" i="39" s="1"/>
  <c r="W101" i="39"/>
  <c r="AE101" i="39" s="1"/>
  <c r="I101" i="40"/>
  <c r="G95" i="40"/>
  <c r="J95" i="40" s="1"/>
  <c r="Z95" i="40" s="1"/>
  <c r="AH95" i="40" s="1"/>
  <c r="H86" i="40"/>
  <c r="I77" i="40"/>
  <c r="I86" i="39"/>
  <c r="G100" i="39"/>
  <c r="J100" i="39" s="1"/>
  <c r="Z100" i="39" s="1"/>
  <c r="AH100" i="39" s="1"/>
  <c r="G95" i="39"/>
  <c r="J95" i="39" s="1"/>
  <c r="Z95" i="39" s="1"/>
  <c r="AH95" i="39" s="1"/>
  <c r="H86" i="39"/>
  <c r="X89" i="39"/>
  <c r="AF89" i="39" s="1"/>
  <c r="G100" i="40"/>
  <c r="J100" i="40" s="1"/>
  <c r="Z100" i="40" s="1"/>
  <c r="AH100" i="40" s="1"/>
  <c r="H76" i="40"/>
  <c r="G77" i="39"/>
  <c r="J77" i="39" s="1"/>
  <c r="Z77" i="39" s="1"/>
  <c r="AH77" i="39" s="1"/>
  <c r="W89" i="39"/>
  <c r="AE89" i="39" s="1"/>
  <c r="X85" i="39"/>
  <c r="AF85" i="39" s="1"/>
  <c r="W85" i="39"/>
  <c r="AE85" i="39" s="1"/>
  <c r="Y77" i="39"/>
  <c r="AG77" i="39" s="1"/>
  <c r="I85" i="40"/>
  <c r="I94" i="39"/>
  <c r="H99" i="40"/>
  <c r="I81" i="40"/>
  <c r="Y94" i="40"/>
  <c r="AG94" i="40" s="1"/>
  <c r="I81" i="39"/>
  <c r="G76" i="39"/>
  <c r="J76" i="39" s="1"/>
  <c r="Z76" i="39" s="1"/>
  <c r="AH76" i="39" s="1"/>
  <c r="G80" i="40"/>
  <c r="J80" i="40" s="1"/>
  <c r="Z80" i="40" s="1"/>
  <c r="AH80" i="40" s="1"/>
  <c r="X94" i="40"/>
  <c r="AF94" i="40" s="1"/>
  <c r="Y90" i="40"/>
  <c r="AG90" i="40" s="1"/>
  <c r="G85" i="39"/>
  <c r="J85" i="39" s="1"/>
  <c r="Z85" i="39" s="1"/>
  <c r="AH85" i="39" s="1"/>
  <c r="H76" i="39"/>
  <c r="G89" i="40"/>
  <c r="J89" i="40" s="1"/>
  <c r="Z89" i="40" s="1"/>
  <c r="AH89" i="40" s="1"/>
  <c r="H91" i="40"/>
  <c r="H95" i="40"/>
  <c r="H79" i="40"/>
  <c r="H96" i="40"/>
  <c r="H80" i="40"/>
  <c r="H100" i="40"/>
  <c r="H83" i="40"/>
  <c r="H75" i="40"/>
  <c r="E1416" i="5" s="1"/>
  <c r="H1416" i="5" s="1"/>
  <c r="G101" i="40"/>
  <c r="G97" i="40"/>
  <c r="X97" i="40" s="1"/>
  <c r="AF97" i="40" s="1"/>
  <c r="G77" i="40"/>
  <c r="I99" i="40"/>
  <c r="I95" i="40"/>
  <c r="I91" i="40"/>
  <c r="I87" i="40"/>
  <c r="I83" i="40"/>
  <c r="I79" i="40"/>
  <c r="I75" i="40"/>
  <c r="I100" i="40"/>
  <c r="I96" i="40"/>
  <c r="I92" i="40"/>
  <c r="I88" i="40"/>
  <c r="I84" i="40"/>
  <c r="I80" i="40"/>
  <c r="I76" i="40"/>
  <c r="H95" i="39"/>
  <c r="H99" i="39"/>
  <c r="H88" i="39"/>
  <c r="H83" i="39"/>
  <c r="H84" i="39"/>
  <c r="H100" i="39"/>
  <c r="H79" i="39"/>
  <c r="C1420" i="5" s="1"/>
  <c r="G1420" i="5" s="1"/>
  <c r="H96" i="39"/>
  <c r="C1437" i="5" s="1"/>
  <c r="G1437" i="5" s="1"/>
  <c r="H91" i="39"/>
  <c r="H80" i="39"/>
  <c r="H75" i="39"/>
  <c r="I99" i="39"/>
  <c r="I95" i="39"/>
  <c r="I91" i="39"/>
  <c r="I87" i="39"/>
  <c r="I83" i="39"/>
  <c r="I79" i="39"/>
  <c r="I75" i="39"/>
  <c r="I100" i="39"/>
  <c r="I96" i="39"/>
  <c r="I92" i="39"/>
  <c r="I88" i="39"/>
  <c r="I84" i="39"/>
  <c r="I80" i="39"/>
  <c r="I76" i="39"/>
  <c r="C1416" i="5"/>
  <c r="G1416" i="5" s="1"/>
  <c r="F1416" i="5"/>
  <c r="C1417" i="5"/>
  <c r="G1417" i="5" s="1"/>
  <c r="E1417" i="5"/>
  <c r="H1417" i="5" s="1"/>
  <c r="F1417" i="5"/>
  <c r="C1419" i="5"/>
  <c r="G1419" i="5" s="1"/>
  <c r="E1419" i="5"/>
  <c r="H1419" i="5" s="1"/>
  <c r="F1419" i="5"/>
  <c r="E1420" i="5"/>
  <c r="H1420" i="5" s="1"/>
  <c r="F1420" i="5"/>
  <c r="C1421" i="5"/>
  <c r="G1421" i="5" s="1"/>
  <c r="E1421" i="5"/>
  <c r="H1421" i="5" s="1"/>
  <c r="F1421" i="5"/>
  <c r="C1422" i="5"/>
  <c r="G1422" i="5" s="1"/>
  <c r="E1422" i="5"/>
  <c r="H1422" i="5" s="1"/>
  <c r="F1422" i="5"/>
  <c r="C1423" i="5"/>
  <c r="G1423" i="5" s="1"/>
  <c r="E1423" i="5"/>
  <c r="H1423" i="5" s="1"/>
  <c r="F1423" i="5"/>
  <c r="C1424" i="5"/>
  <c r="G1424" i="5" s="1"/>
  <c r="E1424" i="5"/>
  <c r="H1424" i="5" s="1"/>
  <c r="F1424" i="5"/>
  <c r="C1425" i="5"/>
  <c r="G1425" i="5" s="1"/>
  <c r="E1425" i="5"/>
  <c r="H1425" i="5" s="1"/>
  <c r="F1425" i="5"/>
  <c r="E1426" i="5"/>
  <c r="H1426" i="5" s="1"/>
  <c r="F1426" i="5"/>
  <c r="C1427" i="5"/>
  <c r="G1427" i="5" s="1"/>
  <c r="E1427" i="5"/>
  <c r="H1427" i="5" s="1"/>
  <c r="F1427" i="5"/>
  <c r="C1428" i="5"/>
  <c r="G1428" i="5" s="1"/>
  <c r="E1428" i="5"/>
  <c r="H1428" i="5" s="1"/>
  <c r="F1428" i="5"/>
  <c r="C1429" i="5"/>
  <c r="G1429" i="5" s="1"/>
  <c r="E1429" i="5"/>
  <c r="H1429" i="5" s="1"/>
  <c r="F1429" i="5"/>
  <c r="F1430" i="5"/>
  <c r="C1431" i="5"/>
  <c r="G1431" i="5" s="1"/>
  <c r="E1431" i="5"/>
  <c r="H1431" i="5" s="1"/>
  <c r="F1431" i="5"/>
  <c r="C1432" i="5"/>
  <c r="G1432" i="5" s="1"/>
  <c r="E1432" i="5"/>
  <c r="H1432" i="5" s="1"/>
  <c r="F1432" i="5"/>
  <c r="C1433" i="5"/>
  <c r="G1433" i="5" s="1"/>
  <c r="E1433" i="5"/>
  <c r="H1433" i="5" s="1"/>
  <c r="F1433" i="5"/>
  <c r="C1434" i="5"/>
  <c r="G1434" i="5" s="1"/>
  <c r="E1434" i="5"/>
  <c r="H1434" i="5" s="1"/>
  <c r="F1434" i="5"/>
  <c r="C1435" i="5"/>
  <c r="G1435" i="5" s="1"/>
  <c r="E1435" i="5"/>
  <c r="H1435" i="5" s="1"/>
  <c r="F1435" i="5"/>
  <c r="C1436" i="5"/>
  <c r="G1436" i="5" s="1"/>
  <c r="E1436" i="5"/>
  <c r="H1436" i="5" s="1"/>
  <c r="F1436" i="5"/>
  <c r="E1437" i="5"/>
  <c r="H1437" i="5" s="1"/>
  <c r="F1437" i="5"/>
  <c r="C1438" i="5"/>
  <c r="G1438" i="5" s="1"/>
  <c r="C1440" i="5"/>
  <c r="G1440" i="5" s="1"/>
  <c r="E1440" i="5"/>
  <c r="H1440" i="5" s="1"/>
  <c r="F1440" i="5"/>
  <c r="C1441" i="5"/>
  <c r="G1441" i="5" s="1"/>
  <c r="E1441" i="5"/>
  <c r="H1441" i="5" s="1"/>
  <c r="F1441" i="5"/>
  <c r="C1442" i="5"/>
  <c r="G1442" i="5" s="1"/>
  <c r="C1443" i="5"/>
  <c r="G1443" i="5" s="1"/>
  <c r="E1443" i="5"/>
  <c r="H1443" i="5" s="1"/>
  <c r="F1443" i="5"/>
  <c r="F102" i="44"/>
  <c r="E102" i="44"/>
  <c r="F101" i="44"/>
  <c r="G101" i="44" s="1"/>
  <c r="J101" i="44" s="1"/>
  <c r="Z101" i="44" s="1"/>
  <c r="AH101" i="44" s="1"/>
  <c r="E101" i="44"/>
  <c r="F100" i="44"/>
  <c r="E100" i="44"/>
  <c r="G100" i="44" s="1"/>
  <c r="J100" i="44" s="1"/>
  <c r="Z100" i="44" s="1"/>
  <c r="AH100" i="44" s="1"/>
  <c r="F99" i="44"/>
  <c r="E99" i="44"/>
  <c r="F98" i="44"/>
  <c r="E98" i="44"/>
  <c r="F97" i="44"/>
  <c r="E97" i="44"/>
  <c r="F96" i="44"/>
  <c r="E96" i="44"/>
  <c r="F95" i="44"/>
  <c r="E95" i="44"/>
  <c r="F94" i="44"/>
  <c r="E94" i="44"/>
  <c r="F93" i="44"/>
  <c r="G93" i="44" s="1"/>
  <c r="J93" i="44" s="1"/>
  <c r="Z93" i="44" s="1"/>
  <c r="AH93" i="44" s="1"/>
  <c r="E93" i="44"/>
  <c r="F92" i="44"/>
  <c r="E92" i="44"/>
  <c r="F91" i="44"/>
  <c r="E91" i="44"/>
  <c r="I91" i="44" s="1"/>
  <c r="F90" i="44"/>
  <c r="E90" i="44"/>
  <c r="F89" i="44"/>
  <c r="E89" i="44"/>
  <c r="I89" i="44" s="1"/>
  <c r="F88" i="44"/>
  <c r="E88" i="44"/>
  <c r="F87" i="44"/>
  <c r="E87" i="44"/>
  <c r="I87" i="44" s="1"/>
  <c r="F86" i="44"/>
  <c r="E86" i="44"/>
  <c r="F85" i="44"/>
  <c r="G85" i="44" s="1"/>
  <c r="J85" i="44" s="1"/>
  <c r="E85" i="44"/>
  <c r="F84" i="44"/>
  <c r="E84" i="44"/>
  <c r="F83" i="44"/>
  <c r="E83" i="44"/>
  <c r="I83" i="44" s="1"/>
  <c r="F82" i="44"/>
  <c r="E82" i="44"/>
  <c r="F81" i="44"/>
  <c r="E81" i="44"/>
  <c r="I81" i="44" s="1"/>
  <c r="F80" i="44"/>
  <c r="E80" i="44"/>
  <c r="F79" i="44"/>
  <c r="E79" i="44"/>
  <c r="F78" i="44"/>
  <c r="E78" i="44"/>
  <c r="F77" i="44"/>
  <c r="E77" i="44"/>
  <c r="F76" i="44"/>
  <c r="E76" i="44"/>
  <c r="F75" i="44"/>
  <c r="G75" i="44" s="1"/>
  <c r="E75" i="44"/>
  <c r="I75" i="44" s="1"/>
  <c r="F74" i="44"/>
  <c r="I74" i="44" s="1"/>
  <c r="E74" i="44"/>
  <c r="F73" i="44"/>
  <c r="E73" i="44"/>
  <c r="F72" i="44"/>
  <c r="E72" i="44"/>
  <c r="F71" i="44"/>
  <c r="G71" i="44" s="1"/>
  <c r="J71" i="44" s="1"/>
  <c r="Z71" i="44" s="1"/>
  <c r="AH71" i="44" s="1"/>
  <c r="E71" i="44"/>
  <c r="F70" i="44"/>
  <c r="E70" i="44"/>
  <c r="F69" i="44"/>
  <c r="E69" i="44"/>
  <c r="F68" i="44"/>
  <c r="E68" i="44"/>
  <c r="F67" i="44"/>
  <c r="G67" i="44" s="1"/>
  <c r="E67" i="44"/>
  <c r="F66" i="44"/>
  <c r="E66" i="44"/>
  <c r="F65" i="44"/>
  <c r="E65" i="44"/>
  <c r="I65" i="44" s="1"/>
  <c r="F64" i="44"/>
  <c r="E64" i="44"/>
  <c r="F63" i="44"/>
  <c r="E63" i="44"/>
  <c r="I63" i="44" s="1"/>
  <c r="F62" i="44"/>
  <c r="E62" i="44"/>
  <c r="F61" i="44"/>
  <c r="E61" i="44"/>
  <c r="F60" i="44"/>
  <c r="E60" i="44"/>
  <c r="I60" i="44" s="1"/>
  <c r="V60" i="44" s="1"/>
  <c r="AD60" i="44" s="1"/>
  <c r="F59" i="44"/>
  <c r="E59" i="44"/>
  <c r="F58" i="44"/>
  <c r="E58" i="44"/>
  <c r="I58" i="44" s="1"/>
  <c r="V58" i="44" s="1"/>
  <c r="AD58" i="44" s="1"/>
  <c r="F57" i="44"/>
  <c r="E57" i="44"/>
  <c r="F56" i="44"/>
  <c r="E56" i="44"/>
  <c r="I56" i="44" s="1"/>
  <c r="F55" i="44"/>
  <c r="E55" i="44"/>
  <c r="F54" i="44"/>
  <c r="G54" i="44" s="1"/>
  <c r="E54" i="44"/>
  <c r="F53" i="44"/>
  <c r="E53" i="44"/>
  <c r="F52" i="44"/>
  <c r="G52" i="44" s="1"/>
  <c r="J52" i="44" s="1"/>
  <c r="Z52" i="44" s="1"/>
  <c r="AH52" i="44" s="1"/>
  <c r="E52" i="44"/>
  <c r="F51" i="44"/>
  <c r="E51" i="44"/>
  <c r="F50" i="44"/>
  <c r="E50" i="44"/>
  <c r="I50" i="44" s="1"/>
  <c r="V50" i="44" s="1"/>
  <c r="AD50" i="44" s="1"/>
  <c r="F49" i="44"/>
  <c r="E49" i="44"/>
  <c r="F48" i="44"/>
  <c r="E48" i="44"/>
  <c r="F47" i="44"/>
  <c r="E47" i="44"/>
  <c r="F46" i="44"/>
  <c r="E46" i="44"/>
  <c r="F45" i="44"/>
  <c r="G45" i="44" s="1"/>
  <c r="J45" i="44" s="1"/>
  <c r="Z45" i="44" s="1"/>
  <c r="AH45" i="44" s="1"/>
  <c r="E45" i="44"/>
  <c r="G44" i="44"/>
  <c r="J44" i="44" s="1"/>
  <c r="Z44" i="44" s="1"/>
  <c r="AH44" i="44" s="1"/>
  <c r="F44" i="44"/>
  <c r="E44" i="44"/>
  <c r="F43" i="44"/>
  <c r="E43" i="44"/>
  <c r="F42" i="44"/>
  <c r="E42" i="44"/>
  <c r="F41" i="44"/>
  <c r="E41" i="44"/>
  <c r="F40" i="44"/>
  <c r="E40" i="44"/>
  <c r="F39" i="44"/>
  <c r="E39" i="44"/>
  <c r="F38" i="44"/>
  <c r="E38" i="44"/>
  <c r="F37" i="44"/>
  <c r="E37" i="44"/>
  <c r="F36" i="44"/>
  <c r="E36" i="44"/>
  <c r="I36" i="44" s="1"/>
  <c r="S35" i="44"/>
  <c r="F35" i="44"/>
  <c r="E35" i="44"/>
  <c r="I35" i="44" s="1"/>
  <c r="F34" i="44"/>
  <c r="E34" i="44"/>
  <c r="F33" i="44"/>
  <c r="G33" i="44" s="1"/>
  <c r="E33" i="44"/>
  <c r="I33" i="44" s="1"/>
  <c r="V33" i="44" s="1"/>
  <c r="AD33" i="44" s="1"/>
  <c r="S32" i="44"/>
  <c r="F32" i="44"/>
  <c r="E32" i="44"/>
  <c r="F31" i="44"/>
  <c r="G31" i="44" s="1"/>
  <c r="J31" i="44" s="1"/>
  <c r="Z31" i="44" s="1"/>
  <c r="AH31" i="44" s="1"/>
  <c r="E31" i="44"/>
  <c r="F30" i="44"/>
  <c r="E30" i="44"/>
  <c r="F29" i="44"/>
  <c r="E29" i="44"/>
  <c r="I29" i="44" s="1"/>
  <c r="F28" i="44"/>
  <c r="E28" i="44"/>
  <c r="F27" i="44"/>
  <c r="E27" i="44"/>
  <c r="F26" i="44"/>
  <c r="E26" i="44"/>
  <c r="F25" i="44"/>
  <c r="E25" i="44"/>
  <c r="F24" i="44"/>
  <c r="G24" i="44" s="1"/>
  <c r="J24" i="44" s="1"/>
  <c r="Z24" i="44" s="1"/>
  <c r="AH24" i="44" s="1"/>
  <c r="E24" i="44"/>
  <c r="F23" i="44"/>
  <c r="E23" i="44"/>
  <c r="F22" i="44"/>
  <c r="E22" i="44"/>
  <c r="F21" i="44"/>
  <c r="E21" i="44"/>
  <c r="F20" i="44"/>
  <c r="E20" i="44"/>
  <c r="I20" i="44" s="1"/>
  <c r="V20" i="44" s="1"/>
  <c r="AD20" i="44" s="1"/>
  <c r="F19" i="44"/>
  <c r="E19" i="44"/>
  <c r="I19" i="44" s="1"/>
  <c r="F18" i="44"/>
  <c r="E18" i="44"/>
  <c r="F17" i="44"/>
  <c r="G17" i="44" s="1"/>
  <c r="J17" i="44" s="1"/>
  <c r="Z17" i="44" s="1"/>
  <c r="AH17" i="44" s="1"/>
  <c r="E17" i="44"/>
  <c r="F16" i="44"/>
  <c r="G16" i="44" s="1"/>
  <c r="J16" i="44" s="1"/>
  <c r="Z16" i="44" s="1"/>
  <c r="AH16" i="44" s="1"/>
  <c r="E16" i="44"/>
  <c r="F15" i="44"/>
  <c r="E15" i="44"/>
  <c r="S14" i="44"/>
  <c r="R14" i="44"/>
  <c r="F14" i="44"/>
  <c r="E14" i="44"/>
  <c r="I14" i="44" s="1"/>
  <c r="F13" i="44"/>
  <c r="E13" i="44"/>
  <c r="F12" i="44"/>
  <c r="E12" i="44"/>
  <c r="I12" i="44" s="1"/>
  <c r="F11" i="44"/>
  <c r="G11" i="44" s="1"/>
  <c r="J11" i="44" s="1"/>
  <c r="Z11" i="44" s="1"/>
  <c r="AH11" i="44" s="1"/>
  <c r="E11" i="44"/>
  <c r="S10" i="44"/>
  <c r="R10" i="44"/>
  <c r="F10" i="44"/>
  <c r="E10" i="44"/>
  <c r="F9" i="44"/>
  <c r="E9" i="44"/>
  <c r="F8" i="44"/>
  <c r="E8" i="44"/>
  <c r="F7" i="44"/>
  <c r="E7" i="44"/>
  <c r="F102" i="43"/>
  <c r="G102" i="43" s="1"/>
  <c r="J102" i="43" s="1"/>
  <c r="Z102" i="43" s="1"/>
  <c r="AH102" i="43" s="1"/>
  <c r="E102" i="43"/>
  <c r="F101" i="43"/>
  <c r="E101" i="43"/>
  <c r="I101" i="43" s="1"/>
  <c r="F100" i="43"/>
  <c r="E100" i="43"/>
  <c r="F99" i="43"/>
  <c r="E99" i="43"/>
  <c r="I99" i="43" s="1"/>
  <c r="F98" i="43"/>
  <c r="E98" i="43"/>
  <c r="F97" i="43"/>
  <c r="E97" i="43"/>
  <c r="I97" i="43" s="1"/>
  <c r="F96" i="43"/>
  <c r="E96" i="43"/>
  <c r="F95" i="43"/>
  <c r="E95" i="43"/>
  <c r="I95" i="43" s="1"/>
  <c r="F94" i="43"/>
  <c r="E94" i="43"/>
  <c r="I93" i="43"/>
  <c r="F93" i="43"/>
  <c r="E93" i="43"/>
  <c r="F92" i="43"/>
  <c r="G92" i="43" s="1"/>
  <c r="J92" i="43" s="1"/>
  <c r="Z92" i="43" s="1"/>
  <c r="AH92" i="43" s="1"/>
  <c r="E92" i="43"/>
  <c r="F91" i="43"/>
  <c r="E91" i="43"/>
  <c r="F90" i="43"/>
  <c r="E90" i="43"/>
  <c r="F89" i="43"/>
  <c r="E89" i="43"/>
  <c r="F88" i="43"/>
  <c r="E88" i="43"/>
  <c r="I88" i="43" s="1"/>
  <c r="F87" i="43"/>
  <c r="E87" i="43"/>
  <c r="F86" i="43"/>
  <c r="E86" i="43"/>
  <c r="F85" i="43"/>
  <c r="E85" i="43"/>
  <c r="F84" i="43"/>
  <c r="E84" i="43"/>
  <c r="I84" i="43" s="1"/>
  <c r="V84" i="43" s="1"/>
  <c r="AD84" i="43" s="1"/>
  <c r="F83" i="43"/>
  <c r="E83" i="43"/>
  <c r="F82" i="43"/>
  <c r="E82" i="43"/>
  <c r="F81" i="43"/>
  <c r="E81" i="43"/>
  <c r="F80" i="43"/>
  <c r="G80" i="43" s="1"/>
  <c r="J80" i="43" s="1"/>
  <c r="Z80" i="43" s="1"/>
  <c r="AH80" i="43" s="1"/>
  <c r="E80" i="43"/>
  <c r="F79" i="43"/>
  <c r="E79" i="43"/>
  <c r="F78" i="43"/>
  <c r="E78" i="43"/>
  <c r="F77" i="43"/>
  <c r="E77" i="43"/>
  <c r="F76" i="43"/>
  <c r="G76" i="43" s="1"/>
  <c r="J76" i="43" s="1"/>
  <c r="Z76" i="43" s="1"/>
  <c r="AH76" i="43" s="1"/>
  <c r="E76" i="43"/>
  <c r="F75" i="43"/>
  <c r="E75" i="43"/>
  <c r="F74" i="43"/>
  <c r="E74" i="43"/>
  <c r="F73" i="43"/>
  <c r="E73" i="43"/>
  <c r="F72" i="43"/>
  <c r="E72" i="43"/>
  <c r="F71" i="43"/>
  <c r="E71" i="43"/>
  <c r="F70" i="43"/>
  <c r="E70" i="43"/>
  <c r="F69" i="43"/>
  <c r="E69" i="43"/>
  <c r="F68" i="43"/>
  <c r="E68" i="43"/>
  <c r="F67" i="43"/>
  <c r="G67" i="43" s="1"/>
  <c r="J67" i="43" s="1"/>
  <c r="Z67" i="43" s="1"/>
  <c r="AH67" i="43" s="1"/>
  <c r="E67" i="43"/>
  <c r="F66" i="43"/>
  <c r="G66" i="43" s="1"/>
  <c r="J66" i="43" s="1"/>
  <c r="Z66" i="43" s="1"/>
  <c r="AH66" i="43" s="1"/>
  <c r="E66" i="43"/>
  <c r="F65" i="43"/>
  <c r="E65" i="43"/>
  <c r="I65" i="43" s="1"/>
  <c r="F64" i="43"/>
  <c r="E64" i="43"/>
  <c r="F63" i="43"/>
  <c r="E63" i="43"/>
  <c r="F62" i="43"/>
  <c r="G62" i="43" s="1"/>
  <c r="J62" i="43" s="1"/>
  <c r="Z62" i="43" s="1"/>
  <c r="AH62" i="43" s="1"/>
  <c r="E62" i="43"/>
  <c r="F61" i="43"/>
  <c r="G61" i="43" s="1"/>
  <c r="J61" i="43" s="1"/>
  <c r="Z61" i="43" s="1"/>
  <c r="AH61" i="43" s="1"/>
  <c r="E61" i="43"/>
  <c r="F60" i="43"/>
  <c r="E60" i="43"/>
  <c r="F59" i="43"/>
  <c r="G59" i="43" s="1"/>
  <c r="J59" i="43" s="1"/>
  <c r="Z59" i="43" s="1"/>
  <c r="AH59" i="43" s="1"/>
  <c r="E59" i="43"/>
  <c r="F58" i="43"/>
  <c r="G58" i="43" s="1"/>
  <c r="J58" i="43" s="1"/>
  <c r="Z58" i="43" s="1"/>
  <c r="AH58" i="43" s="1"/>
  <c r="E58" i="43"/>
  <c r="F57" i="43"/>
  <c r="E57" i="43"/>
  <c r="F56" i="43"/>
  <c r="E56" i="43"/>
  <c r="F55" i="43"/>
  <c r="E55" i="43"/>
  <c r="F54" i="43"/>
  <c r="G54" i="43" s="1"/>
  <c r="J54" i="43" s="1"/>
  <c r="Z54" i="43" s="1"/>
  <c r="AH54" i="43" s="1"/>
  <c r="E54" i="43"/>
  <c r="F53" i="43"/>
  <c r="G53" i="43" s="1"/>
  <c r="J53" i="43" s="1"/>
  <c r="Z53" i="43" s="1"/>
  <c r="AH53" i="43" s="1"/>
  <c r="E53" i="43"/>
  <c r="F52" i="43"/>
  <c r="E52" i="43"/>
  <c r="F51" i="43"/>
  <c r="G51" i="43" s="1"/>
  <c r="J51" i="43" s="1"/>
  <c r="Z51" i="43" s="1"/>
  <c r="AH51" i="43" s="1"/>
  <c r="E51" i="43"/>
  <c r="F50" i="43"/>
  <c r="G50" i="43" s="1"/>
  <c r="J50" i="43" s="1"/>
  <c r="Z50" i="43" s="1"/>
  <c r="AH50" i="43" s="1"/>
  <c r="E50" i="43"/>
  <c r="F49" i="43"/>
  <c r="E49" i="43"/>
  <c r="F48" i="43"/>
  <c r="E48" i="43"/>
  <c r="F47" i="43"/>
  <c r="E47" i="43"/>
  <c r="I47" i="43" s="1"/>
  <c r="F46" i="43"/>
  <c r="E46" i="43"/>
  <c r="F45" i="43"/>
  <c r="E45" i="43"/>
  <c r="F44" i="43"/>
  <c r="E44" i="43"/>
  <c r="F43" i="43"/>
  <c r="E43" i="43"/>
  <c r="F42" i="43"/>
  <c r="E42" i="43"/>
  <c r="F41" i="43"/>
  <c r="E41" i="43"/>
  <c r="F40" i="43"/>
  <c r="E40" i="43"/>
  <c r="F39" i="43"/>
  <c r="E39" i="43"/>
  <c r="F38" i="43"/>
  <c r="E38" i="43"/>
  <c r="F37" i="43"/>
  <c r="E37" i="43"/>
  <c r="F36" i="43"/>
  <c r="E36" i="43"/>
  <c r="S35" i="43"/>
  <c r="F35" i="43"/>
  <c r="E35" i="43"/>
  <c r="F34" i="43"/>
  <c r="G34" i="43" s="1"/>
  <c r="J34" i="43" s="1"/>
  <c r="Z34" i="43" s="1"/>
  <c r="AH34" i="43" s="1"/>
  <c r="E34" i="43"/>
  <c r="F33" i="43"/>
  <c r="E33" i="43"/>
  <c r="S32" i="43"/>
  <c r="F32" i="43"/>
  <c r="G32" i="43" s="1"/>
  <c r="J32" i="43" s="1"/>
  <c r="Z32" i="43" s="1"/>
  <c r="AH32" i="43" s="1"/>
  <c r="E32" i="43"/>
  <c r="F31" i="43"/>
  <c r="E31" i="43"/>
  <c r="I31" i="43" s="1"/>
  <c r="F30" i="43"/>
  <c r="E30" i="43"/>
  <c r="F29" i="43"/>
  <c r="E29" i="43"/>
  <c r="F28" i="43"/>
  <c r="G28" i="43" s="1"/>
  <c r="J28" i="43" s="1"/>
  <c r="Z28" i="43" s="1"/>
  <c r="AH28" i="43" s="1"/>
  <c r="E28" i="43"/>
  <c r="F27" i="43"/>
  <c r="G27" i="43" s="1"/>
  <c r="H27" i="43" s="1"/>
  <c r="C1620" i="5" s="1"/>
  <c r="G1620" i="5" s="1"/>
  <c r="E27" i="43"/>
  <c r="F26" i="43"/>
  <c r="G26" i="43" s="1"/>
  <c r="E26" i="43"/>
  <c r="F25" i="43"/>
  <c r="G25" i="43" s="1"/>
  <c r="E25" i="43"/>
  <c r="F24" i="43"/>
  <c r="E24" i="43"/>
  <c r="F23" i="43"/>
  <c r="G23" i="43" s="1"/>
  <c r="J23" i="43" s="1"/>
  <c r="Z23" i="43" s="1"/>
  <c r="AH23" i="43" s="1"/>
  <c r="E23" i="43"/>
  <c r="G22" i="43"/>
  <c r="J22" i="43" s="1"/>
  <c r="Z22" i="43" s="1"/>
  <c r="AH22" i="43" s="1"/>
  <c r="F22" i="43"/>
  <c r="E22" i="43"/>
  <c r="I22" i="43" s="1"/>
  <c r="F21" i="43"/>
  <c r="E21" i="43"/>
  <c r="F20" i="43"/>
  <c r="E20" i="43"/>
  <c r="F19" i="43"/>
  <c r="E19" i="43"/>
  <c r="F18" i="43"/>
  <c r="E18" i="43"/>
  <c r="F17" i="43"/>
  <c r="E17" i="43"/>
  <c r="I17" i="43" s="1"/>
  <c r="F16" i="43"/>
  <c r="E16" i="43"/>
  <c r="F15" i="43"/>
  <c r="E15" i="43"/>
  <c r="I15" i="43" s="1"/>
  <c r="S14" i="43"/>
  <c r="R14" i="43"/>
  <c r="F14" i="43"/>
  <c r="E14" i="43"/>
  <c r="I14" i="43" s="1"/>
  <c r="F13" i="43"/>
  <c r="E13" i="43"/>
  <c r="I13" i="43" s="1"/>
  <c r="F12" i="43"/>
  <c r="G12" i="43" s="1"/>
  <c r="J12" i="43" s="1"/>
  <c r="Z12" i="43" s="1"/>
  <c r="AH12" i="43" s="1"/>
  <c r="E12" i="43"/>
  <c r="F11" i="43"/>
  <c r="E11" i="43"/>
  <c r="S10" i="43"/>
  <c r="R10" i="43"/>
  <c r="F10" i="43"/>
  <c r="E10" i="43"/>
  <c r="F9" i="43"/>
  <c r="E9" i="43"/>
  <c r="I9" i="43" s="1"/>
  <c r="F8" i="43"/>
  <c r="G8" i="43" s="1"/>
  <c r="J8" i="43" s="1"/>
  <c r="Z8" i="43" s="1"/>
  <c r="AH8" i="43" s="1"/>
  <c r="E8" i="43"/>
  <c r="I8" i="43" s="1"/>
  <c r="F7" i="43"/>
  <c r="E7" i="43"/>
  <c r="F102" i="42"/>
  <c r="E102" i="42"/>
  <c r="F101" i="42"/>
  <c r="E101" i="42"/>
  <c r="F100" i="42"/>
  <c r="E100" i="42"/>
  <c r="F99" i="42"/>
  <c r="E99" i="42"/>
  <c r="I99" i="42" s="1"/>
  <c r="F98" i="42"/>
  <c r="E98" i="42"/>
  <c r="F97" i="42"/>
  <c r="E97" i="42"/>
  <c r="F96" i="42"/>
  <c r="E96" i="42"/>
  <c r="F95" i="42"/>
  <c r="E95" i="42"/>
  <c r="F94" i="42"/>
  <c r="E94" i="42"/>
  <c r="I93" i="42"/>
  <c r="F93" i="42"/>
  <c r="E93" i="42"/>
  <c r="F92" i="42"/>
  <c r="E92" i="42"/>
  <c r="F91" i="42"/>
  <c r="G91" i="42" s="1"/>
  <c r="J91" i="42" s="1"/>
  <c r="Z91" i="42" s="1"/>
  <c r="AH91" i="42" s="1"/>
  <c r="E91" i="42"/>
  <c r="F90" i="42"/>
  <c r="E90" i="42"/>
  <c r="F89" i="42"/>
  <c r="E89" i="42"/>
  <c r="I89" i="42" s="1"/>
  <c r="F88" i="42"/>
  <c r="E88" i="42"/>
  <c r="F87" i="42"/>
  <c r="E87" i="42"/>
  <c r="F86" i="42"/>
  <c r="E86" i="42"/>
  <c r="F85" i="42"/>
  <c r="E85" i="42"/>
  <c r="F84" i="42"/>
  <c r="E84" i="42"/>
  <c r="F83" i="42"/>
  <c r="E83" i="42"/>
  <c r="F82" i="42"/>
  <c r="E82" i="42"/>
  <c r="F81" i="42"/>
  <c r="E81" i="42"/>
  <c r="I81" i="42" s="1"/>
  <c r="F80" i="42"/>
  <c r="E80" i="42"/>
  <c r="I80" i="42" s="1"/>
  <c r="F79" i="42"/>
  <c r="E79" i="42"/>
  <c r="F78" i="42"/>
  <c r="E78" i="42"/>
  <c r="I78" i="42" s="1"/>
  <c r="F77" i="42"/>
  <c r="E77" i="42"/>
  <c r="I77" i="42" s="1"/>
  <c r="F76" i="42"/>
  <c r="E76" i="42"/>
  <c r="I76" i="42" s="1"/>
  <c r="F75" i="42"/>
  <c r="E75" i="42"/>
  <c r="F74" i="42"/>
  <c r="E74" i="42"/>
  <c r="I74" i="42" s="1"/>
  <c r="F73" i="42"/>
  <c r="E73" i="42"/>
  <c r="F72" i="42"/>
  <c r="E72" i="42"/>
  <c r="I72" i="42" s="1"/>
  <c r="F71" i="42"/>
  <c r="E71" i="42"/>
  <c r="F70" i="42"/>
  <c r="G70" i="42" s="1"/>
  <c r="J70" i="42" s="1"/>
  <c r="E70" i="42"/>
  <c r="F69" i="42"/>
  <c r="E69" i="42"/>
  <c r="I69" i="42" s="1"/>
  <c r="F68" i="42"/>
  <c r="E68" i="42"/>
  <c r="I68" i="42" s="1"/>
  <c r="F67" i="42"/>
  <c r="E67" i="42"/>
  <c r="F66" i="42"/>
  <c r="E66" i="42"/>
  <c r="F65" i="42"/>
  <c r="E65" i="42"/>
  <c r="F64" i="42"/>
  <c r="G64" i="42" s="1"/>
  <c r="J64" i="42" s="1"/>
  <c r="Z64" i="42" s="1"/>
  <c r="AH64" i="42" s="1"/>
  <c r="E64" i="42"/>
  <c r="F63" i="42"/>
  <c r="E63" i="42"/>
  <c r="F62" i="42"/>
  <c r="G62" i="42" s="1"/>
  <c r="J62" i="42" s="1"/>
  <c r="Z62" i="42" s="1"/>
  <c r="AH62" i="42" s="1"/>
  <c r="E62" i="42"/>
  <c r="F61" i="42"/>
  <c r="E61" i="42"/>
  <c r="I61" i="42" s="1"/>
  <c r="F60" i="42"/>
  <c r="E60" i="42"/>
  <c r="F59" i="42"/>
  <c r="E59" i="42"/>
  <c r="I59" i="42" s="1"/>
  <c r="F58" i="42"/>
  <c r="G58" i="42" s="1"/>
  <c r="E58" i="42"/>
  <c r="F57" i="42"/>
  <c r="E57" i="42"/>
  <c r="F56" i="42"/>
  <c r="G56" i="42" s="1"/>
  <c r="J56" i="42" s="1"/>
  <c r="Z56" i="42" s="1"/>
  <c r="AH56" i="42" s="1"/>
  <c r="E56" i="42"/>
  <c r="F55" i="42"/>
  <c r="E55" i="42"/>
  <c r="F54" i="42"/>
  <c r="E54" i="42"/>
  <c r="F53" i="42"/>
  <c r="E53" i="42"/>
  <c r="F52" i="42"/>
  <c r="E52" i="42"/>
  <c r="I52" i="42" s="1"/>
  <c r="F51" i="42"/>
  <c r="E51" i="42"/>
  <c r="F50" i="42"/>
  <c r="E50" i="42"/>
  <c r="F49" i="42"/>
  <c r="E49" i="42"/>
  <c r="I49" i="42" s="1"/>
  <c r="F48" i="42"/>
  <c r="E48" i="42"/>
  <c r="I48" i="42" s="1"/>
  <c r="V48" i="42" s="1"/>
  <c r="AD48" i="42" s="1"/>
  <c r="F47" i="42"/>
  <c r="E47" i="42"/>
  <c r="I47" i="42" s="1"/>
  <c r="F46" i="42"/>
  <c r="E46" i="42"/>
  <c r="F45" i="42"/>
  <c r="G45" i="42" s="1"/>
  <c r="J45" i="42" s="1"/>
  <c r="Z45" i="42" s="1"/>
  <c r="AH45" i="42" s="1"/>
  <c r="E45" i="42"/>
  <c r="F44" i="42"/>
  <c r="E44" i="42"/>
  <c r="I44" i="42" s="1"/>
  <c r="F43" i="42"/>
  <c r="E43" i="42"/>
  <c r="F42" i="42"/>
  <c r="E42" i="42"/>
  <c r="F41" i="42"/>
  <c r="E41" i="42"/>
  <c r="F40" i="42"/>
  <c r="I40" i="42" s="1"/>
  <c r="V40" i="42" s="1"/>
  <c r="AD40" i="42" s="1"/>
  <c r="E40" i="42"/>
  <c r="F39" i="42"/>
  <c r="I39" i="42" s="1"/>
  <c r="E39" i="42"/>
  <c r="F38" i="42"/>
  <c r="E38" i="42"/>
  <c r="F37" i="42"/>
  <c r="I37" i="42" s="1"/>
  <c r="E37" i="42"/>
  <c r="F36" i="42"/>
  <c r="E36" i="42"/>
  <c r="I36" i="42" s="1"/>
  <c r="S35" i="42"/>
  <c r="F35" i="42"/>
  <c r="E35" i="42"/>
  <c r="F34" i="42"/>
  <c r="E34" i="42"/>
  <c r="F33" i="42"/>
  <c r="E33" i="42"/>
  <c r="I33" i="42" s="1"/>
  <c r="S32" i="42"/>
  <c r="F32" i="42"/>
  <c r="G32" i="42" s="1"/>
  <c r="J32" i="42" s="1"/>
  <c r="Z32" i="42" s="1"/>
  <c r="AH32" i="42" s="1"/>
  <c r="E32" i="42"/>
  <c r="F31" i="42"/>
  <c r="E31" i="42"/>
  <c r="F30" i="42"/>
  <c r="G30" i="42" s="1"/>
  <c r="J30" i="42" s="1"/>
  <c r="Z30" i="42" s="1"/>
  <c r="AH30" i="42" s="1"/>
  <c r="E30" i="42"/>
  <c r="F29" i="42"/>
  <c r="E29" i="42"/>
  <c r="I29" i="42" s="1"/>
  <c r="F28" i="42"/>
  <c r="E28" i="42"/>
  <c r="G28" i="42" s="1"/>
  <c r="J28" i="42" s="1"/>
  <c r="F27" i="42"/>
  <c r="E27" i="42"/>
  <c r="F26" i="42"/>
  <c r="E26" i="42"/>
  <c r="I26" i="42" s="1"/>
  <c r="F25" i="42"/>
  <c r="G25" i="42" s="1"/>
  <c r="J25" i="42" s="1"/>
  <c r="Z25" i="42" s="1"/>
  <c r="AH25" i="42" s="1"/>
  <c r="E25" i="42"/>
  <c r="I25" i="42" s="1"/>
  <c r="F24" i="42"/>
  <c r="E24" i="42"/>
  <c r="F23" i="42"/>
  <c r="E23" i="42"/>
  <c r="F22" i="42"/>
  <c r="G22" i="42" s="1"/>
  <c r="J22" i="42" s="1"/>
  <c r="E22" i="42"/>
  <c r="F21" i="42"/>
  <c r="E21" i="42"/>
  <c r="I21" i="42" s="1"/>
  <c r="F20" i="42"/>
  <c r="E20" i="42"/>
  <c r="F19" i="42"/>
  <c r="E19" i="42"/>
  <c r="I19" i="42" s="1"/>
  <c r="F18" i="42"/>
  <c r="E18" i="42"/>
  <c r="I18" i="42" s="1"/>
  <c r="F17" i="42"/>
  <c r="G17" i="42" s="1"/>
  <c r="J17" i="42" s="1"/>
  <c r="Z17" i="42" s="1"/>
  <c r="AH17" i="42" s="1"/>
  <c r="E17" i="42"/>
  <c r="F16" i="42"/>
  <c r="E16" i="42"/>
  <c r="F15" i="42"/>
  <c r="E15" i="42"/>
  <c r="S14" i="42"/>
  <c r="R14" i="42"/>
  <c r="F14" i="42"/>
  <c r="E14" i="42"/>
  <c r="F13" i="42"/>
  <c r="E13" i="42"/>
  <c r="F12" i="42"/>
  <c r="E12" i="42"/>
  <c r="I12" i="42" s="1"/>
  <c r="F11" i="42"/>
  <c r="G11" i="42" s="1"/>
  <c r="J11" i="42" s="1"/>
  <c r="Z11" i="42" s="1"/>
  <c r="AH11" i="42" s="1"/>
  <c r="E11" i="42"/>
  <c r="S10" i="42"/>
  <c r="R10" i="42"/>
  <c r="F10" i="42"/>
  <c r="E10" i="42"/>
  <c r="I10" i="42" s="1"/>
  <c r="V10" i="42" s="1"/>
  <c r="AD10" i="42" s="1"/>
  <c r="F9" i="42"/>
  <c r="E9" i="42"/>
  <c r="F8" i="42"/>
  <c r="E8" i="42"/>
  <c r="F7" i="42"/>
  <c r="E7" i="42"/>
  <c r="F102" i="41"/>
  <c r="E102" i="41"/>
  <c r="I102" i="41" s="1"/>
  <c r="F101" i="41"/>
  <c r="E101" i="41"/>
  <c r="I101" i="41" s="1"/>
  <c r="F100" i="41"/>
  <c r="E100" i="41"/>
  <c r="F99" i="41"/>
  <c r="E99" i="41"/>
  <c r="I99" i="41" s="1"/>
  <c r="V99" i="41" s="1"/>
  <c r="AD99" i="41" s="1"/>
  <c r="F98" i="41"/>
  <c r="E98" i="41"/>
  <c r="I98" i="41" s="1"/>
  <c r="F97" i="41"/>
  <c r="E97" i="41"/>
  <c r="F96" i="41"/>
  <c r="E96" i="41"/>
  <c r="F95" i="41"/>
  <c r="E95" i="41"/>
  <c r="I95" i="41" s="1"/>
  <c r="V95" i="41" s="1"/>
  <c r="AD95" i="41" s="1"/>
  <c r="F94" i="41"/>
  <c r="E94" i="41"/>
  <c r="F93" i="41"/>
  <c r="E93" i="41"/>
  <c r="F92" i="41"/>
  <c r="E92" i="41"/>
  <c r="F91" i="41"/>
  <c r="E91" i="41"/>
  <c r="F90" i="41"/>
  <c r="E90" i="41"/>
  <c r="F89" i="41"/>
  <c r="E89" i="41"/>
  <c r="I89" i="41" s="1"/>
  <c r="F88" i="41"/>
  <c r="E88" i="41"/>
  <c r="F87" i="41"/>
  <c r="E87" i="41"/>
  <c r="F86" i="41"/>
  <c r="E86" i="41"/>
  <c r="F85" i="41"/>
  <c r="E85" i="41"/>
  <c r="F84" i="41"/>
  <c r="E84" i="41"/>
  <c r="F83" i="41"/>
  <c r="E83" i="41"/>
  <c r="F82" i="41"/>
  <c r="G82" i="41" s="1"/>
  <c r="J82" i="41" s="1"/>
  <c r="E82" i="41"/>
  <c r="F81" i="41"/>
  <c r="E81" i="41"/>
  <c r="F80" i="41"/>
  <c r="G80" i="41" s="1"/>
  <c r="J80" i="41" s="1"/>
  <c r="Z80" i="41" s="1"/>
  <c r="AH80" i="41" s="1"/>
  <c r="E80" i="41"/>
  <c r="F79" i="41"/>
  <c r="E79" i="41"/>
  <c r="F78" i="41"/>
  <c r="E78" i="41"/>
  <c r="G78" i="41" s="1"/>
  <c r="J78" i="41" s="1"/>
  <c r="Z78" i="41" s="1"/>
  <c r="AH78" i="41" s="1"/>
  <c r="F77" i="41"/>
  <c r="E77" i="41"/>
  <c r="F76" i="41"/>
  <c r="E76" i="41"/>
  <c r="F75" i="41"/>
  <c r="E75" i="41"/>
  <c r="F74" i="41"/>
  <c r="G74" i="41" s="1"/>
  <c r="J74" i="41" s="1"/>
  <c r="Z74" i="41" s="1"/>
  <c r="AH74" i="41" s="1"/>
  <c r="E74" i="41"/>
  <c r="F73" i="41"/>
  <c r="G73" i="41" s="1"/>
  <c r="J73" i="41" s="1"/>
  <c r="Z73" i="41" s="1"/>
  <c r="AH73" i="41" s="1"/>
  <c r="E73" i="41"/>
  <c r="F72" i="41"/>
  <c r="E72" i="41"/>
  <c r="F71" i="41"/>
  <c r="E71" i="41"/>
  <c r="F70" i="41"/>
  <c r="E70" i="41"/>
  <c r="F69" i="41"/>
  <c r="E69" i="41"/>
  <c r="I69" i="41" s="1"/>
  <c r="V69" i="41" s="1"/>
  <c r="AD69" i="41" s="1"/>
  <c r="F68" i="41"/>
  <c r="E68" i="41"/>
  <c r="F67" i="41"/>
  <c r="E67" i="41"/>
  <c r="F66" i="41"/>
  <c r="E66" i="41"/>
  <c r="F65" i="41"/>
  <c r="G65" i="41" s="1"/>
  <c r="H65" i="41" s="1"/>
  <c r="C1574" i="5" s="1"/>
  <c r="G1574" i="5" s="1"/>
  <c r="E65" i="41"/>
  <c r="F64" i="41"/>
  <c r="E64" i="41"/>
  <c r="F63" i="41"/>
  <c r="E63" i="41"/>
  <c r="I63" i="41" s="1"/>
  <c r="V63" i="41" s="1"/>
  <c r="AD63" i="41" s="1"/>
  <c r="F62" i="41"/>
  <c r="G62" i="41" s="1"/>
  <c r="J62" i="41" s="1"/>
  <c r="Z62" i="41" s="1"/>
  <c r="AH62" i="41" s="1"/>
  <c r="E62" i="41"/>
  <c r="F61" i="41"/>
  <c r="G61" i="41" s="1"/>
  <c r="J61" i="41" s="1"/>
  <c r="E61" i="41"/>
  <c r="F60" i="41"/>
  <c r="E60" i="41"/>
  <c r="F59" i="41"/>
  <c r="E59" i="41"/>
  <c r="F58" i="41"/>
  <c r="E58" i="41"/>
  <c r="F57" i="41"/>
  <c r="E57" i="41"/>
  <c r="I57" i="41" s="1"/>
  <c r="F56" i="41"/>
  <c r="E56" i="41"/>
  <c r="F55" i="41"/>
  <c r="E55" i="41"/>
  <c r="F54" i="41"/>
  <c r="E54" i="41"/>
  <c r="F53" i="41"/>
  <c r="E53" i="41"/>
  <c r="F52" i="41"/>
  <c r="E52" i="41"/>
  <c r="I52" i="41" s="1"/>
  <c r="F51" i="41"/>
  <c r="G51" i="41" s="1"/>
  <c r="J51" i="41" s="1"/>
  <c r="Z51" i="41" s="1"/>
  <c r="AH51" i="41" s="1"/>
  <c r="E51" i="41"/>
  <c r="F50" i="41"/>
  <c r="G50" i="41" s="1"/>
  <c r="J50" i="41" s="1"/>
  <c r="Z50" i="41" s="1"/>
  <c r="AH50" i="41" s="1"/>
  <c r="E50" i="41"/>
  <c r="F49" i="41"/>
  <c r="E49" i="41"/>
  <c r="I49" i="41" s="1"/>
  <c r="F48" i="41"/>
  <c r="G48" i="41" s="1"/>
  <c r="J48" i="41" s="1"/>
  <c r="Z48" i="41" s="1"/>
  <c r="AH48" i="41" s="1"/>
  <c r="E48" i="41"/>
  <c r="F47" i="41"/>
  <c r="E47" i="41"/>
  <c r="F46" i="41"/>
  <c r="E46" i="41"/>
  <c r="F45" i="41"/>
  <c r="E45" i="41"/>
  <c r="I45" i="41" s="1"/>
  <c r="V45" i="41" s="1"/>
  <c r="AD45" i="41" s="1"/>
  <c r="F44" i="41"/>
  <c r="E44" i="41"/>
  <c r="I44" i="41" s="1"/>
  <c r="F43" i="41"/>
  <c r="E43" i="41"/>
  <c r="F42" i="41"/>
  <c r="E42" i="41"/>
  <c r="I42" i="41" s="1"/>
  <c r="V42" i="41" s="1"/>
  <c r="AD42" i="41" s="1"/>
  <c r="G41" i="41"/>
  <c r="J41" i="41" s="1"/>
  <c r="Z41" i="41" s="1"/>
  <c r="AH41" i="41" s="1"/>
  <c r="F41" i="41"/>
  <c r="I41" i="41" s="1"/>
  <c r="V41" i="41" s="1"/>
  <c r="AD41" i="41" s="1"/>
  <c r="E41" i="41"/>
  <c r="F40" i="41"/>
  <c r="G40" i="41" s="1"/>
  <c r="J40" i="41" s="1"/>
  <c r="Z40" i="41" s="1"/>
  <c r="AH40" i="41" s="1"/>
  <c r="E40" i="41"/>
  <c r="F39" i="41"/>
  <c r="E39" i="41"/>
  <c r="I39" i="41" s="1"/>
  <c r="F38" i="41"/>
  <c r="E38" i="41"/>
  <c r="I38" i="41" s="1"/>
  <c r="V38" i="41" s="1"/>
  <c r="AD38" i="41" s="1"/>
  <c r="F37" i="41"/>
  <c r="G37" i="41" s="1"/>
  <c r="J37" i="41" s="1"/>
  <c r="Z37" i="41" s="1"/>
  <c r="AH37" i="41" s="1"/>
  <c r="E37" i="41"/>
  <c r="G36" i="41"/>
  <c r="J36" i="41" s="1"/>
  <c r="Z36" i="41" s="1"/>
  <c r="AH36" i="41" s="1"/>
  <c r="F36" i="41"/>
  <c r="E36" i="41"/>
  <c r="I36" i="41" s="1"/>
  <c r="S35" i="41"/>
  <c r="F35" i="41"/>
  <c r="E35" i="41"/>
  <c r="F34" i="41"/>
  <c r="E34" i="41"/>
  <c r="I34" i="41" s="1"/>
  <c r="F33" i="41"/>
  <c r="G33" i="41" s="1"/>
  <c r="J33" i="41" s="1"/>
  <c r="Z33" i="41" s="1"/>
  <c r="AH33" i="41" s="1"/>
  <c r="E33" i="41"/>
  <c r="S32" i="41"/>
  <c r="F32" i="41"/>
  <c r="E32" i="41"/>
  <c r="F31" i="41"/>
  <c r="E31" i="41"/>
  <c r="I31" i="41" s="1"/>
  <c r="F30" i="41"/>
  <c r="E30" i="41"/>
  <c r="F29" i="41"/>
  <c r="E29" i="41"/>
  <c r="I29" i="41" s="1"/>
  <c r="F28" i="41"/>
  <c r="G28" i="41" s="1"/>
  <c r="J28" i="41" s="1"/>
  <c r="Z28" i="41" s="1"/>
  <c r="AH28" i="41" s="1"/>
  <c r="E28" i="41"/>
  <c r="F27" i="41"/>
  <c r="E27" i="41"/>
  <c r="F26" i="41"/>
  <c r="E26" i="41"/>
  <c r="F25" i="41"/>
  <c r="E25" i="41"/>
  <c r="I25" i="41" s="1"/>
  <c r="F24" i="41"/>
  <c r="E24" i="41"/>
  <c r="F23" i="41"/>
  <c r="E23" i="41"/>
  <c r="I23" i="41" s="1"/>
  <c r="F22" i="41"/>
  <c r="E22" i="41"/>
  <c r="F21" i="41"/>
  <c r="E21" i="41"/>
  <c r="I21" i="41" s="1"/>
  <c r="F20" i="41"/>
  <c r="G20" i="41" s="1"/>
  <c r="J20" i="41" s="1"/>
  <c r="Z20" i="41" s="1"/>
  <c r="AH20" i="41" s="1"/>
  <c r="E20" i="41"/>
  <c r="F19" i="41"/>
  <c r="E19" i="41"/>
  <c r="F18" i="41"/>
  <c r="E18" i="41"/>
  <c r="F17" i="41"/>
  <c r="E17" i="41"/>
  <c r="I17" i="41" s="1"/>
  <c r="F16" i="41"/>
  <c r="E16" i="41"/>
  <c r="G16" i="41" s="1"/>
  <c r="G15" i="41"/>
  <c r="J15" i="41" s="1"/>
  <c r="Z15" i="41" s="1"/>
  <c r="AH15" i="41" s="1"/>
  <c r="F15" i="41"/>
  <c r="E15" i="41"/>
  <c r="S14" i="41"/>
  <c r="R14" i="41"/>
  <c r="I14" i="41"/>
  <c r="F14" i="41"/>
  <c r="E14" i="41"/>
  <c r="F13" i="41"/>
  <c r="E13" i="41"/>
  <c r="I13" i="41" s="1"/>
  <c r="F12" i="41"/>
  <c r="I12" i="41" s="1"/>
  <c r="E12" i="41"/>
  <c r="F11" i="41"/>
  <c r="G11" i="41" s="1"/>
  <c r="J11" i="41" s="1"/>
  <c r="Z11" i="41" s="1"/>
  <c r="AH11" i="41" s="1"/>
  <c r="E11" i="41"/>
  <c r="S10" i="41"/>
  <c r="R10" i="41"/>
  <c r="F10" i="41"/>
  <c r="G10" i="41" s="1"/>
  <c r="J10" i="41" s="1"/>
  <c r="Z10" i="41" s="1"/>
  <c r="AH10" i="41" s="1"/>
  <c r="E10" i="41"/>
  <c r="F9" i="41"/>
  <c r="G9" i="41" s="1"/>
  <c r="J9" i="41" s="1"/>
  <c r="Z9" i="41" s="1"/>
  <c r="AH9" i="41" s="1"/>
  <c r="E9" i="41"/>
  <c r="F8" i="41"/>
  <c r="E8" i="41"/>
  <c r="F7" i="41"/>
  <c r="E7" i="41"/>
  <c r="I7" i="41" s="1"/>
  <c r="F74" i="40"/>
  <c r="E74" i="40"/>
  <c r="F73" i="40"/>
  <c r="E73" i="40"/>
  <c r="F72" i="40"/>
  <c r="E72" i="40"/>
  <c r="F71" i="40"/>
  <c r="E71" i="40"/>
  <c r="F70" i="40"/>
  <c r="E70" i="40"/>
  <c r="F69" i="40"/>
  <c r="E69" i="40"/>
  <c r="F68" i="40"/>
  <c r="E68" i="40"/>
  <c r="F67" i="40"/>
  <c r="E67" i="40"/>
  <c r="F66" i="40"/>
  <c r="E66" i="40"/>
  <c r="F65" i="40"/>
  <c r="E65" i="40"/>
  <c r="F64" i="40"/>
  <c r="E64" i="40"/>
  <c r="F63" i="40"/>
  <c r="E63" i="40"/>
  <c r="F62" i="40"/>
  <c r="E62" i="40"/>
  <c r="I62" i="40" s="1"/>
  <c r="F61" i="40"/>
  <c r="G61" i="40" s="1"/>
  <c r="J61" i="40" s="1"/>
  <c r="Z61" i="40" s="1"/>
  <c r="AH61" i="40" s="1"/>
  <c r="E61" i="40"/>
  <c r="F60" i="40"/>
  <c r="E60" i="40"/>
  <c r="F59" i="40"/>
  <c r="E59" i="40"/>
  <c r="F58" i="40"/>
  <c r="E58" i="40"/>
  <c r="F57" i="40"/>
  <c r="E57" i="40"/>
  <c r="F56" i="40"/>
  <c r="E56" i="40"/>
  <c r="F55" i="40"/>
  <c r="E55" i="40"/>
  <c r="F54" i="40"/>
  <c r="E54" i="40"/>
  <c r="I54" i="40" s="1"/>
  <c r="F53" i="40"/>
  <c r="E53" i="40"/>
  <c r="F52" i="40"/>
  <c r="E52" i="40"/>
  <c r="F51" i="40"/>
  <c r="E51" i="40"/>
  <c r="F50" i="40"/>
  <c r="E50" i="40"/>
  <c r="F49" i="40"/>
  <c r="E49" i="40"/>
  <c r="F48" i="40"/>
  <c r="E48" i="40"/>
  <c r="F47" i="40"/>
  <c r="E47" i="40"/>
  <c r="F46" i="40"/>
  <c r="E46" i="40"/>
  <c r="F45" i="40"/>
  <c r="E45" i="40"/>
  <c r="F44" i="40"/>
  <c r="E44" i="40"/>
  <c r="F43" i="40"/>
  <c r="E43" i="40"/>
  <c r="F42" i="40"/>
  <c r="E42" i="40"/>
  <c r="F41" i="40"/>
  <c r="E41" i="40"/>
  <c r="F40" i="40"/>
  <c r="E40" i="40"/>
  <c r="F39" i="40"/>
  <c r="E39" i="40"/>
  <c r="F38" i="40"/>
  <c r="E38" i="40"/>
  <c r="F37" i="40"/>
  <c r="E37" i="40"/>
  <c r="F36" i="40"/>
  <c r="E36" i="40"/>
  <c r="S35" i="40"/>
  <c r="F35" i="40"/>
  <c r="E35" i="40"/>
  <c r="F34" i="40"/>
  <c r="E34" i="40"/>
  <c r="F33" i="40"/>
  <c r="E33" i="40"/>
  <c r="S32" i="40"/>
  <c r="F32" i="40"/>
  <c r="E32" i="40"/>
  <c r="F31" i="40"/>
  <c r="E31" i="40"/>
  <c r="F30" i="40"/>
  <c r="E30" i="40"/>
  <c r="F29" i="40"/>
  <c r="E29" i="40"/>
  <c r="F28" i="40"/>
  <c r="E28" i="40"/>
  <c r="F27" i="40"/>
  <c r="E27" i="40"/>
  <c r="F26" i="40"/>
  <c r="E26" i="40"/>
  <c r="F25" i="40"/>
  <c r="E25" i="40"/>
  <c r="F24" i="40"/>
  <c r="E24" i="40"/>
  <c r="F23" i="40"/>
  <c r="E23" i="40"/>
  <c r="F22" i="40"/>
  <c r="I22" i="40" s="1"/>
  <c r="E22" i="40"/>
  <c r="F21" i="40"/>
  <c r="E21" i="40"/>
  <c r="F20" i="40"/>
  <c r="E20" i="40"/>
  <c r="I20" i="40" s="1"/>
  <c r="F19" i="40"/>
  <c r="E19" i="40"/>
  <c r="F18" i="40"/>
  <c r="E18" i="40"/>
  <c r="F17" i="40"/>
  <c r="E17" i="40"/>
  <c r="F16" i="40"/>
  <c r="E16" i="40"/>
  <c r="F15" i="40"/>
  <c r="E15" i="40"/>
  <c r="S14" i="40"/>
  <c r="R14" i="40"/>
  <c r="F14" i="40"/>
  <c r="E14" i="40"/>
  <c r="F13" i="40"/>
  <c r="E13" i="40"/>
  <c r="F12" i="40"/>
  <c r="E12" i="40"/>
  <c r="F11" i="40"/>
  <c r="E11" i="40"/>
  <c r="S10" i="40"/>
  <c r="R10" i="40"/>
  <c r="F10" i="40"/>
  <c r="E10" i="40"/>
  <c r="F9" i="40"/>
  <c r="E9" i="40"/>
  <c r="F8" i="40"/>
  <c r="E8" i="40"/>
  <c r="F7" i="40"/>
  <c r="G7" i="40" s="1"/>
  <c r="J7" i="40" s="1"/>
  <c r="Z7" i="40" s="1"/>
  <c r="AH7" i="40" s="1"/>
  <c r="E7" i="40"/>
  <c r="F74" i="39"/>
  <c r="E74" i="39"/>
  <c r="F73" i="39"/>
  <c r="E73" i="39"/>
  <c r="F72" i="39"/>
  <c r="E72" i="39"/>
  <c r="F71" i="39"/>
  <c r="E71" i="39"/>
  <c r="F70" i="39"/>
  <c r="E70" i="39"/>
  <c r="F69" i="39"/>
  <c r="E69" i="39"/>
  <c r="F68" i="39"/>
  <c r="E68" i="39"/>
  <c r="F67" i="39"/>
  <c r="E67" i="39"/>
  <c r="F66" i="39"/>
  <c r="E66" i="39"/>
  <c r="F65" i="39"/>
  <c r="E65" i="39"/>
  <c r="F64" i="39"/>
  <c r="E64" i="39"/>
  <c r="F63" i="39"/>
  <c r="E63" i="39"/>
  <c r="F62" i="39"/>
  <c r="E62" i="39"/>
  <c r="F61" i="39"/>
  <c r="E61" i="39"/>
  <c r="F60" i="39"/>
  <c r="G60" i="39" s="1"/>
  <c r="J60" i="39" s="1"/>
  <c r="Z60" i="39" s="1"/>
  <c r="AH60" i="39" s="1"/>
  <c r="E60" i="39"/>
  <c r="F59" i="39"/>
  <c r="E59" i="39"/>
  <c r="F58" i="39"/>
  <c r="E58" i="39"/>
  <c r="F57" i="39"/>
  <c r="E57" i="39"/>
  <c r="F56" i="39"/>
  <c r="E56" i="39"/>
  <c r="F55" i="39"/>
  <c r="E55" i="39"/>
  <c r="F54" i="39"/>
  <c r="E54" i="39"/>
  <c r="F53" i="39"/>
  <c r="E53" i="39"/>
  <c r="F52" i="39"/>
  <c r="E52" i="39"/>
  <c r="F51" i="39"/>
  <c r="E51" i="39"/>
  <c r="I51" i="39" s="1"/>
  <c r="V51" i="39" s="1"/>
  <c r="AD51" i="39" s="1"/>
  <c r="F50" i="39"/>
  <c r="E50" i="39"/>
  <c r="F49" i="39"/>
  <c r="E49" i="39"/>
  <c r="F48" i="39"/>
  <c r="E48" i="39"/>
  <c r="F47" i="39"/>
  <c r="E47" i="39"/>
  <c r="F46" i="39"/>
  <c r="E46" i="39"/>
  <c r="F45" i="39"/>
  <c r="E45" i="39"/>
  <c r="F44" i="39"/>
  <c r="E44" i="39"/>
  <c r="F43" i="39"/>
  <c r="E43" i="39"/>
  <c r="F42" i="39"/>
  <c r="E42" i="39"/>
  <c r="F41" i="39"/>
  <c r="E41" i="39"/>
  <c r="F40" i="39"/>
  <c r="E40" i="39"/>
  <c r="F39" i="39"/>
  <c r="E39" i="39"/>
  <c r="F38" i="39"/>
  <c r="E38" i="39"/>
  <c r="F37" i="39"/>
  <c r="E37" i="39"/>
  <c r="F36" i="39"/>
  <c r="E36" i="39"/>
  <c r="S35" i="39"/>
  <c r="F35" i="39"/>
  <c r="E35" i="39"/>
  <c r="F34" i="39"/>
  <c r="E34" i="39"/>
  <c r="F33" i="39"/>
  <c r="E33" i="39"/>
  <c r="S32" i="39"/>
  <c r="F32" i="39"/>
  <c r="E32" i="39"/>
  <c r="F31" i="39"/>
  <c r="E31" i="39"/>
  <c r="F30" i="39"/>
  <c r="E30" i="39"/>
  <c r="F29" i="39"/>
  <c r="E29" i="39"/>
  <c r="F28" i="39"/>
  <c r="E28" i="39"/>
  <c r="F27" i="39"/>
  <c r="E27" i="39"/>
  <c r="F26" i="39"/>
  <c r="E26" i="39"/>
  <c r="F25" i="39"/>
  <c r="E25" i="39"/>
  <c r="F24" i="39"/>
  <c r="E24" i="39"/>
  <c r="F23" i="39"/>
  <c r="E23" i="39"/>
  <c r="F22" i="39"/>
  <c r="E22" i="39"/>
  <c r="F21" i="39"/>
  <c r="E21" i="39"/>
  <c r="F20" i="39"/>
  <c r="E20" i="39"/>
  <c r="F19" i="39"/>
  <c r="E19" i="39"/>
  <c r="F18" i="39"/>
  <c r="E18" i="39"/>
  <c r="F17" i="39"/>
  <c r="E17" i="39"/>
  <c r="F16" i="39"/>
  <c r="G16" i="39" s="1"/>
  <c r="J16" i="39" s="1"/>
  <c r="Z16" i="39" s="1"/>
  <c r="AH16" i="39" s="1"/>
  <c r="E16" i="39"/>
  <c r="F15" i="39"/>
  <c r="E15" i="39"/>
  <c r="S14" i="39"/>
  <c r="R14" i="39"/>
  <c r="F14" i="39"/>
  <c r="E14" i="39"/>
  <c r="F13" i="39"/>
  <c r="E13" i="39"/>
  <c r="F12" i="39"/>
  <c r="E12" i="39"/>
  <c r="F11" i="39"/>
  <c r="E11" i="39"/>
  <c r="S10" i="39"/>
  <c r="R10" i="39"/>
  <c r="F10" i="39"/>
  <c r="E10" i="39"/>
  <c r="F9" i="39"/>
  <c r="E9" i="39"/>
  <c r="F8" i="39"/>
  <c r="E8" i="39"/>
  <c r="F7" i="39"/>
  <c r="E7" i="39"/>
  <c r="F102" i="38"/>
  <c r="E102" i="38"/>
  <c r="F101" i="38"/>
  <c r="G101" i="38" s="1"/>
  <c r="J101" i="38" s="1"/>
  <c r="Z101" i="38" s="1"/>
  <c r="AH101" i="38" s="1"/>
  <c r="E101" i="38"/>
  <c r="F100" i="38"/>
  <c r="G100" i="38" s="1"/>
  <c r="J100" i="38" s="1"/>
  <c r="Z100" i="38" s="1"/>
  <c r="AH100" i="38" s="1"/>
  <c r="E100" i="38"/>
  <c r="F99" i="38"/>
  <c r="E99" i="38"/>
  <c r="F98" i="38"/>
  <c r="E98" i="38"/>
  <c r="I98" i="38" s="1"/>
  <c r="F97" i="38"/>
  <c r="E97" i="38"/>
  <c r="I96" i="38"/>
  <c r="F96" i="38"/>
  <c r="G96" i="38" s="1"/>
  <c r="J96" i="38" s="1"/>
  <c r="Z96" i="38" s="1"/>
  <c r="AH96" i="38" s="1"/>
  <c r="E96" i="38"/>
  <c r="H96" i="38" s="1"/>
  <c r="E1521" i="5" s="1"/>
  <c r="H1521" i="5" s="1"/>
  <c r="F95" i="38"/>
  <c r="E95" i="38"/>
  <c r="F94" i="38"/>
  <c r="I94" i="38" s="1"/>
  <c r="E94" i="38"/>
  <c r="F93" i="38"/>
  <c r="E93" i="38"/>
  <c r="G92" i="38"/>
  <c r="J92" i="38" s="1"/>
  <c r="Z92" i="38" s="1"/>
  <c r="AH92" i="38" s="1"/>
  <c r="F92" i="38"/>
  <c r="E92" i="38"/>
  <c r="I92" i="38" s="1"/>
  <c r="F91" i="38"/>
  <c r="E91" i="38"/>
  <c r="F90" i="38"/>
  <c r="G90" i="38" s="1"/>
  <c r="J90" i="38" s="1"/>
  <c r="Z90" i="38" s="1"/>
  <c r="AH90" i="38" s="1"/>
  <c r="E90" i="38"/>
  <c r="F89" i="38"/>
  <c r="E89" i="38"/>
  <c r="F88" i="38"/>
  <c r="E88" i="38"/>
  <c r="I88" i="38" s="1"/>
  <c r="F87" i="38"/>
  <c r="E87" i="38"/>
  <c r="F86" i="38"/>
  <c r="E86" i="38"/>
  <c r="I86" i="38" s="1"/>
  <c r="F85" i="38"/>
  <c r="G85" i="38" s="1"/>
  <c r="J85" i="38" s="1"/>
  <c r="F1510" i="5" s="1"/>
  <c r="E85" i="38"/>
  <c r="F84" i="38"/>
  <c r="E84" i="38"/>
  <c r="I84" i="38" s="1"/>
  <c r="F83" i="38"/>
  <c r="E83" i="38"/>
  <c r="F82" i="38"/>
  <c r="E82" i="38"/>
  <c r="I82" i="38" s="1"/>
  <c r="F81" i="38"/>
  <c r="E81" i="38"/>
  <c r="F80" i="38"/>
  <c r="E80" i="38"/>
  <c r="I80" i="38" s="1"/>
  <c r="F79" i="38"/>
  <c r="E79" i="38"/>
  <c r="I78" i="38"/>
  <c r="G78" i="38"/>
  <c r="J78" i="38" s="1"/>
  <c r="Z78" i="38" s="1"/>
  <c r="AH78" i="38" s="1"/>
  <c r="F78" i="38"/>
  <c r="E78" i="38"/>
  <c r="F77" i="38"/>
  <c r="E77" i="38"/>
  <c r="F76" i="38"/>
  <c r="G76" i="38" s="1"/>
  <c r="J76" i="38" s="1"/>
  <c r="Z76" i="38" s="1"/>
  <c r="AH76" i="38" s="1"/>
  <c r="E76" i="38"/>
  <c r="F75" i="38"/>
  <c r="E75" i="38"/>
  <c r="F74" i="38"/>
  <c r="G74" i="38" s="1"/>
  <c r="J74" i="38" s="1"/>
  <c r="Z74" i="38" s="1"/>
  <c r="AH74" i="38" s="1"/>
  <c r="E74" i="38"/>
  <c r="F73" i="38"/>
  <c r="E73" i="38"/>
  <c r="F72" i="38"/>
  <c r="I72" i="38" s="1"/>
  <c r="E72" i="38"/>
  <c r="F71" i="38"/>
  <c r="E71" i="38"/>
  <c r="F70" i="38"/>
  <c r="E70" i="38"/>
  <c r="I70" i="38" s="1"/>
  <c r="F69" i="38"/>
  <c r="E69" i="38"/>
  <c r="F68" i="38"/>
  <c r="E68" i="38"/>
  <c r="I68" i="38" s="1"/>
  <c r="F67" i="38"/>
  <c r="E67" i="38"/>
  <c r="F66" i="38"/>
  <c r="E66" i="38"/>
  <c r="I66" i="38" s="1"/>
  <c r="F65" i="38"/>
  <c r="E65" i="38"/>
  <c r="I65" i="38" s="1"/>
  <c r="F64" i="38"/>
  <c r="G64" i="38" s="1"/>
  <c r="J64" i="38" s="1"/>
  <c r="Z64" i="38" s="1"/>
  <c r="AH64" i="38" s="1"/>
  <c r="E64" i="38"/>
  <c r="F63" i="38"/>
  <c r="G63" i="38" s="1"/>
  <c r="J63" i="38" s="1"/>
  <c r="Z63" i="38" s="1"/>
  <c r="AH63" i="38" s="1"/>
  <c r="E63" i="38"/>
  <c r="F62" i="38"/>
  <c r="E62" i="38"/>
  <c r="F61" i="38"/>
  <c r="G61" i="38" s="1"/>
  <c r="J61" i="38" s="1"/>
  <c r="Z61" i="38" s="1"/>
  <c r="AH61" i="38" s="1"/>
  <c r="E61" i="38"/>
  <c r="F60" i="38"/>
  <c r="E60" i="38"/>
  <c r="F59" i="38"/>
  <c r="G59" i="38" s="1"/>
  <c r="E59" i="38"/>
  <c r="I59" i="38" s="1"/>
  <c r="V59" i="38" s="1"/>
  <c r="AD59" i="38" s="1"/>
  <c r="F58" i="38"/>
  <c r="E58" i="38"/>
  <c r="I58" i="38" s="1"/>
  <c r="F57" i="38"/>
  <c r="E57" i="38"/>
  <c r="I57" i="38" s="1"/>
  <c r="V57" i="38" s="1"/>
  <c r="AD57" i="38" s="1"/>
  <c r="F56" i="38"/>
  <c r="I56" i="38" s="1"/>
  <c r="E56" i="38"/>
  <c r="F55" i="38"/>
  <c r="G55" i="38" s="1"/>
  <c r="E55" i="38"/>
  <c r="F54" i="38"/>
  <c r="E54" i="38"/>
  <c r="F53" i="38"/>
  <c r="I53" i="38" s="1"/>
  <c r="V53" i="38" s="1"/>
  <c r="AD53" i="38" s="1"/>
  <c r="E53" i="38"/>
  <c r="F52" i="38"/>
  <c r="G52" i="38" s="1"/>
  <c r="E52" i="38"/>
  <c r="F51" i="38"/>
  <c r="G51" i="38" s="1"/>
  <c r="E51" i="38"/>
  <c r="I50" i="38"/>
  <c r="G50" i="38"/>
  <c r="H50" i="38" s="1"/>
  <c r="E1475" i="5" s="1"/>
  <c r="H1475" i="5" s="1"/>
  <c r="F50" i="38"/>
  <c r="E50" i="38"/>
  <c r="F49" i="38"/>
  <c r="G49" i="38" s="1"/>
  <c r="H49" i="38" s="1"/>
  <c r="E1474" i="5" s="1"/>
  <c r="H1474" i="5" s="1"/>
  <c r="E49" i="38"/>
  <c r="I49" i="38" s="1"/>
  <c r="V49" i="38" s="1"/>
  <c r="AD49" i="38" s="1"/>
  <c r="F48" i="38"/>
  <c r="I48" i="38" s="1"/>
  <c r="E48" i="38"/>
  <c r="G47" i="38"/>
  <c r="H47" i="38" s="1"/>
  <c r="E1472" i="5" s="1"/>
  <c r="H1472" i="5" s="1"/>
  <c r="F47" i="38"/>
  <c r="E47" i="38"/>
  <c r="I47" i="38" s="1"/>
  <c r="F46" i="38"/>
  <c r="G46" i="38" s="1"/>
  <c r="H46" i="38" s="1"/>
  <c r="E1471" i="5" s="1"/>
  <c r="H1471" i="5" s="1"/>
  <c r="E46" i="38"/>
  <c r="F45" i="38"/>
  <c r="G45" i="38" s="1"/>
  <c r="E45" i="38"/>
  <c r="I45" i="38" s="1"/>
  <c r="F44" i="38"/>
  <c r="G44" i="38" s="1"/>
  <c r="H44" i="38" s="1"/>
  <c r="E1469" i="5" s="1"/>
  <c r="H1469" i="5" s="1"/>
  <c r="E44" i="38"/>
  <c r="F43" i="38"/>
  <c r="E43" i="38"/>
  <c r="I43" i="38" s="1"/>
  <c r="G42" i="38"/>
  <c r="H42" i="38" s="1"/>
  <c r="E1467" i="5" s="1"/>
  <c r="H1467" i="5" s="1"/>
  <c r="F42" i="38"/>
  <c r="E42" i="38"/>
  <c r="I42" i="38" s="1"/>
  <c r="F41" i="38"/>
  <c r="G41" i="38" s="1"/>
  <c r="E41" i="38"/>
  <c r="F40" i="38"/>
  <c r="G40" i="38" s="1"/>
  <c r="E40" i="38"/>
  <c r="I40" i="38" s="1"/>
  <c r="F39" i="38"/>
  <c r="G39" i="38" s="1"/>
  <c r="J39" i="38" s="1"/>
  <c r="Z39" i="38" s="1"/>
  <c r="AH39" i="38" s="1"/>
  <c r="E39" i="38"/>
  <c r="F38" i="38"/>
  <c r="G38" i="38" s="1"/>
  <c r="E38" i="38"/>
  <c r="F37" i="38"/>
  <c r="G37" i="38" s="1"/>
  <c r="J37" i="38" s="1"/>
  <c r="Z37" i="38" s="1"/>
  <c r="AH37" i="38" s="1"/>
  <c r="E37" i="38"/>
  <c r="F36" i="38"/>
  <c r="G36" i="38" s="1"/>
  <c r="J36" i="38" s="1"/>
  <c r="E36" i="38"/>
  <c r="H36" i="38" s="1"/>
  <c r="E1461" i="5" s="1"/>
  <c r="H1461" i="5" s="1"/>
  <c r="S35" i="38"/>
  <c r="F35" i="38"/>
  <c r="E35" i="38"/>
  <c r="F34" i="38"/>
  <c r="E34" i="38"/>
  <c r="F33" i="38"/>
  <c r="E33" i="38"/>
  <c r="S32" i="38"/>
  <c r="F32" i="38"/>
  <c r="G32" i="38" s="1"/>
  <c r="J32" i="38" s="1"/>
  <c r="Z32" i="38" s="1"/>
  <c r="AH32" i="38" s="1"/>
  <c r="E32" i="38"/>
  <c r="F31" i="38"/>
  <c r="E31" i="38"/>
  <c r="F30" i="38"/>
  <c r="G30" i="38" s="1"/>
  <c r="E30" i="38"/>
  <c r="F29" i="38"/>
  <c r="E29" i="38"/>
  <c r="I29" i="38" s="1"/>
  <c r="F28" i="38"/>
  <c r="E28" i="38"/>
  <c r="F27" i="38"/>
  <c r="E27" i="38"/>
  <c r="F26" i="38"/>
  <c r="E26" i="38"/>
  <c r="F25" i="38"/>
  <c r="G25" i="38" s="1"/>
  <c r="E25" i="38"/>
  <c r="F24" i="38"/>
  <c r="G24" i="38" s="1"/>
  <c r="J24" i="38" s="1"/>
  <c r="Z24" i="38" s="1"/>
  <c r="AH24" i="38" s="1"/>
  <c r="E24" i="38"/>
  <c r="F23" i="38"/>
  <c r="G23" i="38" s="1"/>
  <c r="E23" i="38"/>
  <c r="G22" i="38"/>
  <c r="J22" i="38" s="1"/>
  <c r="Z22" i="38" s="1"/>
  <c r="AH22" i="38" s="1"/>
  <c r="F22" i="38"/>
  <c r="E22" i="38"/>
  <c r="F21" i="38"/>
  <c r="E21" i="38"/>
  <c r="G20" i="38"/>
  <c r="J20" i="38" s="1"/>
  <c r="Z20" i="38" s="1"/>
  <c r="AH20" i="38" s="1"/>
  <c r="F20" i="38"/>
  <c r="E20" i="38"/>
  <c r="F19" i="38"/>
  <c r="G19" i="38" s="1"/>
  <c r="J19" i="38" s="1"/>
  <c r="Z19" i="38" s="1"/>
  <c r="AH19" i="38" s="1"/>
  <c r="E19" i="38"/>
  <c r="F18" i="38"/>
  <c r="E18" i="38"/>
  <c r="F17" i="38"/>
  <c r="I17" i="38" s="1"/>
  <c r="E17" i="38"/>
  <c r="F16" i="38"/>
  <c r="G16" i="38" s="1"/>
  <c r="J16" i="38" s="1"/>
  <c r="Z16" i="38" s="1"/>
  <c r="AH16" i="38" s="1"/>
  <c r="E16" i="38"/>
  <c r="F15" i="38"/>
  <c r="E15" i="38"/>
  <c r="S14" i="38"/>
  <c r="R14" i="38"/>
  <c r="F14" i="38"/>
  <c r="G14" i="38" s="1"/>
  <c r="J14" i="38" s="1"/>
  <c r="Z14" i="38" s="1"/>
  <c r="AH14" i="38" s="1"/>
  <c r="E14" i="38"/>
  <c r="F13" i="38"/>
  <c r="E13" i="38"/>
  <c r="F12" i="38"/>
  <c r="G12" i="38" s="1"/>
  <c r="J12" i="38" s="1"/>
  <c r="Z12" i="38" s="1"/>
  <c r="AH12" i="38" s="1"/>
  <c r="E12" i="38"/>
  <c r="F11" i="38"/>
  <c r="E11" i="38"/>
  <c r="G11" i="38" s="1"/>
  <c r="J11" i="38" s="1"/>
  <c r="Z11" i="38" s="1"/>
  <c r="AH11" i="38" s="1"/>
  <c r="S10" i="38"/>
  <c r="R10" i="38"/>
  <c r="F10" i="38"/>
  <c r="E10" i="38"/>
  <c r="I10" i="38" s="1"/>
  <c r="V10" i="38" s="1"/>
  <c r="AD10" i="38" s="1"/>
  <c r="F9" i="38"/>
  <c r="E9" i="38"/>
  <c r="I9" i="38" s="1"/>
  <c r="G8" i="38"/>
  <c r="J8" i="38" s="1"/>
  <c r="Z8" i="38" s="1"/>
  <c r="AH8" i="38" s="1"/>
  <c r="F8" i="38"/>
  <c r="E8" i="38"/>
  <c r="F7" i="38"/>
  <c r="E7" i="38"/>
  <c r="F102" i="37"/>
  <c r="G102" i="37" s="1"/>
  <c r="J102" i="37" s="1"/>
  <c r="Z102" i="37" s="1"/>
  <c r="AH102" i="37" s="1"/>
  <c r="E102" i="37"/>
  <c r="F101" i="37"/>
  <c r="G101" i="37" s="1"/>
  <c r="J101" i="37" s="1"/>
  <c r="Z101" i="37" s="1"/>
  <c r="AH101" i="37" s="1"/>
  <c r="E101" i="37"/>
  <c r="F100" i="37"/>
  <c r="E100" i="37"/>
  <c r="F99" i="37"/>
  <c r="E99" i="37"/>
  <c r="F98" i="37"/>
  <c r="G98" i="37" s="1"/>
  <c r="J98" i="37" s="1"/>
  <c r="Z98" i="37" s="1"/>
  <c r="AH98" i="37" s="1"/>
  <c r="E98" i="37"/>
  <c r="F97" i="37"/>
  <c r="E97" i="37"/>
  <c r="F96" i="37"/>
  <c r="I96" i="37" s="1"/>
  <c r="E96" i="37"/>
  <c r="F95" i="37"/>
  <c r="E95" i="37"/>
  <c r="F94" i="37"/>
  <c r="G94" i="37" s="1"/>
  <c r="J94" i="37" s="1"/>
  <c r="Z94" i="37" s="1"/>
  <c r="AH94" i="37" s="1"/>
  <c r="E94" i="37"/>
  <c r="F93" i="37"/>
  <c r="E93" i="37"/>
  <c r="F92" i="37"/>
  <c r="G92" i="37" s="1"/>
  <c r="J92" i="37" s="1"/>
  <c r="Z92" i="37" s="1"/>
  <c r="AH92" i="37" s="1"/>
  <c r="E92" i="37"/>
  <c r="F91" i="37"/>
  <c r="E91" i="37"/>
  <c r="F90" i="37"/>
  <c r="G90" i="37" s="1"/>
  <c r="J90" i="37" s="1"/>
  <c r="Z90" i="37" s="1"/>
  <c r="AH90" i="37" s="1"/>
  <c r="E90" i="37"/>
  <c r="F89" i="37"/>
  <c r="E89" i="37"/>
  <c r="I88" i="37"/>
  <c r="F88" i="37"/>
  <c r="E88" i="37"/>
  <c r="F87" i="37"/>
  <c r="E87" i="37"/>
  <c r="F86" i="37"/>
  <c r="E86" i="37"/>
  <c r="I86" i="37" s="1"/>
  <c r="F85" i="37"/>
  <c r="E85" i="37"/>
  <c r="F84" i="37"/>
  <c r="E84" i="37"/>
  <c r="F83" i="37"/>
  <c r="E83" i="37"/>
  <c r="F82" i="37"/>
  <c r="E82" i="37"/>
  <c r="F81" i="37"/>
  <c r="G81" i="37" s="1"/>
  <c r="J81" i="37" s="1"/>
  <c r="Z81" i="37" s="1"/>
  <c r="AH81" i="37" s="1"/>
  <c r="E81" i="37"/>
  <c r="F80" i="37"/>
  <c r="G80" i="37" s="1"/>
  <c r="J80" i="37" s="1"/>
  <c r="Z80" i="37" s="1"/>
  <c r="AH80" i="37" s="1"/>
  <c r="E80" i="37"/>
  <c r="F79" i="37"/>
  <c r="E79" i="37"/>
  <c r="F78" i="37"/>
  <c r="E78" i="37"/>
  <c r="F77" i="37"/>
  <c r="E77" i="37"/>
  <c r="F76" i="37"/>
  <c r="E76" i="37"/>
  <c r="F75" i="37"/>
  <c r="E75" i="37"/>
  <c r="I75" i="37" s="1"/>
  <c r="F74" i="37"/>
  <c r="E74" i="37"/>
  <c r="F73" i="37"/>
  <c r="E73" i="37"/>
  <c r="F72" i="37"/>
  <c r="E72" i="37"/>
  <c r="F71" i="37"/>
  <c r="E71" i="37"/>
  <c r="F70" i="37"/>
  <c r="E70" i="37"/>
  <c r="F69" i="37"/>
  <c r="E69" i="37"/>
  <c r="F68" i="37"/>
  <c r="E68" i="37"/>
  <c r="F67" i="37"/>
  <c r="E67" i="37"/>
  <c r="F66" i="37"/>
  <c r="E66" i="37"/>
  <c r="F65" i="37"/>
  <c r="G65" i="37" s="1"/>
  <c r="J65" i="37" s="1"/>
  <c r="Z65" i="37" s="1"/>
  <c r="AH65" i="37" s="1"/>
  <c r="E65" i="37"/>
  <c r="F64" i="37"/>
  <c r="E64" i="37"/>
  <c r="F63" i="37"/>
  <c r="E63" i="37"/>
  <c r="F62" i="37"/>
  <c r="E62" i="37"/>
  <c r="F61" i="37"/>
  <c r="E61" i="37"/>
  <c r="F60" i="37"/>
  <c r="E60" i="37"/>
  <c r="F59" i="37"/>
  <c r="E59" i="37"/>
  <c r="F58" i="37"/>
  <c r="E58" i="37"/>
  <c r="G57" i="37"/>
  <c r="W57" i="37" s="1"/>
  <c r="AE57" i="37" s="1"/>
  <c r="F57" i="37"/>
  <c r="E57" i="37"/>
  <c r="I57" i="37" s="1"/>
  <c r="F56" i="37"/>
  <c r="E56" i="37"/>
  <c r="F55" i="37"/>
  <c r="E55" i="37"/>
  <c r="F54" i="37"/>
  <c r="E54" i="37"/>
  <c r="F53" i="37"/>
  <c r="E53" i="37"/>
  <c r="F52" i="37"/>
  <c r="E52" i="37"/>
  <c r="F51" i="37"/>
  <c r="E51" i="37"/>
  <c r="F50" i="37"/>
  <c r="E50" i="37"/>
  <c r="F49" i="37"/>
  <c r="E49" i="37"/>
  <c r="F48" i="37"/>
  <c r="E48" i="37"/>
  <c r="F47" i="37"/>
  <c r="E47" i="37"/>
  <c r="F46" i="37"/>
  <c r="E46" i="37"/>
  <c r="F45" i="37"/>
  <c r="E45" i="37"/>
  <c r="F44" i="37"/>
  <c r="E44" i="37"/>
  <c r="F43" i="37"/>
  <c r="E43" i="37"/>
  <c r="F42" i="37"/>
  <c r="E42" i="37"/>
  <c r="F41" i="37"/>
  <c r="E41" i="37"/>
  <c r="F40" i="37"/>
  <c r="E40" i="37"/>
  <c r="F39" i="37"/>
  <c r="E39" i="37"/>
  <c r="F38" i="37"/>
  <c r="E38" i="37"/>
  <c r="F37" i="37"/>
  <c r="G37" i="37" s="1"/>
  <c r="J37" i="37" s="1"/>
  <c r="Z37" i="37" s="1"/>
  <c r="AH37" i="37" s="1"/>
  <c r="E37" i="37"/>
  <c r="F36" i="37"/>
  <c r="E36" i="37"/>
  <c r="S35" i="37"/>
  <c r="F35" i="37"/>
  <c r="E35" i="37"/>
  <c r="F34" i="37"/>
  <c r="E34" i="37"/>
  <c r="F33" i="37"/>
  <c r="E33" i="37"/>
  <c r="S32" i="37"/>
  <c r="F32" i="37"/>
  <c r="E32" i="37"/>
  <c r="F31" i="37"/>
  <c r="E31" i="37"/>
  <c r="I31" i="37" s="1"/>
  <c r="F30" i="37"/>
  <c r="E30" i="37"/>
  <c r="I30" i="37" s="1"/>
  <c r="F29" i="37"/>
  <c r="E29" i="37"/>
  <c r="F28" i="37"/>
  <c r="E28" i="37"/>
  <c r="F27" i="37"/>
  <c r="E27" i="37"/>
  <c r="F26" i="37"/>
  <c r="E26" i="37"/>
  <c r="I26" i="37" s="1"/>
  <c r="F25" i="37"/>
  <c r="E25" i="37"/>
  <c r="F24" i="37"/>
  <c r="E24" i="37"/>
  <c r="F23" i="37"/>
  <c r="E23" i="37"/>
  <c r="I23" i="37" s="1"/>
  <c r="F22" i="37"/>
  <c r="E22" i="37"/>
  <c r="I22" i="37" s="1"/>
  <c r="F21" i="37"/>
  <c r="E21" i="37"/>
  <c r="F20" i="37"/>
  <c r="E20" i="37"/>
  <c r="F19" i="37"/>
  <c r="E19" i="37"/>
  <c r="F18" i="37"/>
  <c r="E18" i="37"/>
  <c r="I18" i="37" s="1"/>
  <c r="F17" i="37"/>
  <c r="E17" i="37"/>
  <c r="F16" i="37"/>
  <c r="E16" i="37"/>
  <c r="F15" i="37"/>
  <c r="E15" i="37"/>
  <c r="S14" i="37"/>
  <c r="R14" i="37"/>
  <c r="F14" i="37"/>
  <c r="E14" i="37"/>
  <c r="I14" i="37" s="1"/>
  <c r="V14" i="37" s="1"/>
  <c r="AD14" i="37" s="1"/>
  <c r="F13" i="37"/>
  <c r="E13" i="37"/>
  <c r="I12" i="37"/>
  <c r="V12" i="37" s="1"/>
  <c r="AD12" i="37" s="1"/>
  <c r="F12" i="37"/>
  <c r="E12" i="37"/>
  <c r="F11" i="37"/>
  <c r="E11" i="37"/>
  <c r="S10" i="37"/>
  <c r="R10" i="37"/>
  <c r="F10" i="37"/>
  <c r="E10" i="37"/>
  <c r="F9" i="37"/>
  <c r="G9" i="37" s="1"/>
  <c r="J9" i="37" s="1"/>
  <c r="Z9" i="37" s="1"/>
  <c r="AH9" i="37" s="1"/>
  <c r="E9" i="37"/>
  <c r="F8" i="37"/>
  <c r="E8" i="37"/>
  <c r="F7" i="37"/>
  <c r="E7" i="37"/>
  <c r="F102" i="36"/>
  <c r="I102" i="36" s="1"/>
  <c r="E102" i="36"/>
  <c r="F101" i="36"/>
  <c r="E101" i="36"/>
  <c r="I101" i="36" s="1"/>
  <c r="F100" i="36"/>
  <c r="I100" i="36" s="1"/>
  <c r="E100" i="36"/>
  <c r="F99" i="36"/>
  <c r="E99" i="36"/>
  <c r="F98" i="36"/>
  <c r="E98" i="36"/>
  <c r="F97" i="36"/>
  <c r="E97" i="36"/>
  <c r="F96" i="36"/>
  <c r="I96" i="36" s="1"/>
  <c r="E96" i="36"/>
  <c r="F95" i="36"/>
  <c r="E95" i="36"/>
  <c r="F94" i="36"/>
  <c r="E94" i="36"/>
  <c r="F93" i="36"/>
  <c r="E93" i="36"/>
  <c r="F92" i="36"/>
  <c r="E92" i="36"/>
  <c r="F91" i="36"/>
  <c r="E91" i="36"/>
  <c r="F90" i="36"/>
  <c r="E90" i="36"/>
  <c r="F89" i="36"/>
  <c r="E89" i="36"/>
  <c r="F88" i="36"/>
  <c r="E88" i="36"/>
  <c r="F87" i="36"/>
  <c r="E87" i="36"/>
  <c r="I87" i="36" s="1"/>
  <c r="F86" i="36"/>
  <c r="I86" i="36" s="1"/>
  <c r="E86" i="36"/>
  <c r="F85" i="36"/>
  <c r="E85" i="36"/>
  <c r="I85" i="36" s="1"/>
  <c r="F84" i="36"/>
  <c r="E84" i="36"/>
  <c r="F83" i="36"/>
  <c r="E83" i="36"/>
  <c r="F82" i="36"/>
  <c r="E82" i="36"/>
  <c r="F81" i="36"/>
  <c r="E81" i="36"/>
  <c r="F80" i="36"/>
  <c r="E80" i="36"/>
  <c r="F79" i="36"/>
  <c r="E79" i="36"/>
  <c r="I79" i="36" s="1"/>
  <c r="F78" i="36"/>
  <c r="E78" i="36"/>
  <c r="F77" i="36"/>
  <c r="G77" i="36" s="1"/>
  <c r="J77" i="36" s="1"/>
  <c r="Z77" i="36" s="1"/>
  <c r="AH77" i="36" s="1"/>
  <c r="E77" i="36"/>
  <c r="I77" i="36" s="1"/>
  <c r="Y77" i="36" s="1"/>
  <c r="AG77" i="36" s="1"/>
  <c r="F76" i="36"/>
  <c r="G76" i="36" s="1"/>
  <c r="E76" i="36"/>
  <c r="F75" i="36"/>
  <c r="E75" i="36"/>
  <c r="F74" i="36"/>
  <c r="E74" i="36"/>
  <c r="F73" i="36"/>
  <c r="E73" i="36"/>
  <c r="F72" i="36"/>
  <c r="E72" i="36"/>
  <c r="F71" i="36"/>
  <c r="E71" i="36"/>
  <c r="F70" i="36"/>
  <c r="E70" i="36"/>
  <c r="I69" i="36"/>
  <c r="F69" i="36"/>
  <c r="E69" i="36"/>
  <c r="F68" i="36"/>
  <c r="E68" i="36"/>
  <c r="F67" i="36"/>
  <c r="E67" i="36"/>
  <c r="F66" i="36"/>
  <c r="E66" i="36"/>
  <c r="F65" i="36"/>
  <c r="E65" i="36"/>
  <c r="F64" i="36"/>
  <c r="E64" i="36"/>
  <c r="F63" i="36"/>
  <c r="G63" i="36" s="1"/>
  <c r="J63" i="36" s="1"/>
  <c r="Z63" i="36" s="1"/>
  <c r="AH63" i="36" s="1"/>
  <c r="E63" i="36"/>
  <c r="F62" i="36"/>
  <c r="E62" i="36"/>
  <c r="F61" i="36"/>
  <c r="E61" i="36"/>
  <c r="F60" i="36"/>
  <c r="E60" i="36"/>
  <c r="F59" i="36"/>
  <c r="E59" i="36"/>
  <c r="I59" i="36" s="1"/>
  <c r="F58" i="36"/>
  <c r="E58" i="36"/>
  <c r="F57" i="36"/>
  <c r="E57" i="36"/>
  <c r="F56" i="36"/>
  <c r="G56" i="36" s="1"/>
  <c r="E56" i="36"/>
  <c r="F55" i="36"/>
  <c r="I55" i="36" s="1"/>
  <c r="E55" i="36"/>
  <c r="F54" i="36"/>
  <c r="E54" i="36"/>
  <c r="I54" i="36" s="1"/>
  <c r="F53" i="36"/>
  <c r="E53" i="36"/>
  <c r="F52" i="36"/>
  <c r="E52" i="36"/>
  <c r="I52" i="36" s="1"/>
  <c r="F51" i="36"/>
  <c r="E51" i="36"/>
  <c r="F50" i="36"/>
  <c r="E50" i="36"/>
  <c r="I50" i="36" s="1"/>
  <c r="F49" i="36"/>
  <c r="I49" i="36" s="1"/>
  <c r="E49" i="36"/>
  <c r="F48" i="36"/>
  <c r="E48" i="36"/>
  <c r="F47" i="36"/>
  <c r="E47" i="36"/>
  <c r="I47" i="36" s="1"/>
  <c r="F46" i="36"/>
  <c r="G46" i="36" s="1"/>
  <c r="H46" i="36" s="1"/>
  <c r="E1303" i="5" s="1"/>
  <c r="H1303" i="5" s="1"/>
  <c r="E46" i="36"/>
  <c r="F45" i="36"/>
  <c r="I45" i="36" s="1"/>
  <c r="E45" i="36"/>
  <c r="F44" i="36"/>
  <c r="E44" i="36"/>
  <c r="F43" i="36"/>
  <c r="G43" i="36" s="1"/>
  <c r="E43" i="36"/>
  <c r="F42" i="36"/>
  <c r="E42" i="36"/>
  <c r="F41" i="36"/>
  <c r="E41" i="36"/>
  <c r="F40" i="36"/>
  <c r="E40" i="36"/>
  <c r="F39" i="36"/>
  <c r="E39" i="36"/>
  <c r="F38" i="36"/>
  <c r="E38" i="36"/>
  <c r="F37" i="36"/>
  <c r="E37" i="36"/>
  <c r="F36" i="36"/>
  <c r="E36" i="36"/>
  <c r="S35" i="36"/>
  <c r="F35" i="36"/>
  <c r="E35" i="36"/>
  <c r="F34" i="36"/>
  <c r="I34" i="36" s="1"/>
  <c r="E34" i="36"/>
  <c r="F33" i="36"/>
  <c r="E33" i="36"/>
  <c r="S32" i="36"/>
  <c r="I32" i="36"/>
  <c r="F32" i="36"/>
  <c r="E32" i="36"/>
  <c r="F31" i="36"/>
  <c r="E31" i="36"/>
  <c r="I31" i="36" s="1"/>
  <c r="F30" i="36"/>
  <c r="E30" i="36"/>
  <c r="F29" i="36"/>
  <c r="E29" i="36"/>
  <c r="F28" i="36"/>
  <c r="E28" i="36"/>
  <c r="F27" i="36"/>
  <c r="G27" i="36" s="1"/>
  <c r="J27" i="36" s="1"/>
  <c r="Z27" i="36" s="1"/>
  <c r="AH27" i="36" s="1"/>
  <c r="E27" i="36"/>
  <c r="F26" i="36"/>
  <c r="E26" i="36"/>
  <c r="F25" i="36"/>
  <c r="E25" i="36"/>
  <c r="F24" i="36"/>
  <c r="E24" i="36"/>
  <c r="I24" i="36" s="1"/>
  <c r="V24" i="36" s="1"/>
  <c r="AD24" i="36" s="1"/>
  <c r="F23" i="36"/>
  <c r="E23" i="36"/>
  <c r="F22" i="36"/>
  <c r="E22" i="36"/>
  <c r="F21" i="36"/>
  <c r="E21" i="36"/>
  <c r="F20" i="36"/>
  <c r="E20" i="36"/>
  <c r="F19" i="36"/>
  <c r="E19" i="36"/>
  <c r="F18" i="36"/>
  <c r="E18" i="36"/>
  <c r="F17" i="36"/>
  <c r="G17" i="36" s="1"/>
  <c r="E17" i="36"/>
  <c r="I17" i="36" s="1"/>
  <c r="V17" i="36" s="1"/>
  <c r="AD17" i="36" s="1"/>
  <c r="F16" i="36"/>
  <c r="G16" i="36" s="1"/>
  <c r="J16" i="36" s="1"/>
  <c r="Z16" i="36" s="1"/>
  <c r="AH16" i="36" s="1"/>
  <c r="E16" i="36"/>
  <c r="F15" i="36"/>
  <c r="E15" i="36"/>
  <c r="S14" i="36"/>
  <c r="R14" i="36"/>
  <c r="F14" i="36"/>
  <c r="E14" i="36"/>
  <c r="I14" i="36" s="1"/>
  <c r="F13" i="36"/>
  <c r="G13" i="36" s="1"/>
  <c r="J13" i="36" s="1"/>
  <c r="Z13" i="36" s="1"/>
  <c r="AH13" i="36" s="1"/>
  <c r="E13" i="36"/>
  <c r="F12" i="36"/>
  <c r="E12" i="36"/>
  <c r="F11" i="36"/>
  <c r="E11" i="36"/>
  <c r="I11" i="36" s="1"/>
  <c r="S10" i="36"/>
  <c r="R10" i="36"/>
  <c r="F10" i="36"/>
  <c r="E10" i="36"/>
  <c r="F9" i="36"/>
  <c r="E9" i="36"/>
  <c r="F8" i="36"/>
  <c r="E8" i="36"/>
  <c r="F7" i="36"/>
  <c r="E7" i="36"/>
  <c r="F102" i="35"/>
  <c r="E102" i="35"/>
  <c r="F101" i="35"/>
  <c r="E101" i="35"/>
  <c r="F100" i="35"/>
  <c r="E100" i="35"/>
  <c r="F99" i="35"/>
  <c r="E99" i="35"/>
  <c r="F98" i="35"/>
  <c r="E98" i="35"/>
  <c r="F97" i="35"/>
  <c r="E97" i="35"/>
  <c r="F96" i="35"/>
  <c r="E96" i="35"/>
  <c r="F95" i="35"/>
  <c r="E95" i="35"/>
  <c r="F94" i="35"/>
  <c r="E94" i="35"/>
  <c r="F93" i="35"/>
  <c r="E93" i="35"/>
  <c r="F92" i="35"/>
  <c r="E92" i="35"/>
  <c r="F91" i="35"/>
  <c r="E91" i="35"/>
  <c r="F90" i="35"/>
  <c r="E90" i="35"/>
  <c r="F89" i="35"/>
  <c r="E89" i="35"/>
  <c r="G89" i="35" s="1"/>
  <c r="J89" i="35" s="1"/>
  <c r="Z89" i="35" s="1"/>
  <c r="AH89" i="35" s="1"/>
  <c r="F88" i="35"/>
  <c r="E88" i="35"/>
  <c r="F87" i="35"/>
  <c r="E87" i="35"/>
  <c r="F86" i="35"/>
  <c r="G86" i="35" s="1"/>
  <c r="J86" i="35" s="1"/>
  <c r="Z86" i="35" s="1"/>
  <c r="AH86" i="35" s="1"/>
  <c r="E86" i="35"/>
  <c r="F85" i="35"/>
  <c r="E85" i="35"/>
  <c r="F84" i="35"/>
  <c r="E84" i="35"/>
  <c r="F83" i="35"/>
  <c r="E83" i="35"/>
  <c r="F82" i="35"/>
  <c r="E82" i="35"/>
  <c r="F81" i="35"/>
  <c r="E81" i="35"/>
  <c r="F80" i="35"/>
  <c r="E80" i="35"/>
  <c r="F79" i="35"/>
  <c r="E79" i="35"/>
  <c r="F78" i="35"/>
  <c r="G78" i="35" s="1"/>
  <c r="J78" i="35" s="1"/>
  <c r="Z78" i="35" s="1"/>
  <c r="AH78" i="35" s="1"/>
  <c r="E78" i="35"/>
  <c r="F77" i="35"/>
  <c r="E77" i="35"/>
  <c r="F76" i="35"/>
  <c r="E76" i="35"/>
  <c r="F75" i="35"/>
  <c r="E75" i="35"/>
  <c r="F74" i="35"/>
  <c r="E74" i="35"/>
  <c r="F73" i="35"/>
  <c r="E73" i="35"/>
  <c r="F72" i="35"/>
  <c r="E72" i="35"/>
  <c r="F71" i="35"/>
  <c r="G71" i="35" s="1"/>
  <c r="J71" i="35" s="1"/>
  <c r="Z71" i="35" s="1"/>
  <c r="AH71" i="35" s="1"/>
  <c r="E71" i="35"/>
  <c r="F70" i="35"/>
  <c r="E70" i="35"/>
  <c r="F69" i="35"/>
  <c r="E69" i="35"/>
  <c r="F68" i="35"/>
  <c r="E68" i="35"/>
  <c r="F67" i="35"/>
  <c r="E67" i="35"/>
  <c r="F66" i="35"/>
  <c r="E66" i="35"/>
  <c r="F65" i="35"/>
  <c r="E65" i="35"/>
  <c r="F64" i="35"/>
  <c r="E64" i="35"/>
  <c r="F63" i="35"/>
  <c r="E63" i="35"/>
  <c r="F62" i="35"/>
  <c r="E62" i="35"/>
  <c r="F61" i="35"/>
  <c r="E61" i="35"/>
  <c r="F60" i="35"/>
  <c r="E60" i="35"/>
  <c r="F59" i="35"/>
  <c r="E59" i="35"/>
  <c r="F58" i="35"/>
  <c r="E58" i="35"/>
  <c r="F57" i="35"/>
  <c r="E57" i="35"/>
  <c r="F56" i="35"/>
  <c r="E56" i="35"/>
  <c r="F55" i="35"/>
  <c r="E55" i="35"/>
  <c r="F54" i="35"/>
  <c r="E54" i="35"/>
  <c r="F53" i="35"/>
  <c r="E53" i="35"/>
  <c r="F52" i="35"/>
  <c r="E52" i="35"/>
  <c r="F51" i="35"/>
  <c r="E51" i="35"/>
  <c r="F50" i="35"/>
  <c r="E50" i="35"/>
  <c r="F49" i="35"/>
  <c r="E49" i="35"/>
  <c r="F48" i="35"/>
  <c r="E48" i="35"/>
  <c r="F47" i="35"/>
  <c r="E47" i="35"/>
  <c r="F46" i="35"/>
  <c r="E46" i="35"/>
  <c r="F45" i="35"/>
  <c r="E45" i="35"/>
  <c r="F44" i="35"/>
  <c r="E44" i="35"/>
  <c r="F43" i="35"/>
  <c r="E43" i="35"/>
  <c r="F42" i="35"/>
  <c r="E42" i="35"/>
  <c r="F41" i="35"/>
  <c r="E41" i="35"/>
  <c r="F40" i="35"/>
  <c r="E40" i="35"/>
  <c r="F39" i="35"/>
  <c r="E39" i="35"/>
  <c r="F38" i="35"/>
  <c r="E38" i="35"/>
  <c r="F37" i="35"/>
  <c r="E37" i="35"/>
  <c r="F36" i="35"/>
  <c r="E36" i="35"/>
  <c r="S35" i="35"/>
  <c r="F35" i="35"/>
  <c r="E35" i="35"/>
  <c r="F34" i="35"/>
  <c r="G34" i="35" s="1"/>
  <c r="J34" i="35" s="1"/>
  <c r="Z34" i="35" s="1"/>
  <c r="AH34" i="35" s="1"/>
  <c r="E34" i="35"/>
  <c r="F33" i="35"/>
  <c r="E33" i="35"/>
  <c r="S32" i="35"/>
  <c r="F32" i="35"/>
  <c r="E32" i="35"/>
  <c r="F31" i="35"/>
  <c r="E31" i="35"/>
  <c r="F30" i="35"/>
  <c r="E30" i="35"/>
  <c r="F29" i="35"/>
  <c r="E29" i="35"/>
  <c r="F28" i="35"/>
  <c r="E28" i="35"/>
  <c r="G28" i="35" s="1"/>
  <c r="J28" i="35" s="1"/>
  <c r="Z28" i="35" s="1"/>
  <c r="AH28" i="35" s="1"/>
  <c r="F27" i="35"/>
  <c r="E27" i="35"/>
  <c r="I27" i="35" s="1"/>
  <c r="F26" i="35"/>
  <c r="E26" i="35"/>
  <c r="F25" i="35"/>
  <c r="E25" i="35"/>
  <c r="F24" i="35"/>
  <c r="E24" i="35"/>
  <c r="I24" i="35" s="1"/>
  <c r="F23" i="35"/>
  <c r="E23" i="35"/>
  <c r="F22" i="35"/>
  <c r="E22" i="35"/>
  <c r="F21" i="35"/>
  <c r="E21" i="35"/>
  <c r="F20" i="35"/>
  <c r="E20" i="35"/>
  <c r="F19" i="35"/>
  <c r="G19" i="35" s="1"/>
  <c r="J19" i="35" s="1"/>
  <c r="Z19" i="35" s="1"/>
  <c r="AH19" i="35" s="1"/>
  <c r="E19" i="35"/>
  <c r="F18" i="35"/>
  <c r="E18" i="35"/>
  <c r="F17" i="35"/>
  <c r="E17" i="35"/>
  <c r="G17" i="35" s="1"/>
  <c r="J17" i="35" s="1"/>
  <c r="Z17" i="35" s="1"/>
  <c r="AH17" i="35" s="1"/>
  <c r="F16" i="35"/>
  <c r="E16" i="35"/>
  <c r="F15" i="35"/>
  <c r="E15" i="35"/>
  <c r="S14" i="35"/>
  <c r="R14" i="35"/>
  <c r="F14" i="35"/>
  <c r="E14" i="35"/>
  <c r="F13" i="35"/>
  <c r="E13" i="35"/>
  <c r="F12" i="35"/>
  <c r="E12" i="35"/>
  <c r="F11" i="35"/>
  <c r="G11" i="35" s="1"/>
  <c r="J11" i="35" s="1"/>
  <c r="Z11" i="35" s="1"/>
  <c r="AH11" i="35" s="1"/>
  <c r="E11" i="35"/>
  <c r="S10" i="35"/>
  <c r="R10" i="35"/>
  <c r="F10" i="35"/>
  <c r="E10" i="35"/>
  <c r="F9" i="35"/>
  <c r="E9" i="35"/>
  <c r="F8" i="35"/>
  <c r="E8" i="35"/>
  <c r="G8" i="35" s="1"/>
  <c r="J8" i="35" s="1"/>
  <c r="Z8" i="35" s="1"/>
  <c r="AH8" i="35" s="1"/>
  <c r="F7" i="35"/>
  <c r="E7" i="35"/>
  <c r="F102" i="34"/>
  <c r="E102" i="34"/>
  <c r="F101" i="34"/>
  <c r="E101" i="34"/>
  <c r="I101" i="34" s="1"/>
  <c r="F100" i="34"/>
  <c r="E100" i="34"/>
  <c r="I100" i="34" s="1"/>
  <c r="F99" i="34"/>
  <c r="E99" i="34"/>
  <c r="F98" i="34"/>
  <c r="E98" i="34"/>
  <c r="F97" i="34"/>
  <c r="E97" i="34"/>
  <c r="F96" i="34"/>
  <c r="E96" i="34"/>
  <c r="F95" i="34"/>
  <c r="E95" i="34"/>
  <c r="F94" i="34"/>
  <c r="E94" i="34"/>
  <c r="F93" i="34"/>
  <c r="E93" i="34"/>
  <c r="I93" i="34" s="1"/>
  <c r="F92" i="34"/>
  <c r="E92" i="34"/>
  <c r="F91" i="34"/>
  <c r="E91" i="34"/>
  <c r="F90" i="34"/>
  <c r="E90" i="34"/>
  <c r="F89" i="34"/>
  <c r="E89" i="34"/>
  <c r="I89" i="34" s="1"/>
  <c r="F88" i="34"/>
  <c r="E88" i="34"/>
  <c r="F87" i="34"/>
  <c r="E87" i="34"/>
  <c r="F86" i="34"/>
  <c r="E86" i="34"/>
  <c r="F85" i="34"/>
  <c r="E85" i="34"/>
  <c r="I85" i="34" s="1"/>
  <c r="F84" i="34"/>
  <c r="E84" i="34"/>
  <c r="I84" i="34" s="1"/>
  <c r="F83" i="34"/>
  <c r="E83" i="34"/>
  <c r="F82" i="34"/>
  <c r="E82" i="34"/>
  <c r="F81" i="34"/>
  <c r="E81" i="34"/>
  <c r="F80" i="34"/>
  <c r="E80" i="34"/>
  <c r="F79" i="34"/>
  <c r="E79" i="34"/>
  <c r="F78" i="34"/>
  <c r="E78" i="34"/>
  <c r="F77" i="34"/>
  <c r="E77" i="34"/>
  <c r="F76" i="34"/>
  <c r="E76" i="34"/>
  <c r="I76" i="34" s="1"/>
  <c r="F75" i="34"/>
  <c r="E75" i="34"/>
  <c r="F74" i="34"/>
  <c r="E74" i="34"/>
  <c r="F73" i="34"/>
  <c r="E73" i="34"/>
  <c r="F72" i="34"/>
  <c r="E72" i="34"/>
  <c r="F71" i="34"/>
  <c r="E71" i="34"/>
  <c r="F70" i="34"/>
  <c r="E70" i="34"/>
  <c r="F69" i="34"/>
  <c r="E69" i="34"/>
  <c r="F68" i="34"/>
  <c r="E68" i="34"/>
  <c r="I68" i="34" s="1"/>
  <c r="F67" i="34"/>
  <c r="E67" i="34"/>
  <c r="F66" i="34"/>
  <c r="E66" i="34"/>
  <c r="F65" i="34"/>
  <c r="E65" i="34"/>
  <c r="I65" i="34" s="1"/>
  <c r="F64" i="34"/>
  <c r="E64" i="34"/>
  <c r="F63" i="34"/>
  <c r="E63" i="34"/>
  <c r="F62" i="34"/>
  <c r="E62" i="34"/>
  <c r="F61" i="34"/>
  <c r="E61" i="34"/>
  <c r="F60" i="34"/>
  <c r="E60" i="34"/>
  <c r="F59" i="34"/>
  <c r="E59" i="34"/>
  <c r="F58" i="34"/>
  <c r="E58" i="34"/>
  <c r="F57" i="34"/>
  <c r="E57" i="34"/>
  <c r="F56" i="34"/>
  <c r="E56" i="34"/>
  <c r="F55" i="34"/>
  <c r="E55" i="34"/>
  <c r="F54" i="34"/>
  <c r="E54" i="34"/>
  <c r="F53" i="34"/>
  <c r="E53" i="34"/>
  <c r="F52" i="34"/>
  <c r="E52" i="34"/>
  <c r="F51" i="34"/>
  <c r="G51" i="34" s="1"/>
  <c r="J51" i="34" s="1"/>
  <c r="Z51" i="34" s="1"/>
  <c r="AH51" i="34" s="1"/>
  <c r="E51" i="34"/>
  <c r="F50" i="34"/>
  <c r="E50" i="34"/>
  <c r="F49" i="34"/>
  <c r="E49" i="34"/>
  <c r="F48" i="34"/>
  <c r="E48" i="34"/>
  <c r="F47" i="34"/>
  <c r="E47" i="34"/>
  <c r="I47" i="34" s="1"/>
  <c r="F46" i="34"/>
  <c r="E46" i="34"/>
  <c r="F45" i="34"/>
  <c r="E45" i="34"/>
  <c r="F44" i="34"/>
  <c r="E44" i="34"/>
  <c r="F43" i="34"/>
  <c r="E43" i="34"/>
  <c r="F42" i="34"/>
  <c r="E42" i="34"/>
  <c r="F41" i="34"/>
  <c r="E41" i="34"/>
  <c r="F40" i="34"/>
  <c r="E40" i="34"/>
  <c r="F39" i="34"/>
  <c r="E39" i="34"/>
  <c r="F38" i="34"/>
  <c r="E38" i="34"/>
  <c r="I38" i="34" s="1"/>
  <c r="F37" i="34"/>
  <c r="E37" i="34"/>
  <c r="F36" i="34"/>
  <c r="E36" i="34"/>
  <c r="S35" i="34"/>
  <c r="F35" i="34"/>
  <c r="E35" i="34"/>
  <c r="F34" i="34"/>
  <c r="E34" i="34"/>
  <c r="F33" i="34"/>
  <c r="E33" i="34"/>
  <c r="S32" i="34"/>
  <c r="F32" i="34"/>
  <c r="E32" i="34"/>
  <c r="F31" i="34"/>
  <c r="E31" i="34"/>
  <c r="I31" i="34" s="1"/>
  <c r="F30" i="34"/>
  <c r="E30" i="34"/>
  <c r="G30" i="34" s="1"/>
  <c r="J30" i="34" s="1"/>
  <c r="Z30" i="34" s="1"/>
  <c r="AH30" i="34" s="1"/>
  <c r="F29" i="34"/>
  <c r="E29" i="34"/>
  <c r="F28" i="34"/>
  <c r="E28" i="34"/>
  <c r="F27" i="34"/>
  <c r="E27" i="34"/>
  <c r="F26" i="34"/>
  <c r="E26" i="34"/>
  <c r="F25" i="34"/>
  <c r="E25" i="34"/>
  <c r="F24" i="34"/>
  <c r="E24" i="34"/>
  <c r="F23" i="34"/>
  <c r="E23" i="34"/>
  <c r="F22" i="34"/>
  <c r="E22" i="34"/>
  <c r="F21" i="34"/>
  <c r="E21" i="34"/>
  <c r="F20" i="34"/>
  <c r="E20" i="34"/>
  <c r="F19" i="34"/>
  <c r="E19" i="34"/>
  <c r="F18" i="34"/>
  <c r="E18" i="34"/>
  <c r="I18" i="34" s="1"/>
  <c r="F17" i="34"/>
  <c r="E17" i="34"/>
  <c r="F16" i="34"/>
  <c r="E16" i="34"/>
  <c r="F15" i="34"/>
  <c r="E15" i="34"/>
  <c r="I15" i="34" s="1"/>
  <c r="S14" i="34"/>
  <c r="R14" i="34"/>
  <c r="F14" i="34"/>
  <c r="E14" i="34"/>
  <c r="F13" i="34"/>
  <c r="G13" i="34" s="1"/>
  <c r="J13" i="34" s="1"/>
  <c r="Z13" i="34" s="1"/>
  <c r="AH13" i="34" s="1"/>
  <c r="E13" i="34"/>
  <c r="F12" i="34"/>
  <c r="G12" i="34" s="1"/>
  <c r="J12" i="34" s="1"/>
  <c r="Z12" i="34" s="1"/>
  <c r="AH12" i="34" s="1"/>
  <c r="E12" i="34"/>
  <c r="F11" i="34"/>
  <c r="E11" i="34"/>
  <c r="S10" i="34"/>
  <c r="R10" i="34"/>
  <c r="F10" i="34"/>
  <c r="E10" i="34"/>
  <c r="F9" i="34"/>
  <c r="E9" i="34"/>
  <c r="F8" i="34"/>
  <c r="E8" i="34"/>
  <c r="F7" i="34"/>
  <c r="E7" i="34"/>
  <c r="F102" i="33"/>
  <c r="E102" i="33"/>
  <c r="F101" i="33"/>
  <c r="G101" i="33" s="1"/>
  <c r="E101" i="33"/>
  <c r="F100" i="33"/>
  <c r="E100" i="33"/>
  <c r="F99" i="33"/>
  <c r="E99" i="33"/>
  <c r="I99" i="33" s="1"/>
  <c r="V99" i="33" s="1"/>
  <c r="AD99" i="33" s="1"/>
  <c r="F98" i="33"/>
  <c r="E98" i="33"/>
  <c r="F97" i="33"/>
  <c r="E97" i="33"/>
  <c r="I97" i="33" s="1"/>
  <c r="F96" i="33"/>
  <c r="E96" i="33"/>
  <c r="F95" i="33"/>
  <c r="E95" i="33"/>
  <c r="F94" i="33"/>
  <c r="G94" i="33" s="1"/>
  <c r="J94" i="33" s="1"/>
  <c r="Z94" i="33" s="1"/>
  <c r="AH94" i="33" s="1"/>
  <c r="E94" i="33"/>
  <c r="F93" i="33"/>
  <c r="E93" i="33"/>
  <c r="F92" i="33"/>
  <c r="E92" i="33"/>
  <c r="F91" i="33"/>
  <c r="E91" i="33"/>
  <c r="I91" i="33" s="1"/>
  <c r="V91" i="33" s="1"/>
  <c r="AD91" i="33" s="1"/>
  <c r="F90" i="33"/>
  <c r="E90" i="33"/>
  <c r="F89" i="33"/>
  <c r="E89" i="33"/>
  <c r="F88" i="33"/>
  <c r="E88" i="33"/>
  <c r="F87" i="33"/>
  <c r="E87" i="33"/>
  <c r="F86" i="33"/>
  <c r="E86" i="33"/>
  <c r="F85" i="33"/>
  <c r="E85" i="33"/>
  <c r="F84" i="33"/>
  <c r="E84" i="33"/>
  <c r="F83" i="33"/>
  <c r="E83" i="33"/>
  <c r="F82" i="33"/>
  <c r="E82" i="33"/>
  <c r="F81" i="33"/>
  <c r="E81" i="33"/>
  <c r="F80" i="33"/>
  <c r="E80" i="33"/>
  <c r="F79" i="33"/>
  <c r="E79" i="33"/>
  <c r="F78" i="33"/>
  <c r="E78" i="33"/>
  <c r="F77" i="33"/>
  <c r="E77" i="33"/>
  <c r="F76" i="33"/>
  <c r="E76" i="33"/>
  <c r="F75" i="33"/>
  <c r="E75" i="33"/>
  <c r="F74" i="33"/>
  <c r="E74" i="33"/>
  <c r="F73" i="33"/>
  <c r="E73" i="33"/>
  <c r="F72" i="33"/>
  <c r="E72" i="33"/>
  <c r="F71" i="33"/>
  <c r="E71" i="33"/>
  <c r="F70" i="33"/>
  <c r="E70" i="33"/>
  <c r="F69" i="33"/>
  <c r="E69" i="33"/>
  <c r="F68" i="33"/>
  <c r="E68" i="33"/>
  <c r="F67" i="33"/>
  <c r="E67" i="33"/>
  <c r="F66" i="33"/>
  <c r="E66" i="33"/>
  <c r="F65" i="33"/>
  <c r="E65" i="33"/>
  <c r="F64" i="33"/>
  <c r="E64" i="33"/>
  <c r="F63" i="33"/>
  <c r="E63" i="33"/>
  <c r="F62" i="33"/>
  <c r="G62" i="33" s="1"/>
  <c r="J62" i="33" s="1"/>
  <c r="Z62" i="33" s="1"/>
  <c r="AH62" i="33" s="1"/>
  <c r="E62" i="33"/>
  <c r="F61" i="33"/>
  <c r="E61" i="33"/>
  <c r="F60" i="33"/>
  <c r="E60" i="33"/>
  <c r="F59" i="33"/>
  <c r="E59" i="33"/>
  <c r="F58" i="33"/>
  <c r="E58" i="33"/>
  <c r="F57" i="33"/>
  <c r="E57" i="33"/>
  <c r="F56" i="33"/>
  <c r="E56" i="33"/>
  <c r="F55" i="33"/>
  <c r="E55" i="33"/>
  <c r="F54" i="33"/>
  <c r="G54" i="33" s="1"/>
  <c r="J54" i="33" s="1"/>
  <c r="Z54" i="33" s="1"/>
  <c r="AH54" i="33" s="1"/>
  <c r="E54" i="33"/>
  <c r="F53" i="33"/>
  <c r="E53" i="33"/>
  <c r="F52" i="33"/>
  <c r="E52" i="33"/>
  <c r="F51" i="33"/>
  <c r="E51" i="33"/>
  <c r="F50" i="33"/>
  <c r="E50" i="33"/>
  <c r="F49" i="33"/>
  <c r="E49" i="33"/>
  <c r="F48" i="33"/>
  <c r="E48" i="33"/>
  <c r="F47" i="33"/>
  <c r="E47" i="33"/>
  <c r="F46" i="33"/>
  <c r="E46" i="33"/>
  <c r="F45" i="33"/>
  <c r="E45" i="33"/>
  <c r="F44" i="33"/>
  <c r="E44" i="33"/>
  <c r="F43" i="33"/>
  <c r="E43" i="33"/>
  <c r="F42" i="33"/>
  <c r="E42" i="33"/>
  <c r="F41" i="33"/>
  <c r="E41" i="33"/>
  <c r="F40" i="33"/>
  <c r="E40" i="33"/>
  <c r="F39" i="33"/>
  <c r="E39" i="33"/>
  <c r="F38" i="33"/>
  <c r="G38" i="33" s="1"/>
  <c r="J38" i="33" s="1"/>
  <c r="Z38" i="33" s="1"/>
  <c r="AH38" i="33" s="1"/>
  <c r="E38" i="33"/>
  <c r="F37" i="33"/>
  <c r="E37" i="33"/>
  <c r="F36" i="33"/>
  <c r="E36" i="33"/>
  <c r="S35" i="33"/>
  <c r="F35" i="33"/>
  <c r="E35" i="33"/>
  <c r="F34" i="33"/>
  <c r="E34" i="33"/>
  <c r="F33" i="33"/>
  <c r="E33" i="33"/>
  <c r="S32" i="33"/>
  <c r="F32" i="33"/>
  <c r="E32" i="33"/>
  <c r="I32" i="33" s="1"/>
  <c r="F31" i="33"/>
  <c r="E31" i="33"/>
  <c r="F30" i="33"/>
  <c r="E30" i="33"/>
  <c r="F29" i="33"/>
  <c r="G29" i="33" s="1"/>
  <c r="J29" i="33" s="1"/>
  <c r="Z29" i="33" s="1"/>
  <c r="AH29" i="33" s="1"/>
  <c r="E29" i="33"/>
  <c r="I29" i="33" s="1"/>
  <c r="V29" i="33" s="1"/>
  <c r="AD29" i="33" s="1"/>
  <c r="F28" i="33"/>
  <c r="E28" i="33"/>
  <c r="F27" i="33"/>
  <c r="E27" i="33"/>
  <c r="F26" i="33"/>
  <c r="E26" i="33"/>
  <c r="F25" i="33"/>
  <c r="E25" i="33"/>
  <c r="F24" i="33"/>
  <c r="E24" i="33"/>
  <c r="F23" i="33"/>
  <c r="E23" i="33"/>
  <c r="F22" i="33"/>
  <c r="E22" i="33"/>
  <c r="F21" i="33"/>
  <c r="E21" i="33"/>
  <c r="F20" i="33"/>
  <c r="E20" i="33"/>
  <c r="F19" i="33"/>
  <c r="E19" i="33"/>
  <c r="F18" i="33"/>
  <c r="E18" i="33"/>
  <c r="F17" i="33"/>
  <c r="E17" i="33"/>
  <c r="F16" i="33"/>
  <c r="E16" i="33"/>
  <c r="F15" i="33"/>
  <c r="E15" i="33"/>
  <c r="I15" i="33" s="1"/>
  <c r="S14" i="33"/>
  <c r="R14" i="33"/>
  <c r="F14" i="33"/>
  <c r="E14" i="33"/>
  <c r="F13" i="33"/>
  <c r="E13" i="33"/>
  <c r="F12" i="33"/>
  <c r="G12" i="33" s="1"/>
  <c r="J12" i="33" s="1"/>
  <c r="Z12" i="33" s="1"/>
  <c r="AH12" i="33" s="1"/>
  <c r="E12" i="33"/>
  <c r="F11" i="33"/>
  <c r="I11" i="33" s="1"/>
  <c r="E11" i="33"/>
  <c r="S10" i="33"/>
  <c r="R10" i="33"/>
  <c r="F10" i="33"/>
  <c r="E10" i="33"/>
  <c r="F9" i="33"/>
  <c r="E9" i="33"/>
  <c r="F8" i="33"/>
  <c r="E8" i="33"/>
  <c r="F7" i="33"/>
  <c r="E7" i="33"/>
  <c r="F102" i="32"/>
  <c r="E102" i="32"/>
  <c r="F101" i="32"/>
  <c r="E101" i="32"/>
  <c r="F100" i="32"/>
  <c r="E100" i="32"/>
  <c r="F99" i="32"/>
  <c r="E99" i="32"/>
  <c r="F98" i="32"/>
  <c r="E98" i="32"/>
  <c r="F97" i="32"/>
  <c r="E97" i="32"/>
  <c r="F96" i="32"/>
  <c r="E96" i="32"/>
  <c r="F95" i="32"/>
  <c r="I95" i="32" s="1"/>
  <c r="E95" i="32"/>
  <c r="F94" i="32"/>
  <c r="E94" i="32"/>
  <c r="F93" i="32"/>
  <c r="E93" i="32"/>
  <c r="F92" i="32"/>
  <c r="E92" i="32"/>
  <c r="F91" i="32"/>
  <c r="I91" i="32" s="1"/>
  <c r="E91" i="32"/>
  <c r="F90" i="32"/>
  <c r="E90" i="32"/>
  <c r="F89" i="32"/>
  <c r="E89" i="32"/>
  <c r="F88" i="32"/>
  <c r="E88" i="32"/>
  <c r="F87" i="32"/>
  <c r="I87" i="32" s="1"/>
  <c r="E87" i="32"/>
  <c r="F86" i="32"/>
  <c r="E86" i="32"/>
  <c r="F85" i="32"/>
  <c r="E85" i="32"/>
  <c r="F84" i="32"/>
  <c r="E84" i="32"/>
  <c r="F83" i="32"/>
  <c r="E83" i="32"/>
  <c r="F82" i="32"/>
  <c r="E82" i="32"/>
  <c r="I82" i="32" s="1"/>
  <c r="F81" i="32"/>
  <c r="I81" i="32" s="1"/>
  <c r="E81" i="32"/>
  <c r="F80" i="32"/>
  <c r="E80" i="32"/>
  <c r="F79" i="32"/>
  <c r="E79" i="32"/>
  <c r="I79" i="32" s="1"/>
  <c r="F78" i="32"/>
  <c r="E78" i="32"/>
  <c r="F77" i="32"/>
  <c r="E77" i="32"/>
  <c r="F76" i="32"/>
  <c r="E76" i="32"/>
  <c r="F75" i="32"/>
  <c r="E75" i="32"/>
  <c r="F74" i="32"/>
  <c r="E74" i="32"/>
  <c r="F73" i="32"/>
  <c r="E73" i="32"/>
  <c r="F72" i="32"/>
  <c r="E72" i="32"/>
  <c r="F71" i="32"/>
  <c r="E71" i="32"/>
  <c r="F70" i="32"/>
  <c r="E70" i="32"/>
  <c r="F69" i="32"/>
  <c r="E69" i="32"/>
  <c r="I69" i="32" s="1"/>
  <c r="F68" i="32"/>
  <c r="E68" i="32"/>
  <c r="F67" i="32"/>
  <c r="E67" i="32"/>
  <c r="F66" i="32"/>
  <c r="E66" i="32"/>
  <c r="F65" i="32"/>
  <c r="E65" i="32"/>
  <c r="F64" i="32"/>
  <c r="E64" i="32"/>
  <c r="F63" i="32"/>
  <c r="E63" i="32"/>
  <c r="F62" i="32"/>
  <c r="E62" i="32"/>
  <c r="F61" i="32"/>
  <c r="E61" i="32"/>
  <c r="F60" i="32"/>
  <c r="E60" i="32"/>
  <c r="F59" i="32"/>
  <c r="E59" i="32"/>
  <c r="F58" i="32"/>
  <c r="E58" i="32"/>
  <c r="F57" i="32"/>
  <c r="E57" i="32"/>
  <c r="F56" i="32"/>
  <c r="G56" i="32" s="1"/>
  <c r="J56" i="32" s="1"/>
  <c r="Z56" i="32" s="1"/>
  <c r="AH56" i="32" s="1"/>
  <c r="E56" i="32"/>
  <c r="F55" i="32"/>
  <c r="E55" i="32"/>
  <c r="F54" i="32"/>
  <c r="E54" i="32"/>
  <c r="F53" i="32"/>
  <c r="E53" i="32"/>
  <c r="F52" i="32"/>
  <c r="G52" i="32" s="1"/>
  <c r="J52" i="32" s="1"/>
  <c r="Z52" i="32" s="1"/>
  <c r="AH52" i="32" s="1"/>
  <c r="E52" i="32"/>
  <c r="F51" i="32"/>
  <c r="E51" i="32"/>
  <c r="F50" i="32"/>
  <c r="E50" i="32"/>
  <c r="F49" i="32"/>
  <c r="G49" i="32" s="1"/>
  <c r="E49" i="32"/>
  <c r="F48" i="32"/>
  <c r="G48" i="32" s="1"/>
  <c r="J48" i="32" s="1"/>
  <c r="Z48" i="32" s="1"/>
  <c r="AH48" i="32" s="1"/>
  <c r="E48" i="32"/>
  <c r="F47" i="32"/>
  <c r="E47" i="32"/>
  <c r="F46" i="32"/>
  <c r="E46" i="32"/>
  <c r="F45" i="32"/>
  <c r="E45" i="32"/>
  <c r="G45" i="32" s="1"/>
  <c r="F44" i="32"/>
  <c r="E44" i="32"/>
  <c r="I44" i="32" s="1"/>
  <c r="F43" i="32"/>
  <c r="E43" i="32"/>
  <c r="F42" i="32"/>
  <c r="E42" i="32"/>
  <c r="F41" i="32"/>
  <c r="E41" i="32"/>
  <c r="F40" i="32"/>
  <c r="E40" i="32"/>
  <c r="F39" i="32"/>
  <c r="E39" i="32"/>
  <c r="F38" i="32"/>
  <c r="E38" i="32"/>
  <c r="F37" i="32"/>
  <c r="E37" i="32"/>
  <c r="F36" i="32"/>
  <c r="E36" i="32"/>
  <c r="S35" i="32"/>
  <c r="F35" i="32"/>
  <c r="E35" i="32"/>
  <c r="F34" i="32"/>
  <c r="E34" i="32"/>
  <c r="F33" i="32"/>
  <c r="E33" i="32"/>
  <c r="S32" i="32"/>
  <c r="F32" i="32"/>
  <c r="E32" i="32"/>
  <c r="I32" i="32" s="1"/>
  <c r="F31" i="32"/>
  <c r="E31" i="32"/>
  <c r="G31" i="32" s="1"/>
  <c r="F30" i="32"/>
  <c r="E30" i="32"/>
  <c r="F29" i="32"/>
  <c r="E29" i="32"/>
  <c r="I29" i="32" s="1"/>
  <c r="F28" i="32"/>
  <c r="E28" i="32"/>
  <c r="F27" i="32"/>
  <c r="E27" i="32"/>
  <c r="F26" i="32"/>
  <c r="E26" i="32"/>
  <c r="F25" i="32"/>
  <c r="E25" i="32"/>
  <c r="F24" i="32"/>
  <c r="E24" i="32"/>
  <c r="F23" i="32"/>
  <c r="E23" i="32"/>
  <c r="G22" i="32"/>
  <c r="J22" i="32" s="1"/>
  <c r="Z22" i="32" s="1"/>
  <c r="AH22" i="32" s="1"/>
  <c r="F22" i="32"/>
  <c r="E22" i="32"/>
  <c r="I22" i="32" s="1"/>
  <c r="V22" i="32" s="1"/>
  <c r="AD22" i="32" s="1"/>
  <c r="F21" i="32"/>
  <c r="G21" i="32" s="1"/>
  <c r="J21" i="32" s="1"/>
  <c r="Z21" i="32" s="1"/>
  <c r="AH21" i="32" s="1"/>
  <c r="E21" i="32"/>
  <c r="H20" i="32"/>
  <c r="E1109" i="5" s="1"/>
  <c r="H1109" i="5" s="1"/>
  <c r="G20" i="32"/>
  <c r="J20" i="32" s="1"/>
  <c r="Z20" i="32" s="1"/>
  <c r="AH20" i="32" s="1"/>
  <c r="F20" i="32"/>
  <c r="E20" i="32"/>
  <c r="I20" i="32" s="1"/>
  <c r="V20" i="32" s="1"/>
  <c r="AD20" i="32" s="1"/>
  <c r="F19" i="32"/>
  <c r="E19" i="32"/>
  <c r="F18" i="32"/>
  <c r="E18" i="32"/>
  <c r="F17" i="32"/>
  <c r="E17" i="32"/>
  <c r="F16" i="32"/>
  <c r="E16" i="32"/>
  <c r="F15" i="32"/>
  <c r="E15" i="32"/>
  <c r="S14" i="32"/>
  <c r="R14" i="32"/>
  <c r="F14" i="32"/>
  <c r="E14" i="32"/>
  <c r="F13" i="32"/>
  <c r="E13" i="32"/>
  <c r="F12" i="32"/>
  <c r="E12" i="32"/>
  <c r="I12" i="32" s="1"/>
  <c r="I11" i="32"/>
  <c r="F11" i="32"/>
  <c r="E11" i="32"/>
  <c r="S10" i="32"/>
  <c r="R10" i="32"/>
  <c r="F10" i="32"/>
  <c r="E10" i="32"/>
  <c r="F9" i="32"/>
  <c r="E9" i="32"/>
  <c r="F8" i="32"/>
  <c r="E8" i="32"/>
  <c r="F7" i="32"/>
  <c r="E7" i="32"/>
  <c r="F102" i="31"/>
  <c r="E102" i="31"/>
  <c r="F101" i="31"/>
  <c r="E101" i="31"/>
  <c r="F100" i="31"/>
  <c r="E100" i="31"/>
  <c r="I100" i="31" s="1"/>
  <c r="V100" i="31" s="1"/>
  <c r="AD100" i="31" s="1"/>
  <c r="F99" i="31"/>
  <c r="E99" i="31"/>
  <c r="F98" i="31"/>
  <c r="E98" i="31"/>
  <c r="F97" i="31"/>
  <c r="E97" i="31"/>
  <c r="F96" i="31"/>
  <c r="E96" i="31"/>
  <c r="F95" i="31"/>
  <c r="E95" i="31"/>
  <c r="F94" i="31"/>
  <c r="E94" i="31"/>
  <c r="F93" i="31"/>
  <c r="E93" i="31"/>
  <c r="F92" i="31"/>
  <c r="E92" i="31"/>
  <c r="F91" i="31"/>
  <c r="E91" i="31"/>
  <c r="F90" i="31"/>
  <c r="E90" i="31"/>
  <c r="F89" i="31"/>
  <c r="E89" i="31"/>
  <c r="F88" i="31"/>
  <c r="E88" i="31"/>
  <c r="F87" i="31"/>
  <c r="E87" i="31"/>
  <c r="F86" i="31"/>
  <c r="E86" i="31"/>
  <c r="F85" i="31"/>
  <c r="E85" i="31"/>
  <c r="F84" i="31"/>
  <c r="E84" i="31"/>
  <c r="F83" i="31"/>
  <c r="E83" i="31"/>
  <c r="I83" i="31" s="1"/>
  <c r="V83" i="31" s="1"/>
  <c r="AD83" i="31" s="1"/>
  <c r="F82" i="31"/>
  <c r="E82" i="31"/>
  <c r="F81" i="31"/>
  <c r="E81" i="31"/>
  <c r="F80" i="31"/>
  <c r="E80" i="31"/>
  <c r="F79" i="31"/>
  <c r="E79" i="31"/>
  <c r="I79" i="31" s="1"/>
  <c r="V79" i="31" s="1"/>
  <c r="AD79" i="31" s="1"/>
  <c r="F78" i="31"/>
  <c r="E78" i="31"/>
  <c r="F77" i="31"/>
  <c r="E77" i="31"/>
  <c r="F76" i="31"/>
  <c r="E76" i="31"/>
  <c r="F75" i="31"/>
  <c r="E75" i="31"/>
  <c r="F74" i="31"/>
  <c r="E74" i="31"/>
  <c r="F73" i="31"/>
  <c r="E73" i="31"/>
  <c r="F72" i="31"/>
  <c r="E72" i="31"/>
  <c r="F71" i="31"/>
  <c r="E71" i="31"/>
  <c r="I71" i="31" s="1"/>
  <c r="V71" i="31" s="1"/>
  <c r="AD71" i="31" s="1"/>
  <c r="F70" i="31"/>
  <c r="E70" i="31"/>
  <c r="F69" i="31"/>
  <c r="E69" i="31"/>
  <c r="F68" i="31"/>
  <c r="E68" i="31"/>
  <c r="F67" i="31"/>
  <c r="E67" i="31"/>
  <c r="F66" i="31"/>
  <c r="E66" i="31"/>
  <c r="F65" i="31"/>
  <c r="E65" i="31"/>
  <c r="F64" i="31"/>
  <c r="E64" i="31"/>
  <c r="F63" i="31"/>
  <c r="E63" i="31"/>
  <c r="F62" i="31"/>
  <c r="E62" i="31"/>
  <c r="F61" i="31"/>
  <c r="E61" i="31"/>
  <c r="F60" i="31"/>
  <c r="E60" i="31"/>
  <c r="F59" i="31"/>
  <c r="E59" i="31"/>
  <c r="F58" i="31"/>
  <c r="E58" i="31"/>
  <c r="F57" i="31"/>
  <c r="E57" i="31"/>
  <c r="F56" i="31"/>
  <c r="E56" i="31"/>
  <c r="F55" i="31"/>
  <c r="E55" i="31"/>
  <c r="F54" i="31"/>
  <c r="E54" i="31"/>
  <c r="F53" i="31"/>
  <c r="E53" i="31"/>
  <c r="F52" i="31"/>
  <c r="E52" i="31"/>
  <c r="F51" i="31"/>
  <c r="E51" i="31"/>
  <c r="F50" i="31"/>
  <c r="E50" i="31"/>
  <c r="F49" i="31"/>
  <c r="E49" i="31"/>
  <c r="F48" i="31"/>
  <c r="E48" i="31"/>
  <c r="F47" i="31"/>
  <c r="E47" i="31"/>
  <c r="F46" i="31"/>
  <c r="E46" i="31"/>
  <c r="F45" i="31"/>
  <c r="E45" i="31"/>
  <c r="F44" i="31"/>
  <c r="E44" i="31"/>
  <c r="F43" i="31"/>
  <c r="E43" i="31"/>
  <c r="F42" i="31"/>
  <c r="E42" i="31"/>
  <c r="F41" i="31"/>
  <c r="E41" i="31"/>
  <c r="F40" i="31"/>
  <c r="E40" i="31"/>
  <c r="F39" i="31"/>
  <c r="E39" i="31"/>
  <c r="F38" i="31"/>
  <c r="E38" i="31"/>
  <c r="F37" i="31"/>
  <c r="G37" i="31" s="1"/>
  <c r="J37" i="31" s="1"/>
  <c r="Z37" i="31" s="1"/>
  <c r="AH37" i="31" s="1"/>
  <c r="E37" i="31"/>
  <c r="F36" i="31"/>
  <c r="E36" i="31"/>
  <c r="S35" i="31"/>
  <c r="F35" i="31"/>
  <c r="E35" i="31"/>
  <c r="I35" i="31" s="1"/>
  <c r="V35" i="31" s="1"/>
  <c r="AD35" i="31" s="1"/>
  <c r="F34" i="31"/>
  <c r="E34" i="31"/>
  <c r="I33" i="31"/>
  <c r="G33" i="31"/>
  <c r="F33" i="31"/>
  <c r="E33" i="31"/>
  <c r="S32" i="31"/>
  <c r="F32" i="31"/>
  <c r="E32" i="31"/>
  <c r="F31" i="31"/>
  <c r="E31" i="31"/>
  <c r="F30" i="31"/>
  <c r="E30" i="31"/>
  <c r="G30" i="31" s="1"/>
  <c r="J30" i="31" s="1"/>
  <c r="Z30" i="31" s="1"/>
  <c r="AH30" i="31" s="1"/>
  <c r="F29" i="31"/>
  <c r="E29" i="31"/>
  <c r="I29" i="31" s="1"/>
  <c r="F28" i="31"/>
  <c r="E28" i="31"/>
  <c r="F27" i="31"/>
  <c r="E27" i="31"/>
  <c r="F26" i="31"/>
  <c r="E26" i="31"/>
  <c r="F25" i="31"/>
  <c r="E25" i="31"/>
  <c r="I25" i="31" s="1"/>
  <c r="F24" i="31"/>
  <c r="E24" i="31"/>
  <c r="I24" i="31" s="1"/>
  <c r="F23" i="31"/>
  <c r="E23" i="31"/>
  <c r="F22" i="31"/>
  <c r="E22" i="31"/>
  <c r="I22" i="31" s="1"/>
  <c r="F21" i="31"/>
  <c r="E21" i="31"/>
  <c r="F20" i="31"/>
  <c r="E20" i="31"/>
  <c r="F19" i="31"/>
  <c r="G19" i="31" s="1"/>
  <c r="J19" i="31" s="1"/>
  <c r="Z19" i="31" s="1"/>
  <c r="AH19" i="31" s="1"/>
  <c r="E19" i="31"/>
  <c r="F18" i="31"/>
  <c r="E18" i="31"/>
  <c r="I18" i="31" s="1"/>
  <c r="F17" i="31"/>
  <c r="E17" i="31"/>
  <c r="I17" i="31" s="1"/>
  <c r="I16" i="31"/>
  <c r="V16" i="31" s="1"/>
  <c r="AD16" i="31" s="1"/>
  <c r="F16" i="31"/>
  <c r="E16" i="31"/>
  <c r="F15" i="31"/>
  <c r="E15" i="31"/>
  <c r="S14" i="31"/>
  <c r="R14" i="31"/>
  <c r="F14" i="31"/>
  <c r="E14" i="31"/>
  <c r="F13" i="31"/>
  <c r="E13" i="31"/>
  <c r="F12" i="31"/>
  <c r="E12" i="31"/>
  <c r="F11" i="31"/>
  <c r="E11" i="31"/>
  <c r="S10" i="31"/>
  <c r="R10" i="31"/>
  <c r="F10" i="31"/>
  <c r="E10" i="31"/>
  <c r="F9" i="31"/>
  <c r="E9" i="31"/>
  <c r="F8" i="31"/>
  <c r="G8" i="31" s="1"/>
  <c r="J8" i="31" s="1"/>
  <c r="Z8" i="31" s="1"/>
  <c r="AH8" i="31" s="1"/>
  <c r="E8" i="31"/>
  <c r="F7" i="31"/>
  <c r="E7" i="31"/>
  <c r="F102" i="30"/>
  <c r="E102" i="30"/>
  <c r="F101" i="30"/>
  <c r="G101" i="30" s="1"/>
  <c r="J101" i="30" s="1"/>
  <c r="Z101" i="30" s="1"/>
  <c r="AH101" i="30" s="1"/>
  <c r="E101" i="30"/>
  <c r="F100" i="30"/>
  <c r="E100" i="30"/>
  <c r="F99" i="30"/>
  <c r="E99" i="30"/>
  <c r="F98" i="30"/>
  <c r="G98" i="30" s="1"/>
  <c r="J98" i="30" s="1"/>
  <c r="Z98" i="30" s="1"/>
  <c r="AH98" i="30" s="1"/>
  <c r="E98" i="30"/>
  <c r="F97" i="30"/>
  <c r="G97" i="30" s="1"/>
  <c r="J97" i="30" s="1"/>
  <c r="Z97" i="30" s="1"/>
  <c r="AH97" i="30" s="1"/>
  <c r="E97" i="30"/>
  <c r="F96" i="30"/>
  <c r="E96" i="30"/>
  <c r="F95" i="30"/>
  <c r="E95" i="30"/>
  <c r="F94" i="30"/>
  <c r="G94" i="30" s="1"/>
  <c r="J94" i="30" s="1"/>
  <c r="Z94" i="30" s="1"/>
  <c r="AH94" i="30" s="1"/>
  <c r="E94" i="30"/>
  <c r="F93" i="30"/>
  <c r="E93" i="30"/>
  <c r="F92" i="30"/>
  <c r="E92" i="30"/>
  <c r="F91" i="30"/>
  <c r="E91" i="30"/>
  <c r="F90" i="30"/>
  <c r="G90" i="30" s="1"/>
  <c r="J90" i="30" s="1"/>
  <c r="Z90" i="30" s="1"/>
  <c r="AH90" i="30" s="1"/>
  <c r="E90" i="30"/>
  <c r="F89" i="30"/>
  <c r="G89" i="30" s="1"/>
  <c r="J89" i="30" s="1"/>
  <c r="Z89" i="30" s="1"/>
  <c r="AH89" i="30" s="1"/>
  <c r="E89" i="30"/>
  <c r="F88" i="30"/>
  <c r="E88" i="30"/>
  <c r="F87" i="30"/>
  <c r="E87" i="30"/>
  <c r="F86" i="30"/>
  <c r="E86" i="30"/>
  <c r="F85" i="30"/>
  <c r="E85" i="30"/>
  <c r="F84" i="30"/>
  <c r="G84" i="30" s="1"/>
  <c r="J84" i="30" s="1"/>
  <c r="Z84" i="30" s="1"/>
  <c r="AH84" i="30" s="1"/>
  <c r="E84" i="30"/>
  <c r="I84" i="30" s="1"/>
  <c r="F83" i="30"/>
  <c r="E83" i="30"/>
  <c r="F82" i="30"/>
  <c r="E82" i="30"/>
  <c r="F81" i="30"/>
  <c r="E81" i="30"/>
  <c r="F80" i="30"/>
  <c r="E80" i="30"/>
  <c r="F79" i="30"/>
  <c r="E79" i="30"/>
  <c r="F78" i="30"/>
  <c r="E78" i="30"/>
  <c r="F77" i="30"/>
  <c r="E77" i="30"/>
  <c r="F76" i="30"/>
  <c r="E76" i="30"/>
  <c r="F75" i="30"/>
  <c r="E75" i="30"/>
  <c r="F74" i="30"/>
  <c r="E74" i="30"/>
  <c r="F73" i="30"/>
  <c r="E73" i="30"/>
  <c r="F72" i="30"/>
  <c r="E72" i="30"/>
  <c r="F71" i="30"/>
  <c r="E71" i="30"/>
  <c r="F70" i="30"/>
  <c r="E70" i="30"/>
  <c r="F69" i="30"/>
  <c r="E69" i="30"/>
  <c r="I69" i="30" s="1"/>
  <c r="F68" i="30"/>
  <c r="E68" i="30"/>
  <c r="F67" i="30"/>
  <c r="E67" i="30"/>
  <c r="F66" i="30"/>
  <c r="E66" i="30"/>
  <c r="F65" i="30"/>
  <c r="E65" i="30"/>
  <c r="F64" i="30"/>
  <c r="E64" i="30"/>
  <c r="F63" i="30"/>
  <c r="E63" i="30"/>
  <c r="F62" i="30"/>
  <c r="E62" i="30"/>
  <c r="F61" i="30"/>
  <c r="E61" i="30"/>
  <c r="F60" i="30"/>
  <c r="E60" i="30"/>
  <c r="I60" i="30" s="1"/>
  <c r="F59" i="30"/>
  <c r="E59" i="30"/>
  <c r="I59" i="30" s="1"/>
  <c r="F58" i="30"/>
  <c r="E58" i="30"/>
  <c r="I58" i="30" s="1"/>
  <c r="F57" i="30"/>
  <c r="E57" i="30"/>
  <c r="I56" i="30"/>
  <c r="V56" i="30" s="1"/>
  <c r="AD56" i="30" s="1"/>
  <c r="F56" i="30"/>
  <c r="E56" i="30"/>
  <c r="F55" i="30"/>
  <c r="E55" i="30"/>
  <c r="F54" i="30"/>
  <c r="E54" i="30"/>
  <c r="F53" i="30"/>
  <c r="G53" i="30" s="1"/>
  <c r="E53" i="30"/>
  <c r="I53" i="30" s="1"/>
  <c r="G52" i="30"/>
  <c r="J52" i="30" s="1"/>
  <c r="Z52" i="30" s="1"/>
  <c r="AH52" i="30" s="1"/>
  <c r="F52" i="30"/>
  <c r="E52" i="30"/>
  <c r="F51" i="30"/>
  <c r="E51" i="30"/>
  <c r="F50" i="30"/>
  <c r="G50" i="30" s="1"/>
  <c r="J50" i="30" s="1"/>
  <c r="Z50" i="30" s="1"/>
  <c r="AH50" i="30" s="1"/>
  <c r="E50" i="30"/>
  <c r="F49" i="30"/>
  <c r="E49" i="30"/>
  <c r="F48" i="30"/>
  <c r="E48" i="30"/>
  <c r="F47" i="30"/>
  <c r="E47" i="30"/>
  <c r="F46" i="30"/>
  <c r="E46" i="30"/>
  <c r="F45" i="30"/>
  <c r="E45" i="30"/>
  <c r="F44" i="30"/>
  <c r="E44" i="30"/>
  <c r="F43" i="30"/>
  <c r="E43" i="30"/>
  <c r="F42" i="30"/>
  <c r="E42" i="30"/>
  <c r="F41" i="30"/>
  <c r="E41" i="30"/>
  <c r="F40" i="30"/>
  <c r="E40" i="30"/>
  <c r="F39" i="30"/>
  <c r="E39" i="30"/>
  <c r="F38" i="30"/>
  <c r="E38" i="30"/>
  <c r="F37" i="30"/>
  <c r="E37" i="30"/>
  <c r="F36" i="30"/>
  <c r="E36" i="30"/>
  <c r="S35" i="30"/>
  <c r="F35" i="30"/>
  <c r="E35" i="30"/>
  <c r="F34" i="30"/>
  <c r="E34" i="30"/>
  <c r="F33" i="30"/>
  <c r="E33" i="30"/>
  <c r="S32" i="30"/>
  <c r="F32" i="30"/>
  <c r="E32" i="30"/>
  <c r="F31" i="30"/>
  <c r="E31" i="30"/>
  <c r="F30" i="30"/>
  <c r="E30" i="30"/>
  <c r="F29" i="30"/>
  <c r="E29" i="30"/>
  <c r="F28" i="30"/>
  <c r="E28" i="30"/>
  <c r="F27" i="30"/>
  <c r="G27" i="30" s="1"/>
  <c r="J27" i="30" s="1"/>
  <c r="Z27" i="30" s="1"/>
  <c r="AH27" i="30" s="1"/>
  <c r="E27" i="30"/>
  <c r="F26" i="30"/>
  <c r="E26" i="30"/>
  <c r="F25" i="30"/>
  <c r="E25" i="30"/>
  <c r="F24" i="30"/>
  <c r="E24" i="30"/>
  <c r="F23" i="30"/>
  <c r="E23" i="30"/>
  <c r="F22" i="30"/>
  <c r="E22" i="30"/>
  <c r="F21" i="30"/>
  <c r="E21" i="30"/>
  <c r="F20" i="30"/>
  <c r="E20" i="30"/>
  <c r="F19" i="30"/>
  <c r="E19" i="30"/>
  <c r="F18" i="30"/>
  <c r="E18" i="30"/>
  <c r="I18" i="30" s="1"/>
  <c r="F17" i="30"/>
  <c r="E17" i="30"/>
  <c r="F16" i="30"/>
  <c r="E16" i="30"/>
  <c r="F15" i="30"/>
  <c r="E15" i="30"/>
  <c r="S14" i="30"/>
  <c r="R14" i="30"/>
  <c r="F14" i="30"/>
  <c r="E14" i="30"/>
  <c r="F13" i="30"/>
  <c r="E13" i="30"/>
  <c r="F12" i="30"/>
  <c r="E12" i="30"/>
  <c r="F11" i="30"/>
  <c r="E11" i="30"/>
  <c r="S10" i="30"/>
  <c r="R10" i="30"/>
  <c r="F10" i="30"/>
  <c r="E10" i="30"/>
  <c r="I10" i="30" s="1"/>
  <c r="F9" i="30"/>
  <c r="E9" i="30"/>
  <c r="F8" i="30"/>
  <c r="E8" i="30"/>
  <c r="F7" i="30"/>
  <c r="E7" i="30"/>
  <c r="F102" i="29"/>
  <c r="E102" i="29"/>
  <c r="F101" i="29"/>
  <c r="E101" i="29"/>
  <c r="F100" i="29"/>
  <c r="E100" i="29"/>
  <c r="F99" i="29"/>
  <c r="E99" i="29"/>
  <c r="F98" i="29"/>
  <c r="E98" i="29"/>
  <c r="F97" i="29"/>
  <c r="E97" i="29"/>
  <c r="F96" i="29"/>
  <c r="E96" i="29"/>
  <c r="F95" i="29"/>
  <c r="E95" i="29"/>
  <c r="F94" i="29"/>
  <c r="E94" i="29"/>
  <c r="F93" i="29"/>
  <c r="E93" i="29"/>
  <c r="F92" i="29"/>
  <c r="E92" i="29"/>
  <c r="F91" i="29"/>
  <c r="E91" i="29"/>
  <c r="F90" i="29"/>
  <c r="E90" i="29"/>
  <c r="F89" i="29"/>
  <c r="E89" i="29"/>
  <c r="F88" i="29"/>
  <c r="E88" i="29"/>
  <c r="F87" i="29"/>
  <c r="E87" i="29"/>
  <c r="F86" i="29"/>
  <c r="E86" i="29"/>
  <c r="F85" i="29"/>
  <c r="E85" i="29"/>
  <c r="F84" i="29"/>
  <c r="E84" i="29"/>
  <c r="F83" i="29"/>
  <c r="E83" i="29"/>
  <c r="F82" i="29"/>
  <c r="E82" i="29"/>
  <c r="F81" i="29"/>
  <c r="E81" i="29"/>
  <c r="F80" i="29"/>
  <c r="E80" i="29"/>
  <c r="F79" i="29"/>
  <c r="E79" i="29"/>
  <c r="F78" i="29"/>
  <c r="E78" i="29"/>
  <c r="F77" i="29"/>
  <c r="E77" i="29"/>
  <c r="F76" i="29"/>
  <c r="E76" i="29"/>
  <c r="F75" i="29"/>
  <c r="E75" i="29"/>
  <c r="F74" i="29"/>
  <c r="E74" i="29"/>
  <c r="F73" i="29"/>
  <c r="E73" i="29"/>
  <c r="F72" i="29"/>
  <c r="E72" i="29"/>
  <c r="F71" i="29"/>
  <c r="E71" i="29"/>
  <c r="F70" i="29"/>
  <c r="E70" i="29"/>
  <c r="F69" i="29"/>
  <c r="E69" i="29"/>
  <c r="F68" i="29"/>
  <c r="E68" i="29"/>
  <c r="F67" i="29"/>
  <c r="E67" i="29"/>
  <c r="F66" i="29"/>
  <c r="E66" i="29"/>
  <c r="F65" i="29"/>
  <c r="E65" i="29"/>
  <c r="F64" i="29"/>
  <c r="E64" i="29"/>
  <c r="F63" i="29"/>
  <c r="E63" i="29"/>
  <c r="F62" i="29"/>
  <c r="E62" i="29"/>
  <c r="F61" i="29"/>
  <c r="E61" i="29"/>
  <c r="F60" i="29"/>
  <c r="E60" i="29"/>
  <c r="F59" i="29"/>
  <c r="E59" i="29"/>
  <c r="F58" i="29"/>
  <c r="E58" i="29"/>
  <c r="F57" i="29"/>
  <c r="E57" i="29"/>
  <c r="F56" i="29"/>
  <c r="E56" i="29"/>
  <c r="F55" i="29"/>
  <c r="E55" i="29"/>
  <c r="F54" i="29"/>
  <c r="E54" i="29"/>
  <c r="F53" i="29"/>
  <c r="E53" i="29"/>
  <c r="F52" i="29"/>
  <c r="E52" i="29"/>
  <c r="F51" i="29"/>
  <c r="E51" i="29"/>
  <c r="F50" i="29"/>
  <c r="E50" i="29"/>
  <c r="F49" i="29"/>
  <c r="E49" i="29"/>
  <c r="I49" i="29" s="1"/>
  <c r="F48" i="29"/>
  <c r="E48" i="29"/>
  <c r="F47" i="29"/>
  <c r="E47" i="29"/>
  <c r="F46" i="29"/>
  <c r="E46" i="29"/>
  <c r="F45" i="29"/>
  <c r="E45" i="29"/>
  <c r="F44" i="29"/>
  <c r="E44" i="29"/>
  <c r="F43" i="29"/>
  <c r="E43" i="29"/>
  <c r="F42" i="29"/>
  <c r="E42" i="29"/>
  <c r="F41" i="29"/>
  <c r="E41" i="29"/>
  <c r="F40" i="29"/>
  <c r="E40" i="29"/>
  <c r="F39" i="29"/>
  <c r="E39" i="29"/>
  <c r="F38" i="29"/>
  <c r="G38" i="29" s="1"/>
  <c r="J38" i="29" s="1"/>
  <c r="Z38" i="29" s="1"/>
  <c r="AH38" i="29" s="1"/>
  <c r="E38" i="29"/>
  <c r="F37" i="29"/>
  <c r="E37" i="29"/>
  <c r="F36" i="29"/>
  <c r="E36" i="29"/>
  <c r="S35" i="29"/>
  <c r="F35" i="29"/>
  <c r="E35" i="29"/>
  <c r="F34" i="29"/>
  <c r="G34" i="29" s="1"/>
  <c r="J34" i="29" s="1"/>
  <c r="Z34" i="29" s="1"/>
  <c r="AH34" i="29" s="1"/>
  <c r="E34" i="29"/>
  <c r="F33" i="29"/>
  <c r="E33" i="29"/>
  <c r="S32" i="29"/>
  <c r="F32" i="29"/>
  <c r="E32" i="29"/>
  <c r="F31" i="29"/>
  <c r="E31" i="29"/>
  <c r="F30" i="29"/>
  <c r="E30" i="29"/>
  <c r="F29" i="29"/>
  <c r="E29" i="29"/>
  <c r="F28" i="29"/>
  <c r="E28" i="29"/>
  <c r="I28" i="29" s="1"/>
  <c r="F27" i="29"/>
  <c r="E27" i="29"/>
  <c r="F26" i="29"/>
  <c r="E26" i="29"/>
  <c r="F25" i="29"/>
  <c r="E25" i="29"/>
  <c r="F24" i="29"/>
  <c r="E24" i="29"/>
  <c r="I24" i="29" s="1"/>
  <c r="V24" i="29" s="1"/>
  <c r="AD24" i="29" s="1"/>
  <c r="F23" i="29"/>
  <c r="E23" i="29"/>
  <c r="F22" i="29"/>
  <c r="E22" i="29"/>
  <c r="F21" i="29"/>
  <c r="E21" i="29"/>
  <c r="F20" i="29"/>
  <c r="E20" i="29"/>
  <c r="F19" i="29"/>
  <c r="E19" i="29"/>
  <c r="F18" i="29"/>
  <c r="E18" i="29"/>
  <c r="F17" i="29"/>
  <c r="E17" i="29"/>
  <c r="F16" i="29"/>
  <c r="E16" i="29"/>
  <c r="F15" i="29"/>
  <c r="E15" i="29"/>
  <c r="S14" i="29"/>
  <c r="R14" i="29"/>
  <c r="F14" i="29"/>
  <c r="E14" i="29"/>
  <c r="I14" i="29" s="1"/>
  <c r="F13" i="29"/>
  <c r="E13" i="29"/>
  <c r="F12" i="29"/>
  <c r="E12" i="29"/>
  <c r="F11" i="29"/>
  <c r="E11" i="29"/>
  <c r="I11" i="29" s="1"/>
  <c r="S10" i="29"/>
  <c r="R10" i="29"/>
  <c r="F10" i="29"/>
  <c r="E10" i="29"/>
  <c r="F9" i="29"/>
  <c r="G9" i="29" s="1"/>
  <c r="J9" i="29" s="1"/>
  <c r="Z9" i="29" s="1"/>
  <c r="AH9" i="29" s="1"/>
  <c r="E9" i="29"/>
  <c r="F8" i="29"/>
  <c r="E8" i="29"/>
  <c r="F7" i="29"/>
  <c r="E7" i="29"/>
  <c r="G102" i="28"/>
  <c r="J102" i="28" s="1"/>
  <c r="Z102" i="28" s="1"/>
  <c r="AH102" i="28" s="1"/>
  <c r="G100" i="28"/>
  <c r="J100" i="28" s="1"/>
  <c r="Z100" i="28" s="1"/>
  <c r="AH100" i="28" s="1"/>
  <c r="G98" i="28"/>
  <c r="J98" i="28" s="1"/>
  <c r="Z98" i="28" s="1"/>
  <c r="AH98" i="28" s="1"/>
  <c r="G96" i="28"/>
  <c r="J96" i="28" s="1"/>
  <c r="Z96" i="28" s="1"/>
  <c r="AH96" i="28" s="1"/>
  <c r="G94" i="28"/>
  <c r="J94" i="28" s="1"/>
  <c r="Z94" i="28" s="1"/>
  <c r="AH94" i="28" s="1"/>
  <c r="G92" i="28"/>
  <c r="J92" i="28" s="1"/>
  <c r="Z92" i="28" s="1"/>
  <c r="AH92" i="28" s="1"/>
  <c r="G90" i="28"/>
  <c r="J90" i="28" s="1"/>
  <c r="Z90" i="28" s="1"/>
  <c r="AH90" i="28" s="1"/>
  <c r="G89" i="28"/>
  <c r="J89" i="28" s="1"/>
  <c r="Z89" i="28" s="1"/>
  <c r="AH89" i="28" s="1"/>
  <c r="G83" i="28"/>
  <c r="J83" i="28" s="1"/>
  <c r="Z83" i="28" s="1"/>
  <c r="AH83" i="28" s="1"/>
  <c r="G81" i="28"/>
  <c r="J81" i="28" s="1"/>
  <c r="Z81" i="28" s="1"/>
  <c r="AH81" i="28" s="1"/>
  <c r="G75" i="28"/>
  <c r="J75" i="28" s="1"/>
  <c r="Z75" i="28" s="1"/>
  <c r="AH75" i="28" s="1"/>
  <c r="G72" i="28"/>
  <c r="J72" i="28" s="1"/>
  <c r="Z72" i="28" s="1"/>
  <c r="AH72" i="28" s="1"/>
  <c r="G70" i="28"/>
  <c r="J70" i="28" s="1"/>
  <c r="Z70" i="28" s="1"/>
  <c r="AH70" i="28" s="1"/>
  <c r="G68" i="28"/>
  <c r="J68" i="28" s="1"/>
  <c r="Z68" i="28" s="1"/>
  <c r="AH68" i="28" s="1"/>
  <c r="G66" i="28"/>
  <c r="J66" i="28" s="1"/>
  <c r="Z66" i="28" s="1"/>
  <c r="AH66" i="28" s="1"/>
  <c r="G64" i="28"/>
  <c r="J64" i="28" s="1"/>
  <c r="Z64" i="28" s="1"/>
  <c r="AH64" i="28" s="1"/>
  <c r="G62" i="28"/>
  <c r="J62" i="28" s="1"/>
  <c r="Z62" i="28" s="1"/>
  <c r="AH62" i="28" s="1"/>
  <c r="G56" i="28"/>
  <c r="J56" i="28" s="1"/>
  <c r="Z56" i="28" s="1"/>
  <c r="AH56" i="28" s="1"/>
  <c r="G53" i="28"/>
  <c r="J53" i="28" s="1"/>
  <c r="Z53" i="28" s="1"/>
  <c r="AH53" i="28" s="1"/>
  <c r="I53" i="28"/>
  <c r="G52" i="28"/>
  <c r="J52" i="28" s="1"/>
  <c r="Z52" i="28" s="1"/>
  <c r="AH52" i="28" s="1"/>
  <c r="I51" i="28"/>
  <c r="G51" i="28"/>
  <c r="J51" i="28" s="1"/>
  <c r="Z51" i="28" s="1"/>
  <c r="AH51" i="28" s="1"/>
  <c r="G48" i="28"/>
  <c r="J48" i="28" s="1"/>
  <c r="Z48" i="28" s="1"/>
  <c r="AH48" i="28" s="1"/>
  <c r="G40" i="28"/>
  <c r="J40" i="28" s="1"/>
  <c r="Z40" i="28" s="1"/>
  <c r="AH40" i="28" s="1"/>
  <c r="G36" i="28"/>
  <c r="J36" i="28" s="1"/>
  <c r="Z36" i="28" s="1"/>
  <c r="AH36" i="28" s="1"/>
  <c r="S35" i="28"/>
  <c r="G34" i="28"/>
  <c r="J34" i="28" s="1"/>
  <c r="Z34" i="28" s="1"/>
  <c r="AH34" i="28" s="1"/>
  <c r="S32" i="28"/>
  <c r="G31" i="28"/>
  <c r="J31" i="28" s="1"/>
  <c r="Z31" i="28" s="1"/>
  <c r="AH31" i="28" s="1"/>
  <c r="G30" i="28"/>
  <c r="J30" i="28" s="1"/>
  <c r="Z30" i="28" s="1"/>
  <c r="AH30" i="28" s="1"/>
  <c r="G29" i="28"/>
  <c r="J29" i="28" s="1"/>
  <c r="Z29" i="28" s="1"/>
  <c r="AH29" i="28" s="1"/>
  <c r="G27" i="28"/>
  <c r="J27" i="28" s="1"/>
  <c r="Z27" i="28" s="1"/>
  <c r="AH27" i="28" s="1"/>
  <c r="G25" i="28"/>
  <c r="J25" i="28" s="1"/>
  <c r="Z25" i="28" s="1"/>
  <c r="AH25" i="28" s="1"/>
  <c r="G23" i="28"/>
  <c r="J23" i="28" s="1"/>
  <c r="Z23" i="28" s="1"/>
  <c r="AH23" i="28" s="1"/>
  <c r="G22" i="28"/>
  <c r="J22" i="28" s="1"/>
  <c r="Z22" i="28" s="1"/>
  <c r="AH22" i="28" s="1"/>
  <c r="G21" i="28"/>
  <c r="J21" i="28" s="1"/>
  <c r="Z21" i="28" s="1"/>
  <c r="AH21" i="28" s="1"/>
  <c r="G20" i="28"/>
  <c r="J20" i="28" s="1"/>
  <c r="Z20" i="28" s="1"/>
  <c r="AH20" i="28" s="1"/>
  <c r="G19" i="28"/>
  <c r="J19" i="28" s="1"/>
  <c r="Z19" i="28" s="1"/>
  <c r="AH19" i="28" s="1"/>
  <c r="G17" i="28"/>
  <c r="J17" i="28" s="1"/>
  <c r="Z17" i="28" s="1"/>
  <c r="AH17" i="28" s="1"/>
  <c r="G16" i="28"/>
  <c r="J16" i="28" s="1"/>
  <c r="Z16" i="28" s="1"/>
  <c r="AH16" i="28" s="1"/>
  <c r="I16" i="28"/>
  <c r="V16" i="28" s="1"/>
  <c r="AD16" i="28" s="1"/>
  <c r="G15" i="28"/>
  <c r="J15" i="28" s="1"/>
  <c r="Z15" i="28" s="1"/>
  <c r="AH15" i="28" s="1"/>
  <c r="S14" i="28"/>
  <c r="R14" i="28"/>
  <c r="G13" i="28"/>
  <c r="J13" i="28" s="1"/>
  <c r="Z13" i="28" s="1"/>
  <c r="AH13" i="28" s="1"/>
  <c r="G12" i="28"/>
  <c r="J12" i="28" s="1"/>
  <c r="Z12" i="28" s="1"/>
  <c r="AH12" i="28" s="1"/>
  <c r="G11" i="28"/>
  <c r="J11" i="28" s="1"/>
  <c r="Z11" i="28" s="1"/>
  <c r="AH11" i="28" s="1"/>
  <c r="S10" i="28"/>
  <c r="R10" i="28"/>
  <c r="G7" i="28"/>
  <c r="J7" i="28" s="1"/>
  <c r="Z7" i="28" s="1"/>
  <c r="AH7" i="28" s="1"/>
  <c r="I7" i="28"/>
  <c r="F102" i="27"/>
  <c r="E102" i="27"/>
  <c r="F101" i="27"/>
  <c r="E101" i="27"/>
  <c r="F100" i="27"/>
  <c r="E100" i="27"/>
  <c r="F99" i="27"/>
  <c r="G99" i="27" s="1"/>
  <c r="J99" i="27" s="1"/>
  <c r="Z99" i="27" s="1"/>
  <c r="AH99" i="27" s="1"/>
  <c r="E99" i="27"/>
  <c r="F98" i="27"/>
  <c r="G98" i="27" s="1"/>
  <c r="J98" i="27" s="1"/>
  <c r="Z98" i="27" s="1"/>
  <c r="AH98" i="27" s="1"/>
  <c r="E98" i="27"/>
  <c r="F97" i="27"/>
  <c r="E97" i="27"/>
  <c r="I97" i="27" s="1"/>
  <c r="F96" i="27"/>
  <c r="E96" i="27"/>
  <c r="F95" i="27"/>
  <c r="E95" i="27"/>
  <c r="F94" i="27"/>
  <c r="E94" i="27"/>
  <c r="F93" i="27"/>
  <c r="E93" i="27"/>
  <c r="F92" i="27"/>
  <c r="E92" i="27"/>
  <c r="F91" i="27"/>
  <c r="E91" i="27"/>
  <c r="F90" i="27"/>
  <c r="E90" i="27"/>
  <c r="F89" i="27"/>
  <c r="E89" i="27"/>
  <c r="I89" i="27" s="1"/>
  <c r="F88" i="27"/>
  <c r="G88" i="27" s="1"/>
  <c r="J88" i="27" s="1"/>
  <c r="Z88" i="27" s="1"/>
  <c r="AH88" i="27" s="1"/>
  <c r="E88" i="27"/>
  <c r="F87" i="27"/>
  <c r="E87" i="27"/>
  <c r="F86" i="27"/>
  <c r="E86" i="27"/>
  <c r="F85" i="27"/>
  <c r="E85" i="27"/>
  <c r="F84" i="27"/>
  <c r="E84" i="27"/>
  <c r="F83" i="27"/>
  <c r="E83" i="27"/>
  <c r="F82" i="27"/>
  <c r="E82" i="27"/>
  <c r="F81" i="27"/>
  <c r="E81" i="27"/>
  <c r="I81" i="27" s="1"/>
  <c r="F80" i="27"/>
  <c r="G80" i="27" s="1"/>
  <c r="J80" i="27" s="1"/>
  <c r="Z80" i="27" s="1"/>
  <c r="AH80" i="27" s="1"/>
  <c r="E80" i="27"/>
  <c r="F79" i="27"/>
  <c r="E79" i="27"/>
  <c r="F78" i="27"/>
  <c r="E78" i="27"/>
  <c r="I78" i="27" s="1"/>
  <c r="F77" i="27"/>
  <c r="E77" i="27"/>
  <c r="F76" i="27"/>
  <c r="E76" i="27"/>
  <c r="F75" i="27"/>
  <c r="G75" i="27" s="1"/>
  <c r="J75" i="27" s="1"/>
  <c r="Z75" i="27" s="1"/>
  <c r="AH75" i="27" s="1"/>
  <c r="E75" i="27"/>
  <c r="F74" i="27"/>
  <c r="E74" i="27"/>
  <c r="F73" i="27"/>
  <c r="E73" i="27"/>
  <c r="F72" i="27"/>
  <c r="E72" i="27"/>
  <c r="F71" i="27"/>
  <c r="E71" i="27"/>
  <c r="F70" i="27"/>
  <c r="E70" i="27"/>
  <c r="F69" i="27"/>
  <c r="E69" i="27"/>
  <c r="F68" i="27"/>
  <c r="E68" i="27"/>
  <c r="F67" i="27"/>
  <c r="G67" i="27" s="1"/>
  <c r="J67" i="27" s="1"/>
  <c r="Z67" i="27" s="1"/>
  <c r="AH67" i="27" s="1"/>
  <c r="E67" i="27"/>
  <c r="F66" i="27"/>
  <c r="E66" i="27"/>
  <c r="F65" i="27"/>
  <c r="E65" i="27"/>
  <c r="F64" i="27"/>
  <c r="E64" i="27"/>
  <c r="F63" i="27"/>
  <c r="E63" i="27"/>
  <c r="F62" i="27"/>
  <c r="E62" i="27"/>
  <c r="F61" i="27"/>
  <c r="E61" i="27"/>
  <c r="F60" i="27"/>
  <c r="E60" i="27"/>
  <c r="F59" i="27"/>
  <c r="E59" i="27"/>
  <c r="I59" i="27" s="1"/>
  <c r="F58" i="27"/>
  <c r="G58" i="27" s="1"/>
  <c r="J58" i="27" s="1"/>
  <c r="Z58" i="27" s="1"/>
  <c r="AH58" i="27" s="1"/>
  <c r="E58" i="27"/>
  <c r="F57" i="27"/>
  <c r="E57" i="27"/>
  <c r="F56" i="27"/>
  <c r="E56" i="27"/>
  <c r="F55" i="27"/>
  <c r="E55" i="27"/>
  <c r="F54" i="27"/>
  <c r="E54" i="27"/>
  <c r="F53" i="27"/>
  <c r="E53" i="27"/>
  <c r="F52" i="27"/>
  <c r="E52" i="27"/>
  <c r="F51" i="27"/>
  <c r="E51" i="27"/>
  <c r="I51" i="27" s="1"/>
  <c r="I50" i="27"/>
  <c r="F50" i="27"/>
  <c r="E50" i="27"/>
  <c r="F49" i="27"/>
  <c r="E49" i="27"/>
  <c r="F48" i="27"/>
  <c r="E48" i="27"/>
  <c r="F47" i="27"/>
  <c r="E47" i="27"/>
  <c r="F46" i="27"/>
  <c r="E46" i="27"/>
  <c r="F45" i="27"/>
  <c r="E45" i="27"/>
  <c r="F44" i="27"/>
  <c r="E44" i="27"/>
  <c r="F43" i="27"/>
  <c r="E43" i="27"/>
  <c r="F42" i="27"/>
  <c r="E42" i="27"/>
  <c r="F41" i="27"/>
  <c r="G41" i="27" s="1"/>
  <c r="J41" i="27" s="1"/>
  <c r="Z41" i="27" s="1"/>
  <c r="AH41" i="27" s="1"/>
  <c r="E41" i="27"/>
  <c r="F40" i="27"/>
  <c r="E40" i="27"/>
  <c r="F39" i="27"/>
  <c r="E39" i="27"/>
  <c r="F38" i="27"/>
  <c r="E38" i="27"/>
  <c r="F37" i="27"/>
  <c r="E37" i="27"/>
  <c r="F36" i="27"/>
  <c r="E36" i="27"/>
  <c r="S35" i="27"/>
  <c r="F35" i="27"/>
  <c r="E35" i="27"/>
  <c r="F34" i="27"/>
  <c r="I34" i="27" s="1"/>
  <c r="E34" i="27"/>
  <c r="F33" i="27"/>
  <c r="E33" i="27"/>
  <c r="S32" i="27"/>
  <c r="F32" i="27"/>
  <c r="E32" i="27"/>
  <c r="F31" i="27"/>
  <c r="E31" i="27"/>
  <c r="F30" i="27"/>
  <c r="E30" i="27"/>
  <c r="F29" i="27"/>
  <c r="E29" i="27"/>
  <c r="F28" i="27"/>
  <c r="E28" i="27"/>
  <c r="F27" i="27"/>
  <c r="E27" i="27"/>
  <c r="G27" i="27" s="1"/>
  <c r="J27" i="27" s="1"/>
  <c r="Z27" i="27" s="1"/>
  <c r="AH27" i="27" s="1"/>
  <c r="F26" i="27"/>
  <c r="E26" i="27"/>
  <c r="F25" i="27"/>
  <c r="E25" i="27"/>
  <c r="F24" i="27"/>
  <c r="E24" i="27"/>
  <c r="F23" i="27"/>
  <c r="E23" i="27"/>
  <c r="F22" i="27"/>
  <c r="E22" i="27"/>
  <c r="F21" i="27"/>
  <c r="E21" i="27"/>
  <c r="F20" i="27"/>
  <c r="G20" i="27" s="1"/>
  <c r="J20" i="27" s="1"/>
  <c r="Z20" i="27" s="1"/>
  <c r="AH20" i="27" s="1"/>
  <c r="E20" i="27"/>
  <c r="F19" i="27"/>
  <c r="E19" i="27"/>
  <c r="I19" i="27" s="1"/>
  <c r="F18" i="27"/>
  <c r="E18" i="27"/>
  <c r="F17" i="27"/>
  <c r="E17" i="27"/>
  <c r="F16" i="27"/>
  <c r="E16" i="27"/>
  <c r="F15" i="27"/>
  <c r="E15" i="27"/>
  <c r="S14" i="27"/>
  <c r="R14" i="27"/>
  <c r="F14" i="27"/>
  <c r="E14" i="27"/>
  <c r="I13" i="27"/>
  <c r="F13" i="27"/>
  <c r="G13" i="27" s="1"/>
  <c r="J13" i="27" s="1"/>
  <c r="Z13" i="27" s="1"/>
  <c r="AH13" i="27" s="1"/>
  <c r="E13" i="27"/>
  <c r="F12" i="27"/>
  <c r="E12" i="27"/>
  <c r="F11" i="27"/>
  <c r="E11" i="27"/>
  <c r="S10" i="27"/>
  <c r="R10" i="27"/>
  <c r="F10" i="27"/>
  <c r="G10" i="27" s="1"/>
  <c r="J10" i="27" s="1"/>
  <c r="Z10" i="27" s="1"/>
  <c r="AH10" i="27" s="1"/>
  <c r="E10" i="27"/>
  <c r="F9" i="27"/>
  <c r="E9" i="27"/>
  <c r="F8" i="27"/>
  <c r="E8" i="27"/>
  <c r="F7" i="27"/>
  <c r="E7" i="27"/>
  <c r="F102" i="26"/>
  <c r="E102" i="26"/>
  <c r="F101" i="26"/>
  <c r="E101" i="26"/>
  <c r="F100" i="26"/>
  <c r="E100" i="26"/>
  <c r="F99" i="26"/>
  <c r="E99" i="26"/>
  <c r="F98" i="26"/>
  <c r="E98" i="26"/>
  <c r="F97" i="26"/>
  <c r="E97" i="26"/>
  <c r="F96" i="26"/>
  <c r="E96" i="26"/>
  <c r="F95" i="26"/>
  <c r="E95" i="26"/>
  <c r="F94" i="26"/>
  <c r="E94" i="26"/>
  <c r="F93" i="26"/>
  <c r="E93" i="26"/>
  <c r="F92" i="26"/>
  <c r="E92" i="26"/>
  <c r="F91" i="26"/>
  <c r="E91" i="26"/>
  <c r="F90" i="26"/>
  <c r="E90" i="26"/>
  <c r="F89" i="26"/>
  <c r="E89" i="26"/>
  <c r="F88" i="26"/>
  <c r="E88" i="26"/>
  <c r="F87" i="26"/>
  <c r="E87" i="26"/>
  <c r="F86" i="26"/>
  <c r="G86" i="26" s="1"/>
  <c r="J86" i="26" s="1"/>
  <c r="Z86" i="26" s="1"/>
  <c r="AH86" i="26" s="1"/>
  <c r="E86" i="26"/>
  <c r="F85" i="26"/>
  <c r="E85" i="26"/>
  <c r="F84" i="26"/>
  <c r="I84" i="26" s="1"/>
  <c r="E84" i="26"/>
  <c r="F83" i="26"/>
  <c r="E83" i="26"/>
  <c r="F82" i="26"/>
  <c r="E82" i="26"/>
  <c r="F81" i="26"/>
  <c r="E81" i="26"/>
  <c r="F80" i="26"/>
  <c r="E80" i="26"/>
  <c r="F79" i="26"/>
  <c r="E79" i="26"/>
  <c r="F78" i="26"/>
  <c r="E78" i="26"/>
  <c r="F77" i="26"/>
  <c r="E77" i="26"/>
  <c r="F76" i="26"/>
  <c r="E76" i="26"/>
  <c r="F75" i="26"/>
  <c r="E75" i="26"/>
  <c r="F74" i="26"/>
  <c r="E74" i="26"/>
  <c r="F73" i="26"/>
  <c r="E73" i="26"/>
  <c r="I73" i="26" s="1"/>
  <c r="F72" i="26"/>
  <c r="E72" i="26"/>
  <c r="G71" i="26"/>
  <c r="J71" i="26" s="1"/>
  <c r="F71" i="26"/>
  <c r="E71" i="26"/>
  <c r="F70" i="26"/>
  <c r="E70" i="26"/>
  <c r="F69" i="26"/>
  <c r="E69" i="26"/>
  <c r="F68" i="26"/>
  <c r="E68" i="26"/>
  <c r="F67" i="26"/>
  <c r="E67" i="26"/>
  <c r="I67" i="26" s="1"/>
  <c r="F66" i="26"/>
  <c r="E66" i="26"/>
  <c r="F65" i="26"/>
  <c r="G65" i="26" s="1"/>
  <c r="J65" i="26" s="1"/>
  <c r="Z65" i="26" s="1"/>
  <c r="AH65" i="26" s="1"/>
  <c r="E65" i="26"/>
  <c r="F64" i="26"/>
  <c r="E64" i="26"/>
  <c r="F63" i="26"/>
  <c r="E63" i="26"/>
  <c r="I63" i="26" s="1"/>
  <c r="F62" i="26"/>
  <c r="E62" i="26"/>
  <c r="F61" i="26"/>
  <c r="E61" i="26"/>
  <c r="F60" i="26"/>
  <c r="E60" i="26"/>
  <c r="G60" i="26" s="1"/>
  <c r="F59" i="26"/>
  <c r="E59" i="26"/>
  <c r="F58" i="26"/>
  <c r="E58" i="26"/>
  <c r="F57" i="26"/>
  <c r="E57" i="26"/>
  <c r="F56" i="26"/>
  <c r="E56" i="26"/>
  <c r="F55" i="26"/>
  <c r="E55" i="26"/>
  <c r="F54" i="26"/>
  <c r="E54" i="26"/>
  <c r="F53" i="26"/>
  <c r="E53" i="26"/>
  <c r="F52" i="26"/>
  <c r="E52" i="26"/>
  <c r="F51" i="26"/>
  <c r="E51" i="26"/>
  <c r="F50" i="26"/>
  <c r="E50" i="26"/>
  <c r="F49" i="26"/>
  <c r="E49" i="26"/>
  <c r="F48" i="26"/>
  <c r="E48" i="26"/>
  <c r="F47" i="26"/>
  <c r="E47" i="26"/>
  <c r="I47" i="26" s="1"/>
  <c r="F46" i="26"/>
  <c r="E46" i="26"/>
  <c r="F45" i="26"/>
  <c r="E45" i="26"/>
  <c r="F44" i="26"/>
  <c r="E44" i="26"/>
  <c r="F43" i="26"/>
  <c r="E43" i="26"/>
  <c r="F42" i="26"/>
  <c r="E42" i="26"/>
  <c r="F41" i="26"/>
  <c r="E41" i="26"/>
  <c r="F40" i="26"/>
  <c r="E40" i="26"/>
  <c r="F39" i="26"/>
  <c r="E39" i="26"/>
  <c r="F38" i="26"/>
  <c r="E38" i="26"/>
  <c r="F37" i="26"/>
  <c r="E37" i="26"/>
  <c r="F36" i="26"/>
  <c r="E36" i="26"/>
  <c r="I36" i="26" s="1"/>
  <c r="S35" i="26"/>
  <c r="F35" i="26"/>
  <c r="E35" i="26"/>
  <c r="F34" i="26"/>
  <c r="E34" i="26"/>
  <c r="F33" i="26"/>
  <c r="E33" i="26"/>
  <c r="S32" i="26"/>
  <c r="F32" i="26"/>
  <c r="E32" i="26"/>
  <c r="F31" i="26"/>
  <c r="E31" i="26"/>
  <c r="F30" i="26"/>
  <c r="E30" i="26"/>
  <c r="F29" i="26"/>
  <c r="E29" i="26"/>
  <c r="F28" i="26"/>
  <c r="E28" i="26"/>
  <c r="F27" i="26"/>
  <c r="E27" i="26"/>
  <c r="F26" i="26"/>
  <c r="E26" i="26"/>
  <c r="F25" i="26"/>
  <c r="E25" i="26"/>
  <c r="F24" i="26"/>
  <c r="E24" i="26"/>
  <c r="F23" i="26"/>
  <c r="G23" i="26" s="1"/>
  <c r="J23" i="26" s="1"/>
  <c r="Z23" i="26" s="1"/>
  <c r="AH23" i="26" s="1"/>
  <c r="E23" i="26"/>
  <c r="I23" i="26" s="1"/>
  <c r="V23" i="26" s="1"/>
  <c r="AD23" i="26" s="1"/>
  <c r="F22" i="26"/>
  <c r="E22" i="26"/>
  <c r="F21" i="26"/>
  <c r="E21" i="26"/>
  <c r="F20" i="26"/>
  <c r="G20" i="26" s="1"/>
  <c r="J20" i="26" s="1"/>
  <c r="Z20" i="26" s="1"/>
  <c r="AH20" i="26" s="1"/>
  <c r="E20" i="26"/>
  <c r="F19" i="26"/>
  <c r="E19" i="26"/>
  <c r="F18" i="26"/>
  <c r="E18" i="26"/>
  <c r="F17" i="26"/>
  <c r="E17" i="26"/>
  <c r="F16" i="26"/>
  <c r="E16" i="26"/>
  <c r="F15" i="26"/>
  <c r="E15" i="26"/>
  <c r="S14" i="26"/>
  <c r="R14" i="26"/>
  <c r="F14" i="26"/>
  <c r="E14" i="26"/>
  <c r="F13" i="26"/>
  <c r="E13" i="26"/>
  <c r="F12" i="26"/>
  <c r="E12" i="26"/>
  <c r="I11" i="26"/>
  <c r="F11" i="26"/>
  <c r="G11" i="26" s="1"/>
  <c r="J11" i="26" s="1"/>
  <c r="Z11" i="26" s="1"/>
  <c r="AH11" i="26" s="1"/>
  <c r="E11" i="26"/>
  <c r="S10" i="26"/>
  <c r="R10" i="26"/>
  <c r="F10" i="26"/>
  <c r="E10" i="26"/>
  <c r="F9" i="26"/>
  <c r="E9" i="26"/>
  <c r="F8" i="26"/>
  <c r="G8" i="26" s="1"/>
  <c r="J8" i="26" s="1"/>
  <c r="Z8" i="26" s="1"/>
  <c r="AH8" i="26" s="1"/>
  <c r="E8" i="26"/>
  <c r="F7" i="26"/>
  <c r="E7" i="26"/>
  <c r="F102" i="25"/>
  <c r="E102" i="25"/>
  <c r="F101" i="25"/>
  <c r="E101" i="25"/>
  <c r="F100" i="25"/>
  <c r="E100" i="25"/>
  <c r="F99" i="25"/>
  <c r="E99" i="25"/>
  <c r="F98" i="25"/>
  <c r="E98" i="25"/>
  <c r="F97" i="25"/>
  <c r="G97" i="25" s="1"/>
  <c r="J97" i="25" s="1"/>
  <c r="Z97" i="25" s="1"/>
  <c r="AH97" i="25" s="1"/>
  <c r="E97" i="25"/>
  <c r="F96" i="25"/>
  <c r="E96" i="25"/>
  <c r="F95" i="25"/>
  <c r="E95" i="25"/>
  <c r="F94" i="25"/>
  <c r="E94" i="25"/>
  <c r="I94" i="25" s="1"/>
  <c r="F93" i="25"/>
  <c r="E93" i="25"/>
  <c r="F92" i="25"/>
  <c r="E92" i="25"/>
  <c r="F91" i="25"/>
  <c r="E91" i="25"/>
  <c r="F90" i="25"/>
  <c r="E90" i="25"/>
  <c r="F89" i="25"/>
  <c r="E89" i="25"/>
  <c r="F88" i="25"/>
  <c r="I88" i="25" s="1"/>
  <c r="E88" i="25"/>
  <c r="F87" i="25"/>
  <c r="E87" i="25"/>
  <c r="F86" i="25"/>
  <c r="E86" i="25"/>
  <c r="F85" i="25"/>
  <c r="E85" i="25"/>
  <c r="F84" i="25"/>
  <c r="E84" i="25"/>
  <c r="F83" i="25"/>
  <c r="E83" i="25"/>
  <c r="F82" i="25"/>
  <c r="E82" i="25"/>
  <c r="F81" i="25"/>
  <c r="G81" i="25" s="1"/>
  <c r="J81" i="25" s="1"/>
  <c r="Z81" i="25" s="1"/>
  <c r="AH81" i="25" s="1"/>
  <c r="E81" i="25"/>
  <c r="F80" i="25"/>
  <c r="E80" i="25"/>
  <c r="F79" i="25"/>
  <c r="E79" i="25"/>
  <c r="F78" i="25"/>
  <c r="I78" i="25" s="1"/>
  <c r="E78" i="25"/>
  <c r="F77" i="25"/>
  <c r="E77" i="25"/>
  <c r="F76" i="25"/>
  <c r="E76" i="25"/>
  <c r="F75" i="25"/>
  <c r="E75" i="25"/>
  <c r="F74" i="25"/>
  <c r="E74" i="25"/>
  <c r="F73" i="25"/>
  <c r="E73" i="25"/>
  <c r="F72" i="25"/>
  <c r="E72" i="25"/>
  <c r="F71" i="25"/>
  <c r="E71" i="25"/>
  <c r="F70" i="25"/>
  <c r="E70" i="25"/>
  <c r="F69" i="25"/>
  <c r="E69" i="25"/>
  <c r="F68" i="25"/>
  <c r="E68" i="25"/>
  <c r="F67" i="25"/>
  <c r="E67" i="25"/>
  <c r="F66" i="25"/>
  <c r="E66" i="25"/>
  <c r="F65" i="25"/>
  <c r="E65" i="25"/>
  <c r="F64" i="25"/>
  <c r="E64" i="25"/>
  <c r="I64" i="25" s="1"/>
  <c r="V64" i="25" s="1"/>
  <c r="AD64" i="25" s="1"/>
  <c r="F63" i="25"/>
  <c r="E63" i="25"/>
  <c r="F62" i="25"/>
  <c r="E62" i="25"/>
  <c r="F61" i="25"/>
  <c r="E61" i="25"/>
  <c r="F60" i="25"/>
  <c r="E60" i="25"/>
  <c r="F59" i="25"/>
  <c r="E59" i="25"/>
  <c r="F58" i="25"/>
  <c r="E58" i="25"/>
  <c r="F57" i="25"/>
  <c r="E57" i="25"/>
  <c r="F56" i="25"/>
  <c r="E56" i="25"/>
  <c r="I56" i="25" s="1"/>
  <c r="F55" i="25"/>
  <c r="E55" i="25"/>
  <c r="F54" i="25"/>
  <c r="G54" i="25" s="1"/>
  <c r="J54" i="25" s="1"/>
  <c r="Z54" i="25" s="1"/>
  <c r="AH54" i="25" s="1"/>
  <c r="E54" i="25"/>
  <c r="F53" i="25"/>
  <c r="E53" i="25"/>
  <c r="F52" i="25"/>
  <c r="E52" i="25"/>
  <c r="F51" i="25"/>
  <c r="E51" i="25"/>
  <c r="F50" i="25"/>
  <c r="E50" i="25"/>
  <c r="F49" i="25"/>
  <c r="E49" i="25"/>
  <c r="F48" i="25"/>
  <c r="E48" i="25"/>
  <c r="F47" i="25"/>
  <c r="E47" i="25"/>
  <c r="F46" i="25"/>
  <c r="E46" i="25"/>
  <c r="F45" i="25"/>
  <c r="E45" i="25"/>
  <c r="F44" i="25"/>
  <c r="E44" i="25"/>
  <c r="F43" i="25"/>
  <c r="E43" i="25"/>
  <c r="F42" i="25"/>
  <c r="E42" i="25"/>
  <c r="F41" i="25"/>
  <c r="E41" i="25"/>
  <c r="F40" i="25"/>
  <c r="E40" i="25"/>
  <c r="F39" i="25"/>
  <c r="E39" i="25"/>
  <c r="F38" i="25"/>
  <c r="E38" i="25"/>
  <c r="F37" i="25"/>
  <c r="E37" i="25"/>
  <c r="F36" i="25"/>
  <c r="E36" i="25"/>
  <c r="S35" i="25"/>
  <c r="F35" i="25"/>
  <c r="E35" i="25"/>
  <c r="G35" i="25" s="1"/>
  <c r="J35" i="25" s="1"/>
  <c r="Z35" i="25" s="1"/>
  <c r="AH35" i="25" s="1"/>
  <c r="F34" i="25"/>
  <c r="E34" i="25"/>
  <c r="F33" i="25"/>
  <c r="E33" i="25"/>
  <c r="G33" i="25" s="1"/>
  <c r="J33" i="25" s="1"/>
  <c r="Z33" i="25" s="1"/>
  <c r="AH33" i="25" s="1"/>
  <c r="S32" i="25"/>
  <c r="F32" i="25"/>
  <c r="E32" i="25"/>
  <c r="F31" i="25"/>
  <c r="G31" i="25" s="1"/>
  <c r="J31" i="25" s="1"/>
  <c r="Z31" i="25" s="1"/>
  <c r="AH31" i="25" s="1"/>
  <c r="E31" i="25"/>
  <c r="F30" i="25"/>
  <c r="E30" i="25"/>
  <c r="F29" i="25"/>
  <c r="E29" i="25"/>
  <c r="I29" i="25" s="1"/>
  <c r="F28" i="25"/>
  <c r="E28" i="25"/>
  <c r="F27" i="25"/>
  <c r="E27" i="25"/>
  <c r="F26" i="25"/>
  <c r="E26" i="25"/>
  <c r="F25" i="25"/>
  <c r="I25" i="25" s="1"/>
  <c r="E25" i="25"/>
  <c r="F24" i="25"/>
  <c r="E24" i="25"/>
  <c r="F23" i="25"/>
  <c r="E23" i="25"/>
  <c r="I23" i="25" s="1"/>
  <c r="F22" i="25"/>
  <c r="E22" i="25"/>
  <c r="F21" i="25"/>
  <c r="E21" i="25"/>
  <c r="F20" i="25"/>
  <c r="E20" i="25"/>
  <c r="I20" i="25" s="1"/>
  <c r="F19" i="25"/>
  <c r="E19" i="25"/>
  <c r="F18" i="25"/>
  <c r="E18" i="25"/>
  <c r="I18" i="25" s="1"/>
  <c r="F17" i="25"/>
  <c r="E17" i="25"/>
  <c r="F16" i="25"/>
  <c r="E16" i="25"/>
  <c r="F15" i="25"/>
  <c r="E15" i="25"/>
  <c r="S14" i="25"/>
  <c r="R14" i="25"/>
  <c r="F14" i="25"/>
  <c r="E14" i="25"/>
  <c r="F13" i="25"/>
  <c r="E13" i="25"/>
  <c r="F12" i="25"/>
  <c r="E12" i="25"/>
  <c r="F11" i="25"/>
  <c r="E11" i="25"/>
  <c r="S10" i="25"/>
  <c r="R10" i="25"/>
  <c r="F10" i="25"/>
  <c r="E10" i="25"/>
  <c r="F9" i="25"/>
  <c r="E9" i="25"/>
  <c r="F8" i="25"/>
  <c r="G8" i="25" s="1"/>
  <c r="J8" i="25" s="1"/>
  <c r="Z8" i="25" s="1"/>
  <c r="AH8" i="25" s="1"/>
  <c r="E8" i="25"/>
  <c r="F7" i="25"/>
  <c r="E7" i="25"/>
  <c r="F102" i="24"/>
  <c r="E102" i="24"/>
  <c r="F101" i="24"/>
  <c r="E101" i="24"/>
  <c r="F100" i="24"/>
  <c r="E100" i="24"/>
  <c r="F99" i="24"/>
  <c r="E99" i="24"/>
  <c r="F98" i="24"/>
  <c r="E98" i="24"/>
  <c r="F97" i="24"/>
  <c r="E97" i="24"/>
  <c r="F96" i="24"/>
  <c r="E96" i="24"/>
  <c r="F95" i="24"/>
  <c r="E95" i="24"/>
  <c r="F94" i="24"/>
  <c r="E94" i="24"/>
  <c r="F93" i="24"/>
  <c r="E93" i="24"/>
  <c r="F92" i="24"/>
  <c r="E92" i="24"/>
  <c r="F91" i="24"/>
  <c r="E91" i="24"/>
  <c r="F90" i="24"/>
  <c r="E90" i="24"/>
  <c r="F89" i="24"/>
  <c r="E89" i="24"/>
  <c r="F88" i="24"/>
  <c r="E88" i="24"/>
  <c r="F87" i="24"/>
  <c r="E87" i="24"/>
  <c r="F86" i="24"/>
  <c r="E86" i="24"/>
  <c r="F85" i="24"/>
  <c r="E85" i="24"/>
  <c r="F84" i="24"/>
  <c r="E84" i="24"/>
  <c r="F83" i="24"/>
  <c r="E83" i="24"/>
  <c r="F82" i="24"/>
  <c r="G82" i="24" s="1"/>
  <c r="J82" i="24" s="1"/>
  <c r="Z82" i="24" s="1"/>
  <c r="AH82" i="24" s="1"/>
  <c r="E82" i="24"/>
  <c r="F81" i="24"/>
  <c r="E81" i="24"/>
  <c r="F80" i="24"/>
  <c r="G80" i="24" s="1"/>
  <c r="J80" i="24" s="1"/>
  <c r="Z80" i="24" s="1"/>
  <c r="AH80" i="24" s="1"/>
  <c r="E80" i="24"/>
  <c r="F79" i="24"/>
  <c r="E79" i="24"/>
  <c r="F78" i="24"/>
  <c r="E78" i="24"/>
  <c r="F77" i="24"/>
  <c r="E77" i="24"/>
  <c r="F76" i="24"/>
  <c r="E76" i="24"/>
  <c r="F75" i="24"/>
  <c r="E75" i="24"/>
  <c r="F74" i="24"/>
  <c r="E74" i="24"/>
  <c r="F73" i="24"/>
  <c r="E73" i="24"/>
  <c r="F72" i="24"/>
  <c r="E72" i="24"/>
  <c r="F71" i="24"/>
  <c r="E71" i="24"/>
  <c r="F70" i="24"/>
  <c r="E70" i="24"/>
  <c r="F69" i="24"/>
  <c r="E69" i="24"/>
  <c r="F68" i="24"/>
  <c r="E68" i="24"/>
  <c r="F67" i="24"/>
  <c r="E67" i="24"/>
  <c r="F66" i="24"/>
  <c r="G66" i="24" s="1"/>
  <c r="E66" i="24"/>
  <c r="F65" i="24"/>
  <c r="E65" i="24"/>
  <c r="I65" i="24" s="1"/>
  <c r="F64" i="24"/>
  <c r="E64" i="24"/>
  <c r="F63" i="24"/>
  <c r="E63" i="24"/>
  <c r="F62" i="24"/>
  <c r="E62" i="24"/>
  <c r="I62" i="24" s="1"/>
  <c r="F61" i="24"/>
  <c r="E61" i="24"/>
  <c r="F60" i="24"/>
  <c r="E60" i="24"/>
  <c r="F59" i="24"/>
  <c r="I59" i="24" s="1"/>
  <c r="E59" i="24"/>
  <c r="F58" i="24"/>
  <c r="E58" i="24"/>
  <c r="I58" i="24" s="1"/>
  <c r="F57" i="24"/>
  <c r="E57" i="24"/>
  <c r="F56" i="24"/>
  <c r="E56" i="24"/>
  <c r="I56" i="24" s="1"/>
  <c r="F55" i="24"/>
  <c r="E55" i="24"/>
  <c r="I55" i="24" s="1"/>
  <c r="F54" i="24"/>
  <c r="E54" i="24"/>
  <c r="I54" i="24" s="1"/>
  <c r="F53" i="24"/>
  <c r="E53" i="24"/>
  <c r="F52" i="24"/>
  <c r="E52" i="24"/>
  <c r="I52" i="24" s="1"/>
  <c r="V52" i="24" s="1"/>
  <c r="AD52" i="24" s="1"/>
  <c r="F51" i="24"/>
  <c r="E51" i="24"/>
  <c r="F50" i="24"/>
  <c r="E50" i="24"/>
  <c r="F49" i="24"/>
  <c r="E49" i="24"/>
  <c r="F48" i="24"/>
  <c r="E48" i="24"/>
  <c r="F47" i="24"/>
  <c r="E47" i="24"/>
  <c r="I47" i="24" s="1"/>
  <c r="F46" i="24"/>
  <c r="E46" i="24"/>
  <c r="F45" i="24"/>
  <c r="E45" i="24"/>
  <c r="F44" i="24"/>
  <c r="E44" i="24"/>
  <c r="F43" i="24"/>
  <c r="E43" i="24"/>
  <c r="F42" i="24"/>
  <c r="E42" i="24"/>
  <c r="F41" i="24"/>
  <c r="E41" i="24"/>
  <c r="F40" i="24"/>
  <c r="E40" i="24"/>
  <c r="F39" i="24"/>
  <c r="E39" i="24"/>
  <c r="F38" i="24"/>
  <c r="E38" i="24"/>
  <c r="I38" i="24" s="1"/>
  <c r="F37" i="24"/>
  <c r="E37" i="24"/>
  <c r="F36" i="24"/>
  <c r="E36" i="24"/>
  <c r="S35" i="24"/>
  <c r="F35" i="24"/>
  <c r="I35" i="24" s="1"/>
  <c r="E35" i="24"/>
  <c r="F34" i="24"/>
  <c r="E34" i="24"/>
  <c r="F33" i="24"/>
  <c r="E33" i="24"/>
  <c r="S32" i="24"/>
  <c r="F32" i="24"/>
  <c r="E32" i="24"/>
  <c r="I32" i="24" s="1"/>
  <c r="V32" i="24" s="1"/>
  <c r="AD32" i="24" s="1"/>
  <c r="F31" i="24"/>
  <c r="E31" i="24"/>
  <c r="F30" i="24"/>
  <c r="E30" i="24"/>
  <c r="F29" i="24"/>
  <c r="E29" i="24"/>
  <c r="F28" i="24"/>
  <c r="E28" i="24"/>
  <c r="I28" i="24" s="1"/>
  <c r="F27" i="24"/>
  <c r="G27" i="24" s="1"/>
  <c r="J27" i="24" s="1"/>
  <c r="Z27" i="24" s="1"/>
  <c r="AH27" i="24" s="1"/>
  <c r="E27" i="24"/>
  <c r="F26" i="24"/>
  <c r="E26" i="24"/>
  <c r="F25" i="24"/>
  <c r="G25" i="24" s="1"/>
  <c r="E25" i="24"/>
  <c r="F24" i="24"/>
  <c r="E24" i="24"/>
  <c r="I24" i="24" s="1"/>
  <c r="F23" i="24"/>
  <c r="E23" i="24"/>
  <c r="F22" i="24"/>
  <c r="G22" i="24" s="1"/>
  <c r="J22" i="24" s="1"/>
  <c r="Z22" i="24" s="1"/>
  <c r="AH22" i="24" s="1"/>
  <c r="E22" i="24"/>
  <c r="F21" i="24"/>
  <c r="E21" i="24"/>
  <c r="F20" i="24"/>
  <c r="E20" i="24"/>
  <c r="F19" i="24"/>
  <c r="I19" i="24" s="1"/>
  <c r="E19" i="24"/>
  <c r="F18" i="24"/>
  <c r="E18" i="24"/>
  <c r="F17" i="24"/>
  <c r="E17" i="24"/>
  <c r="I17" i="24" s="1"/>
  <c r="F16" i="24"/>
  <c r="E16" i="24"/>
  <c r="F15" i="24"/>
  <c r="E15" i="24"/>
  <c r="S14" i="24"/>
  <c r="R14" i="24"/>
  <c r="F14" i="24"/>
  <c r="E14" i="24"/>
  <c r="F13" i="24"/>
  <c r="E13" i="24"/>
  <c r="F12" i="24"/>
  <c r="E12" i="24"/>
  <c r="F11" i="24"/>
  <c r="E11" i="24"/>
  <c r="I11" i="24" s="1"/>
  <c r="S10" i="24"/>
  <c r="R10" i="24"/>
  <c r="F10" i="24"/>
  <c r="G10" i="24" s="1"/>
  <c r="J10" i="24" s="1"/>
  <c r="Z10" i="24" s="1"/>
  <c r="AH10" i="24" s="1"/>
  <c r="E10" i="24"/>
  <c r="F9" i="24"/>
  <c r="E9" i="24"/>
  <c r="F8" i="24"/>
  <c r="E8" i="24"/>
  <c r="F7" i="24"/>
  <c r="I7" i="24" s="1"/>
  <c r="E7" i="24"/>
  <c r="F102" i="23"/>
  <c r="G102" i="23" s="1"/>
  <c r="J102" i="23" s="1"/>
  <c r="Z102" i="23" s="1"/>
  <c r="AH102" i="23" s="1"/>
  <c r="E102" i="23"/>
  <c r="F101" i="23"/>
  <c r="G101" i="23" s="1"/>
  <c r="J101" i="23" s="1"/>
  <c r="Z101" i="23" s="1"/>
  <c r="AH101" i="23" s="1"/>
  <c r="E101" i="23"/>
  <c r="F100" i="23"/>
  <c r="E100" i="23"/>
  <c r="F99" i="23"/>
  <c r="E99" i="23"/>
  <c r="F98" i="23"/>
  <c r="G98" i="23" s="1"/>
  <c r="J98" i="23" s="1"/>
  <c r="Z98" i="23" s="1"/>
  <c r="AH98" i="23" s="1"/>
  <c r="E98" i="23"/>
  <c r="F97" i="23"/>
  <c r="E97" i="23"/>
  <c r="F96" i="23"/>
  <c r="E96" i="23"/>
  <c r="F95" i="23"/>
  <c r="I95" i="23" s="1"/>
  <c r="E95" i="23"/>
  <c r="F94" i="23"/>
  <c r="E94" i="23"/>
  <c r="F93" i="23"/>
  <c r="E93" i="23"/>
  <c r="F92" i="23"/>
  <c r="E92" i="23"/>
  <c r="F91" i="23"/>
  <c r="E91" i="23"/>
  <c r="F90" i="23"/>
  <c r="E90" i="23"/>
  <c r="F89" i="23"/>
  <c r="G89" i="23" s="1"/>
  <c r="E89" i="23"/>
  <c r="F88" i="23"/>
  <c r="E88" i="23"/>
  <c r="F87" i="23"/>
  <c r="G87" i="23" s="1"/>
  <c r="E87" i="23"/>
  <c r="F86" i="23"/>
  <c r="E86" i="23"/>
  <c r="F85" i="23"/>
  <c r="E85" i="23"/>
  <c r="F84" i="23"/>
  <c r="E84" i="23"/>
  <c r="F83" i="23"/>
  <c r="E83" i="23"/>
  <c r="I83" i="23" s="1"/>
  <c r="F82" i="23"/>
  <c r="E82" i="23"/>
  <c r="F81" i="23"/>
  <c r="G81" i="23" s="1"/>
  <c r="J81" i="23" s="1"/>
  <c r="Z81" i="23" s="1"/>
  <c r="AH81" i="23" s="1"/>
  <c r="E81" i="23"/>
  <c r="F80" i="23"/>
  <c r="E80" i="23"/>
  <c r="I79" i="23"/>
  <c r="F79" i="23"/>
  <c r="E79" i="23"/>
  <c r="F78" i="23"/>
  <c r="E78" i="23"/>
  <c r="F77" i="23"/>
  <c r="E77" i="23"/>
  <c r="F76" i="23"/>
  <c r="E76" i="23"/>
  <c r="F75" i="23"/>
  <c r="E75" i="23"/>
  <c r="F74" i="23"/>
  <c r="E74" i="23"/>
  <c r="I74" i="23" s="1"/>
  <c r="F73" i="23"/>
  <c r="G73" i="23" s="1"/>
  <c r="J73" i="23" s="1"/>
  <c r="Z73" i="23" s="1"/>
  <c r="AH73" i="23" s="1"/>
  <c r="E73" i="23"/>
  <c r="F72" i="23"/>
  <c r="E72" i="23"/>
  <c r="F71" i="23"/>
  <c r="E71" i="23"/>
  <c r="F70" i="23"/>
  <c r="E70" i="23"/>
  <c r="I70" i="23" s="1"/>
  <c r="F69" i="23"/>
  <c r="E69" i="23"/>
  <c r="F68" i="23"/>
  <c r="E68" i="23"/>
  <c r="F67" i="23"/>
  <c r="E67" i="23"/>
  <c r="F66" i="23"/>
  <c r="E66" i="23"/>
  <c r="I66" i="23" s="1"/>
  <c r="F65" i="23"/>
  <c r="G65" i="23" s="1"/>
  <c r="J65" i="23" s="1"/>
  <c r="Z65" i="23" s="1"/>
  <c r="AH65" i="23" s="1"/>
  <c r="E65" i="23"/>
  <c r="F64" i="23"/>
  <c r="E64" i="23"/>
  <c r="F63" i="23"/>
  <c r="E63" i="23"/>
  <c r="F62" i="23"/>
  <c r="E62" i="23"/>
  <c r="F61" i="23"/>
  <c r="E61" i="23"/>
  <c r="F60" i="23"/>
  <c r="E60" i="23"/>
  <c r="F59" i="23"/>
  <c r="E59" i="23"/>
  <c r="F58" i="23"/>
  <c r="E58" i="23"/>
  <c r="F57" i="23"/>
  <c r="E57" i="23"/>
  <c r="F56" i="23"/>
  <c r="E56" i="23"/>
  <c r="F55" i="23"/>
  <c r="E55" i="23"/>
  <c r="F54" i="23"/>
  <c r="E54" i="23"/>
  <c r="F53" i="23"/>
  <c r="E53" i="23"/>
  <c r="F52" i="23"/>
  <c r="E52" i="23"/>
  <c r="F51" i="23"/>
  <c r="E51" i="23"/>
  <c r="F50" i="23"/>
  <c r="E50" i="23"/>
  <c r="F49" i="23"/>
  <c r="E49" i="23"/>
  <c r="F48" i="23"/>
  <c r="E48" i="23"/>
  <c r="F47" i="23"/>
  <c r="E47" i="23"/>
  <c r="F46" i="23"/>
  <c r="E46" i="23"/>
  <c r="F45" i="23"/>
  <c r="E45" i="23"/>
  <c r="F44" i="23"/>
  <c r="G44" i="23" s="1"/>
  <c r="J44" i="23" s="1"/>
  <c r="E44" i="23"/>
  <c r="F43" i="23"/>
  <c r="E43" i="23"/>
  <c r="F42" i="23"/>
  <c r="E42" i="23"/>
  <c r="F41" i="23"/>
  <c r="E41" i="23"/>
  <c r="F40" i="23"/>
  <c r="E40" i="23"/>
  <c r="F39" i="23"/>
  <c r="E39" i="23"/>
  <c r="F38" i="23"/>
  <c r="E38" i="23"/>
  <c r="F37" i="23"/>
  <c r="E37" i="23"/>
  <c r="F36" i="23"/>
  <c r="E36" i="23"/>
  <c r="S35" i="23"/>
  <c r="F35" i="23"/>
  <c r="E35" i="23"/>
  <c r="F34" i="23"/>
  <c r="E34" i="23"/>
  <c r="F33" i="23"/>
  <c r="E33" i="23"/>
  <c r="S32" i="23"/>
  <c r="F32" i="23"/>
  <c r="E32" i="23"/>
  <c r="F31" i="23"/>
  <c r="E31" i="23"/>
  <c r="F30" i="23"/>
  <c r="E30" i="23"/>
  <c r="F29" i="23"/>
  <c r="E29" i="23"/>
  <c r="F28" i="23"/>
  <c r="E28" i="23"/>
  <c r="F27" i="23"/>
  <c r="E27" i="23"/>
  <c r="F26" i="23"/>
  <c r="G26" i="23" s="1"/>
  <c r="J26" i="23" s="1"/>
  <c r="Z26" i="23" s="1"/>
  <c r="AH26" i="23" s="1"/>
  <c r="E26" i="23"/>
  <c r="F25" i="23"/>
  <c r="E25" i="23"/>
  <c r="F24" i="23"/>
  <c r="E24" i="23"/>
  <c r="F23" i="23"/>
  <c r="E23" i="23"/>
  <c r="F22" i="23"/>
  <c r="E22" i="23"/>
  <c r="F21" i="23"/>
  <c r="E21" i="23"/>
  <c r="F20" i="23"/>
  <c r="E20" i="23"/>
  <c r="F19" i="23"/>
  <c r="E19" i="23"/>
  <c r="I19" i="23" s="1"/>
  <c r="F18" i="23"/>
  <c r="E18" i="23"/>
  <c r="F17" i="23"/>
  <c r="E17" i="23"/>
  <c r="F16" i="23"/>
  <c r="E16" i="23"/>
  <c r="F15" i="23"/>
  <c r="E15" i="23"/>
  <c r="I15" i="23" s="1"/>
  <c r="S14" i="23"/>
  <c r="R14" i="23"/>
  <c r="F14" i="23"/>
  <c r="E14" i="23"/>
  <c r="F13" i="23"/>
  <c r="E13" i="23"/>
  <c r="F12" i="23"/>
  <c r="E12" i="23"/>
  <c r="F11" i="23"/>
  <c r="E11" i="23"/>
  <c r="S10" i="23"/>
  <c r="R10" i="23"/>
  <c r="F10" i="23"/>
  <c r="E10" i="23"/>
  <c r="F9" i="23"/>
  <c r="E9" i="23"/>
  <c r="F8" i="23"/>
  <c r="E8" i="23"/>
  <c r="F7" i="23"/>
  <c r="E7" i="23"/>
  <c r="F102" i="22"/>
  <c r="E102" i="22"/>
  <c r="F101" i="22"/>
  <c r="E101" i="22"/>
  <c r="F100" i="22"/>
  <c r="E100" i="22"/>
  <c r="F99" i="22"/>
  <c r="E99" i="22"/>
  <c r="F98" i="22"/>
  <c r="E98" i="22"/>
  <c r="F97" i="22"/>
  <c r="E97" i="22"/>
  <c r="F96" i="22"/>
  <c r="E96" i="22"/>
  <c r="F95" i="22"/>
  <c r="E95" i="22"/>
  <c r="F94" i="22"/>
  <c r="E94" i="22"/>
  <c r="F93" i="22"/>
  <c r="E93" i="22"/>
  <c r="F92" i="22"/>
  <c r="E92" i="22"/>
  <c r="F91" i="22"/>
  <c r="E91" i="22"/>
  <c r="F90" i="22"/>
  <c r="E90" i="22"/>
  <c r="I90" i="22" s="1"/>
  <c r="F89" i="22"/>
  <c r="E89" i="22"/>
  <c r="F88" i="22"/>
  <c r="E88" i="22"/>
  <c r="F87" i="22"/>
  <c r="E87" i="22"/>
  <c r="F86" i="22"/>
  <c r="E86" i="22"/>
  <c r="F85" i="22"/>
  <c r="E85" i="22"/>
  <c r="F84" i="22"/>
  <c r="E84" i="22"/>
  <c r="F83" i="22"/>
  <c r="E83" i="22"/>
  <c r="F82" i="22"/>
  <c r="E82" i="22"/>
  <c r="F81" i="22"/>
  <c r="I81" i="22" s="1"/>
  <c r="E81" i="22"/>
  <c r="F80" i="22"/>
  <c r="E80" i="22"/>
  <c r="F79" i="22"/>
  <c r="E79" i="22"/>
  <c r="F78" i="22"/>
  <c r="E78" i="22"/>
  <c r="I77" i="22"/>
  <c r="F77" i="22"/>
  <c r="E77" i="22"/>
  <c r="F76" i="22"/>
  <c r="E76" i="22"/>
  <c r="F75" i="22"/>
  <c r="E75" i="22"/>
  <c r="F74" i="22"/>
  <c r="E74" i="22"/>
  <c r="F73" i="22"/>
  <c r="E73" i="22"/>
  <c r="I73" i="22" s="1"/>
  <c r="F72" i="22"/>
  <c r="I72" i="22" s="1"/>
  <c r="E72" i="22"/>
  <c r="F71" i="22"/>
  <c r="E71" i="22"/>
  <c r="F70" i="22"/>
  <c r="E70" i="22"/>
  <c r="F69" i="22"/>
  <c r="G69" i="22" s="1"/>
  <c r="J69" i="22" s="1"/>
  <c r="Z69" i="22" s="1"/>
  <c r="AH69" i="22" s="1"/>
  <c r="E69" i="22"/>
  <c r="F68" i="22"/>
  <c r="E68" i="22"/>
  <c r="I68" i="22" s="1"/>
  <c r="F67" i="22"/>
  <c r="E67" i="22"/>
  <c r="F66" i="22"/>
  <c r="E66" i="22"/>
  <c r="F65" i="22"/>
  <c r="E65" i="22"/>
  <c r="F64" i="22"/>
  <c r="E64" i="22"/>
  <c r="F63" i="22"/>
  <c r="E63" i="22"/>
  <c r="F62" i="22"/>
  <c r="E62" i="22"/>
  <c r="F61" i="22"/>
  <c r="G61" i="22" s="1"/>
  <c r="J61" i="22" s="1"/>
  <c r="Z61" i="22" s="1"/>
  <c r="AH61" i="22" s="1"/>
  <c r="E61" i="22"/>
  <c r="F60" i="22"/>
  <c r="E60" i="22"/>
  <c r="F59" i="22"/>
  <c r="E59" i="22"/>
  <c r="F58" i="22"/>
  <c r="E58" i="22"/>
  <c r="F57" i="22"/>
  <c r="E57" i="22"/>
  <c r="F56" i="22"/>
  <c r="E56" i="22"/>
  <c r="F55" i="22"/>
  <c r="E55" i="22"/>
  <c r="F54" i="22"/>
  <c r="E54" i="22"/>
  <c r="F53" i="22"/>
  <c r="G53" i="22" s="1"/>
  <c r="J53" i="22" s="1"/>
  <c r="Z53" i="22" s="1"/>
  <c r="AH53" i="22" s="1"/>
  <c r="E53" i="22"/>
  <c r="F52" i="22"/>
  <c r="E52" i="22"/>
  <c r="F51" i="22"/>
  <c r="E51" i="22"/>
  <c r="F50" i="22"/>
  <c r="E50" i="22"/>
  <c r="F49" i="22"/>
  <c r="E49" i="22"/>
  <c r="F48" i="22"/>
  <c r="E48" i="22"/>
  <c r="F47" i="22"/>
  <c r="E47" i="22"/>
  <c r="F46" i="22"/>
  <c r="E46" i="22"/>
  <c r="F45" i="22"/>
  <c r="E45" i="22"/>
  <c r="F44" i="22"/>
  <c r="E44" i="22"/>
  <c r="F43" i="22"/>
  <c r="E43" i="22"/>
  <c r="I43" i="22" s="1"/>
  <c r="F42" i="22"/>
  <c r="E42" i="22"/>
  <c r="F41" i="22"/>
  <c r="E41" i="22"/>
  <c r="F40" i="22"/>
  <c r="E40" i="22"/>
  <c r="F39" i="22"/>
  <c r="I39" i="22" s="1"/>
  <c r="E39" i="22"/>
  <c r="F38" i="22"/>
  <c r="E38" i="22"/>
  <c r="F37" i="22"/>
  <c r="E37" i="22"/>
  <c r="F36" i="22"/>
  <c r="E36" i="22"/>
  <c r="S35" i="22"/>
  <c r="F35" i="22"/>
  <c r="E35" i="22"/>
  <c r="F34" i="22"/>
  <c r="E34" i="22"/>
  <c r="F33" i="22"/>
  <c r="E33" i="22"/>
  <c r="S32" i="22"/>
  <c r="F32" i="22"/>
  <c r="E32" i="22"/>
  <c r="F31" i="22"/>
  <c r="E31" i="22"/>
  <c r="F30" i="22"/>
  <c r="E30" i="22"/>
  <c r="F29" i="22"/>
  <c r="E29" i="22"/>
  <c r="F28" i="22"/>
  <c r="E28" i="22"/>
  <c r="F27" i="22"/>
  <c r="E27" i="22"/>
  <c r="F26" i="22"/>
  <c r="E26" i="22"/>
  <c r="F25" i="22"/>
  <c r="E25" i="22"/>
  <c r="F24" i="22"/>
  <c r="G24" i="22" s="1"/>
  <c r="J24" i="22" s="1"/>
  <c r="Z24" i="22" s="1"/>
  <c r="AH24" i="22" s="1"/>
  <c r="E24" i="22"/>
  <c r="F23" i="22"/>
  <c r="E23" i="22"/>
  <c r="F22" i="22"/>
  <c r="E22" i="22"/>
  <c r="F21" i="22"/>
  <c r="E21" i="22"/>
  <c r="F20" i="22"/>
  <c r="E20" i="22"/>
  <c r="F19" i="22"/>
  <c r="E19" i="22"/>
  <c r="F18" i="22"/>
  <c r="E18" i="22"/>
  <c r="F17" i="22"/>
  <c r="E17" i="22"/>
  <c r="F16" i="22"/>
  <c r="G16" i="22" s="1"/>
  <c r="E16" i="22"/>
  <c r="F15" i="22"/>
  <c r="E15" i="22"/>
  <c r="S14" i="22"/>
  <c r="R14" i="22"/>
  <c r="F14" i="22"/>
  <c r="E14" i="22"/>
  <c r="F13" i="22"/>
  <c r="E13" i="22"/>
  <c r="I13" i="22" s="1"/>
  <c r="F12" i="22"/>
  <c r="E12" i="22"/>
  <c r="F11" i="22"/>
  <c r="E11" i="22"/>
  <c r="S10" i="22"/>
  <c r="R10" i="22"/>
  <c r="F10" i="22"/>
  <c r="E10" i="22"/>
  <c r="F9" i="22"/>
  <c r="E9" i="22"/>
  <c r="F8" i="22"/>
  <c r="E8" i="22"/>
  <c r="F7" i="22"/>
  <c r="E7" i="22"/>
  <c r="F102" i="21"/>
  <c r="E102" i="21"/>
  <c r="I102" i="21" s="1"/>
  <c r="F101" i="21"/>
  <c r="E101" i="21"/>
  <c r="I101" i="21" s="1"/>
  <c r="F100" i="21"/>
  <c r="E100" i="21"/>
  <c r="F99" i="21"/>
  <c r="E99" i="21"/>
  <c r="I99" i="21" s="1"/>
  <c r="F98" i="21"/>
  <c r="G98" i="21" s="1"/>
  <c r="J98" i="21" s="1"/>
  <c r="Z98" i="21" s="1"/>
  <c r="AH98" i="21" s="1"/>
  <c r="E98" i="21"/>
  <c r="F97" i="21"/>
  <c r="E97" i="21"/>
  <c r="I97" i="21" s="1"/>
  <c r="F96" i="21"/>
  <c r="E96" i="21"/>
  <c r="F95" i="21"/>
  <c r="E95" i="21"/>
  <c r="F94" i="21"/>
  <c r="E94" i="21"/>
  <c r="F93" i="21"/>
  <c r="E93" i="21"/>
  <c r="F92" i="21"/>
  <c r="E92" i="21"/>
  <c r="F91" i="21"/>
  <c r="E91" i="21"/>
  <c r="F90" i="21"/>
  <c r="G90" i="21" s="1"/>
  <c r="J90" i="21" s="1"/>
  <c r="Z90" i="21" s="1"/>
  <c r="AH90" i="21" s="1"/>
  <c r="E90" i="21"/>
  <c r="F89" i="21"/>
  <c r="E89" i="21"/>
  <c r="F88" i="21"/>
  <c r="E88" i="21"/>
  <c r="F87" i="21"/>
  <c r="E87" i="21"/>
  <c r="F86" i="21"/>
  <c r="E86" i="21"/>
  <c r="F85" i="21"/>
  <c r="G85" i="21" s="1"/>
  <c r="J85" i="21" s="1"/>
  <c r="Z85" i="21" s="1"/>
  <c r="AH85" i="21" s="1"/>
  <c r="E85" i="21"/>
  <c r="F84" i="21"/>
  <c r="E84" i="21"/>
  <c r="F83" i="21"/>
  <c r="E83" i="21"/>
  <c r="F82" i="21"/>
  <c r="E82" i="21"/>
  <c r="F81" i="21"/>
  <c r="E81" i="21"/>
  <c r="F80" i="21"/>
  <c r="E80" i="21"/>
  <c r="F79" i="21"/>
  <c r="E79" i="21"/>
  <c r="F78" i="21"/>
  <c r="E78" i="21"/>
  <c r="F77" i="21"/>
  <c r="E77" i="21"/>
  <c r="F76" i="21"/>
  <c r="E76" i="21"/>
  <c r="F75" i="21"/>
  <c r="E75" i="21"/>
  <c r="F74" i="21"/>
  <c r="E74" i="21"/>
  <c r="F73" i="21"/>
  <c r="E73" i="21"/>
  <c r="F72" i="21"/>
  <c r="E72" i="21"/>
  <c r="F71" i="21"/>
  <c r="E71" i="21"/>
  <c r="F70" i="21"/>
  <c r="G70" i="21" s="1"/>
  <c r="J70" i="21" s="1"/>
  <c r="Z70" i="21" s="1"/>
  <c r="AH70" i="21" s="1"/>
  <c r="E70" i="21"/>
  <c r="F69" i="21"/>
  <c r="E69" i="21"/>
  <c r="F68" i="21"/>
  <c r="E68" i="21"/>
  <c r="F67" i="21"/>
  <c r="E67" i="21"/>
  <c r="I67" i="21" s="1"/>
  <c r="F66" i="21"/>
  <c r="I66" i="21" s="1"/>
  <c r="E66" i="21"/>
  <c r="F65" i="21"/>
  <c r="E65" i="21"/>
  <c r="F64" i="21"/>
  <c r="E64" i="21"/>
  <c r="F63" i="21"/>
  <c r="E63" i="21"/>
  <c r="F62" i="21"/>
  <c r="I62" i="21" s="1"/>
  <c r="V62" i="21" s="1"/>
  <c r="AD62" i="21" s="1"/>
  <c r="E62" i="21"/>
  <c r="F61" i="21"/>
  <c r="E61" i="21"/>
  <c r="F60" i="21"/>
  <c r="E60" i="21"/>
  <c r="F59" i="21"/>
  <c r="E59" i="21"/>
  <c r="F58" i="21"/>
  <c r="E58" i="21"/>
  <c r="F57" i="21"/>
  <c r="E57" i="21"/>
  <c r="F56" i="21"/>
  <c r="E56" i="21"/>
  <c r="F55" i="21"/>
  <c r="E55" i="21"/>
  <c r="F54" i="21"/>
  <c r="E54" i="21"/>
  <c r="F53" i="21"/>
  <c r="E53" i="21"/>
  <c r="F52" i="21"/>
  <c r="E52" i="21"/>
  <c r="F51" i="21"/>
  <c r="E51" i="21"/>
  <c r="I51" i="21" s="1"/>
  <c r="F50" i="21"/>
  <c r="E50" i="21"/>
  <c r="F49" i="21"/>
  <c r="E49" i="21"/>
  <c r="I49" i="21" s="1"/>
  <c r="F48" i="21"/>
  <c r="E48" i="21"/>
  <c r="F47" i="21"/>
  <c r="I47" i="21" s="1"/>
  <c r="E47" i="21"/>
  <c r="F46" i="21"/>
  <c r="E46" i="21"/>
  <c r="F45" i="21"/>
  <c r="E45" i="21"/>
  <c r="F44" i="21"/>
  <c r="E44" i="21"/>
  <c r="I44" i="21" s="1"/>
  <c r="F43" i="21"/>
  <c r="E43" i="21"/>
  <c r="F42" i="21"/>
  <c r="E42" i="21"/>
  <c r="F41" i="21"/>
  <c r="E41" i="21"/>
  <c r="F40" i="21"/>
  <c r="E40" i="21"/>
  <c r="I40" i="21" s="1"/>
  <c r="F39" i="21"/>
  <c r="E39" i="21"/>
  <c r="F38" i="21"/>
  <c r="E38" i="21"/>
  <c r="F37" i="21"/>
  <c r="E37" i="21"/>
  <c r="F36" i="21"/>
  <c r="E36" i="21"/>
  <c r="S35" i="21"/>
  <c r="F35" i="21"/>
  <c r="E35" i="21"/>
  <c r="F34" i="21"/>
  <c r="E34" i="21"/>
  <c r="F33" i="21"/>
  <c r="E33" i="21"/>
  <c r="S32" i="21"/>
  <c r="F32" i="21"/>
  <c r="E32" i="21"/>
  <c r="F31" i="21"/>
  <c r="E31" i="21"/>
  <c r="F30" i="21"/>
  <c r="E30" i="21"/>
  <c r="F29" i="21"/>
  <c r="E29" i="21"/>
  <c r="F28" i="21"/>
  <c r="E28" i="21"/>
  <c r="F27" i="21"/>
  <c r="E27" i="21"/>
  <c r="F26" i="21"/>
  <c r="E26" i="21"/>
  <c r="F25" i="21"/>
  <c r="E25" i="21"/>
  <c r="F24" i="21"/>
  <c r="E24" i="21"/>
  <c r="F23" i="21"/>
  <c r="E23" i="21"/>
  <c r="F22" i="21"/>
  <c r="E22" i="21"/>
  <c r="F21" i="21"/>
  <c r="E21" i="21"/>
  <c r="F20" i="21"/>
  <c r="E20" i="21"/>
  <c r="F19" i="21"/>
  <c r="E19" i="21"/>
  <c r="F18" i="21"/>
  <c r="E18" i="21"/>
  <c r="F17" i="21"/>
  <c r="E17" i="21"/>
  <c r="F16" i="21"/>
  <c r="E16" i="21"/>
  <c r="F15" i="21"/>
  <c r="E15" i="21"/>
  <c r="S14" i="21"/>
  <c r="R14" i="21"/>
  <c r="F14" i="21"/>
  <c r="E14" i="21"/>
  <c r="F13" i="21"/>
  <c r="E13" i="21"/>
  <c r="I13" i="21" s="1"/>
  <c r="F12" i="21"/>
  <c r="G12" i="21" s="1"/>
  <c r="J12" i="21" s="1"/>
  <c r="Z12" i="21" s="1"/>
  <c r="AH12" i="21" s="1"/>
  <c r="E12" i="21"/>
  <c r="F11" i="21"/>
  <c r="E11" i="21"/>
  <c r="I11" i="21" s="1"/>
  <c r="S10" i="21"/>
  <c r="R10" i="21"/>
  <c r="F10" i="21"/>
  <c r="E10" i="21"/>
  <c r="F9" i="21"/>
  <c r="E9" i="21"/>
  <c r="F8" i="21"/>
  <c r="G8" i="21" s="1"/>
  <c r="J8" i="21" s="1"/>
  <c r="Z8" i="21" s="1"/>
  <c r="AH8" i="21" s="1"/>
  <c r="E8" i="21"/>
  <c r="F7" i="21"/>
  <c r="E7" i="21"/>
  <c r="F102" i="20"/>
  <c r="E102" i="20"/>
  <c r="F101" i="20"/>
  <c r="E101" i="20"/>
  <c r="F100" i="20"/>
  <c r="E100" i="20"/>
  <c r="F99" i="20"/>
  <c r="E99" i="20"/>
  <c r="F98" i="20"/>
  <c r="E98" i="20"/>
  <c r="F97" i="20"/>
  <c r="E97" i="20"/>
  <c r="F96" i="20"/>
  <c r="G96" i="20" s="1"/>
  <c r="J96" i="20" s="1"/>
  <c r="Z96" i="20" s="1"/>
  <c r="AH96" i="20" s="1"/>
  <c r="E96" i="20"/>
  <c r="F95" i="20"/>
  <c r="E95" i="20"/>
  <c r="F94" i="20"/>
  <c r="E94" i="20"/>
  <c r="F93" i="20"/>
  <c r="E93" i="20"/>
  <c r="F92" i="20"/>
  <c r="E92" i="20"/>
  <c r="F91" i="20"/>
  <c r="E91" i="20"/>
  <c r="G91" i="20" s="1"/>
  <c r="J91" i="20" s="1"/>
  <c r="Z91" i="20" s="1"/>
  <c r="AH91" i="20" s="1"/>
  <c r="F90" i="20"/>
  <c r="E90" i="20"/>
  <c r="F89" i="20"/>
  <c r="E89" i="20"/>
  <c r="F88" i="20"/>
  <c r="E88" i="20"/>
  <c r="F87" i="20"/>
  <c r="E87" i="20"/>
  <c r="F86" i="20"/>
  <c r="E86" i="20"/>
  <c r="I85" i="20"/>
  <c r="F85" i="20"/>
  <c r="E85" i="20"/>
  <c r="F84" i="20"/>
  <c r="E84" i="20"/>
  <c r="F83" i="20"/>
  <c r="E83" i="20"/>
  <c r="F82" i="20"/>
  <c r="E82" i="20"/>
  <c r="F81" i="20"/>
  <c r="E81" i="20"/>
  <c r="I81" i="20" s="1"/>
  <c r="F80" i="20"/>
  <c r="E80" i="20"/>
  <c r="F79" i="20"/>
  <c r="G79" i="20" s="1"/>
  <c r="J79" i="20" s="1"/>
  <c r="Z79" i="20" s="1"/>
  <c r="AH79" i="20" s="1"/>
  <c r="E79" i="20"/>
  <c r="F78" i="20"/>
  <c r="E78" i="20"/>
  <c r="F77" i="20"/>
  <c r="E77" i="20"/>
  <c r="I77" i="20" s="1"/>
  <c r="F76" i="20"/>
  <c r="G76" i="20" s="1"/>
  <c r="J76" i="20" s="1"/>
  <c r="Z76" i="20" s="1"/>
  <c r="AH76" i="20" s="1"/>
  <c r="E76" i="20"/>
  <c r="F75" i="20"/>
  <c r="E75" i="20"/>
  <c r="I75" i="20" s="1"/>
  <c r="F74" i="20"/>
  <c r="E74" i="20"/>
  <c r="I74" i="20" s="1"/>
  <c r="F73" i="20"/>
  <c r="E73" i="20"/>
  <c r="F72" i="20"/>
  <c r="E72" i="20"/>
  <c r="F71" i="20"/>
  <c r="E71" i="20"/>
  <c r="F70" i="20"/>
  <c r="E70" i="20"/>
  <c r="F69" i="20"/>
  <c r="E69" i="20"/>
  <c r="F68" i="20"/>
  <c r="E68" i="20"/>
  <c r="F67" i="20"/>
  <c r="E67" i="20"/>
  <c r="F66" i="20"/>
  <c r="E66" i="20"/>
  <c r="F65" i="20"/>
  <c r="G65" i="20" s="1"/>
  <c r="J65" i="20" s="1"/>
  <c r="Z65" i="20" s="1"/>
  <c r="AH65" i="20" s="1"/>
  <c r="E65" i="20"/>
  <c r="F64" i="20"/>
  <c r="E64" i="20"/>
  <c r="F63" i="20"/>
  <c r="E63" i="20"/>
  <c r="F62" i="20"/>
  <c r="E62" i="20"/>
  <c r="F61" i="20"/>
  <c r="E61" i="20"/>
  <c r="F60" i="20"/>
  <c r="E60" i="20"/>
  <c r="I60" i="20" s="1"/>
  <c r="V60" i="20" s="1"/>
  <c r="AD60" i="20" s="1"/>
  <c r="F59" i="20"/>
  <c r="E59" i="20"/>
  <c r="F58" i="20"/>
  <c r="E58" i="20"/>
  <c r="I58" i="20" s="1"/>
  <c r="V58" i="20" s="1"/>
  <c r="AD58" i="20" s="1"/>
  <c r="F57" i="20"/>
  <c r="E57" i="20"/>
  <c r="F56" i="20"/>
  <c r="G56" i="20" s="1"/>
  <c r="E56" i="20"/>
  <c r="F55" i="20"/>
  <c r="E55" i="20"/>
  <c r="I55" i="20" s="1"/>
  <c r="F54" i="20"/>
  <c r="G54" i="20" s="1"/>
  <c r="E54" i="20"/>
  <c r="F53" i="20"/>
  <c r="E53" i="20"/>
  <c r="F52" i="20"/>
  <c r="I52" i="20" s="1"/>
  <c r="E52" i="20"/>
  <c r="F51" i="20"/>
  <c r="E51" i="20"/>
  <c r="F50" i="20"/>
  <c r="E50" i="20"/>
  <c r="F49" i="20"/>
  <c r="E49" i="20"/>
  <c r="F48" i="20"/>
  <c r="G48" i="20" s="1"/>
  <c r="E48" i="20"/>
  <c r="F47" i="20"/>
  <c r="E47" i="20"/>
  <c r="F46" i="20"/>
  <c r="E46" i="20"/>
  <c r="F45" i="20"/>
  <c r="E45" i="20"/>
  <c r="F44" i="20"/>
  <c r="E44" i="20"/>
  <c r="I44" i="20" s="1"/>
  <c r="F43" i="20"/>
  <c r="E43" i="20"/>
  <c r="F42" i="20"/>
  <c r="E42" i="20"/>
  <c r="F41" i="20"/>
  <c r="E41" i="20"/>
  <c r="G41" i="20" s="1"/>
  <c r="F40" i="20"/>
  <c r="E40" i="20"/>
  <c r="F39" i="20"/>
  <c r="E39" i="20"/>
  <c r="I39" i="20" s="1"/>
  <c r="F38" i="20"/>
  <c r="E38" i="20"/>
  <c r="F37" i="20"/>
  <c r="E37" i="20"/>
  <c r="I37" i="20" s="1"/>
  <c r="F36" i="20"/>
  <c r="E36" i="20"/>
  <c r="S35" i="20"/>
  <c r="F35" i="20"/>
  <c r="E35" i="20"/>
  <c r="I35" i="20" s="1"/>
  <c r="F34" i="20"/>
  <c r="E34" i="20"/>
  <c r="F33" i="20"/>
  <c r="E33" i="20"/>
  <c r="S32" i="20"/>
  <c r="F32" i="20"/>
  <c r="E32" i="20"/>
  <c r="I32" i="20" s="1"/>
  <c r="F31" i="20"/>
  <c r="E31" i="20"/>
  <c r="F30" i="20"/>
  <c r="E30" i="20"/>
  <c r="F29" i="20"/>
  <c r="E29" i="20"/>
  <c r="F28" i="20"/>
  <c r="E28" i="20"/>
  <c r="I28" i="20" s="1"/>
  <c r="F27" i="20"/>
  <c r="E27" i="20"/>
  <c r="F26" i="20"/>
  <c r="E26" i="20"/>
  <c r="F25" i="20"/>
  <c r="E25" i="20"/>
  <c r="F24" i="20"/>
  <c r="G24" i="20" s="1"/>
  <c r="J24" i="20" s="1"/>
  <c r="Z24" i="20" s="1"/>
  <c r="AH24" i="20" s="1"/>
  <c r="E24" i="20"/>
  <c r="F23" i="20"/>
  <c r="E23" i="20"/>
  <c r="F22" i="20"/>
  <c r="G22" i="20" s="1"/>
  <c r="J22" i="20" s="1"/>
  <c r="Z22" i="20" s="1"/>
  <c r="AH22" i="20" s="1"/>
  <c r="E22" i="20"/>
  <c r="F21" i="20"/>
  <c r="E21" i="20"/>
  <c r="F20" i="20"/>
  <c r="E20" i="20"/>
  <c r="F19" i="20"/>
  <c r="I19" i="20" s="1"/>
  <c r="E19" i="20"/>
  <c r="F18" i="20"/>
  <c r="E18" i="20"/>
  <c r="F17" i="20"/>
  <c r="E17" i="20"/>
  <c r="I17" i="20" s="1"/>
  <c r="F16" i="20"/>
  <c r="G16" i="20" s="1"/>
  <c r="E16" i="20"/>
  <c r="F15" i="20"/>
  <c r="E15" i="20"/>
  <c r="S14" i="20"/>
  <c r="R14" i="20"/>
  <c r="F14" i="20"/>
  <c r="E14" i="20"/>
  <c r="F13" i="20"/>
  <c r="E13" i="20"/>
  <c r="I13" i="20" s="1"/>
  <c r="F12" i="20"/>
  <c r="E12" i="20"/>
  <c r="F11" i="20"/>
  <c r="E11" i="20"/>
  <c r="S10" i="20"/>
  <c r="R10" i="20"/>
  <c r="F10" i="20"/>
  <c r="E10" i="20"/>
  <c r="G10" i="20" s="1"/>
  <c r="F9" i="20"/>
  <c r="E9" i="20"/>
  <c r="F8" i="20"/>
  <c r="E8" i="20"/>
  <c r="F7" i="20"/>
  <c r="E7" i="20"/>
  <c r="F102" i="19"/>
  <c r="E102" i="19"/>
  <c r="F101" i="19"/>
  <c r="E101" i="19"/>
  <c r="F100" i="19"/>
  <c r="G100" i="19" s="1"/>
  <c r="J100" i="19" s="1"/>
  <c r="Z100" i="19" s="1"/>
  <c r="AH100" i="19" s="1"/>
  <c r="E100" i="19"/>
  <c r="F99" i="19"/>
  <c r="E99" i="19"/>
  <c r="F98" i="19"/>
  <c r="E98" i="19"/>
  <c r="F97" i="19"/>
  <c r="E97" i="19"/>
  <c r="F96" i="19"/>
  <c r="E96" i="19"/>
  <c r="F95" i="19"/>
  <c r="E95" i="19"/>
  <c r="F94" i="19"/>
  <c r="G94" i="19" s="1"/>
  <c r="J94" i="19" s="1"/>
  <c r="Z94" i="19" s="1"/>
  <c r="AH94" i="19" s="1"/>
  <c r="E94" i="19"/>
  <c r="F93" i="19"/>
  <c r="E93" i="19"/>
  <c r="F92" i="19"/>
  <c r="G92" i="19" s="1"/>
  <c r="J92" i="19" s="1"/>
  <c r="Z92" i="19" s="1"/>
  <c r="AH92" i="19" s="1"/>
  <c r="E92" i="19"/>
  <c r="F91" i="19"/>
  <c r="E91" i="19"/>
  <c r="F90" i="19"/>
  <c r="E90" i="19"/>
  <c r="F89" i="19"/>
  <c r="E89" i="19"/>
  <c r="F88" i="19"/>
  <c r="E88" i="19"/>
  <c r="F87" i="19"/>
  <c r="E87" i="19"/>
  <c r="F86" i="19"/>
  <c r="G86" i="19" s="1"/>
  <c r="J86" i="19" s="1"/>
  <c r="Z86" i="19" s="1"/>
  <c r="AH86" i="19" s="1"/>
  <c r="E86" i="19"/>
  <c r="F85" i="19"/>
  <c r="E85" i="19"/>
  <c r="F84" i="19"/>
  <c r="E84" i="19"/>
  <c r="F83" i="19"/>
  <c r="E83" i="19"/>
  <c r="F82" i="19"/>
  <c r="E82" i="19"/>
  <c r="F81" i="19"/>
  <c r="E81" i="19"/>
  <c r="F80" i="19"/>
  <c r="E80" i="19"/>
  <c r="F79" i="19"/>
  <c r="E79" i="19"/>
  <c r="F78" i="19"/>
  <c r="E78" i="19"/>
  <c r="F77" i="19"/>
  <c r="E77" i="19"/>
  <c r="F76" i="19"/>
  <c r="E76" i="19"/>
  <c r="F75" i="19"/>
  <c r="E75" i="19"/>
  <c r="F74" i="19"/>
  <c r="E74" i="19"/>
  <c r="F73" i="19"/>
  <c r="E73" i="19"/>
  <c r="F72" i="19"/>
  <c r="E72" i="19"/>
  <c r="F71" i="19"/>
  <c r="E71" i="19"/>
  <c r="F70" i="19"/>
  <c r="E70" i="19"/>
  <c r="F69" i="19"/>
  <c r="E69" i="19"/>
  <c r="F68" i="19"/>
  <c r="E68" i="19"/>
  <c r="F67" i="19"/>
  <c r="E67" i="19"/>
  <c r="F66" i="19"/>
  <c r="E66" i="19"/>
  <c r="F65" i="19"/>
  <c r="E65" i="19"/>
  <c r="F64" i="19"/>
  <c r="E64" i="19"/>
  <c r="F63" i="19"/>
  <c r="E63" i="19"/>
  <c r="F62" i="19"/>
  <c r="E62" i="19"/>
  <c r="F61" i="19"/>
  <c r="E61" i="19"/>
  <c r="F60" i="19"/>
  <c r="E60" i="19"/>
  <c r="F59" i="19"/>
  <c r="E59" i="19"/>
  <c r="F58" i="19"/>
  <c r="E58" i="19"/>
  <c r="F57" i="19"/>
  <c r="E57" i="19"/>
  <c r="F56" i="19"/>
  <c r="E56" i="19"/>
  <c r="F55" i="19"/>
  <c r="E55" i="19"/>
  <c r="F54" i="19"/>
  <c r="E54" i="19"/>
  <c r="F53" i="19"/>
  <c r="E53" i="19"/>
  <c r="F52" i="19"/>
  <c r="E52" i="19"/>
  <c r="F51" i="19"/>
  <c r="E51" i="19"/>
  <c r="F50" i="19"/>
  <c r="E50" i="19"/>
  <c r="F49" i="19"/>
  <c r="E49" i="19"/>
  <c r="F48" i="19"/>
  <c r="E48" i="19"/>
  <c r="F47" i="19"/>
  <c r="E47" i="19"/>
  <c r="F46" i="19"/>
  <c r="E46" i="19"/>
  <c r="F45" i="19"/>
  <c r="E45" i="19"/>
  <c r="F44" i="19"/>
  <c r="E44" i="19"/>
  <c r="F43" i="19"/>
  <c r="E43" i="19"/>
  <c r="F42" i="19"/>
  <c r="E42" i="19"/>
  <c r="F41" i="19"/>
  <c r="E41" i="19"/>
  <c r="F40" i="19"/>
  <c r="E40" i="19"/>
  <c r="F39" i="19"/>
  <c r="E39" i="19"/>
  <c r="F38" i="19"/>
  <c r="E38" i="19"/>
  <c r="F37" i="19"/>
  <c r="E37" i="19"/>
  <c r="F36" i="19"/>
  <c r="E36" i="19"/>
  <c r="S35" i="19"/>
  <c r="F35" i="19"/>
  <c r="E35" i="19"/>
  <c r="F34" i="19"/>
  <c r="E34" i="19"/>
  <c r="F33" i="19"/>
  <c r="E33" i="19"/>
  <c r="S32" i="19"/>
  <c r="F32" i="19"/>
  <c r="E32" i="19"/>
  <c r="F31" i="19"/>
  <c r="E31" i="19"/>
  <c r="F30" i="19"/>
  <c r="E30" i="19"/>
  <c r="F29" i="19"/>
  <c r="E29" i="19"/>
  <c r="F28" i="19"/>
  <c r="E28" i="19"/>
  <c r="I28" i="19" s="1"/>
  <c r="F27" i="19"/>
  <c r="E27" i="19"/>
  <c r="F26" i="19"/>
  <c r="E26" i="19"/>
  <c r="I26" i="19" s="1"/>
  <c r="F25" i="19"/>
  <c r="E25" i="19"/>
  <c r="F24" i="19"/>
  <c r="E24" i="19"/>
  <c r="F23" i="19"/>
  <c r="G23" i="19" s="1"/>
  <c r="J23" i="19" s="1"/>
  <c r="Z23" i="19" s="1"/>
  <c r="AH23" i="19" s="1"/>
  <c r="E23" i="19"/>
  <c r="F22" i="19"/>
  <c r="E22" i="19"/>
  <c r="F21" i="19"/>
  <c r="E21" i="19"/>
  <c r="F20" i="19"/>
  <c r="E20" i="19"/>
  <c r="F19" i="19"/>
  <c r="E19" i="19"/>
  <c r="F18" i="19"/>
  <c r="E18" i="19"/>
  <c r="F17" i="19"/>
  <c r="E17" i="19"/>
  <c r="F16" i="19"/>
  <c r="E16" i="19"/>
  <c r="F15" i="19"/>
  <c r="E15" i="19"/>
  <c r="S14" i="19"/>
  <c r="R14" i="19"/>
  <c r="F14" i="19"/>
  <c r="I14" i="19" s="1"/>
  <c r="E14" i="19"/>
  <c r="F13" i="19"/>
  <c r="E13" i="19"/>
  <c r="I13" i="19" s="1"/>
  <c r="V13" i="19" s="1"/>
  <c r="AD13" i="19" s="1"/>
  <c r="F12" i="19"/>
  <c r="E12" i="19"/>
  <c r="F11" i="19"/>
  <c r="E11" i="19"/>
  <c r="I11" i="19" s="1"/>
  <c r="S10" i="19"/>
  <c r="R10" i="19"/>
  <c r="F10" i="19"/>
  <c r="E10" i="19"/>
  <c r="G9" i="19"/>
  <c r="J9" i="19" s="1"/>
  <c r="Z9" i="19" s="1"/>
  <c r="AH9" i="19" s="1"/>
  <c r="F9" i="19"/>
  <c r="E9" i="19"/>
  <c r="F8" i="19"/>
  <c r="E8" i="19"/>
  <c r="F7" i="19"/>
  <c r="E7" i="19"/>
  <c r="F102" i="18"/>
  <c r="E102" i="18"/>
  <c r="F101" i="18"/>
  <c r="E101" i="18"/>
  <c r="F100" i="18"/>
  <c r="E100" i="18"/>
  <c r="F99" i="18"/>
  <c r="E99" i="18"/>
  <c r="F98" i="18"/>
  <c r="E98" i="18"/>
  <c r="F97" i="18"/>
  <c r="E97" i="18"/>
  <c r="F96" i="18"/>
  <c r="E96" i="18"/>
  <c r="F95" i="18"/>
  <c r="E95" i="18"/>
  <c r="F94" i="18"/>
  <c r="E94" i="18"/>
  <c r="F93" i="18"/>
  <c r="E93" i="18"/>
  <c r="F92" i="18"/>
  <c r="E92" i="18"/>
  <c r="F91" i="18"/>
  <c r="E91" i="18"/>
  <c r="F90" i="18"/>
  <c r="E90" i="18"/>
  <c r="F89" i="18"/>
  <c r="E89" i="18"/>
  <c r="F88" i="18"/>
  <c r="E88" i="18"/>
  <c r="F87" i="18"/>
  <c r="E87" i="18"/>
  <c r="F86" i="18"/>
  <c r="E86" i="18"/>
  <c r="F85" i="18"/>
  <c r="E85" i="18"/>
  <c r="F84" i="18"/>
  <c r="E84" i="18"/>
  <c r="F83" i="18"/>
  <c r="E83" i="18"/>
  <c r="F82" i="18"/>
  <c r="E82" i="18"/>
  <c r="F81" i="18"/>
  <c r="E81" i="18"/>
  <c r="F80" i="18"/>
  <c r="E80" i="18"/>
  <c r="F79" i="18"/>
  <c r="E79" i="18"/>
  <c r="I79" i="18" s="1"/>
  <c r="F78" i="18"/>
  <c r="E78" i="18"/>
  <c r="F77" i="18"/>
  <c r="E77" i="18"/>
  <c r="F76" i="18"/>
  <c r="G76" i="18" s="1"/>
  <c r="J76" i="18" s="1"/>
  <c r="Z76" i="18" s="1"/>
  <c r="AH76" i="18" s="1"/>
  <c r="E76" i="18"/>
  <c r="F75" i="18"/>
  <c r="E75" i="18"/>
  <c r="F74" i="18"/>
  <c r="E74" i="18"/>
  <c r="F73" i="18"/>
  <c r="G73" i="18" s="1"/>
  <c r="J73" i="18" s="1"/>
  <c r="Z73" i="18" s="1"/>
  <c r="AH73" i="18" s="1"/>
  <c r="E73" i="18"/>
  <c r="F72" i="18"/>
  <c r="E72" i="18"/>
  <c r="F71" i="18"/>
  <c r="E71" i="18"/>
  <c r="F70" i="18"/>
  <c r="E70" i="18"/>
  <c r="F69" i="18"/>
  <c r="E69" i="18"/>
  <c r="I69" i="18" s="1"/>
  <c r="F68" i="18"/>
  <c r="E68" i="18"/>
  <c r="F67" i="18"/>
  <c r="E67" i="18"/>
  <c r="F66" i="18"/>
  <c r="E66" i="18"/>
  <c r="F65" i="18"/>
  <c r="E65" i="18"/>
  <c r="F64" i="18"/>
  <c r="E64" i="18"/>
  <c r="F63" i="18"/>
  <c r="E63" i="18"/>
  <c r="F62" i="18"/>
  <c r="E62" i="18"/>
  <c r="F61" i="18"/>
  <c r="E61" i="18"/>
  <c r="F60" i="18"/>
  <c r="E60" i="18"/>
  <c r="I60" i="18" s="1"/>
  <c r="F59" i="18"/>
  <c r="E59" i="18"/>
  <c r="G58" i="18"/>
  <c r="J58" i="18" s="1"/>
  <c r="Z58" i="18" s="1"/>
  <c r="AH58" i="18" s="1"/>
  <c r="F58" i="18"/>
  <c r="E58" i="18"/>
  <c r="F57" i="18"/>
  <c r="E57" i="18"/>
  <c r="I57" i="18" s="1"/>
  <c r="F56" i="18"/>
  <c r="G56" i="18" s="1"/>
  <c r="J56" i="18" s="1"/>
  <c r="Z56" i="18" s="1"/>
  <c r="AH56" i="18" s="1"/>
  <c r="E56" i="18"/>
  <c r="F55" i="18"/>
  <c r="E55" i="18"/>
  <c r="F54" i="18"/>
  <c r="G54" i="18" s="1"/>
  <c r="J54" i="18" s="1"/>
  <c r="Z54" i="18" s="1"/>
  <c r="AH54" i="18" s="1"/>
  <c r="E54" i="18"/>
  <c r="F53" i="18"/>
  <c r="E53" i="18"/>
  <c r="F52" i="18"/>
  <c r="E52" i="18"/>
  <c r="F51" i="18"/>
  <c r="E51" i="18"/>
  <c r="I51" i="18" s="1"/>
  <c r="I50" i="18"/>
  <c r="F50" i="18"/>
  <c r="E50" i="18"/>
  <c r="G50" i="18" s="1"/>
  <c r="F49" i="18"/>
  <c r="E49" i="18"/>
  <c r="F48" i="18"/>
  <c r="E48" i="18"/>
  <c r="G48" i="18" s="1"/>
  <c r="F47" i="18"/>
  <c r="E47" i="18"/>
  <c r="F46" i="18"/>
  <c r="E46" i="18"/>
  <c r="F45" i="18"/>
  <c r="E45" i="18"/>
  <c r="F44" i="18"/>
  <c r="G44" i="18" s="1"/>
  <c r="H44" i="18" s="1"/>
  <c r="E545" i="5" s="1"/>
  <c r="H545" i="5" s="1"/>
  <c r="E44" i="18"/>
  <c r="F43" i="18"/>
  <c r="G43" i="18" s="1"/>
  <c r="E43" i="18"/>
  <c r="F42" i="18"/>
  <c r="E42" i="18"/>
  <c r="F41" i="18"/>
  <c r="E41" i="18"/>
  <c r="F40" i="18"/>
  <c r="E40" i="18"/>
  <c r="F39" i="18"/>
  <c r="E39" i="18"/>
  <c r="F38" i="18"/>
  <c r="E38" i="18"/>
  <c r="F37" i="18"/>
  <c r="E37" i="18"/>
  <c r="I37" i="18" s="1"/>
  <c r="F36" i="18"/>
  <c r="E36" i="18"/>
  <c r="S35" i="18"/>
  <c r="F35" i="18"/>
  <c r="E35" i="18"/>
  <c r="F34" i="18"/>
  <c r="E34" i="18"/>
  <c r="F33" i="18"/>
  <c r="E33" i="18"/>
  <c r="S32" i="18"/>
  <c r="F32" i="18"/>
  <c r="E32" i="18"/>
  <c r="F31" i="18"/>
  <c r="E31" i="18"/>
  <c r="F30" i="18"/>
  <c r="E30" i="18"/>
  <c r="F29" i="18"/>
  <c r="E29" i="18"/>
  <c r="F28" i="18"/>
  <c r="E28" i="18"/>
  <c r="F27" i="18"/>
  <c r="E27" i="18"/>
  <c r="F26" i="18"/>
  <c r="E26" i="18"/>
  <c r="F25" i="18"/>
  <c r="E25" i="18"/>
  <c r="F24" i="18"/>
  <c r="E24" i="18"/>
  <c r="F23" i="18"/>
  <c r="E23" i="18"/>
  <c r="F22" i="18"/>
  <c r="E22" i="18"/>
  <c r="F21" i="18"/>
  <c r="E21" i="18"/>
  <c r="F20" i="18"/>
  <c r="G20" i="18" s="1"/>
  <c r="J20" i="18" s="1"/>
  <c r="Z20" i="18" s="1"/>
  <c r="AH20" i="18" s="1"/>
  <c r="E20" i="18"/>
  <c r="F19" i="18"/>
  <c r="E19" i="18"/>
  <c r="F18" i="18"/>
  <c r="E18" i="18"/>
  <c r="F17" i="18"/>
  <c r="E17" i="18"/>
  <c r="F16" i="18"/>
  <c r="E16" i="18"/>
  <c r="F15" i="18"/>
  <c r="E15" i="18"/>
  <c r="I15" i="18" s="1"/>
  <c r="S14" i="18"/>
  <c r="R14" i="18"/>
  <c r="F14" i="18"/>
  <c r="E14" i="18"/>
  <c r="F13" i="18"/>
  <c r="E13" i="18"/>
  <c r="F12" i="18"/>
  <c r="E12" i="18"/>
  <c r="F11" i="18"/>
  <c r="G11" i="18" s="1"/>
  <c r="J11" i="18" s="1"/>
  <c r="Z11" i="18" s="1"/>
  <c r="AH11" i="18" s="1"/>
  <c r="E11" i="18"/>
  <c r="S10" i="18"/>
  <c r="R10" i="18"/>
  <c r="F10" i="18"/>
  <c r="I10" i="18" s="1"/>
  <c r="E10" i="18"/>
  <c r="F9" i="18"/>
  <c r="E9" i="18"/>
  <c r="F8" i="18"/>
  <c r="E8" i="18"/>
  <c r="F7" i="18"/>
  <c r="E7" i="18"/>
  <c r="F102" i="17"/>
  <c r="E102" i="17"/>
  <c r="F101" i="17"/>
  <c r="E101" i="17"/>
  <c r="F100" i="17"/>
  <c r="G100" i="17" s="1"/>
  <c r="J100" i="17" s="1"/>
  <c r="Z100" i="17" s="1"/>
  <c r="AH100" i="17" s="1"/>
  <c r="E100" i="17"/>
  <c r="F99" i="17"/>
  <c r="E99" i="17"/>
  <c r="F98" i="17"/>
  <c r="E98" i="17"/>
  <c r="F97" i="17"/>
  <c r="E97" i="17"/>
  <c r="F96" i="17"/>
  <c r="E96" i="17"/>
  <c r="F95" i="17"/>
  <c r="E95" i="17"/>
  <c r="I95" i="17" s="1"/>
  <c r="F94" i="17"/>
  <c r="G94" i="17" s="1"/>
  <c r="J94" i="17" s="1"/>
  <c r="Z94" i="17" s="1"/>
  <c r="AH94" i="17" s="1"/>
  <c r="E94" i="17"/>
  <c r="F93" i="17"/>
  <c r="E93" i="17"/>
  <c r="F92" i="17"/>
  <c r="E92" i="17"/>
  <c r="F91" i="17"/>
  <c r="E91" i="17"/>
  <c r="F90" i="17"/>
  <c r="E90" i="17"/>
  <c r="F89" i="17"/>
  <c r="E89" i="17"/>
  <c r="F88" i="17"/>
  <c r="E88" i="17"/>
  <c r="F87" i="17"/>
  <c r="E87" i="17"/>
  <c r="G86" i="17"/>
  <c r="J86" i="17" s="1"/>
  <c r="Z86" i="17" s="1"/>
  <c r="AH86" i="17" s="1"/>
  <c r="F86" i="17"/>
  <c r="E86" i="17"/>
  <c r="F85" i="17"/>
  <c r="E85" i="17"/>
  <c r="F84" i="17"/>
  <c r="E84" i="17"/>
  <c r="F83" i="17"/>
  <c r="E83" i="17"/>
  <c r="F82" i="17"/>
  <c r="E82" i="17"/>
  <c r="F81" i="17"/>
  <c r="E81" i="17"/>
  <c r="F80" i="17"/>
  <c r="E80" i="17"/>
  <c r="F79" i="17"/>
  <c r="E79" i="17"/>
  <c r="F78" i="17"/>
  <c r="E78" i="17"/>
  <c r="F77" i="17"/>
  <c r="E77" i="17"/>
  <c r="F76" i="17"/>
  <c r="E76" i="17"/>
  <c r="I76" i="17" s="1"/>
  <c r="F75" i="17"/>
  <c r="E75" i="17"/>
  <c r="F74" i="17"/>
  <c r="E74" i="17"/>
  <c r="F73" i="17"/>
  <c r="E73" i="17"/>
  <c r="F72" i="17"/>
  <c r="E72" i="17"/>
  <c r="F71" i="17"/>
  <c r="E71" i="17"/>
  <c r="F70" i="17"/>
  <c r="E70" i="17"/>
  <c r="F69" i="17"/>
  <c r="E69" i="17"/>
  <c r="F68" i="17"/>
  <c r="E68" i="17"/>
  <c r="I68" i="17" s="1"/>
  <c r="F67" i="17"/>
  <c r="E67" i="17"/>
  <c r="F66" i="17"/>
  <c r="E66" i="17"/>
  <c r="F65" i="17"/>
  <c r="E65" i="17"/>
  <c r="I65" i="17" s="1"/>
  <c r="F64" i="17"/>
  <c r="E64" i="17"/>
  <c r="F63" i="17"/>
  <c r="E63" i="17"/>
  <c r="F62" i="17"/>
  <c r="E62" i="17"/>
  <c r="F61" i="17"/>
  <c r="E61" i="17"/>
  <c r="F60" i="17"/>
  <c r="E60" i="17"/>
  <c r="F59" i="17"/>
  <c r="E59" i="17"/>
  <c r="F58" i="17"/>
  <c r="E58" i="17"/>
  <c r="F57" i="17"/>
  <c r="E57" i="17"/>
  <c r="I57" i="17" s="1"/>
  <c r="F56" i="17"/>
  <c r="E56" i="17"/>
  <c r="F55" i="17"/>
  <c r="E55" i="17"/>
  <c r="F54" i="17"/>
  <c r="E54" i="17"/>
  <c r="F53" i="17"/>
  <c r="E53" i="17"/>
  <c r="F52" i="17"/>
  <c r="E52" i="17"/>
  <c r="I52" i="17" s="1"/>
  <c r="F51" i="17"/>
  <c r="E51" i="17"/>
  <c r="F50" i="17"/>
  <c r="E50" i="17"/>
  <c r="I50" i="17" s="1"/>
  <c r="F49" i="17"/>
  <c r="E49" i="17"/>
  <c r="F48" i="17"/>
  <c r="E48" i="17"/>
  <c r="I47" i="17"/>
  <c r="F47" i="17"/>
  <c r="E47" i="17"/>
  <c r="F46" i="17"/>
  <c r="E46" i="17"/>
  <c r="F45" i="17"/>
  <c r="E45" i="17"/>
  <c r="F44" i="17"/>
  <c r="G44" i="17" s="1"/>
  <c r="J44" i="17" s="1"/>
  <c r="Z44" i="17" s="1"/>
  <c r="AH44" i="17" s="1"/>
  <c r="E44" i="17"/>
  <c r="F43" i="17"/>
  <c r="E43" i="17"/>
  <c r="F42" i="17"/>
  <c r="E42" i="17"/>
  <c r="F41" i="17"/>
  <c r="E41" i="17"/>
  <c r="F40" i="17"/>
  <c r="E40" i="17"/>
  <c r="F39" i="17"/>
  <c r="E39" i="17"/>
  <c r="F38" i="17"/>
  <c r="E38" i="17"/>
  <c r="I38" i="17" s="1"/>
  <c r="F37" i="17"/>
  <c r="E37" i="17"/>
  <c r="F36" i="17"/>
  <c r="E36" i="17"/>
  <c r="S35" i="17"/>
  <c r="F35" i="17"/>
  <c r="E35" i="17"/>
  <c r="F34" i="17"/>
  <c r="E34" i="17"/>
  <c r="I34" i="17" s="1"/>
  <c r="F33" i="17"/>
  <c r="E33" i="17"/>
  <c r="S32" i="17"/>
  <c r="F32" i="17"/>
  <c r="E32" i="17"/>
  <c r="F31" i="17"/>
  <c r="E31" i="17"/>
  <c r="F30" i="17"/>
  <c r="E30" i="17"/>
  <c r="F29" i="17"/>
  <c r="E29" i="17"/>
  <c r="F28" i="17"/>
  <c r="E28" i="17"/>
  <c r="F27" i="17"/>
  <c r="E27" i="17"/>
  <c r="F26" i="17"/>
  <c r="E26" i="17"/>
  <c r="F25" i="17"/>
  <c r="E25" i="17"/>
  <c r="F24" i="17"/>
  <c r="E24" i="17"/>
  <c r="F23" i="17"/>
  <c r="E23" i="17"/>
  <c r="F22" i="17"/>
  <c r="E22" i="17"/>
  <c r="F21" i="17"/>
  <c r="E21" i="17"/>
  <c r="F20" i="17"/>
  <c r="E20" i="17"/>
  <c r="F19" i="17"/>
  <c r="E19" i="17"/>
  <c r="F18" i="17"/>
  <c r="E18" i="17"/>
  <c r="F17" i="17"/>
  <c r="E17" i="17"/>
  <c r="I17" i="17" s="1"/>
  <c r="F16" i="17"/>
  <c r="E16" i="17"/>
  <c r="F15" i="17"/>
  <c r="E15" i="17"/>
  <c r="S14" i="17"/>
  <c r="R14" i="17"/>
  <c r="F14" i="17"/>
  <c r="E14" i="17"/>
  <c r="F13" i="17"/>
  <c r="E13" i="17"/>
  <c r="F12" i="17"/>
  <c r="E12" i="17"/>
  <c r="F11" i="17"/>
  <c r="E11" i="17"/>
  <c r="S10" i="17"/>
  <c r="R10" i="17"/>
  <c r="F10" i="17"/>
  <c r="E10" i="17"/>
  <c r="F9" i="17"/>
  <c r="E9" i="17"/>
  <c r="F8" i="17"/>
  <c r="E8" i="17"/>
  <c r="F7" i="17"/>
  <c r="E7" i="17"/>
  <c r="F102" i="16"/>
  <c r="E102" i="16"/>
  <c r="F101" i="16"/>
  <c r="E101" i="16"/>
  <c r="F100" i="16"/>
  <c r="E100" i="16"/>
  <c r="F99" i="16"/>
  <c r="E99" i="16"/>
  <c r="F98" i="16"/>
  <c r="E98" i="16"/>
  <c r="F97" i="16"/>
  <c r="E97" i="16"/>
  <c r="F96" i="16"/>
  <c r="G96" i="16" s="1"/>
  <c r="J96" i="16" s="1"/>
  <c r="Z96" i="16" s="1"/>
  <c r="AH96" i="16" s="1"/>
  <c r="E96" i="16"/>
  <c r="F95" i="16"/>
  <c r="G95" i="16" s="1"/>
  <c r="J95" i="16" s="1"/>
  <c r="Z95" i="16" s="1"/>
  <c r="AH95" i="16" s="1"/>
  <c r="E95" i="16"/>
  <c r="F94" i="16"/>
  <c r="E94" i="16"/>
  <c r="F93" i="16"/>
  <c r="E93" i="16"/>
  <c r="F92" i="16"/>
  <c r="E92" i="16"/>
  <c r="F91" i="16"/>
  <c r="E91" i="16"/>
  <c r="G91" i="16" s="1"/>
  <c r="J91" i="16" s="1"/>
  <c r="Z91" i="16" s="1"/>
  <c r="AH91" i="16" s="1"/>
  <c r="F90" i="16"/>
  <c r="E90" i="16"/>
  <c r="F89" i="16"/>
  <c r="E89" i="16"/>
  <c r="F88" i="16"/>
  <c r="E88" i="16"/>
  <c r="F87" i="16"/>
  <c r="E87" i="16"/>
  <c r="F86" i="16"/>
  <c r="E86" i="16"/>
  <c r="F85" i="16"/>
  <c r="G85" i="16" s="1"/>
  <c r="J85" i="16" s="1"/>
  <c r="Z85" i="16" s="1"/>
  <c r="AH85" i="16" s="1"/>
  <c r="E85" i="16"/>
  <c r="F84" i="16"/>
  <c r="E84" i="16"/>
  <c r="F83" i="16"/>
  <c r="E83" i="16"/>
  <c r="F82" i="16"/>
  <c r="E82" i="16"/>
  <c r="F81" i="16"/>
  <c r="E81" i="16"/>
  <c r="F80" i="16"/>
  <c r="G80" i="16" s="1"/>
  <c r="J80" i="16" s="1"/>
  <c r="Z80" i="16" s="1"/>
  <c r="AH80" i="16" s="1"/>
  <c r="E80" i="16"/>
  <c r="F79" i="16"/>
  <c r="G79" i="16" s="1"/>
  <c r="J79" i="16" s="1"/>
  <c r="Z79" i="16" s="1"/>
  <c r="AH79" i="16" s="1"/>
  <c r="E79" i="16"/>
  <c r="F78" i="16"/>
  <c r="E78" i="16"/>
  <c r="F77" i="16"/>
  <c r="E77" i="16"/>
  <c r="F76" i="16"/>
  <c r="E76" i="16"/>
  <c r="G76" i="16" s="1"/>
  <c r="J76" i="16" s="1"/>
  <c r="Z76" i="16" s="1"/>
  <c r="AH76" i="16" s="1"/>
  <c r="F75" i="16"/>
  <c r="E75" i="16"/>
  <c r="F74" i="16"/>
  <c r="E74" i="16"/>
  <c r="F73" i="16"/>
  <c r="E73" i="16"/>
  <c r="F72" i="16"/>
  <c r="E72" i="16"/>
  <c r="G72" i="16" s="1"/>
  <c r="J72" i="16" s="1"/>
  <c r="Z72" i="16" s="1"/>
  <c r="AH72" i="16" s="1"/>
  <c r="F71" i="16"/>
  <c r="E71" i="16"/>
  <c r="F70" i="16"/>
  <c r="E70" i="16"/>
  <c r="F69" i="16"/>
  <c r="E69" i="16"/>
  <c r="F68" i="16"/>
  <c r="E68" i="16"/>
  <c r="F67" i="16"/>
  <c r="E67" i="16"/>
  <c r="F66" i="16"/>
  <c r="E66" i="16"/>
  <c r="F65" i="16"/>
  <c r="E65" i="16"/>
  <c r="F64" i="16"/>
  <c r="E64" i="16"/>
  <c r="F63" i="16"/>
  <c r="E63" i="16"/>
  <c r="F62" i="16"/>
  <c r="E62" i="16"/>
  <c r="F61" i="16"/>
  <c r="E61" i="16"/>
  <c r="F60" i="16"/>
  <c r="E60" i="16"/>
  <c r="F59" i="16"/>
  <c r="E59" i="16"/>
  <c r="F58" i="16"/>
  <c r="E58" i="16"/>
  <c r="F57" i="16"/>
  <c r="G57" i="16" s="1"/>
  <c r="J57" i="16" s="1"/>
  <c r="Z57" i="16" s="1"/>
  <c r="AH57" i="16" s="1"/>
  <c r="E57" i="16"/>
  <c r="F56" i="16"/>
  <c r="E56" i="16"/>
  <c r="F55" i="16"/>
  <c r="E55" i="16"/>
  <c r="F54" i="16"/>
  <c r="E54" i="16"/>
  <c r="F53" i="16"/>
  <c r="E53" i="16"/>
  <c r="F52" i="16"/>
  <c r="E52" i="16"/>
  <c r="F51" i="16"/>
  <c r="E51" i="16"/>
  <c r="F50" i="16"/>
  <c r="E50" i="16"/>
  <c r="F49" i="16"/>
  <c r="G49" i="16" s="1"/>
  <c r="J49" i="16" s="1"/>
  <c r="Z49" i="16" s="1"/>
  <c r="AH49" i="16" s="1"/>
  <c r="E49" i="16"/>
  <c r="F48" i="16"/>
  <c r="E48" i="16"/>
  <c r="F47" i="16"/>
  <c r="E47" i="16"/>
  <c r="F46" i="16"/>
  <c r="E46" i="16"/>
  <c r="F45" i="16"/>
  <c r="E45" i="16"/>
  <c r="F44" i="16"/>
  <c r="E44" i="16"/>
  <c r="F43" i="16"/>
  <c r="E43" i="16"/>
  <c r="F42" i="16"/>
  <c r="E42" i="16"/>
  <c r="F41" i="16"/>
  <c r="E41" i="16"/>
  <c r="F40" i="16"/>
  <c r="E40" i="16"/>
  <c r="F39" i="16"/>
  <c r="E39" i="16"/>
  <c r="F38" i="16"/>
  <c r="E38" i="16"/>
  <c r="F37" i="16"/>
  <c r="E37" i="16"/>
  <c r="F36" i="16"/>
  <c r="E36" i="16"/>
  <c r="S35" i="16"/>
  <c r="F35" i="16"/>
  <c r="E35" i="16"/>
  <c r="F34" i="16"/>
  <c r="E34" i="16"/>
  <c r="F33" i="16"/>
  <c r="E33" i="16"/>
  <c r="S32" i="16"/>
  <c r="F32" i="16"/>
  <c r="E32" i="16"/>
  <c r="F31" i="16"/>
  <c r="E31" i="16"/>
  <c r="F30" i="16"/>
  <c r="E30" i="16"/>
  <c r="F29" i="16"/>
  <c r="E29" i="16"/>
  <c r="F28" i="16"/>
  <c r="E28" i="16"/>
  <c r="F27" i="16"/>
  <c r="E27" i="16"/>
  <c r="F26" i="16"/>
  <c r="G26" i="16" s="1"/>
  <c r="J26" i="16" s="1"/>
  <c r="Z26" i="16" s="1"/>
  <c r="AH26" i="16" s="1"/>
  <c r="E26" i="16"/>
  <c r="F25" i="16"/>
  <c r="E25" i="16"/>
  <c r="F24" i="16"/>
  <c r="E24" i="16"/>
  <c r="F23" i="16"/>
  <c r="E23" i="16"/>
  <c r="F22" i="16"/>
  <c r="E22" i="16"/>
  <c r="F21" i="16"/>
  <c r="E21" i="16"/>
  <c r="G21" i="16" s="1"/>
  <c r="J21" i="16" s="1"/>
  <c r="Z21" i="16" s="1"/>
  <c r="AH21" i="16" s="1"/>
  <c r="F20" i="16"/>
  <c r="E20" i="16"/>
  <c r="F19" i="16"/>
  <c r="E19" i="16"/>
  <c r="F18" i="16"/>
  <c r="E18" i="16"/>
  <c r="F17" i="16"/>
  <c r="E17" i="16"/>
  <c r="F16" i="16"/>
  <c r="E16" i="16"/>
  <c r="F15" i="16"/>
  <c r="E15" i="16"/>
  <c r="S14" i="16"/>
  <c r="R14" i="16"/>
  <c r="F14" i="16"/>
  <c r="E14" i="16"/>
  <c r="F13" i="16"/>
  <c r="G13" i="16" s="1"/>
  <c r="J13" i="16" s="1"/>
  <c r="Z13" i="16" s="1"/>
  <c r="AH13" i="16" s="1"/>
  <c r="E13" i="16"/>
  <c r="F12" i="16"/>
  <c r="E12" i="16"/>
  <c r="F11" i="16"/>
  <c r="E11" i="16"/>
  <c r="S10" i="16"/>
  <c r="R10" i="16"/>
  <c r="F10" i="16"/>
  <c r="G10" i="16" s="1"/>
  <c r="J10" i="16" s="1"/>
  <c r="Z10" i="16" s="1"/>
  <c r="AH10" i="16" s="1"/>
  <c r="E10" i="16"/>
  <c r="F9" i="16"/>
  <c r="E9" i="16"/>
  <c r="F8" i="16"/>
  <c r="E8" i="16"/>
  <c r="I8" i="16" s="1"/>
  <c r="F7" i="16"/>
  <c r="E7" i="16"/>
  <c r="G7" i="16" s="1"/>
  <c r="J7" i="16" s="1"/>
  <c r="Z7" i="16" s="1"/>
  <c r="AH7" i="16" s="1"/>
  <c r="F102" i="15"/>
  <c r="E102" i="15"/>
  <c r="F101" i="15"/>
  <c r="E101" i="15"/>
  <c r="I101" i="15" s="1"/>
  <c r="F100" i="15"/>
  <c r="E100" i="15"/>
  <c r="F99" i="15"/>
  <c r="E99" i="15"/>
  <c r="F98" i="15"/>
  <c r="E98" i="15"/>
  <c r="F97" i="15"/>
  <c r="E97" i="15"/>
  <c r="F96" i="15"/>
  <c r="E96" i="15"/>
  <c r="I96" i="15" s="1"/>
  <c r="F95" i="15"/>
  <c r="E95" i="15"/>
  <c r="F94" i="15"/>
  <c r="E94" i="15"/>
  <c r="F93" i="15"/>
  <c r="E93" i="15"/>
  <c r="F92" i="15"/>
  <c r="G92" i="15" s="1"/>
  <c r="J92" i="15" s="1"/>
  <c r="Z92" i="15" s="1"/>
  <c r="AH92" i="15" s="1"/>
  <c r="E92" i="15"/>
  <c r="F91" i="15"/>
  <c r="E91" i="15"/>
  <c r="F90" i="15"/>
  <c r="E90" i="15"/>
  <c r="F89" i="15"/>
  <c r="E89" i="15"/>
  <c r="F88" i="15"/>
  <c r="E88" i="15"/>
  <c r="F87" i="15"/>
  <c r="E87" i="15"/>
  <c r="F86" i="15"/>
  <c r="E86" i="15"/>
  <c r="F85" i="15"/>
  <c r="E85" i="15"/>
  <c r="F84" i="15"/>
  <c r="E84" i="15"/>
  <c r="F83" i="15"/>
  <c r="E83" i="15"/>
  <c r="F82" i="15"/>
  <c r="G82" i="15" s="1"/>
  <c r="J82" i="15" s="1"/>
  <c r="Z82" i="15" s="1"/>
  <c r="AH82" i="15" s="1"/>
  <c r="E82" i="15"/>
  <c r="F81" i="15"/>
  <c r="E81" i="15"/>
  <c r="F80" i="15"/>
  <c r="E80" i="15"/>
  <c r="F79" i="15"/>
  <c r="E79" i="15"/>
  <c r="F78" i="15"/>
  <c r="E78" i="15"/>
  <c r="F77" i="15"/>
  <c r="E77" i="15"/>
  <c r="F76" i="15"/>
  <c r="E76" i="15"/>
  <c r="F75" i="15"/>
  <c r="E75" i="15"/>
  <c r="F74" i="15"/>
  <c r="E74" i="15"/>
  <c r="F73" i="15"/>
  <c r="E73" i="15"/>
  <c r="F72" i="15"/>
  <c r="E72" i="15"/>
  <c r="F71" i="15"/>
  <c r="E71" i="15"/>
  <c r="F70" i="15"/>
  <c r="E70" i="15"/>
  <c r="F69" i="15"/>
  <c r="E69" i="15"/>
  <c r="I69" i="15" s="1"/>
  <c r="F68" i="15"/>
  <c r="E68" i="15"/>
  <c r="F67" i="15"/>
  <c r="E67" i="15"/>
  <c r="F66" i="15"/>
  <c r="E66" i="15"/>
  <c r="F65" i="15"/>
  <c r="E65" i="15"/>
  <c r="F64" i="15"/>
  <c r="E64" i="15"/>
  <c r="F63" i="15"/>
  <c r="E63" i="15"/>
  <c r="F62" i="15"/>
  <c r="E62" i="15"/>
  <c r="F61" i="15"/>
  <c r="E61" i="15"/>
  <c r="F60" i="15"/>
  <c r="E60" i="15"/>
  <c r="F59" i="15"/>
  <c r="E59" i="15"/>
  <c r="F58" i="15"/>
  <c r="E58" i="15"/>
  <c r="F57" i="15"/>
  <c r="E57" i="15"/>
  <c r="F56" i="15"/>
  <c r="E56" i="15"/>
  <c r="F55" i="15"/>
  <c r="E55" i="15"/>
  <c r="F54" i="15"/>
  <c r="E54" i="15"/>
  <c r="F53" i="15"/>
  <c r="E53" i="15"/>
  <c r="I53" i="15" s="1"/>
  <c r="F52" i="15"/>
  <c r="E52" i="15"/>
  <c r="F51" i="15"/>
  <c r="E51" i="15"/>
  <c r="F50" i="15"/>
  <c r="G50" i="15" s="1"/>
  <c r="J50" i="15" s="1"/>
  <c r="Z50" i="15" s="1"/>
  <c r="AH50" i="15" s="1"/>
  <c r="E50" i="15"/>
  <c r="F49" i="15"/>
  <c r="E49" i="15"/>
  <c r="F48" i="15"/>
  <c r="E48" i="15"/>
  <c r="F47" i="15"/>
  <c r="E47" i="15"/>
  <c r="F46" i="15"/>
  <c r="E46" i="15"/>
  <c r="F45" i="15"/>
  <c r="E45" i="15"/>
  <c r="F44" i="15"/>
  <c r="E44" i="15"/>
  <c r="F43" i="15"/>
  <c r="E43" i="15"/>
  <c r="F42" i="15"/>
  <c r="E42" i="15"/>
  <c r="F41" i="15"/>
  <c r="E41" i="15"/>
  <c r="F40" i="15"/>
  <c r="E40" i="15"/>
  <c r="F39" i="15"/>
  <c r="E39" i="15"/>
  <c r="F38" i="15"/>
  <c r="E38" i="15"/>
  <c r="F37" i="15"/>
  <c r="E37" i="15"/>
  <c r="F36" i="15"/>
  <c r="E36" i="15"/>
  <c r="S35" i="15"/>
  <c r="F35" i="15"/>
  <c r="E35" i="15"/>
  <c r="F34" i="15"/>
  <c r="E34" i="15"/>
  <c r="F33" i="15"/>
  <c r="E33" i="15"/>
  <c r="S32" i="15"/>
  <c r="F32" i="15"/>
  <c r="E32" i="15"/>
  <c r="F31" i="15"/>
  <c r="E31" i="15"/>
  <c r="F30" i="15"/>
  <c r="E30" i="15"/>
  <c r="F29" i="15"/>
  <c r="E29" i="15"/>
  <c r="F28" i="15"/>
  <c r="G28" i="15" s="1"/>
  <c r="J28" i="15" s="1"/>
  <c r="Z28" i="15" s="1"/>
  <c r="AH28" i="15" s="1"/>
  <c r="E28" i="15"/>
  <c r="F27" i="15"/>
  <c r="E27" i="15"/>
  <c r="F26" i="15"/>
  <c r="E26" i="15"/>
  <c r="F25" i="15"/>
  <c r="E25" i="15"/>
  <c r="F24" i="15"/>
  <c r="E24" i="15"/>
  <c r="F23" i="15"/>
  <c r="G23" i="15" s="1"/>
  <c r="J23" i="15" s="1"/>
  <c r="Z23" i="15" s="1"/>
  <c r="AH23" i="15" s="1"/>
  <c r="E23" i="15"/>
  <c r="F22" i="15"/>
  <c r="E22" i="15"/>
  <c r="F21" i="15"/>
  <c r="E21" i="15"/>
  <c r="F20" i="15"/>
  <c r="E20" i="15"/>
  <c r="F19" i="15"/>
  <c r="E19" i="15"/>
  <c r="F18" i="15"/>
  <c r="E18" i="15"/>
  <c r="F17" i="15"/>
  <c r="E17" i="15"/>
  <c r="F16" i="15"/>
  <c r="E16" i="15"/>
  <c r="F15" i="15"/>
  <c r="G15" i="15" s="1"/>
  <c r="J15" i="15" s="1"/>
  <c r="Z15" i="15" s="1"/>
  <c r="AH15" i="15" s="1"/>
  <c r="E15" i="15"/>
  <c r="S14" i="15"/>
  <c r="R14" i="15"/>
  <c r="F14" i="15"/>
  <c r="E14" i="15"/>
  <c r="F13" i="15"/>
  <c r="G13" i="15" s="1"/>
  <c r="J13" i="15" s="1"/>
  <c r="Z13" i="15" s="1"/>
  <c r="AH13" i="15" s="1"/>
  <c r="E13" i="15"/>
  <c r="F12" i="15"/>
  <c r="E12" i="15"/>
  <c r="F11" i="15"/>
  <c r="E11" i="15"/>
  <c r="S10" i="15"/>
  <c r="R10" i="15"/>
  <c r="F10" i="15"/>
  <c r="E10" i="15"/>
  <c r="F9" i="15"/>
  <c r="E9" i="15"/>
  <c r="F8" i="15"/>
  <c r="E8" i="15"/>
  <c r="F7" i="15"/>
  <c r="E7" i="15"/>
  <c r="F102" i="14"/>
  <c r="E102" i="14"/>
  <c r="F101" i="14"/>
  <c r="E101" i="14"/>
  <c r="F100" i="14"/>
  <c r="G100" i="14" s="1"/>
  <c r="J100" i="14" s="1"/>
  <c r="Z100" i="14" s="1"/>
  <c r="AH100" i="14" s="1"/>
  <c r="E100" i="14"/>
  <c r="F99" i="14"/>
  <c r="E99" i="14"/>
  <c r="F98" i="14"/>
  <c r="E98" i="14"/>
  <c r="F97" i="14"/>
  <c r="E97" i="14"/>
  <c r="F96" i="14"/>
  <c r="E96" i="14"/>
  <c r="F95" i="14"/>
  <c r="E95" i="14"/>
  <c r="F94" i="14"/>
  <c r="E94" i="14"/>
  <c r="F93" i="14"/>
  <c r="E93" i="14"/>
  <c r="F92" i="14"/>
  <c r="G92" i="14" s="1"/>
  <c r="J92" i="14" s="1"/>
  <c r="Z92" i="14" s="1"/>
  <c r="AH92" i="14" s="1"/>
  <c r="E92" i="14"/>
  <c r="F91" i="14"/>
  <c r="E91" i="14"/>
  <c r="I91" i="14" s="1"/>
  <c r="F90" i="14"/>
  <c r="E90" i="14"/>
  <c r="F89" i="14"/>
  <c r="E89" i="14"/>
  <c r="F88" i="14"/>
  <c r="E88" i="14"/>
  <c r="F87" i="14"/>
  <c r="E87" i="14"/>
  <c r="F86" i="14"/>
  <c r="E86" i="14"/>
  <c r="F85" i="14"/>
  <c r="E85" i="14"/>
  <c r="F84" i="14"/>
  <c r="G84" i="14" s="1"/>
  <c r="J84" i="14" s="1"/>
  <c r="Z84" i="14" s="1"/>
  <c r="AH84" i="14" s="1"/>
  <c r="E84" i="14"/>
  <c r="F83" i="14"/>
  <c r="E83" i="14"/>
  <c r="F82" i="14"/>
  <c r="E82" i="14"/>
  <c r="F81" i="14"/>
  <c r="E81" i="14"/>
  <c r="F80" i="14"/>
  <c r="E80" i="14"/>
  <c r="F79" i="14"/>
  <c r="E79" i="14"/>
  <c r="F78" i="14"/>
  <c r="E78" i="14"/>
  <c r="F77" i="14"/>
  <c r="E77" i="14"/>
  <c r="F76" i="14"/>
  <c r="E76" i="14"/>
  <c r="F75" i="14"/>
  <c r="E75" i="14"/>
  <c r="I75" i="14" s="1"/>
  <c r="F74" i="14"/>
  <c r="E74" i="14"/>
  <c r="F73" i="14"/>
  <c r="E73" i="14"/>
  <c r="F72" i="14"/>
  <c r="E72" i="14"/>
  <c r="F71" i="14"/>
  <c r="E71" i="14"/>
  <c r="F70" i="14"/>
  <c r="E70" i="14"/>
  <c r="F69" i="14"/>
  <c r="E69" i="14"/>
  <c r="F68" i="14"/>
  <c r="E68" i="14"/>
  <c r="F67" i="14"/>
  <c r="E67" i="14"/>
  <c r="F66" i="14"/>
  <c r="E66" i="14"/>
  <c r="F65" i="14"/>
  <c r="E65" i="14"/>
  <c r="F64" i="14"/>
  <c r="E64" i="14"/>
  <c r="F63" i="14"/>
  <c r="E63" i="14"/>
  <c r="F62" i="14"/>
  <c r="E62" i="14"/>
  <c r="F61" i="14"/>
  <c r="E61" i="14"/>
  <c r="F60" i="14"/>
  <c r="E60" i="14"/>
  <c r="F59" i="14"/>
  <c r="E59" i="14"/>
  <c r="I59" i="14" s="1"/>
  <c r="F58" i="14"/>
  <c r="E58" i="14"/>
  <c r="F57" i="14"/>
  <c r="E57" i="14"/>
  <c r="F56" i="14"/>
  <c r="E56" i="14"/>
  <c r="F55" i="14"/>
  <c r="E55" i="14"/>
  <c r="F54" i="14"/>
  <c r="E54" i="14"/>
  <c r="F53" i="14"/>
  <c r="E53" i="14"/>
  <c r="F52" i="14"/>
  <c r="I52" i="14" s="1"/>
  <c r="V52" i="14" s="1"/>
  <c r="AD52" i="14" s="1"/>
  <c r="E52" i="14"/>
  <c r="F51" i="14"/>
  <c r="E51" i="14"/>
  <c r="F50" i="14"/>
  <c r="E50" i="14"/>
  <c r="F49" i="14"/>
  <c r="E49" i="14"/>
  <c r="F48" i="14"/>
  <c r="E48" i="14"/>
  <c r="F47" i="14"/>
  <c r="E47" i="14"/>
  <c r="F46" i="14"/>
  <c r="E46" i="14"/>
  <c r="F45" i="14"/>
  <c r="E45" i="14"/>
  <c r="F44" i="14"/>
  <c r="E44" i="14"/>
  <c r="F43" i="14"/>
  <c r="E43" i="14"/>
  <c r="F42" i="14"/>
  <c r="E42" i="14"/>
  <c r="F41" i="14"/>
  <c r="E41" i="14"/>
  <c r="F40" i="14"/>
  <c r="E40" i="14"/>
  <c r="F39" i="14"/>
  <c r="E39" i="14"/>
  <c r="F38" i="14"/>
  <c r="E38" i="14"/>
  <c r="F37" i="14"/>
  <c r="E37" i="14"/>
  <c r="F36" i="14"/>
  <c r="E36" i="14"/>
  <c r="S35" i="14"/>
  <c r="F35" i="14"/>
  <c r="E35" i="14"/>
  <c r="F34" i="14"/>
  <c r="E34" i="14"/>
  <c r="F33" i="14"/>
  <c r="E33" i="14"/>
  <c r="S32" i="14"/>
  <c r="F32" i="14"/>
  <c r="E32" i="14"/>
  <c r="F31" i="14"/>
  <c r="E31" i="14"/>
  <c r="F30" i="14"/>
  <c r="E30" i="14"/>
  <c r="F29" i="14"/>
  <c r="E29" i="14"/>
  <c r="F28" i="14"/>
  <c r="E28" i="14"/>
  <c r="F27" i="14"/>
  <c r="E27" i="14"/>
  <c r="F26" i="14"/>
  <c r="E26" i="14"/>
  <c r="F25" i="14"/>
  <c r="E25" i="14"/>
  <c r="F24" i="14"/>
  <c r="E24" i="14"/>
  <c r="F23" i="14"/>
  <c r="E23" i="14"/>
  <c r="F22" i="14"/>
  <c r="E22" i="14"/>
  <c r="F21" i="14"/>
  <c r="E21" i="14"/>
  <c r="F20" i="14"/>
  <c r="E20" i="14"/>
  <c r="F19" i="14"/>
  <c r="E19" i="14"/>
  <c r="F18" i="14"/>
  <c r="E18" i="14"/>
  <c r="F17" i="14"/>
  <c r="E17" i="14"/>
  <c r="F16" i="14"/>
  <c r="E16" i="14"/>
  <c r="F15" i="14"/>
  <c r="E15" i="14"/>
  <c r="S14" i="14"/>
  <c r="R14" i="14"/>
  <c r="F14" i="14"/>
  <c r="G14" i="14" s="1"/>
  <c r="J14" i="14" s="1"/>
  <c r="Z14" i="14" s="1"/>
  <c r="AH14" i="14" s="1"/>
  <c r="E14" i="14"/>
  <c r="F13" i="14"/>
  <c r="E13" i="14"/>
  <c r="F12" i="14"/>
  <c r="E12" i="14"/>
  <c r="I12" i="14" s="1"/>
  <c r="V12" i="14" s="1"/>
  <c r="AD12" i="14" s="1"/>
  <c r="F11" i="14"/>
  <c r="E11" i="14"/>
  <c r="S10" i="14"/>
  <c r="R10" i="14"/>
  <c r="F10" i="14"/>
  <c r="E10" i="14"/>
  <c r="F9" i="14"/>
  <c r="E9" i="14"/>
  <c r="F8" i="14"/>
  <c r="E8" i="14"/>
  <c r="F7" i="14"/>
  <c r="E7" i="14"/>
  <c r="F102" i="13"/>
  <c r="E102" i="13"/>
  <c r="F101" i="13"/>
  <c r="E101" i="13"/>
  <c r="F100" i="13"/>
  <c r="E100" i="13"/>
  <c r="F99" i="13"/>
  <c r="E99" i="13"/>
  <c r="F98" i="13"/>
  <c r="E98" i="13"/>
  <c r="I98" i="13" s="1"/>
  <c r="V98" i="13" s="1"/>
  <c r="AD98" i="13" s="1"/>
  <c r="F97" i="13"/>
  <c r="E97" i="13"/>
  <c r="F96" i="13"/>
  <c r="E96" i="13"/>
  <c r="F95" i="13"/>
  <c r="E95" i="13"/>
  <c r="F94" i="13"/>
  <c r="E94" i="13"/>
  <c r="F93" i="13"/>
  <c r="E93" i="13"/>
  <c r="F92" i="13"/>
  <c r="E92" i="13"/>
  <c r="F91" i="13"/>
  <c r="E91" i="13"/>
  <c r="F90" i="13"/>
  <c r="E90" i="13"/>
  <c r="F89" i="13"/>
  <c r="E89" i="13"/>
  <c r="F88" i="13"/>
  <c r="E88" i="13"/>
  <c r="F87" i="13"/>
  <c r="E87" i="13"/>
  <c r="F86" i="13"/>
  <c r="E86" i="13"/>
  <c r="F85" i="13"/>
  <c r="E85" i="13"/>
  <c r="F84" i="13"/>
  <c r="E84" i="13"/>
  <c r="F83" i="13"/>
  <c r="E83" i="13"/>
  <c r="F82" i="13"/>
  <c r="E82" i="13"/>
  <c r="F81" i="13"/>
  <c r="E81" i="13"/>
  <c r="F80" i="13"/>
  <c r="E80" i="13"/>
  <c r="F79" i="13"/>
  <c r="E79" i="13"/>
  <c r="F78" i="13"/>
  <c r="E78" i="13"/>
  <c r="F77" i="13"/>
  <c r="E77" i="13"/>
  <c r="F76" i="13"/>
  <c r="E76" i="13"/>
  <c r="F75" i="13"/>
  <c r="E75" i="13"/>
  <c r="F74" i="13"/>
  <c r="E74" i="13"/>
  <c r="F73" i="13"/>
  <c r="E73" i="13"/>
  <c r="F72" i="13"/>
  <c r="E72" i="13"/>
  <c r="F71" i="13"/>
  <c r="E71" i="13"/>
  <c r="F70" i="13"/>
  <c r="E70" i="13"/>
  <c r="F69" i="13"/>
  <c r="E69" i="13"/>
  <c r="F68" i="13"/>
  <c r="E68" i="13"/>
  <c r="F67" i="13"/>
  <c r="E67" i="13"/>
  <c r="I67" i="13" s="1"/>
  <c r="F66" i="13"/>
  <c r="E66" i="13"/>
  <c r="G66" i="13" s="1"/>
  <c r="F65" i="13"/>
  <c r="E65" i="13"/>
  <c r="F64" i="13"/>
  <c r="E64" i="13"/>
  <c r="F63" i="13"/>
  <c r="E63" i="13"/>
  <c r="F62" i="13"/>
  <c r="E62" i="13"/>
  <c r="F61" i="13"/>
  <c r="E61" i="13"/>
  <c r="I61" i="13" s="1"/>
  <c r="F60" i="13"/>
  <c r="E60" i="13"/>
  <c r="F59" i="13"/>
  <c r="E59" i="13"/>
  <c r="F58" i="13"/>
  <c r="E58" i="13"/>
  <c r="F57" i="13"/>
  <c r="E57" i="13"/>
  <c r="F56" i="13"/>
  <c r="E56" i="13"/>
  <c r="F55" i="13"/>
  <c r="E55" i="13"/>
  <c r="F54" i="13"/>
  <c r="E54" i="13"/>
  <c r="F53" i="13"/>
  <c r="E53" i="13"/>
  <c r="I53" i="13" s="1"/>
  <c r="F52" i="13"/>
  <c r="E52" i="13"/>
  <c r="F51" i="13"/>
  <c r="E51" i="13"/>
  <c r="F50" i="13"/>
  <c r="E50" i="13"/>
  <c r="F49" i="13"/>
  <c r="E49" i="13"/>
  <c r="F48" i="13"/>
  <c r="E48" i="13"/>
  <c r="F47" i="13"/>
  <c r="E47" i="13"/>
  <c r="F46" i="13"/>
  <c r="E46" i="13"/>
  <c r="F45" i="13"/>
  <c r="E45" i="13"/>
  <c r="F44" i="13"/>
  <c r="E44" i="13"/>
  <c r="F43" i="13"/>
  <c r="E43" i="13"/>
  <c r="F42" i="13"/>
  <c r="E42" i="13"/>
  <c r="F41" i="13"/>
  <c r="E41" i="13"/>
  <c r="F40" i="13"/>
  <c r="E40" i="13"/>
  <c r="F39" i="13"/>
  <c r="E39" i="13"/>
  <c r="F38" i="13"/>
  <c r="E38" i="13"/>
  <c r="F37" i="13"/>
  <c r="E37" i="13"/>
  <c r="F36" i="13"/>
  <c r="E36" i="13"/>
  <c r="S35" i="13"/>
  <c r="G35" i="13"/>
  <c r="J35" i="13" s="1"/>
  <c r="Z35" i="13" s="1"/>
  <c r="AH35" i="13" s="1"/>
  <c r="F35" i="13"/>
  <c r="E35" i="13"/>
  <c r="I35" i="13" s="1"/>
  <c r="F34" i="13"/>
  <c r="E34" i="13"/>
  <c r="F33" i="13"/>
  <c r="E33" i="13"/>
  <c r="S32" i="13"/>
  <c r="F32" i="13"/>
  <c r="E32" i="13"/>
  <c r="F31" i="13"/>
  <c r="E31" i="13"/>
  <c r="F30" i="13"/>
  <c r="E30" i="13"/>
  <c r="F29" i="13"/>
  <c r="E29" i="13"/>
  <c r="F28" i="13"/>
  <c r="E28" i="13"/>
  <c r="F27" i="13"/>
  <c r="E27" i="13"/>
  <c r="F26" i="13"/>
  <c r="E26" i="13"/>
  <c r="F25" i="13"/>
  <c r="E25" i="13"/>
  <c r="F24" i="13"/>
  <c r="E24" i="13"/>
  <c r="F23" i="13"/>
  <c r="E23" i="13"/>
  <c r="F22" i="13"/>
  <c r="G22" i="13" s="1"/>
  <c r="J22" i="13" s="1"/>
  <c r="Z22" i="13" s="1"/>
  <c r="AH22" i="13" s="1"/>
  <c r="E22" i="13"/>
  <c r="F21" i="13"/>
  <c r="E21" i="13"/>
  <c r="F20" i="13"/>
  <c r="E20" i="13"/>
  <c r="F19" i="13"/>
  <c r="E19" i="13"/>
  <c r="F18" i="13"/>
  <c r="E18" i="13"/>
  <c r="F17" i="13"/>
  <c r="E17" i="13"/>
  <c r="F16" i="13"/>
  <c r="E16" i="13"/>
  <c r="F15" i="13"/>
  <c r="G15" i="13" s="1"/>
  <c r="J15" i="13" s="1"/>
  <c r="Z15" i="13" s="1"/>
  <c r="AH15" i="13" s="1"/>
  <c r="E15" i="13"/>
  <c r="S14" i="13"/>
  <c r="R14" i="13"/>
  <c r="F14" i="13"/>
  <c r="E14" i="13"/>
  <c r="F13" i="13"/>
  <c r="E13" i="13"/>
  <c r="F12" i="13"/>
  <c r="E12" i="13"/>
  <c r="F11" i="13"/>
  <c r="E11" i="13"/>
  <c r="S10" i="13"/>
  <c r="R10" i="13"/>
  <c r="F10" i="13"/>
  <c r="E10" i="13"/>
  <c r="I10" i="13" s="1"/>
  <c r="F9" i="13"/>
  <c r="E9" i="13"/>
  <c r="F8" i="13"/>
  <c r="E8" i="13"/>
  <c r="F7" i="13"/>
  <c r="G7" i="13" s="1"/>
  <c r="J7" i="13" s="1"/>
  <c r="Z7" i="13" s="1"/>
  <c r="AH7" i="13" s="1"/>
  <c r="E7" i="13"/>
  <c r="F102" i="12"/>
  <c r="E102" i="12"/>
  <c r="F101" i="12"/>
  <c r="E101" i="12"/>
  <c r="F100" i="12"/>
  <c r="E100" i="12"/>
  <c r="F99" i="12"/>
  <c r="E99" i="12"/>
  <c r="F98" i="12"/>
  <c r="E98" i="12"/>
  <c r="F97" i="12"/>
  <c r="E97" i="12"/>
  <c r="F96" i="12"/>
  <c r="G96" i="12" s="1"/>
  <c r="J96" i="12" s="1"/>
  <c r="Z96" i="12" s="1"/>
  <c r="AH96" i="12" s="1"/>
  <c r="E96" i="12"/>
  <c r="F95" i="12"/>
  <c r="E95" i="12"/>
  <c r="F94" i="12"/>
  <c r="G94" i="12" s="1"/>
  <c r="J94" i="12" s="1"/>
  <c r="Z94" i="12" s="1"/>
  <c r="AH94" i="12" s="1"/>
  <c r="E94" i="12"/>
  <c r="F93" i="12"/>
  <c r="E93" i="12"/>
  <c r="F92" i="12"/>
  <c r="E92" i="12"/>
  <c r="F91" i="12"/>
  <c r="E91" i="12"/>
  <c r="F90" i="12"/>
  <c r="E90" i="12"/>
  <c r="F89" i="12"/>
  <c r="E89" i="12"/>
  <c r="F88" i="12"/>
  <c r="G88" i="12" s="1"/>
  <c r="J88" i="12" s="1"/>
  <c r="Z88" i="12" s="1"/>
  <c r="AH88" i="12" s="1"/>
  <c r="E88" i="12"/>
  <c r="F87" i="12"/>
  <c r="E87" i="12"/>
  <c r="F86" i="12"/>
  <c r="E86" i="12"/>
  <c r="F85" i="12"/>
  <c r="E85" i="12"/>
  <c r="F84" i="12"/>
  <c r="G84" i="12" s="1"/>
  <c r="J84" i="12" s="1"/>
  <c r="Z84" i="12" s="1"/>
  <c r="AH84" i="12" s="1"/>
  <c r="E84" i="12"/>
  <c r="F83" i="12"/>
  <c r="E83" i="12"/>
  <c r="F82" i="12"/>
  <c r="E82" i="12"/>
  <c r="I82" i="12" s="1"/>
  <c r="F81" i="12"/>
  <c r="E81" i="12"/>
  <c r="F80" i="12"/>
  <c r="E80" i="12"/>
  <c r="F79" i="12"/>
  <c r="E79" i="12"/>
  <c r="F78" i="12"/>
  <c r="E78" i="12"/>
  <c r="F77" i="12"/>
  <c r="E77" i="12"/>
  <c r="F76" i="12"/>
  <c r="E76" i="12"/>
  <c r="F75" i="12"/>
  <c r="E75" i="12"/>
  <c r="F74" i="12"/>
  <c r="E74" i="12"/>
  <c r="F73" i="12"/>
  <c r="E73" i="12"/>
  <c r="F72" i="12"/>
  <c r="G72" i="12" s="1"/>
  <c r="J72" i="12" s="1"/>
  <c r="Z72" i="12" s="1"/>
  <c r="AH72" i="12" s="1"/>
  <c r="E72" i="12"/>
  <c r="F71" i="12"/>
  <c r="E71" i="12"/>
  <c r="F70" i="12"/>
  <c r="E70" i="12"/>
  <c r="F69" i="12"/>
  <c r="E69" i="12"/>
  <c r="F68" i="12"/>
  <c r="G68" i="12" s="1"/>
  <c r="J68" i="12" s="1"/>
  <c r="Z68" i="12" s="1"/>
  <c r="AH68" i="12" s="1"/>
  <c r="E68" i="12"/>
  <c r="F67" i="12"/>
  <c r="E67" i="12"/>
  <c r="F66" i="12"/>
  <c r="E66" i="12"/>
  <c r="F65" i="12"/>
  <c r="E65" i="12"/>
  <c r="F64" i="12"/>
  <c r="E64" i="12"/>
  <c r="F63" i="12"/>
  <c r="E63" i="12"/>
  <c r="F62" i="12"/>
  <c r="G62" i="12" s="1"/>
  <c r="J62" i="12" s="1"/>
  <c r="Z62" i="12" s="1"/>
  <c r="AH62" i="12" s="1"/>
  <c r="E62" i="12"/>
  <c r="F61" i="12"/>
  <c r="E61" i="12"/>
  <c r="F60" i="12"/>
  <c r="E60" i="12"/>
  <c r="I60" i="12" s="1"/>
  <c r="F59" i="12"/>
  <c r="E59" i="12"/>
  <c r="F58" i="12"/>
  <c r="E58" i="12"/>
  <c r="F57" i="12"/>
  <c r="E57" i="12"/>
  <c r="F56" i="12"/>
  <c r="E56" i="12"/>
  <c r="F55" i="12"/>
  <c r="E55" i="12"/>
  <c r="F54" i="12"/>
  <c r="E54" i="12"/>
  <c r="F53" i="12"/>
  <c r="E53" i="12"/>
  <c r="F52" i="12"/>
  <c r="E52" i="12"/>
  <c r="F51" i="12"/>
  <c r="E51" i="12"/>
  <c r="F50" i="12"/>
  <c r="E50" i="12"/>
  <c r="F49" i="12"/>
  <c r="E49" i="12"/>
  <c r="F48" i="12"/>
  <c r="E48" i="12"/>
  <c r="F47" i="12"/>
  <c r="E47" i="12"/>
  <c r="F46" i="12"/>
  <c r="E46" i="12"/>
  <c r="F45" i="12"/>
  <c r="E45" i="12"/>
  <c r="F44" i="12"/>
  <c r="E44" i="12"/>
  <c r="F43" i="12"/>
  <c r="E43" i="12"/>
  <c r="F42" i="12"/>
  <c r="E42" i="12"/>
  <c r="F41" i="12"/>
  <c r="E41" i="12"/>
  <c r="F40" i="12"/>
  <c r="E40" i="12"/>
  <c r="F39" i="12"/>
  <c r="E39" i="12"/>
  <c r="F38" i="12"/>
  <c r="E38" i="12"/>
  <c r="F37" i="12"/>
  <c r="E37" i="12"/>
  <c r="F36" i="12"/>
  <c r="E36" i="12"/>
  <c r="S35" i="12"/>
  <c r="F35" i="12"/>
  <c r="E35" i="12"/>
  <c r="F34" i="12"/>
  <c r="E34" i="12"/>
  <c r="F33" i="12"/>
  <c r="E33" i="12"/>
  <c r="S32" i="12"/>
  <c r="F32" i="12"/>
  <c r="E32" i="12"/>
  <c r="F31" i="12"/>
  <c r="E31" i="12"/>
  <c r="F30" i="12"/>
  <c r="E30" i="12"/>
  <c r="F29" i="12"/>
  <c r="E29" i="12"/>
  <c r="F28" i="12"/>
  <c r="E28" i="12"/>
  <c r="F27" i="12"/>
  <c r="E27" i="12"/>
  <c r="F26" i="12"/>
  <c r="E26" i="12"/>
  <c r="F25" i="12"/>
  <c r="G25" i="12" s="1"/>
  <c r="J25" i="12" s="1"/>
  <c r="Z25" i="12" s="1"/>
  <c r="AH25" i="12" s="1"/>
  <c r="E25" i="12"/>
  <c r="F24" i="12"/>
  <c r="E24" i="12"/>
  <c r="F23" i="12"/>
  <c r="E23" i="12"/>
  <c r="F22" i="12"/>
  <c r="E22" i="12"/>
  <c r="F21" i="12"/>
  <c r="E21" i="12"/>
  <c r="F20" i="12"/>
  <c r="E20" i="12"/>
  <c r="F19" i="12"/>
  <c r="E19" i="12"/>
  <c r="F18" i="12"/>
  <c r="E18" i="12"/>
  <c r="F17" i="12"/>
  <c r="E17" i="12"/>
  <c r="F16" i="12"/>
  <c r="G16" i="12" s="1"/>
  <c r="J16" i="12" s="1"/>
  <c r="Z16" i="12" s="1"/>
  <c r="AH16" i="12" s="1"/>
  <c r="E16" i="12"/>
  <c r="F15" i="12"/>
  <c r="E15" i="12"/>
  <c r="S14" i="12"/>
  <c r="R14" i="12"/>
  <c r="F14" i="12"/>
  <c r="E14" i="12"/>
  <c r="I14" i="12" s="1"/>
  <c r="V14" i="12" s="1"/>
  <c r="AD14" i="12" s="1"/>
  <c r="F13" i="12"/>
  <c r="E13" i="12"/>
  <c r="F12" i="12"/>
  <c r="E12" i="12"/>
  <c r="F11" i="12"/>
  <c r="E11" i="12"/>
  <c r="S10" i="12"/>
  <c r="R10" i="12"/>
  <c r="F10" i="12"/>
  <c r="E10" i="12"/>
  <c r="F9" i="12"/>
  <c r="E9" i="12"/>
  <c r="F8" i="12"/>
  <c r="E8" i="12"/>
  <c r="F7" i="12"/>
  <c r="E7" i="12"/>
  <c r="F102" i="11"/>
  <c r="E102" i="11"/>
  <c r="F101" i="11"/>
  <c r="E101" i="11"/>
  <c r="F100" i="11"/>
  <c r="E100" i="11"/>
  <c r="F99" i="11"/>
  <c r="E99" i="11"/>
  <c r="F98" i="11"/>
  <c r="G98" i="11" s="1"/>
  <c r="J98" i="11" s="1"/>
  <c r="Z98" i="11" s="1"/>
  <c r="AH98" i="11" s="1"/>
  <c r="E98" i="11"/>
  <c r="F97" i="11"/>
  <c r="E97" i="11"/>
  <c r="F96" i="11"/>
  <c r="E96" i="11"/>
  <c r="F95" i="11"/>
  <c r="E95" i="11"/>
  <c r="F94" i="11"/>
  <c r="E94" i="11"/>
  <c r="F93" i="11"/>
  <c r="E93" i="11"/>
  <c r="F92" i="11"/>
  <c r="G92" i="11" s="1"/>
  <c r="J92" i="11" s="1"/>
  <c r="Z92" i="11" s="1"/>
  <c r="AH92" i="11" s="1"/>
  <c r="E92" i="11"/>
  <c r="F91" i="11"/>
  <c r="E91" i="11"/>
  <c r="F90" i="11"/>
  <c r="G90" i="11" s="1"/>
  <c r="J90" i="11" s="1"/>
  <c r="Z90" i="11" s="1"/>
  <c r="AH90" i="11" s="1"/>
  <c r="E90" i="11"/>
  <c r="F89" i="11"/>
  <c r="E89" i="11"/>
  <c r="F88" i="11"/>
  <c r="E88" i="11"/>
  <c r="F87" i="11"/>
  <c r="E87" i="11"/>
  <c r="F86" i="11"/>
  <c r="E86" i="11"/>
  <c r="F85" i="11"/>
  <c r="G85" i="11" s="1"/>
  <c r="J85" i="11" s="1"/>
  <c r="Z85" i="11" s="1"/>
  <c r="AH85" i="11" s="1"/>
  <c r="E85" i="11"/>
  <c r="F84" i="11"/>
  <c r="E84" i="11"/>
  <c r="F83" i="11"/>
  <c r="E83" i="11"/>
  <c r="F82" i="11"/>
  <c r="E82" i="11"/>
  <c r="F81" i="11"/>
  <c r="E81" i="11"/>
  <c r="F80" i="11"/>
  <c r="E80" i="11"/>
  <c r="F79" i="11"/>
  <c r="E79" i="11"/>
  <c r="F78" i="11"/>
  <c r="E78" i="11"/>
  <c r="F77" i="11"/>
  <c r="E77" i="11"/>
  <c r="G77" i="11" s="1"/>
  <c r="J77" i="11" s="1"/>
  <c r="Z77" i="11" s="1"/>
  <c r="AH77" i="11" s="1"/>
  <c r="F76" i="11"/>
  <c r="E76" i="11"/>
  <c r="F75" i="11"/>
  <c r="E75" i="11"/>
  <c r="F74" i="11"/>
  <c r="E74" i="11"/>
  <c r="F73" i="11"/>
  <c r="E73" i="11"/>
  <c r="F72" i="11"/>
  <c r="E72" i="11"/>
  <c r="F71" i="11"/>
  <c r="E71" i="11"/>
  <c r="F70" i="11"/>
  <c r="E70" i="11"/>
  <c r="F69" i="11"/>
  <c r="E69" i="11"/>
  <c r="F68" i="11"/>
  <c r="E68" i="11"/>
  <c r="F67" i="11"/>
  <c r="E67" i="11"/>
  <c r="F66" i="11"/>
  <c r="E66" i="11"/>
  <c r="F65" i="11"/>
  <c r="E65" i="11"/>
  <c r="F64" i="11"/>
  <c r="E64" i="11"/>
  <c r="F63" i="11"/>
  <c r="E63" i="11"/>
  <c r="F62" i="11"/>
  <c r="E62" i="11"/>
  <c r="F61" i="11"/>
  <c r="E61" i="11"/>
  <c r="F60" i="11"/>
  <c r="E60" i="11"/>
  <c r="F59" i="11"/>
  <c r="E59" i="11"/>
  <c r="F58" i="11"/>
  <c r="E58" i="11"/>
  <c r="F57" i="11"/>
  <c r="E57" i="11"/>
  <c r="F56" i="11"/>
  <c r="E56" i="11"/>
  <c r="F55" i="11"/>
  <c r="E55" i="11"/>
  <c r="F54" i="11"/>
  <c r="E54" i="11"/>
  <c r="F53" i="11"/>
  <c r="E53" i="11"/>
  <c r="F52" i="11"/>
  <c r="E52" i="11"/>
  <c r="F51" i="11"/>
  <c r="E51" i="11"/>
  <c r="F50" i="11"/>
  <c r="E50" i="11"/>
  <c r="F49" i="11"/>
  <c r="E49" i="11"/>
  <c r="F48" i="11"/>
  <c r="E48" i="11"/>
  <c r="F47" i="11"/>
  <c r="E47" i="11"/>
  <c r="F46" i="11"/>
  <c r="E46" i="11"/>
  <c r="F45" i="11"/>
  <c r="E45" i="11"/>
  <c r="F44" i="11"/>
  <c r="E44" i="11"/>
  <c r="F43" i="11"/>
  <c r="E43" i="11"/>
  <c r="F42" i="11"/>
  <c r="E42" i="11"/>
  <c r="F41" i="11"/>
  <c r="G41" i="11" s="1"/>
  <c r="J41" i="11" s="1"/>
  <c r="Z41" i="11" s="1"/>
  <c r="AH41" i="11" s="1"/>
  <c r="E41" i="11"/>
  <c r="F40" i="11"/>
  <c r="E40" i="11"/>
  <c r="F39" i="11"/>
  <c r="E39" i="11"/>
  <c r="F38" i="11"/>
  <c r="E38" i="11"/>
  <c r="G38" i="11" s="1"/>
  <c r="H38" i="11" s="1"/>
  <c r="C287" i="5" s="1"/>
  <c r="G287" i="5" s="1"/>
  <c r="F37" i="11"/>
  <c r="G37" i="11" s="1"/>
  <c r="J37" i="11" s="1"/>
  <c r="Z37" i="11" s="1"/>
  <c r="AH37" i="11" s="1"/>
  <c r="E37" i="11"/>
  <c r="F36" i="11"/>
  <c r="E36" i="11"/>
  <c r="S35" i="11"/>
  <c r="F35" i="11"/>
  <c r="E35" i="11"/>
  <c r="F34" i="11"/>
  <c r="G34" i="11" s="1"/>
  <c r="E34" i="11"/>
  <c r="F33" i="11"/>
  <c r="E33" i="11"/>
  <c r="S32" i="11"/>
  <c r="F32" i="11"/>
  <c r="E32" i="11"/>
  <c r="F31" i="11"/>
  <c r="E31" i="11"/>
  <c r="F30" i="11"/>
  <c r="E30" i="11"/>
  <c r="F29" i="11"/>
  <c r="E29" i="11"/>
  <c r="F28" i="11"/>
  <c r="E28" i="11"/>
  <c r="F27" i="11"/>
  <c r="E27" i="11"/>
  <c r="F26" i="11"/>
  <c r="E26" i="11"/>
  <c r="F25" i="11"/>
  <c r="E25" i="11"/>
  <c r="F24" i="11"/>
  <c r="E24" i="11"/>
  <c r="F23" i="11"/>
  <c r="E23" i="11"/>
  <c r="F22" i="11"/>
  <c r="E22" i="11"/>
  <c r="F21" i="11"/>
  <c r="E21" i="11"/>
  <c r="F20" i="11"/>
  <c r="E20" i="11"/>
  <c r="F19" i="11"/>
  <c r="E19" i="11"/>
  <c r="F18" i="11"/>
  <c r="E18" i="11"/>
  <c r="F17" i="11"/>
  <c r="E17" i="11"/>
  <c r="F16" i="11"/>
  <c r="E16" i="11"/>
  <c r="F15" i="11"/>
  <c r="E15" i="11"/>
  <c r="S14" i="11"/>
  <c r="R14" i="11"/>
  <c r="F14" i="11"/>
  <c r="E14" i="11"/>
  <c r="F13" i="11"/>
  <c r="E13" i="11"/>
  <c r="F12" i="11"/>
  <c r="I12" i="11" s="1"/>
  <c r="E12" i="11"/>
  <c r="F11" i="11"/>
  <c r="E11" i="11"/>
  <c r="S10" i="11"/>
  <c r="R10" i="11"/>
  <c r="F10" i="11"/>
  <c r="E10" i="11"/>
  <c r="F9" i="11"/>
  <c r="E9" i="11"/>
  <c r="F8" i="11"/>
  <c r="E8" i="11"/>
  <c r="F7" i="11"/>
  <c r="E7" i="11"/>
  <c r="F102" i="10"/>
  <c r="E102" i="10"/>
  <c r="F101" i="10"/>
  <c r="G101" i="10" s="1"/>
  <c r="J101" i="10" s="1"/>
  <c r="Z101" i="10" s="1"/>
  <c r="AH101" i="10" s="1"/>
  <c r="E101" i="10"/>
  <c r="F100" i="10"/>
  <c r="E100" i="10"/>
  <c r="F99" i="10"/>
  <c r="E99" i="10"/>
  <c r="F98" i="10"/>
  <c r="E98" i="10"/>
  <c r="F97" i="10"/>
  <c r="E97" i="10"/>
  <c r="F96" i="10"/>
  <c r="E96" i="10"/>
  <c r="F95" i="10"/>
  <c r="E95" i="10"/>
  <c r="F94" i="10"/>
  <c r="E94" i="10"/>
  <c r="F93" i="10"/>
  <c r="E93" i="10"/>
  <c r="F92" i="10"/>
  <c r="E92" i="10"/>
  <c r="F91" i="10"/>
  <c r="E91" i="10"/>
  <c r="F90" i="10"/>
  <c r="E90" i="10"/>
  <c r="F89" i="10"/>
  <c r="E89" i="10"/>
  <c r="F88" i="10"/>
  <c r="E88" i="10"/>
  <c r="F87" i="10"/>
  <c r="E87" i="10"/>
  <c r="F86" i="10"/>
  <c r="E86" i="10"/>
  <c r="F85" i="10"/>
  <c r="E85" i="10"/>
  <c r="F84" i="10"/>
  <c r="E84" i="10"/>
  <c r="F83" i="10"/>
  <c r="E83" i="10"/>
  <c r="F82" i="10"/>
  <c r="E82" i="10"/>
  <c r="F81" i="10"/>
  <c r="E81" i="10"/>
  <c r="F80" i="10"/>
  <c r="E80" i="10"/>
  <c r="F79" i="10"/>
  <c r="E79" i="10"/>
  <c r="F78" i="10"/>
  <c r="E78" i="10"/>
  <c r="F77" i="10"/>
  <c r="E77" i="10"/>
  <c r="F76" i="10"/>
  <c r="E76" i="10"/>
  <c r="F75" i="10"/>
  <c r="E75" i="10"/>
  <c r="F74" i="10"/>
  <c r="E74" i="10"/>
  <c r="F73" i="10"/>
  <c r="E73" i="10"/>
  <c r="F72" i="10"/>
  <c r="E72" i="10"/>
  <c r="F71" i="10"/>
  <c r="E71" i="10"/>
  <c r="F70" i="10"/>
  <c r="E70" i="10"/>
  <c r="F69" i="10"/>
  <c r="E69" i="10"/>
  <c r="F68" i="10"/>
  <c r="E68" i="10"/>
  <c r="F67" i="10"/>
  <c r="E67" i="10"/>
  <c r="F66" i="10"/>
  <c r="E66" i="10"/>
  <c r="F65" i="10"/>
  <c r="E65" i="10"/>
  <c r="F64" i="10"/>
  <c r="E64" i="10"/>
  <c r="F63" i="10"/>
  <c r="E63" i="10"/>
  <c r="F62" i="10"/>
  <c r="E62" i="10"/>
  <c r="F61" i="10"/>
  <c r="E61" i="10"/>
  <c r="F60" i="10"/>
  <c r="E60" i="10"/>
  <c r="F59" i="10"/>
  <c r="G59" i="10" s="1"/>
  <c r="E59" i="10"/>
  <c r="F58" i="10"/>
  <c r="E58" i="10"/>
  <c r="F57" i="10"/>
  <c r="E57" i="10"/>
  <c r="F56" i="10"/>
  <c r="E56" i="10"/>
  <c r="F55" i="10"/>
  <c r="E55" i="10"/>
  <c r="F54" i="10"/>
  <c r="E54" i="10"/>
  <c r="F53" i="10"/>
  <c r="E53" i="10"/>
  <c r="F52" i="10"/>
  <c r="E52" i="10"/>
  <c r="F51" i="10"/>
  <c r="G51" i="10" s="1"/>
  <c r="H51" i="10" s="1"/>
  <c r="E216" i="5" s="1"/>
  <c r="H216" i="5" s="1"/>
  <c r="E51" i="10"/>
  <c r="F50" i="10"/>
  <c r="E50" i="10"/>
  <c r="F49" i="10"/>
  <c r="E49" i="10"/>
  <c r="F48" i="10"/>
  <c r="E48" i="10"/>
  <c r="F47" i="10"/>
  <c r="E47" i="10"/>
  <c r="F46" i="10"/>
  <c r="E46" i="10"/>
  <c r="F45" i="10"/>
  <c r="E45" i="10"/>
  <c r="F44" i="10"/>
  <c r="E44" i="10"/>
  <c r="F43" i="10"/>
  <c r="E43" i="10"/>
  <c r="F42" i="10"/>
  <c r="E42" i="10"/>
  <c r="F41" i="10"/>
  <c r="E41" i="10"/>
  <c r="F40" i="10"/>
  <c r="E40" i="10"/>
  <c r="F39" i="10"/>
  <c r="E39" i="10"/>
  <c r="F38" i="10"/>
  <c r="E38" i="10"/>
  <c r="F37" i="10"/>
  <c r="E37" i="10"/>
  <c r="F36" i="10"/>
  <c r="E36" i="10"/>
  <c r="S35" i="10"/>
  <c r="F35" i="10"/>
  <c r="E35" i="10"/>
  <c r="F34" i="10"/>
  <c r="E34" i="10"/>
  <c r="F33" i="10"/>
  <c r="E33" i="10"/>
  <c r="S32" i="10"/>
  <c r="F32" i="10"/>
  <c r="E32" i="10"/>
  <c r="F31" i="10"/>
  <c r="E31" i="10"/>
  <c r="F30" i="10"/>
  <c r="E30" i="10"/>
  <c r="F29" i="10"/>
  <c r="E29" i="10"/>
  <c r="I28" i="10"/>
  <c r="F28" i="10"/>
  <c r="E28" i="10"/>
  <c r="F27" i="10"/>
  <c r="E27" i="10"/>
  <c r="F26" i="10"/>
  <c r="E26" i="10"/>
  <c r="F25" i="10"/>
  <c r="E25" i="10"/>
  <c r="F24" i="10"/>
  <c r="E24" i="10"/>
  <c r="F23" i="10"/>
  <c r="E23" i="10"/>
  <c r="F22" i="10"/>
  <c r="E22" i="10"/>
  <c r="F21" i="10"/>
  <c r="E21" i="10"/>
  <c r="F20" i="10"/>
  <c r="E20" i="10"/>
  <c r="F19" i="10"/>
  <c r="E19" i="10"/>
  <c r="F18" i="10"/>
  <c r="E18" i="10"/>
  <c r="F17" i="10"/>
  <c r="E17" i="10"/>
  <c r="I17" i="10" s="1"/>
  <c r="F16" i="10"/>
  <c r="E16" i="10"/>
  <c r="F15" i="10"/>
  <c r="E15" i="10"/>
  <c r="S14" i="10"/>
  <c r="R14" i="10"/>
  <c r="F14" i="10"/>
  <c r="E14" i="10"/>
  <c r="F13" i="10"/>
  <c r="E13" i="10"/>
  <c r="F12" i="10"/>
  <c r="E12" i="10"/>
  <c r="F11" i="10"/>
  <c r="E11" i="10"/>
  <c r="S10" i="10"/>
  <c r="R10" i="10"/>
  <c r="F10" i="10"/>
  <c r="G10" i="10" s="1"/>
  <c r="J10" i="10" s="1"/>
  <c r="Z10" i="10" s="1"/>
  <c r="AH10" i="10" s="1"/>
  <c r="E10" i="10"/>
  <c r="F9" i="10"/>
  <c r="E9" i="10"/>
  <c r="F8" i="10"/>
  <c r="E8" i="10"/>
  <c r="F7" i="10"/>
  <c r="E7" i="10"/>
  <c r="F102" i="9"/>
  <c r="E102" i="9"/>
  <c r="F101" i="9"/>
  <c r="E101" i="9"/>
  <c r="F100" i="9"/>
  <c r="E100" i="9"/>
  <c r="F99" i="9"/>
  <c r="E99" i="9"/>
  <c r="F98" i="9"/>
  <c r="E98" i="9"/>
  <c r="F97" i="9"/>
  <c r="E97" i="9"/>
  <c r="I97" i="9" s="1"/>
  <c r="F96" i="9"/>
  <c r="E96" i="9"/>
  <c r="F95" i="9"/>
  <c r="E95" i="9"/>
  <c r="F94" i="9"/>
  <c r="E94" i="9"/>
  <c r="F93" i="9"/>
  <c r="E93" i="9"/>
  <c r="F92" i="9"/>
  <c r="E92" i="9"/>
  <c r="F91" i="9"/>
  <c r="E91" i="9"/>
  <c r="F90" i="9"/>
  <c r="E90" i="9"/>
  <c r="F89" i="9"/>
  <c r="E89" i="9"/>
  <c r="F88" i="9"/>
  <c r="E88" i="9"/>
  <c r="F87" i="9"/>
  <c r="E87" i="9"/>
  <c r="F86" i="9"/>
  <c r="E86" i="9"/>
  <c r="F85" i="9"/>
  <c r="E85" i="9"/>
  <c r="F84" i="9"/>
  <c r="E84" i="9"/>
  <c r="F83" i="9"/>
  <c r="E83" i="9"/>
  <c r="F82" i="9"/>
  <c r="E82" i="9"/>
  <c r="F81" i="9"/>
  <c r="E81" i="9"/>
  <c r="F80" i="9"/>
  <c r="E80" i="9"/>
  <c r="F79" i="9"/>
  <c r="E79" i="9"/>
  <c r="F78" i="9"/>
  <c r="E78" i="9"/>
  <c r="F77" i="9"/>
  <c r="E77" i="9"/>
  <c r="F76" i="9"/>
  <c r="G76" i="9" s="1"/>
  <c r="E76" i="9"/>
  <c r="F75" i="9"/>
  <c r="E75" i="9"/>
  <c r="F74" i="9"/>
  <c r="G74" i="9" s="1"/>
  <c r="J74" i="9" s="1"/>
  <c r="Z74" i="9" s="1"/>
  <c r="AH74" i="9" s="1"/>
  <c r="E74" i="9"/>
  <c r="F73" i="9"/>
  <c r="E73" i="9"/>
  <c r="F72" i="9"/>
  <c r="E72" i="9"/>
  <c r="F71" i="9"/>
  <c r="E71" i="9"/>
  <c r="F70" i="9"/>
  <c r="E70" i="9"/>
  <c r="F69" i="9"/>
  <c r="E69" i="9"/>
  <c r="F68" i="9"/>
  <c r="E68" i="9"/>
  <c r="F67" i="9"/>
  <c r="E67" i="9"/>
  <c r="F66" i="9"/>
  <c r="E66" i="9"/>
  <c r="G66" i="9" s="1"/>
  <c r="J66" i="9" s="1"/>
  <c r="Z66" i="9" s="1"/>
  <c r="AH66" i="9" s="1"/>
  <c r="F65" i="9"/>
  <c r="E65" i="9"/>
  <c r="F64" i="9"/>
  <c r="E64" i="9"/>
  <c r="F63" i="9"/>
  <c r="E63" i="9"/>
  <c r="F62" i="9"/>
  <c r="E62" i="9"/>
  <c r="F61" i="9"/>
  <c r="E61" i="9"/>
  <c r="F60" i="9"/>
  <c r="E60" i="9"/>
  <c r="F59" i="9"/>
  <c r="E59" i="9"/>
  <c r="F58" i="9"/>
  <c r="E58" i="9"/>
  <c r="F57" i="9"/>
  <c r="E57" i="9"/>
  <c r="F56" i="9"/>
  <c r="E56" i="9"/>
  <c r="F55" i="9"/>
  <c r="E55" i="9"/>
  <c r="F54" i="9"/>
  <c r="E54" i="9"/>
  <c r="F53" i="9"/>
  <c r="E53" i="9"/>
  <c r="F52" i="9"/>
  <c r="E52" i="9"/>
  <c r="F51" i="9"/>
  <c r="E51" i="9"/>
  <c r="F50" i="9"/>
  <c r="E50" i="9"/>
  <c r="F49" i="9"/>
  <c r="E49" i="9"/>
  <c r="F48" i="9"/>
  <c r="E48" i="9"/>
  <c r="F47" i="9"/>
  <c r="E47" i="9"/>
  <c r="F46" i="9"/>
  <c r="E46" i="9"/>
  <c r="F45" i="9"/>
  <c r="E45" i="9"/>
  <c r="F44" i="9"/>
  <c r="E44" i="9"/>
  <c r="F43" i="9"/>
  <c r="E43" i="9"/>
  <c r="F42" i="9"/>
  <c r="E42" i="9"/>
  <c r="F41" i="9"/>
  <c r="E41" i="9"/>
  <c r="F40" i="9"/>
  <c r="E40" i="9"/>
  <c r="F39" i="9"/>
  <c r="E39" i="9"/>
  <c r="F38" i="9"/>
  <c r="E38" i="9"/>
  <c r="F37" i="9"/>
  <c r="E37" i="9"/>
  <c r="F36" i="9"/>
  <c r="E36" i="9"/>
  <c r="S35" i="9"/>
  <c r="F35" i="9"/>
  <c r="E35" i="9"/>
  <c r="F34" i="9"/>
  <c r="E34" i="9"/>
  <c r="F33" i="9"/>
  <c r="E33" i="9"/>
  <c r="S32" i="9"/>
  <c r="F32" i="9"/>
  <c r="G32" i="9" s="1"/>
  <c r="E32" i="9"/>
  <c r="F31" i="9"/>
  <c r="E31" i="9"/>
  <c r="F30" i="9"/>
  <c r="E30" i="9"/>
  <c r="F29" i="9"/>
  <c r="E29" i="9"/>
  <c r="F28" i="9"/>
  <c r="E28" i="9"/>
  <c r="F27" i="9"/>
  <c r="E27" i="9"/>
  <c r="F26" i="9"/>
  <c r="G26" i="9" s="1"/>
  <c r="J26" i="9" s="1"/>
  <c r="D191" i="5" s="1"/>
  <c r="E26" i="9"/>
  <c r="F25" i="9"/>
  <c r="E25" i="9"/>
  <c r="F24" i="9"/>
  <c r="E24" i="9"/>
  <c r="F23" i="9"/>
  <c r="E23" i="9"/>
  <c r="F22" i="9"/>
  <c r="E22" i="9"/>
  <c r="F21" i="9"/>
  <c r="E21" i="9"/>
  <c r="F20" i="9"/>
  <c r="E20" i="9"/>
  <c r="F19" i="9"/>
  <c r="E19" i="9"/>
  <c r="F18" i="9"/>
  <c r="G18" i="9" s="1"/>
  <c r="J18" i="9" s="1"/>
  <c r="Z18" i="9" s="1"/>
  <c r="AH18" i="9" s="1"/>
  <c r="E18" i="9"/>
  <c r="F17" i="9"/>
  <c r="E17" i="9"/>
  <c r="F16" i="9"/>
  <c r="E16" i="9"/>
  <c r="F15" i="9"/>
  <c r="E15" i="9"/>
  <c r="S14" i="9"/>
  <c r="R14" i="9"/>
  <c r="F14" i="9"/>
  <c r="G14" i="9" s="1"/>
  <c r="J14" i="9" s="1"/>
  <c r="Z14" i="9" s="1"/>
  <c r="AH14" i="9" s="1"/>
  <c r="E14" i="9"/>
  <c r="F13" i="9"/>
  <c r="E13" i="9"/>
  <c r="F12" i="9"/>
  <c r="E12" i="9"/>
  <c r="I12" i="9" s="1"/>
  <c r="F11" i="9"/>
  <c r="E11" i="9"/>
  <c r="S10" i="9"/>
  <c r="R10" i="9"/>
  <c r="F10" i="9"/>
  <c r="I10" i="9" s="1"/>
  <c r="E10" i="9"/>
  <c r="F9" i="9"/>
  <c r="E9" i="9"/>
  <c r="F8" i="9"/>
  <c r="E8" i="9"/>
  <c r="F7" i="9"/>
  <c r="E7" i="9"/>
  <c r="F102" i="8"/>
  <c r="E102" i="8"/>
  <c r="F101" i="8"/>
  <c r="E101" i="8"/>
  <c r="F100" i="8"/>
  <c r="G100" i="8" s="1"/>
  <c r="J100" i="8" s="1"/>
  <c r="Z100" i="8" s="1"/>
  <c r="AH100" i="8" s="1"/>
  <c r="E100" i="8"/>
  <c r="F99" i="8"/>
  <c r="E99" i="8"/>
  <c r="F98" i="8"/>
  <c r="E98" i="8"/>
  <c r="F97" i="8"/>
  <c r="E97" i="8"/>
  <c r="F96" i="8"/>
  <c r="G96" i="8" s="1"/>
  <c r="J96" i="8" s="1"/>
  <c r="Z96" i="8" s="1"/>
  <c r="AH96" i="8" s="1"/>
  <c r="E96" i="8"/>
  <c r="F95" i="8"/>
  <c r="E95" i="8"/>
  <c r="F94" i="8"/>
  <c r="E94" i="8"/>
  <c r="F93" i="8"/>
  <c r="E93" i="8"/>
  <c r="F92" i="8"/>
  <c r="E92" i="8"/>
  <c r="F91" i="8"/>
  <c r="E91" i="8"/>
  <c r="F90" i="8"/>
  <c r="E90" i="8"/>
  <c r="F89" i="8"/>
  <c r="E89" i="8"/>
  <c r="F88" i="8"/>
  <c r="G88" i="8" s="1"/>
  <c r="J88" i="8" s="1"/>
  <c r="Z88" i="8" s="1"/>
  <c r="AH88" i="8" s="1"/>
  <c r="E88" i="8"/>
  <c r="F87" i="8"/>
  <c r="E87" i="8"/>
  <c r="F86" i="8"/>
  <c r="E86" i="8"/>
  <c r="F85" i="8"/>
  <c r="E85" i="8"/>
  <c r="F84" i="8"/>
  <c r="G84" i="8" s="1"/>
  <c r="J84" i="8" s="1"/>
  <c r="Z84" i="8" s="1"/>
  <c r="AH84" i="8" s="1"/>
  <c r="E84" i="8"/>
  <c r="F83" i="8"/>
  <c r="E83" i="8"/>
  <c r="F82" i="8"/>
  <c r="E82" i="8"/>
  <c r="F81" i="8"/>
  <c r="E81" i="8"/>
  <c r="F80" i="8"/>
  <c r="G80" i="8" s="1"/>
  <c r="J80" i="8" s="1"/>
  <c r="Z80" i="8" s="1"/>
  <c r="AH80" i="8" s="1"/>
  <c r="E80" i="8"/>
  <c r="F79" i="8"/>
  <c r="E79" i="8"/>
  <c r="F78" i="8"/>
  <c r="E78" i="8"/>
  <c r="F77" i="8"/>
  <c r="E77" i="8"/>
  <c r="F76" i="8"/>
  <c r="E76" i="8"/>
  <c r="F75" i="8"/>
  <c r="E75" i="8"/>
  <c r="F74" i="8"/>
  <c r="E74" i="8"/>
  <c r="F73" i="8"/>
  <c r="E73" i="8"/>
  <c r="F72" i="8"/>
  <c r="G72" i="8" s="1"/>
  <c r="J72" i="8" s="1"/>
  <c r="Z72" i="8" s="1"/>
  <c r="AH72" i="8" s="1"/>
  <c r="E72" i="8"/>
  <c r="F71" i="8"/>
  <c r="E71" i="8"/>
  <c r="F70" i="8"/>
  <c r="E70" i="8"/>
  <c r="F69" i="8"/>
  <c r="G69" i="8" s="1"/>
  <c r="J69" i="8" s="1"/>
  <c r="Z69" i="8" s="1"/>
  <c r="AH69" i="8" s="1"/>
  <c r="E69" i="8"/>
  <c r="F68" i="8"/>
  <c r="G68" i="8" s="1"/>
  <c r="J68" i="8" s="1"/>
  <c r="Z68" i="8" s="1"/>
  <c r="AH68" i="8" s="1"/>
  <c r="E68" i="8"/>
  <c r="F67" i="8"/>
  <c r="E67" i="8"/>
  <c r="F66" i="8"/>
  <c r="E66" i="8"/>
  <c r="F65" i="8"/>
  <c r="E65" i="8"/>
  <c r="F64" i="8"/>
  <c r="E64" i="8"/>
  <c r="F63" i="8"/>
  <c r="E63" i="8"/>
  <c r="F62" i="8"/>
  <c r="E62" i="8"/>
  <c r="F61" i="8"/>
  <c r="E61" i="8"/>
  <c r="F60" i="8"/>
  <c r="E60" i="8"/>
  <c r="F59" i="8"/>
  <c r="E59" i="8"/>
  <c r="F58" i="8"/>
  <c r="E58" i="8"/>
  <c r="F57" i="8"/>
  <c r="E57" i="8"/>
  <c r="F56" i="8"/>
  <c r="G56" i="8" s="1"/>
  <c r="J56" i="8" s="1"/>
  <c r="Z56" i="8" s="1"/>
  <c r="AH56" i="8" s="1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8" i="8"/>
  <c r="E48" i="8"/>
  <c r="F47" i="8"/>
  <c r="E47" i="8"/>
  <c r="F46" i="8"/>
  <c r="E46" i="8"/>
  <c r="I45" i="8"/>
  <c r="V45" i="8" s="1"/>
  <c r="AD45" i="8" s="1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I38" i="8" s="1"/>
  <c r="F37" i="8"/>
  <c r="E37" i="8"/>
  <c r="F36" i="8"/>
  <c r="E36" i="8"/>
  <c r="S35" i="8"/>
  <c r="F35" i="8"/>
  <c r="E35" i="8"/>
  <c r="F34" i="8"/>
  <c r="E34" i="8"/>
  <c r="F33" i="8"/>
  <c r="E33" i="8"/>
  <c r="S32" i="8"/>
  <c r="F32" i="8"/>
  <c r="E32" i="8"/>
  <c r="F31" i="8"/>
  <c r="E31" i="8"/>
  <c r="F30" i="8"/>
  <c r="E30" i="8"/>
  <c r="G30" i="8" s="1"/>
  <c r="J30" i="8" s="1"/>
  <c r="Z30" i="8" s="1"/>
  <c r="AH30" i="8" s="1"/>
  <c r="F29" i="8"/>
  <c r="E29" i="8"/>
  <c r="F28" i="8"/>
  <c r="E28" i="8"/>
  <c r="F27" i="8"/>
  <c r="E27" i="8"/>
  <c r="F26" i="8"/>
  <c r="E26" i="8"/>
  <c r="F25" i="8"/>
  <c r="E25" i="8"/>
  <c r="F24" i="8"/>
  <c r="E24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G15" i="8" s="1"/>
  <c r="J15" i="8" s="1"/>
  <c r="Z15" i="8" s="1"/>
  <c r="AH15" i="8" s="1"/>
  <c r="S14" i="8"/>
  <c r="R14" i="8"/>
  <c r="F14" i="8"/>
  <c r="E14" i="8"/>
  <c r="F13" i="8"/>
  <c r="E13" i="8"/>
  <c r="F12" i="8"/>
  <c r="E12" i="8"/>
  <c r="F11" i="8"/>
  <c r="E11" i="8"/>
  <c r="S10" i="8"/>
  <c r="R10" i="8"/>
  <c r="F10" i="8"/>
  <c r="E10" i="8"/>
  <c r="F9" i="8"/>
  <c r="E9" i="8"/>
  <c r="F8" i="8"/>
  <c r="E8" i="8"/>
  <c r="F7" i="8"/>
  <c r="E7" i="8"/>
  <c r="F102" i="7"/>
  <c r="E102" i="7"/>
  <c r="F101" i="7"/>
  <c r="G101" i="7" s="1"/>
  <c r="J101" i="7" s="1"/>
  <c r="Z101" i="7" s="1"/>
  <c r="AH101" i="7" s="1"/>
  <c r="E101" i="7"/>
  <c r="F100" i="7"/>
  <c r="G100" i="7" s="1"/>
  <c r="J100" i="7" s="1"/>
  <c r="Z100" i="7" s="1"/>
  <c r="AH100" i="7" s="1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G93" i="7" s="1"/>
  <c r="J93" i="7" s="1"/>
  <c r="Z93" i="7" s="1"/>
  <c r="AH93" i="7" s="1"/>
  <c r="E93" i="7"/>
  <c r="F92" i="7"/>
  <c r="E92" i="7"/>
  <c r="F91" i="7"/>
  <c r="E91" i="7"/>
  <c r="F90" i="7"/>
  <c r="E90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9" i="7"/>
  <c r="E79" i="7"/>
  <c r="F78" i="7"/>
  <c r="E78" i="7"/>
  <c r="F77" i="7"/>
  <c r="E77" i="7"/>
  <c r="F76" i="7"/>
  <c r="E76" i="7"/>
  <c r="F75" i="7"/>
  <c r="E75" i="7"/>
  <c r="F74" i="7"/>
  <c r="E74" i="7"/>
  <c r="F73" i="7"/>
  <c r="E73" i="7"/>
  <c r="F72" i="7"/>
  <c r="E72" i="7"/>
  <c r="F71" i="7"/>
  <c r="E71" i="7"/>
  <c r="F70" i="7"/>
  <c r="E70" i="7"/>
  <c r="F69" i="7"/>
  <c r="G69" i="7" s="1"/>
  <c r="J69" i="7" s="1"/>
  <c r="Z69" i="7" s="1"/>
  <c r="AH69" i="7" s="1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2" i="7"/>
  <c r="E62" i="7"/>
  <c r="F61" i="7"/>
  <c r="G61" i="7" s="1"/>
  <c r="E61" i="7"/>
  <c r="F60" i="7"/>
  <c r="G60" i="7" s="1"/>
  <c r="J60" i="7" s="1"/>
  <c r="Z60" i="7" s="1"/>
  <c r="AH60" i="7" s="1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G53" i="7" s="1"/>
  <c r="E53" i="7"/>
  <c r="F52" i="7"/>
  <c r="E52" i="7"/>
  <c r="F51" i="7"/>
  <c r="E51" i="7"/>
  <c r="F50" i="7"/>
  <c r="E50" i="7"/>
  <c r="F49" i="7"/>
  <c r="E49" i="7"/>
  <c r="F48" i="7"/>
  <c r="E48" i="7"/>
  <c r="F47" i="7"/>
  <c r="E47" i="7"/>
  <c r="F46" i="7"/>
  <c r="E46" i="7"/>
  <c r="F45" i="7"/>
  <c r="E45" i="7"/>
  <c r="F44" i="7"/>
  <c r="G44" i="7" s="1"/>
  <c r="J44" i="7" s="1"/>
  <c r="Z44" i="7" s="1"/>
  <c r="AH44" i="7" s="1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7" i="7"/>
  <c r="E37" i="7"/>
  <c r="F36" i="7"/>
  <c r="G36" i="7" s="1"/>
  <c r="J36" i="7" s="1"/>
  <c r="Z36" i="7" s="1"/>
  <c r="AH36" i="7" s="1"/>
  <c r="E36" i="7"/>
  <c r="S35" i="7"/>
  <c r="F35" i="7"/>
  <c r="E35" i="7"/>
  <c r="F34" i="7"/>
  <c r="E34" i="7"/>
  <c r="F33" i="7"/>
  <c r="E33" i="7"/>
  <c r="S32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25" i="7"/>
  <c r="E25" i="7"/>
  <c r="F24" i="7"/>
  <c r="E24" i="7"/>
  <c r="F23" i="7"/>
  <c r="E23" i="7"/>
  <c r="F22" i="7"/>
  <c r="E22" i="7"/>
  <c r="F21" i="7"/>
  <c r="E21" i="7"/>
  <c r="F20" i="7"/>
  <c r="E20" i="7"/>
  <c r="F19" i="7"/>
  <c r="E19" i="7"/>
  <c r="F18" i="7"/>
  <c r="E18" i="7"/>
  <c r="F17" i="7"/>
  <c r="E17" i="7"/>
  <c r="F16" i="7"/>
  <c r="E16" i="7"/>
  <c r="F15" i="7"/>
  <c r="E15" i="7"/>
  <c r="I15" i="7" s="1"/>
  <c r="S14" i="7"/>
  <c r="R14" i="7"/>
  <c r="F14" i="7"/>
  <c r="G14" i="7" s="1"/>
  <c r="J14" i="7" s="1"/>
  <c r="Z14" i="7" s="1"/>
  <c r="AH14" i="7" s="1"/>
  <c r="E14" i="7"/>
  <c r="F13" i="7"/>
  <c r="E13" i="7"/>
  <c r="F12" i="7"/>
  <c r="E12" i="7"/>
  <c r="F11" i="7"/>
  <c r="E11" i="7"/>
  <c r="S10" i="7"/>
  <c r="R10" i="7"/>
  <c r="F10" i="7"/>
  <c r="E10" i="7"/>
  <c r="F9" i="7"/>
  <c r="E9" i="7"/>
  <c r="F8" i="7"/>
  <c r="E8" i="7"/>
  <c r="F7" i="7"/>
  <c r="E7" i="7"/>
  <c r="E5" i="5"/>
  <c r="H5" i="5" s="1"/>
  <c r="E6" i="5"/>
  <c r="H6" i="5" s="1"/>
  <c r="E7" i="5"/>
  <c r="H7" i="5" s="1"/>
  <c r="E8" i="5"/>
  <c r="H8" i="5" s="1"/>
  <c r="E9" i="5"/>
  <c r="H9" i="5" s="1"/>
  <c r="E10" i="5"/>
  <c r="H10" i="5" s="1"/>
  <c r="E11" i="5"/>
  <c r="H11" i="5" s="1"/>
  <c r="E12" i="5"/>
  <c r="H12" i="5" s="1"/>
  <c r="E13" i="5"/>
  <c r="H13" i="5" s="1"/>
  <c r="E14" i="5"/>
  <c r="H14" i="5" s="1"/>
  <c r="E15" i="5"/>
  <c r="H15" i="5" s="1"/>
  <c r="E4" i="5"/>
  <c r="H4" i="5" s="1"/>
  <c r="C5" i="5"/>
  <c r="G5" i="5" s="1"/>
  <c r="C6" i="5"/>
  <c r="G6" i="5" s="1"/>
  <c r="C7" i="5"/>
  <c r="G7" i="5" s="1"/>
  <c r="C8" i="5"/>
  <c r="G8" i="5" s="1"/>
  <c r="C9" i="5"/>
  <c r="G9" i="5" s="1"/>
  <c r="C10" i="5"/>
  <c r="G10" i="5" s="1"/>
  <c r="C11" i="5"/>
  <c r="G11" i="5" s="1"/>
  <c r="C12" i="5"/>
  <c r="G12" i="5" s="1"/>
  <c r="C13" i="5"/>
  <c r="G13" i="5" s="1"/>
  <c r="C14" i="5"/>
  <c r="G14" i="5" s="1"/>
  <c r="C15" i="5"/>
  <c r="G15" i="5" s="1"/>
  <c r="C4" i="5"/>
  <c r="G4" i="5" s="1"/>
  <c r="A4" i="5"/>
  <c r="A5" i="5"/>
  <c r="A6" i="5"/>
  <c r="A7" i="5"/>
  <c r="A8" i="5"/>
  <c r="A9" i="5"/>
  <c r="A10" i="5"/>
  <c r="A11" i="5"/>
  <c r="A12" i="5"/>
  <c r="A13" i="5"/>
  <c r="A14" i="5"/>
  <c r="A15" i="5"/>
  <c r="F102" i="4"/>
  <c r="E102" i="4"/>
  <c r="F101" i="4"/>
  <c r="E101" i="4"/>
  <c r="F100" i="4"/>
  <c r="E100" i="4"/>
  <c r="F99" i="4"/>
  <c r="E99" i="4"/>
  <c r="F98" i="4"/>
  <c r="E98" i="4"/>
  <c r="F97" i="4"/>
  <c r="E97" i="4"/>
  <c r="F96" i="4"/>
  <c r="E96" i="4"/>
  <c r="F95" i="4"/>
  <c r="E95" i="4"/>
  <c r="F94" i="4"/>
  <c r="E94" i="4"/>
  <c r="F93" i="4"/>
  <c r="E93" i="4"/>
  <c r="F92" i="4"/>
  <c r="E92" i="4"/>
  <c r="F91" i="4"/>
  <c r="E91" i="4"/>
  <c r="F90" i="4"/>
  <c r="E90" i="4"/>
  <c r="F89" i="4"/>
  <c r="G89" i="4" s="1"/>
  <c r="J89" i="4" s="1"/>
  <c r="Z89" i="4" s="1"/>
  <c r="AH89" i="4" s="1"/>
  <c r="E89" i="4"/>
  <c r="F88" i="4"/>
  <c r="E88" i="4"/>
  <c r="F87" i="4"/>
  <c r="E87" i="4"/>
  <c r="F86" i="4"/>
  <c r="E86" i="4"/>
  <c r="F85" i="4"/>
  <c r="E85" i="4"/>
  <c r="F84" i="4"/>
  <c r="E84" i="4"/>
  <c r="F83" i="4"/>
  <c r="E83" i="4"/>
  <c r="F82" i="4"/>
  <c r="E82" i="4"/>
  <c r="F81" i="4"/>
  <c r="E81" i="4"/>
  <c r="F80" i="4"/>
  <c r="E80" i="4"/>
  <c r="I80" i="4" s="1"/>
  <c r="F79" i="4"/>
  <c r="E79" i="4"/>
  <c r="F78" i="4"/>
  <c r="E78" i="4"/>
  <c r="F77" i="4"/>
  <c r="E77" i="4"/>
  <c r="F76" i="4"/>
  <c r="E76" i="4"/>
  <c r="F75" i="4"/>
  <c r="E75" i="4"/>
  <c r="F74" i="4"/>
  <c r="E74" i="4"/>
  <c r="F73" i="4"/>
  <c r="E73" i="4"/>
  <c r="F72" i="4"/>
  <c r="E72" i="4"/>
  <c r="F71" i="4"/>
  <c r="E71" i="4"/>
  <c r="F70" i="4"/>
  <c r="E70" i="4"/>
  <c r="F69" i="4"/>
  <c r="E69" i="4"/>
  <c r="F68" i="4"/>
  <c r="E68" i="4"/>
  <c r="I68" i="4" s="1"/>
  <c r="F67" i="4"/>
  <c r="E67" i="4"/>
  <c r="F66" i="4"/>
  <c r="E66" i="4"/>
  <c r="F65" i="4"/>
  <c r="E65" i="4"/>
  <c r="F64" i="4"/>
  <c r="E64" i="4"/>
  <c r="F63" i="4"/>
  <c r="E63" i="4"/>
  <c r="F62" i="4"/>
  <c r="E62" i="4"/>
  <c r="F61" i="4"/>
  <c r="E61" i="4"/>
  <c r="F60" i="4"/>
  <c r="E60" i="4"/>
  <c r="I60" i="4" s="1"/>
  <c r="F59" i="4"/>
  <c r="E59" i="4"/>
  <c r="F58" i="4"/>
  <c r="E58" i="4"/>
  <c r="F57" i="4"/>
  <c r="G57" i="4" s="1"/>
  <c r="J57" i="4" s="1"/>
  <c r="E57" i="4"/>
  <c r="F56" i="4"/>
  <c r="E56" i="4"/>
  <c r="F55" i="4"/>
  <c r="E55" i="4"/>
  <c r="F54" i="4"/>
  <c r="E54" i="4"/>
  <c r="F53" i="4"/>
  <c r="E53" i="4"/>
  <c r="F52" i="4"/>
  <c r="E52" i="4"/>
  <c r="F51" i="4"/>
  <c r="E51" i="4"/>
  <c r="F50" i="4"/>
  <c r="E50" i="4"/>
  <c r="F49" i="4"/>
  <c r="E49" i="4"/>
  <c r="F48" i="4"/>
  <c r="E48" i="4"/>
  <c r="F47" i="4"/>
  <c r="E47" i="4"/>
  <c r="F46" i="4"/>
  <c r="E46" i="4"/>
  <c r="F45" i="4"/>
  <c r="E45" i="4"/>
  <c r="F44" i="4"/>
  <c r="E44" i="4"/>
  <c r="F43" i="4"/>
  <c r="E43" i="4"/>
  <c r="F42" i="4"/>
  <c r="E42" i="4"/>
  <c r="F41" i="4"/>
  <c r="E41" i="4"/>
  <c r="F40" i="4"/>
  <c r="E40" i="4"/>
  <c r="F39" i="4"/>
  <c r="E39" i="4"/>
  <c r="F38" i="4"/>
  <c r="E38" i="4"/>
  <c r="F37" i="4"/>
  <c r="E37" i="4"/>
  <c r="F36" i="4"/>
  <c r="E36" i="4"/>
  <c r="S35" i="4"/>
  <c r="F35" i="4"/>
  <c r="E35" i="4"/>
  <c r="F34" i="4"/>
  <c r="E34" i="4"/>
  <c r="F33" i="4"/>
  <c r="E33" i="4"/>
  <c r="S32" i="4"/>
  <c r="F32" i="4"/>
  <c r="E32" i="4"/>
  <c r="F31" i="4"/>
  <c r="E31" i="4"/>
  <c r="F30" i="4"/>
  <c r="E30" i="4"/>
  <c r="F29" i="4"/>
  <c r="E29" i="4"/>
  <c r="F28" i="4"/>
  <c r="E28" i="4"/>
  <c r="F27" i="4"/>
  <c r="E27" i="4"/>
  <c r="F26" i="4"/>
  <c r="E26" i="4"/>
  <c r="F25" i="4"/>
  <c r="E25" i="4"/>
  <c r="F24" i="4"/>
  <c r="E24" i="4"/>
  <c r="F23" i="4"/>
  <c r="E23" i="4"/>
  <c r="F22" i="4"/>
  <c r="E22" i="4"/>
  <c r="F21" i="4"/>
  <c r="E21" i="4"/>
  <c r="F20" i="4"/>
  <c r="E20" i="4"/>
  <c r="F19" i="4"/>
  <c r="E19" i="4"/>
  <c r="F18" i="4"/>
  <c r="E18" i="4"/>
  <c r="F17" i="4"/>
  <c r="E17" i="4"/>
  <c r="F16" i="4"/>
  <c r="E16" i="4"/>
  <c r="F15" i="4"/>
  <c r="E15" i="4"/>
  <c r="S14" i="4"/>
  <c r="R14" i="4"/>
  <c r="F14" i="4"/>
  <c r="E14" i="4"/>
  <c r="F13" i="4"/>
  <c r="E13" i="4"/>
  <c r="F12" i="4"/>
  <c r="E12" i="4"/>
  <c r="F11" i="4"/>
  <c r="E11" i="4"/>
  <c r="S10" i="4"/>
  <c r="R10" i="4"/>
  <c r="F10" i="4"/>
  <c r="E10" i="4"/>
  <c r="F9" i="4"/>
  <c r="E9" i="4"/>
  <c r="F8" i="4"/>
  <c r="E8" i="4"/>
  <c r="F7" i="4"/>
  <c r="E7" i="4"/>
  <c r="F102" i="3"/>
  <c r="E102" i="3"/>
  <c r="F101" i="3"/>
  <c r="E101" i="3"/>
  <c r="F100" i="3"/>
  <c r="G100" i="3" s="1"/>
  <c r="J100" i="3" s="1"/>
  <c r="E100" i="3"/>
  <c r="F99" i="3"/>
  <c r="G99" i="3" s="1"/>
  <c r="J99" i="3" s="1"/>
  <c r="Z99" i="3" s="1"/>
  <c r="AH99" i="3" s="1"/>
  <c r="E99" i="3"/>
  <c r="F98" i="3"/>
  <c r="E98" i="3"/>
  <c r="F97" i="3"/>
  <c r="E97" i="3"/>
  <c r="F96" i="3"/>
  <c r="E96" i="3"/>
  <c r="F95" i="3"/>
  <c r="E95" i="3"/>
  <c r="F94" i="3"/>
  <c r="E94" i="3"/>
  <c r="F93" i="3"/>
  <c r="E93" i="3"/>
  <c r="F92" i="3"/>
  <c r="E92" i="3"/>
  <c r="F91" i="3"/>
  <c r="E91" i="3"/>
  <c r="F90" i="3"/>
  <c r="E90" i="3"/>
  <c r="F89" i="3"/>
  <c r="E89" i="3"/>
  <c r="F88" i="3"/>
  <c r="E88" i="3"/>
  <c r="F87" i="3"/>
  <c r="E87" i="3"/>
  <c r="F86" i="3"/>
  <c r="E86" i="3"/>
  <c r="F85" i="3"/>
  <c r="E85" i="3"/>
  <c r="F84" i="3"/>
  <c r="E84" i="3"/>
  <c r="F83" i="3"/>
  <c r="E83" i="3"/>
  <c r="F82" i="3"/>
  <c r="E82" i="3"/>
  <c r="F81" i="3"/>
  <c r="E81" i="3"/>
  <c r="F80" i="3"/>
  <c r="E80" i="3"/>
  <c r="F79" i="3"/>
  <c r="E79" i="3"/>
  <c r="F78" i="3"/>
  <c r="E78" i="3"/>
  <c r="F77" i="3"/>
  <c r="E77" i="3"/>
  <c r="F76" i="3"/>
  <c r="E76" i="3"/>
  <c r="F75" i="3"/>
  <c r="E75" i="3"/>
  <c r="F74" i="3"/>
  <c r="E74" i="3"/>
  <c r="F73" i="3"/>
  <c r="E73" i="3"/>
  <c r="F72" i="3"/>
  <c r="E72" i="3"/>
  <c r="F71" i="3"/>
  <c r="E71" i="3"/>
  <c r="F70" i="3"/>
  <c r="E70" i="3"/>
  <c r="F69" i="3"/>
  <c r="E69" i="3"/>
  <c r="F68" i="3"/>
  <c r="E68" i="3"/>
  <c r="F67" i="3"/>
  <c r="E67" i="3"/>
  <c r="F66" i="3"/>
  <c r="E66" i="3"/>
  <c r="F65" i="3"/>
  <c r="E65" i="3"/>
  <c r="F64" i="3"/>
  <c r="E64" i="3"/>
  <c r="F63" i="3"/>
  <c r="E63" i="3"/>
  <c r="F62" i="3"/>
  <c r="E62" i="3"/>
  <c r="F61" i="3"/>
  <c r="E61" i="3"/>
  <c r="F60" i="3"/>
  <c r="E60" i="3"/>
  <c r="F59" i="3"/>
  <c r="G59" i="3" s="1"/>
  <c r="J59" i="3" s="1"/>
  <c r="E59" i="3"/>
  <c r="F58" i="3"/>
  <c r="E58" i="3"/>
  <c r="F57" i="3"/>
  <c r="E57" i="3"/>
  <c r="F56" i="3"/>
  <c r="E56" i="3"/>
  <c r="F55" i="3"/>
  <c r="E55" i="3"/>
  <c r="F54" i="3"/>
  <c r="E54" i="3"/>
  <c r="F53" i="3"/>
  <c r="E53" i="3"/>
  <c r="F52" i="3"/>
  <c r="E52" i="3"/>
  <c r="F51" i="3"/>
  <c r="E51" i="3"/>
  <c r="F50" i="3"/>
  <c r="E50" i="3"/>
  <c r="F49" i="3"/>
  <c r="E49" i="3"/>
  <c r="F48" i="3"/>
  <c r="E48" i="3"/>
  <c r="F47" i="3"/>
  <c r="E47" i="3"/>
  <c r="F46" i="3"/>
  <c r="E46" i="3"/>
  <c r="F45" i="3"/>
  <c r="E45" i="3"/>
  <c r="F44" i="3"/>
  <c r="E44" i="3"/>
  <c r="F43" i="3"/>
  <c r="E43" i="3"/>
  <c r="F42" i="3"/>
  <c r="E42" i="3"/>
  <c r="F41" i="3"/>
  <c r="E41" i="3"/>
  <c r="F40" i="3"/>
  <c r="E40" i="3"/>
  <c r="F39" i="3"/>
  <c r="E39" i="3"/>
  <c r="F38" i="3"/>
  <c r="E38" i="3"/>
  <c r="F37" i="3"/>
  <c r="E37" i="3"/>
  <c r="F36" i="3"/>
  <c r="E36" i="3"/>
  <c r="S35" i="3"/>
  <c r="F35" i="3"/>
  <c r="E35" i="3"/>
  <c r="F34" i="3"/>
  <c r="E34" i="3"/>
  <c r="F33" i="3"/>
  <c r="E33" i="3"/>
  <c r="S32" i="3"/>
  <c r="F32" i="3"/>
  <c r="E32" i="3"/>
  <c r="F31" i="3"/>
  <c r="E31" i="3"/>
  <c r="I31" i="3" s="1"/>
  <c r="F30" i="3"/>
  <c r="E30" i="3"/>
  <c r="F29" i="3"/>
  <c r="E29" i="3"/>
  <c r="F28" i="3"/>
  <c r="E28" i="3"/>
  <c r="F27" i="3"/>
  <c r="E27" i="3"/>
  <c r="F26" i="3"/>
  <c r="E26" i="3"/>
  <c r="F25" i="3"/>
  <c r="E25" i="3"/>
  <c r="F24" i="3"/>
  <c r="E24" i="3"/>
  <c r="F23" i="3"/>
  <c r="E23" i="3"/>
  <c r="I23" i="3" s="1"/>
  <c r="F22" i="3"/>
  <c r="E22" i="3"/>
  <c r="I22" i="3" s="1"/>
  <c r="F21" i="3"/>
  <c r="E21" i="3"/>
  <c r="F20" i="3"/>
  <c r="E20" i="3"/>
  <c r="F19" i="3"/>
  <c r="E19" i="3"/>
  <c r="F18" i="3"/>
  <c r="E18" i="3"/>
  <c r="F17" i="3"/>
  <c r="E17" i="3"/>
  <c r="F16" i="3"/>
  <c r="E16" i="3"/>
  <c r="F15" i="3"/>
  <c r="E15" i="3"/>
  <c r="S14" i="3"/>
  <c r="R14" i="3"/>
  <c r="F14" i="3"/>
  <c r="E14" i="3"/>
  <c r="F13" i="3"/>
  <c r="E13" i="3"/>
  <c r="F12" i="3"/>
  <c r="E12" i="3"/>
  <c r="F11" i="3"/>
  <c r="E11" i="3"/>
  <c r="S10" i="3"/>
  <c r="R10" i="3"/>
  <c r="F10" i="3"/>
  <c r="E10" i="3"/>
  <c r="F9" i="3"/>
  <c r="E9" i="3"/>
  <c r="F8" i="3"/>
  <c r="E8" i="3"/>
  <c r="F7" i="3"/>
  <c r="E7" i="3"/>
  <c r="I18" i="10" l="1"/>
  <c r="I33" i="10"/>
  <c r="I11" i="12"/>
  <c r="I31" i="19"/>
  <c r="G38" i="19"/>
  <c r="J38" i="19" s="1"/>
  <c r="Z38" i="19" s="1"/>
  <c r="AH38" i="19" s="1"/>
  <c r="I56" i="20"/>
  <c r="V56" i="20" s="1"/>
  <c r="AD56" i="20" s="1"/>
  <c r="I10" i="22"/>
  <c r="I47" i="22"/>
  <c r="I63" i="22"/>
  <c r="I86" i="22"/>
  <c r="I13" i="23"/>
  <c r="I28" i="23"/>
  <c r="I51" i="23"/>
  <c r="I59" i="23"/>
  <c r="I29" i="24"/>
  <c r="I66" i="24"/>
  <c r="I16" i="25"/>
  <c r="I70" i="25"/>
  <c r="I40" i="26"/>
  <c r="I30" i="29"/>
  <c r="V30" i="29" s="1"/>
  <c r="AD30" i="29" s="1"/>
  <c r="I93" i="29"/>
  <c r="I101" i="29"/>
  <c r="V101" i="29" s="1"/>
  <c r="AD101" i="29" s="1"/>
  <c r="I12" i="30"/>
  <c r="I42" i="30"/>
  <c r="V42" i="30" s="1"/>
  <c r="AD42" i="30" s="1"/>
  <c r="I50" i="30"/>
  <c r="I88" i="31"/>
  <c r="I96" i="31"/>
  <c r="I65" i="32"/>
  <c r="I73" i="32"/>
  <c r="G53" i="33"/>
  <c r="J53" i="33" s="1"/>
  <c r="Z53" i="33" s="1"/>
  <c r="AH53" i="33" s="1"/>
  <c r="I101" i="33"/>
  <c r="I12" i="8"/>
  <c r="G49" i="8"/>
  <c r="J49" i="8" s="1"/>
  <c r="Z49" i="8" s="1"/>
  <c r="AH49" i="8" s="1"/>
  <c r="G57" i="8"/>
  <c r="J57" i="8" s="1"/>
  <c r="Z57" i="8" s="1"/>
  <c r="AH57" i="8" s="1"/>
  <c r="G73" i="8"/>
  <c r="J73" i="8" s="1"/>
  <c r="Z73" i="8" s="1"/>
  <c r="AH73" i="8" s="1"/>
  <c r="G22" i="9"/>
  <c r="J22" i="9" s="1"/>
  <c r="G30" i="9"/>
  <c r="J30" i="9" s="1"/>
  <c r="I12" i="10"/>
  <c r="V12" i="10" s="1"/>
  <c r="AD12" i="10" s="1"/>
  <c r="G57" i="10"/>
  <c r="I31" i="13"/>
  <c r="G32" i="15"/>
  <c r="J32" i="15" s="1"/>
  <c r="Z32" i="15" s="1"/>
  <c r="AH32" i="15" s="1"/>
  <c r="I47" i="15"/>
  <c r="G95" i="15"/>
  <c r="J95" i="15" s="1"/>
  <c r="Z95" i="15" s="1"/>
  <c r="AH95" i="15" s="1"/>
  <c r="I29" i="16"/>
  <c r="I36" i="16"/>
  <c r="G75" i="16"/>
  <c r="J75" i="16" s="1"/>
  <c r="Z75" i="16" s="1"/>
  <c r="AH75" i="16" s="1"/>
  <c r="G83" i="16"/>
  <c r="J83" i="16" s="1"/>
  <c r="Z83" i="16" s="1"/>
  <c r="AH83" i="16" s="1"/>
  <c r="G17" i="17"/>
  <c r="J17" i="17" s="1"/>
  <c r="Z17" i="17" s="1"/>
  <c r="AH17" i="17" s="1"/>
  <c r="I56" i="17"/>
  <c r="I64" i="17"/>
  <c r="I72" i="17"/>
  <c r="G7" i="18"/>
  <c r="G59" i="18"/>
  <c r="G74" i="18"/>
  <c r="J74" i="18" s="1"/>
  <c r="Z74" i="18" s="1"/>
  <c r="AH74" i="18" s="1"/>
  <c r="I10" i="19"/>
  <c r="I43" i="20"/>
  <c r="I57" i="20"/>
  <c r="V57" i="20" s="1"/>
  <c r="AD57" i="20" s="1"/>
  <c r="G83" i="21"/>
  <c r="J83" i="21" s="1"/>
  <c r="Z83" i="21" s="1"/>
  <c r="AH83" i="21" s="1"/>
  <c r="I17" i="22"/>
  <c r="V17" i="22" s="1"/>
  <c r="AD17" i="22" s="1"/>
  <c r="G7" i="23"/>
  <c r="I14" i="23"/>
  <c r="I29" i="23"/>
  <c r="G91" i="23"/>
  <c r="J91" i="23" s="1"/>
  <c r="Z91" i="23" s="1"/>
  <c r="AH91" i="23" s="1"/>
  <c r="G99" i="23"/>
  <c r="J99" i="23" s="1"/>
  <c r="Z99" i="23" s="1"/>
  <c r="AH99" i="23" s="1"/>
  <c r="I30" i="24"/>
  <c r="I37" i="24"/>
  <c r="I60" i="24"/>
  <c r="G32" i="25"/>
  <c r="J32" i="25" s="1"/>
  <c r="Z32" i="25" s="1"/>
  <c r="AH32" i="25" s="1"/>
  <c r="I55" i="25"/>
  <c r="I86" i="25"/>
  <c r="G14" i="27"/>
  <c r="J14" i="27" s="1"/>
  <c r="Z14" i="27" s="1"/>
  <c r="AH14" i="27" s="1"/>
  <c r="I99" i="27"/>
  <c r="W99" i="27" s="1"/>
  <c r="AE99" i="27" s="1"/>
  <c r="I15" i="29"/>
  <c r="G87" i="30"/>
  <c r="J87" i="30" s="1"/>
  <c r="Z87" i="30" s="1"/>
  <c r="AH87" i="30" s="1"/>
  <c r="I20" i="31"/>
  <c r="I21" i="32"/>
  <c r="G9" i="33"/>
  <c r="J9" i="33" s="1"/>
  <c r="Z9" i="33" s="1"/>
  <c r="AH9" i="33" s="1"/>
  <c r="G28" i="20"/>
  <c r="J28" i="20" s="1"/>
  <c r="Z28" i="20" s="1"/>
  <c r="AH28" i="20" s="1"/>
  <c r="G24" i="24"/>
  <c r="J24" i="24" s="1"/>
  <c r="Z24" i="24" s="1"/>
  <c r="AH24" i="24" s="1"/>
  <c r="G58" i="10"/>
  <c r="J58" i="10" s="1"/>
  <c r="G66" i="12"/>
  <c r="J66" i="12" s="1"/>
  <c r="Z66" i="12" s="1"/>
  <c r="AH66" i="12" s="1"/>
  <c r="G74" i="12"/>
  <c r="G82" i="12"/>
  <c r="J82" i="12" s="1"/>
  <c r="Z82" i="12" s="1"/>
  <c r="AH82" i="12" s="1"/>
  <c r="G102" i="13"/>
  <c r="G20" i="14"/>
  <c r="J20" i="14" s="1"/>
  <c r="Z20" i="14" s="1"/>
  <c r="AH20" i="14" s="1"/>
  <c r="G84" i="16"/>
  <c r="J84" i="16" s="1"/>
  <c r="Z84" i="16" s="1"/>
  <c r="AH84" i="16" s="1"/>
  <c r="G92" i="16"/>
  <c r="J92" i="16" s="1"/>
  <c r="Z92" i="16" s="1"/>
  <c r="AH92" i="16" s="1"/>
  <c r="G100" i="16"/>
  <c r="J100" i="16" s="1"/>
  <c r="Z100" i="16" s="1"/>
  <c r="AH100" i="16" s="1"/>
  <c r="G52" i="18"/>
  <c r="J52" i="18" s="1"/>
  <c r="Z52" i="18" s="1"/>
  <c r="AH52" i="18" s="1"/>
  <c r="G99" i="18"/>
  <c r="J99" i="18" s="1"/>
  <c r="Z99" i="18" s="1"/>
  <c r="AH99" i="18" s="1"/>
  <c r="G95" i="20"/>
  <c r="J95" i="20" s="1"/>
  <c r="Z95" i="20" s="1"/>
  <c r="AH95" i="20" s="1"/>
  <c r="G14" i="21"/>
  <c r="J14" i="21" s="1"/>
  <c r="Z14" i="21" s="1"/>
  <c r="AH14" i="21" s="1"/>
  <c r="G68" i="21"/>
  <c r="J68" i="21" s="1"/>
  <c r="Z68" i="21" s="1"/>
  <c r="AH68" i="21" s="1"/>
  <c r="G92" i="23"/>
  <c r="J92" i="23" s="1"/>
  <c r="Z92" i="23" s="1"/>
  <c r="AH92" i="23" s="1"/>
  <c r="G100" i="23"/>
  <c r="J100" i="23" s="1"/>
  <c r="G11" i="24"/>
  <c r="J11" i="24" s="1"/>
  <c r="Z11" i="24" s="1"/>
  <c r="AH11" i="24" s="1"/>
  <c r="G18" i="24"/>
  <c r="J18" i="24" s="1"/>
  <c r="Z18" i="24" s="1"/>
  <c r="AH18" i="24" s="1"/>
  <c r="G13" i="26"/>
  <c r="J13" i="26" s="1"/>
  <c r="Z13" i="26" s="1"/>
  <c r="AH13" i="26" s="1"/>
  <c r="G9" i="27"/>
  <c r="G50" i="31"/>
  <c r="J50" i="31" s="1"/>
  <c r="Z50" i="31" s="1"/>
  <c r="AH50" i="31" s="1"/>
  <c r="G98" i="32"/>
  <c r="J98" i="32" s="1"/>
  <c r="Z98" i="32" s="1"/>
  <c r="AH98" i="32" s="1"/>
  <c r="I10" i="33"/>
  <c r="G70" i="9"/>
  <c r="J70" i="9" s="1"/>
  <c r="Z70" i="9" s="1"/>
  <c r="AH70" i="9" s="1"/>
  <c r="G102" i="11"/>
  <c r="J102" i="11" s="1"/>
  <c r="Z102" i="11" s="1"/>
  <c r="AH102" i="11" s="1"/>
  <c r="G28" i="12"/>
  <c r="J28" i="12" s="1"/>
  <c r="Z28" i="12" s="1"/>
  <c r="AH28" i="12" s="1"/>
  <c r="G90" i="12"/>
  <c r="J90" i="12" s="1"/>
  <c r="Z90" i="12" s="1"/>
  <c r="AH90" i="12" s="1"/>
  <c r="G32" i="13"/>
  <c r="J32" i="13" s="1"/>
  <c r="Z32" i="13" s="1"/>
  <c r="AH32" i="13" s="1"/>
  <c r="I63" i="13"/>
  <c r="I18" i="15"/>
  <c r="V18" i="15" s="1"/>
  <c r="AD18" i="15" s="1"/>
  <c r="I49" i="15"/>
  <c r="G89" i="15"/>
  <c r="J89" i="15" s="1"/>
  <c r="Z89" i="15" s="1"/>
  <c r="AH89" i="15" s="1"/>
  <c r="I15" i="16"/>
  <c r="I30" i="16"/>
  <c r="G61" i="16"/>
  <c r="I12" i="17"/>
  <c r="I73" i="17"/>
  <c r="G22" i="18"/>
  <c r="J22" i="18" s="1"/>
  <c r="Z22" i="18" s="1"/>
  <c r="AH22" i="18" s="1"/>
  <c r="G30" i="18"/>
  <c r="J30" i="18" s="1"/>
  <c r="Z30" i="18" s="1"/>
  <c r="AH30" i="18" s="1"/>
  <c r="I53" i="18"/>
  <c r="G88" i="19"/>
  <c r="J88" i="19" s="1"/>
  <c r="Z88" i="19" s="1"/>
  <c r="AH88" i="19" s="1"/>
  <c r="I96" i="19"/>
  <c r="V96" i="19" s="1"/>
  <c r="AD96" i="19" s="1"/>
  <c r="I22" i="20"/>
  <c r="G44" i="20"/>
  <c r="J44" i="20" s="1"/>
  <c r="Z44" i="20" s="1"/>
  <c r="AH44" i="20" s="1"/>
  <c r="I53" i="21"/>
  <c r="I69" i="21"/>
  <c r="G26" i="22"/>
  <c r="J26" i="22" s="1"/>
  <c r="Z26" i="22" s="1"/>
  <c r="AH26" i="22" s="1"/>
  <c r="I41" i="22"/>
  <c r="I49" i="22"/>
  <c r="G57" i="22"/>
  <c r="J57" i="22" s="1"/>
  <c r="Z57" i="22" s="1"/>
  <c r="AH57" i="22" s="1"/>
  <c r="G65" i="22"/>
  <c r="J65" i="22" s="1"/>
  <c r="Z65" i="22" s="1"/>
  <c r="AH65" i="22" s="1"/>
  <c r="G69" i="23"/>
  <c r="J69" i="23" s="1"/>
  <c r="Z69" i="23" s="1"/>
  <c r="AH69" i="23" s="1"/>
  <c r="G77" i="23"/>
  <c r="J77" i="23" s="1"/>
  <c r="Z77" i="23" s="1"/>
  <c r="AH77" i="23" s="1"/>
  <c r="I101" i="23"/>
  <c r="G31" i="24"/>
  <c r="J31" i="24" s="1"/>
  <c r="Z31" i="24" s="1"/>
  <c r="AH31" i="24" s="1"/>
  <c r="I82" i="26"/>
  <c r="G37" i="27"/>
  <c r="J37" i="27" s="1"/>
  <c r="Z37" i="27" s="1"/>
  <c r="AH37" i="27" s="1"/>
  <c r="G45" i="27"/>
  <c r="J45" i="27" s="1"/>
  <c r="Z45" i="27" s="1"/>
  <c r="AH45" i="27" s="1"/>
  <c r="G84" i="27"/>
  <c r="J84" i="27" s="1"/>
  <c r="Z84" i="27" s="1"/>
  <c r="AH84" i="27" s="1"/>
  <c r="G100" i="27"/>
  <c r="J100" i="27" s="1"/>
  <c r="Z100" i="27" s="1"/>
  <c r="AH100" i="27" s="1"/>
  <c r="I16" i="29"/>
  <c r="G47" i="29"/>
  <c r="J47" i="29" s="1"/>
  <c r="Z47" i="29" s="1"/>
  <c r="AH47" i="29" s="1"/>
  <c r="G29" i="30"/>
  <c r="J29" i="30" s="1"/>
  <c r="Z29" i="30" s="1"/>
  <c r="AH29" i="30" s="1"/>
  <c r="I66" i="30"/>
  <c r="I82" i="30"/>
  <c r="I43" i="31"/>
  <c r="V43" i="31" s="1"/>
  <c r="AD43" i="31" s="1"/>
  <c r="I51" i="31"/>
  <c r="I59" i="31"/>
  <c r="G44" i="32"/>
  <c r="J44" i="32" s="1"/>
  <c r="Z44" i="32" s="1"/>
  <c r="AH44" i="32" s="1"/>
  <c r="I17" i="33"/>
  <c r="I25" i="33"/>
  <c r="G21" i="34"/>
  <c r="J21" i="34" s="1"/>
  <c r="Z21" i="34" s="1"/>
  <c r="AH21" i="34" s="1"/>
  <c r="Z36" i="38"/>
  <c r="AH36" i="38" s="1"/>
  <c r="F1461" i="5"/>
  <c r="Z61" i="41"/>
  <c r="AH61" i="41" s="1"/>
  <c r="D1570" i="5"/>
  <c r="G60" i="3"/>
  <c r="Z28" i="42"/>
  <c r="AH28" i="42" s="1"/>
  <c r="F1537" i="5"/>
  <c r="G10" i="7"/>
  <c r="J10" i="7" s="1"/>
  <c r="Z10" i="7" s="1"/>
  <c r="AH10" i="7" s="1"/>
  <c r="G39" i="7"/>
  <c r="G71" i="7"/>
  <c r="J71" i="7" s="1"/>
  <c r="Z71" i="7" s="1"/>
  <c r="AH71" i="7" s="1"/>
  <c r="G21" i="8"/>
  <c r="J21" i="8" s="1"/>
  <c r="Z21" i="8" s="1"/>
  <c r="AH21" i="8" s="1"/>
  <c r="G71" i="9"/>
  <c r="I36" i="10"/>
  <c r="I11" i="11"/>
  <c r="I37" i="14"/>
  <c r="I53" i="14"/>
  <c r="I85" i="14"/>
  <c r="G34" i="15"/>
  <c r="J34" i="15" s="1"/>
  <c r="Z34" i="15" s="1"/>
  <c r="AH34" i="15" s="1"/>
  <c r="G54" i="16"/>
  <c r="J54" i="16" s="1"/>
  <c r="Z54" i="16" s="1"/>
  <c r="AH54" i="16" s="1"/>
  <c r="I43" i="17"/>
  <c r="G82" i="17"/>
  <c r="J82" i="17" s="1"/>
  <c r="Z82" i="17" s="1"/>
  <c r="AH82" i="17" s="1"/>
  <c r="I38" i="18"/>
  <c r="G46" i="18"/>
  <c r="H46" i="18" s="1"/>
  <c r="E547" i="5" s="1"/>
  <c r="H547" i="5" s="1"/>
  <c r="G69" i="18"/>
  <c r="J69" i="18" s="1"/>
  <c r="Z69" i="18" s="1"/>
  <c r="AH69" i="18" s="1"/>
  <c r="I101" i="18"/>
  <c r="G65" i="19"/>
  <c r="J65" i="19" s="1"/>
  <c r="Z65" i="19" s="1"/>
  <c r="AH65" i="19" s="1"/>
  <c r="G73" i="19"/>
  <c r="J73" i="19" s="1"/>
  <c r="Z73" i="19" s="1"/>
  <c r="AH73" i="19" s="1"/>
  <c r="G81" i="19"/>
  <c r="J81" i="19" s="1"/>
  <c r="Z81" i="19" s="1"/>
  <c r="AH81" i="19" s="1"/>
  <c r="G89" i="19"/>
  <c r="J89" i="19" s="1"/>
  <c r="Z89" i="19" s="1"/>
  <c r="AH89" i="19" s="1"/>
  <c r="I15" i="20"/>
  <c r="V15" i="20" s="1"/>
  <c r="AD15" i="20" s="1"/>
  <c r="G30" i="20"/>
  <c r="J30" i="20" s="1"/>
  <c r="Z30" i="20" s="1"/>
  <c r="AH30" i="20" s="1"/>
  <c r="G52" i="20"/>
  <c r="J52" i="20" s="1"/>
  <c r="Z52" i="20" s="1"/>
  <c r="AH52" i="20" s="1"/>
  <c r="I59" i="20"/>
  <c r="I66" i="20"/>
  <c r="I9" i="21"/>
  <c r="I15" i="21"/>
  <c r="I23" i="21"/>
  <c r="I31" i="21"/>
  <c r="V31" i="21" s="1"/>
  <c r="AD31" i="21" s="1"/>
  <c r="G58" i="22"/>
  <c r="J58" i="22" s="1"/>
  <c r="Z58" i="22" s="1"/>
  <c r="AH58" i="22" s="1"/>
  <c r="G81" i="22"/>
  <c r="J81" i="22" s="1"/>
  <c r="Z81" i="22" s="1"/>
  <c r="AH81" i="22" s="1"/>
  <c r="G89" i="22"/>
  <c r="J89" i="22" s="1"/>
  <c r="Z89" i="22" s="1"/>
  <c r="AH89" i="22" s="1"/>
  <c r="G97" i="22"/>
  <c r="J97" i="22" s="1"/>
  <c r="Z97" i="22" s="1"/>
  <c r="AH97" i="22" s="1"/>
  <c r="I102" i="23"/>
  <c r="G19" i="24"/>
  <c r="J19" i="24" s="1"/>
  <c r="Z19" i="24" s="1"/>
  <c r="AH19" i="24" s="1"/>
  <c r="I26" i="24"/>
  <c r="G32" i="24"/>
  <c r="J32" i="24" s="1"/>
  <c r="Z32" i="24" s="1"/>
  <c r="AH32" i="24" s="1"/>
  <c r="G73" i="25"/>
  <c r="J73" i="25" s="1"/>
  <c r="Z73" i="25" s="1"/>
  <c r="AH73" i="25" s="1"/>
  <c r="I89" i="25"/>
  <c r="I75" i="26"/>
  <c r="I91" i="26"/>
  <c r="I54" i="27"/>
  <c r="G61" i="27"/>
  <c r="J61" i="27" s="1"/>
  <c r="Z61" i="27" s="1"/>
  <c r="AH61" i="27" s="1"/>
  <c r="G69" i="27"/>
  <c r="J69" i="27" s="1"/>
  <c r="Z69" i="27" s="1"/>
  <c r="AH69" i="27" s="1"/>
  <c r="G77" i="27"/>
  <c r="G101" i="27"/>
  <c r="J101" i="27" s="1"/>
  <c r="Z101" i="27" s="1"/>
  <c r="AH101" i="27" s="1"/>
  <c r="G25" i="29"/>
  <c r="J25" i="29" s="1"/>
  <c r="Z25" i="29" s="1"/>
  <c r="AH25" i="29" s="1"/>
  <c r="I33" i="29"/>
  <c r="G45" i="30"/>
  <c r="J45" i="30" s="1"/>
  <c r="Z45" i="30" s="1"/>
  <c r="AH45" i="30" s="1"/>
  <c r="I45" i="32"/>
  <c r="I100" i="32"/>
  <c r="I33" i="33"/>
  <c r="H59" i="38"/>
  <c r="E1484" i="5" s="1"/>
  <c r="H1484" i="5" s="1"/>
  <c r="J59" i="38"/>
  <c r="G62" i="24"/>
  <c r="H45" i="38"/>
  <c r="E1470" i="5" s="1"/>
  <c r="H1470" i="5" s="1"/>
  <c r="J45" i="38"/>
  <c r="G40" i="3"/>
  <c r="J40" i="3" s="1"/>
  <c r="Z40" i="3" s="1"/>
  <c r="AH40" i="3" s="1"/>
  <c r="G48" i="3"/>
  <c r="J48" i="3" s="1"/>
  <c r="Z48" i="3" s="1"/>
  <c r="AH48" i="3" s="1"/>
  <c r="G56" i="3"/>
  <c r="G96" i="3"/>
  <c r="J96" i="3" s="1"/>
  <c r="Z96" i="3" s="1"/>
  <c r="AH96" i="3" s="1"/>
  <c r="G53" i="4"/>
  <c r="J53" i="4" s="1"/>
  <c r="Z53" i="4" s="1"/>
  <c r="AH53" i="4" s="1"/>
  <c r="G93" i="4"/>
  <c r="J93" i="4" s="1"/>
  <c r="Z93" i="4" s="1"/>
  <c r="AH93" i="4" s="1"/>
  <c r="G25" i="7"/>
  <c r="J25" i="7" s="1"/>
  <c r="Z25" i="7" s="1"/>
  <c r="AH25" i="7" s="1"/>
  <c r="G48" i="7"/>
  <c r="J48" i="7" s="1"/>
  <c r="Z48" i="7" s="1"/>
  <c r="AH48" i="7" s="1"/>
  <c r="G64" i="7"/>
  <c r="J64" i="7" s="1"/>
  <c r="Z64" i="7" s="1"/>
  <c r="AH64" i="7" s="1"/>
  <c r="G72" i="7"/>
  <c r="J72" i="7" s="1"/>
  <c r="Z72" i="7" s="1"/>
  <c r="AH72" i="7" s="1"/>
  <c r="G92" i="8"/>
  <c r="J92" i="8" s="1"/>
  <c r="Z92" i="8" s="1"/>
  <c r="AH92" i="8" s="1"/>
  <c r="G72" i="9"/>
  <c r="J72" i="9" s="1"/>
  <c r="Z72" i="9" s="1"/>
  <c r="AH72" i="9" s="1"/>
  <c r="G80" i="9"/>
  <c r="J80" i="9" s="1"/>
  <c r="Z80" i="9" s="1"/>
  <c r="AH80" i="9" s="1"/>
  <c r="G88" i="11"/>
  <c r="J88" i="11" s="1"/>
  <c r="Z88" i="11" s="1"/>
  <c r="AH88" i="11" s="1"/>
  <c r="G92" i="12"/>
  <c r="J92" i="12" s="1"/>
  <c r="Z92" i="12" s="1"/>
  <c r="AH92" i="12" s="1"/>
  <c r="G100" i="12"/>
  <c r="J100" i="12" s="1"/>
  <c r="Z100" i="12" s="1"/>
  <c r="AH100" i="12" s="1"/>
  <c r="G18" i="13"/>
  <c r="J18" i="13" s="1"/>
  <c r="Z18" i="13" s="1"/>
  <c r="AH18" i="13" s="1"/>
  <c r="G26" i="13"/>
  <c r="J26" i="13" s="1"/>
  <c r="Z26" i="13" s="1"/>
  <c r="AH26" i="13" s="1"/>
  <c r="I57" i="13"/>
  <c r="V57" i="13" s="1"/>
  <c r="AD57" i="13" s="1"/>
  <c r="I31" i="14"/>
  <c r="V31" i="14" s="1"/>
  <c r="AD31" i="14" s="1"/>
  <c r="I13" i="15"/>
  <c r="G35" i="15"/>
  <c r="J35" i="15" s="1"/>
  <c r="Z35" i="15" s="1"/>
  <c r="AH35" i="15" s="1"/>
  <c r="I51" i="15"/>
  <c r="I17" i="16"/>
  <c r="G39" i="16"/>
  <c r="J39" i="16" s="1"/>
  <c r="Z39" i="16" s="1"/>
  <c r="AH39" i="16" s="1"/>
  <c r="G39" i="18"/>
  <c r="J39" i="18" s="1"/>
  <c r="Z39" i="18" s="1"/>
  <c r="AH39" i="18" s="1"/>
  <c r="G47" i="18"/>
  <c r="J47" i="18" s="1"/>
  <c r="Z47" i="18" s="1"/>
  <c r="AH47" i="18" s="1"/>
  <c r="G94" i="18"/>
  <c r="J94" i="18" s="1"/>
  <c r="Z94" i="18" s="1"/>
  <c r="AH94" i="18" s="1"/>
  <c r="G12" i="19"/>
  <c r="J12" i="19" s="1"/>
  <c r="Z12" i="19" s="1"/>
  <c r="AH12" i="19" s="1"/>
  <c r="G27" i="19"/>
  <c r="J27" i="19" s="1"/>
  <c r="Z27" i="19" s="1"/>
  <c r="AH27" i="19" s="1"/>
  <c r="G42" i="19"/>
  <c r="J42" i="19" s="1"/>
  <c r="Z42" i="19" s="1"/>
  <c r="AH42" i="19" s="1"/>
  <c r="G90" i="19"/>
  <c r="J90" i="19" s="1"/>
  <c r="Z90" i="19" s="1"/>
  <c r="AH90" i="19" s="1"/>
  <c r="G38" i="20"/>
  <c r="J38" i="20" s="1"/>
  <c r="Z38" i="20" s="1"/>
  <c r="AH38" i="20" s="1"/>
  <c r="I16" i="21"/>
  <c r="I32" i="21"/>
  <c r="I39" i="21"/>
  <c r="I55" i="21"/>
  <c r="I95" i="21"/>
  <c r="G102" i="21"/>
  <c r="G28" i="22"/>
  <c r="J28" i="22" s="1"/>
  <c r="Z28" i="22" s="1"/>
  <c r="AH28" i="22" s="1"/>
  <c r="G39" i="23"/>
  <c r="J39" i="23" s="1"/>
  <c r="I87" i="23"/>
  <c r="I20" i="24"/>
  <c r="I48" i="24"/>
  <c r="G13" i="25"/>
  <c r="J13" i="25" s="1"/>
  <c r="Z13" i="25" s="1"/>
  <c r="AH13" i="25" s="1"/>
  <c r="I28" i="25"/>
  <c r="I58" i="25"/>
  <c r="I90" i="25"/>
  <c r="I98" i="25"/>
  <c r="G15" i="26"/>
  <c r="I24" i="27"/>
  <c r="V24" i="27" s="1"/>
  <c r="AD24" i="27" s="1"/>
  <c r="G47" i="27"/>
  <c r="J47" i="27" s="1"/>
  <c r="Z47" i="27" s="1"/>
  <c r="AH47" i="27" s="1"/>
  <c r="I55" i="27"/>
  <c r="G18" i="29"/>
  <c r="J18" i="29" s="1"/>
  <c r="Z18" i="29" s="1"/>
  <c r="AH18" i="29" s="1"/>
  <c r="I34" i="29"/>
  <c r="W34" i="29" s="1"/>
  <c r="AE34" i="29" s="1"/>
  <c r="G46" i="30"/>
  <c r="J46" i="30" s="1"/>
  <c r="Z46" i="30" s="1"/>
  <c r="AH46" i="30" s="1"/>
  <c r="G60" i="30"/>
  <c r="G68" i="30"/>
  <c r="J68" i="30" s="1"/>
  <c r="Z68" i="30" s="1"/>
  <c r="AH68" i="30" s="1"/>
  <c r="G92" i="31"/>
  <c r="J92" i="31" s="1"/>
  <c r="Z92" i="31" s="1"/>
  <c r="AH92" i="31" s="1"/>
  <c r="G100" i="31"/>
  <c r="I12" i="33"/>
  <c r="G65" i="33"/>
  <c r="J65" i="33" s="1"/>
  <c r="Z65" i="33" s="1"/>
  <c r="AH65" i="33" s="1"/>
  <c r="G60" i="20"/>
  <c r="Y7" i="28"/>
  <c r="G41" i="7"/>
  <c r="G49" i="7"/>
  <c r="G57" i="7"/>
  <c r="G65" i="7"/>
  <c r="G19" i="11"/>
  <c r="J19" i="11" s="1"/>
  <c r="Z19" i="11" s="1"/>
  <c r="AH19" i="11" s="1"/>
  <c r="G89" i="11"/>
  <c r="J89" i="11" s="1"/>
  <c r="Z89" i="11" s="1"/>
  <c r="AH89" i="11" s="1"/>
  <c r="G9" i="12"/>
  <c r="J9" i="12" s="1"/>
  <c r="Z9" i="12" s="1"/>
  <c r="AH9" i="12" s="1"/>
  <c r="I95" i="14"/>
  <c r="I68" i="15"/>
  <c r="G25" i="16"/>
  <c r="J25" i="16" s="1"/>
  <c r="Z25" i="16" s="1"/>
  <c r="AH25" i="16" s="1"/>
  <c r="G64" i="16"/>
  <c r="H64" i="16" s="1"/>
  <c r="E481" i="5" s="1"/>
  <c r="H481" i="5" s="1"/>
  <c r="I37" i="17"/>
  <c r="I100" i="17"/>
  <c r="G99" i="19"/>
  <c r="J99" i="19" s="1"/>
  <c r="Z99" i="19" s="1"/>
  <c r="AH99" i="19" s="1"/>
  <c r="I17" i="21"/>
  <c r="V17" i="21" s="1"/>
  <c r="AD17" i="21" s="1"/>
  <c r="G14" i="22"/>
  <c r="J14" i="22" s="1"/>
  <c r="Z14" i="22" s="1"/>
  <c r="AH14" i="22" s="1"/>
  <c r="G29" i="22"/>
  <c r="G60" i="22"/>
  <c r="J60" i="22" s="1"/>
  <c r="Z60" i="22" s="1"/>
  <c r="AH60" i="22" s="1"/>
  <c r="G68" i="22"/>
  <c r="J68" i="22" s="1"/>
  <c r="Z68" i="22" s="1"/>
  <c r="AH68" i="22" s="1"/>
  <c r="G40" i="23"/>
  <c r="J40" i="23" s="1"/>
  <c r="Z40" i="23" s="1"/>
  <c r="AH40" i="23" s="1"/>
  <c r="G37" i="26"/>
  <c r="J37" i="26" s="1"/>
  <c r="Z37" i="26" s="1"/>
  <c r="AH37" i="26" s="1"/>
  <c r="G61" i="26"/>
  <c r="J61" i="26" s="1"/>
  <c r="Z61" i="26" s="1"/>
  <c r="AH61" i="26" s="1"/>
  <c r="G69" i="26"/>
  <c r="J69" i="26" s="1"/>
  <c r="Z69" i="26" s="1"/>
  <c r="AH69" i="26" s="1"/>
  <c r="G17" i="27"/>
  <c r="J17" i="27" s="1"/>
  <c r="Z17" i="27" s="1"/>
  <c r="AH17" i="27" s="1"/>
  <c r="G63" i="27"/>
  <c r="J63" i="27" s="1"/>
  <c r="Z63" i="27" s="1"/>
  <c r="AH63" i="27" s="1"/>
  <c r="G71" i="27"/>
  <c r="J71" i="27" s="1"/>
  <c r="Z71" i="27" s="1"/>
  <c r="AH71" i="27" s="1"/>
  <c r="I79" i="27"/>
  <c r="G93" i="31"/>
  <c r="J93" i="31" s="1"/>
  <c r="Z93" i="31" s="1"/>
  <c r="AH93" i="31" s="1"/>
  <c r="G101" i="31"/>
  <c r="J101" i="31" s="1"/>
  <c r="Z101" i="31" s="1"/>
  <c r="AH101" i="31" s="1"/>
  <c r="G78" i="32"/>
  <c r="J78" i="32" s="1"/>
  <c r="Z78" i="32" s="1"/>
  <c r="AH78" i="32" s="1"/>
  <c r="G42" i="33"/>
  <c r="J42" i="33" s="1"/>
  <c r="Z42" i="33" s="1"/>
  <c r="AH42" i="33" s="1"/>
  <c r="Z22" i="42"/>
  <c r="AH22" i="42" s="1"/>
  <c r="F1531" i="5"/>
  <c r="Z85" i="44"/>
  <c r="AH85" i="44" s="1"/>
  <c r="F1678" i="5"/>
  <c r="I12" i="3"/>
  <c r="I27" i="3"/>
  <c r="I12" i="7"/>
  <c r="G101" i="8"/>
  <c r="J101" i="8" s="1"/>
  <c r="Z101" i="8" s="1"/>
  <c r="AH101" i="8" s="1"/>
  <c r="G38" i="10"/>
  <c r="J38" i="10" s="1"/>
  <c r="Z38" i="10" s="1"/>
  <c r="AH38" i="10" s="1"/>
  <c r="G46" i="10"/>
  <c r="J46" i="10" s="1"/>
  <c r="G70" i="12"/>
  <c r="G78" i="12"/>
  <c r="J78" i="12" s="1"/>
  <c r="Z78" i="12" s="1"/>
  <c r="AH78" i="12" s="1"/>
  <c r="G98" i="13"/>
  <c r="J98" i="13" s="1"/>
  <c r="Z98" i="13" s="1"/>
  <c r="AH98" i="13" s="1"/>
  <c r="I65" i="16"/>
  <c r="I53" i="17"/>
  <c r="I69" i="17"/>
  <c r="I68" i="20"/>
  <c r="I33" i="21"/>
  <c r="G64" i="21"/>
  <c r="J64" i="21" s="1"/>
  <c r="Z64" i="21" s="1"/>
  <c r="AH64" i="21" s="1"/>
  <c r="I69" i="22"/>
  <c r="I84" i="22"/>
  <c r="I49" i="23"/>
  <c r="I57" i="23"/>
  <c r="V57" i="23" s="1"/>
  <c r="AD57" i="23" s="1"/>
  <c r="G88" i="23"/>
  <c r="J88" i="23" s="1"/>
  <c r="Z88" i="23" s="1"/>
  <c r="AH88" i="23" s="1"/>
  <c r="G96" i="23"/>
  <c r="G8" i="24"/>
  <c r="J8" i="24" s="1"/>
  <c r="Z8" i="24" s="1"/>
  <c r="AH8" i="24" s="1"/>
  <c r="G21" i="24"/>
  <c r="H21" i="24" s="1"/>
  <c r="E774" i="5" s="1"/>
  <c r="H774" i="5" s="1"/>
  <c r="I57" i="24"/>
  <c r="I64" i="24"/>
  <c r="I60" i="25"/>
  <c r="V60" i="25" s="1"/>
  <c r="AD60" i="25" s="1"/>
  <c r="I68" i="25"/>
  <c r="I76" i="25"/>
  <c r="I46" i="26"/>
  <c r="G12" i="27"/>
  <c r="J12" i="27" s="1"/>
  <c r="Z12" i="27" s="1"/>
  <c r="AH12" i="27" s="1"/>
  <c r="G18" i="27"/>
  <c r="J18" i="27" s="1"/>
  <c r="Z18" i="27" s="1"/>
  <c r="AH18" i="27" s="1"/>
  <c r="X28" i="29"/>
  <c r="AF28" i="29" s="1"/>
  <c r="I99" i="29"/>
  <c r="V99" i="29" s="1"/>
  <c r="AD99" i="29" s="1"/>
  <c r="G46" i="31"/>
  <c r="J46" i="31" s="1"/>
  <c r="Z46" i="31" s="1"/>
  <c r="AH46" i="31" s="1"/>
  <c r="G47" i="32"/>
  <c r="J47" i="32" s="1"/>
  <c r="Z47" i="32" s="1"/>
  <c r="AH47" i="32" s="1"/>
  <c r="I13" i="33"/>
  <c r="I81" i="23"/>
  <c r="I97" i="23"/>
  <c r="G28" i="24"/>
  <c r="W28" i="24" s="1"/>
  <c r="AE28" i="24" s="1"/>
  <c r="I30" i="25"/>
  <c r="V30" i="25" s="1"/>
  <c r="AD30" i="25" s="1"/>
  <c r="I84" i="25"/>
  <c r="I100" i="25"/>
  <c r="I78" i="26"/>
  <c r="G28" i="29"/>
  <c r="W28" i="29" s="1"/>
  <c r="AE28" i="29" s="1"/>
  <c r="I85" i="30"/>
  <c r="I55" i="31"/>
  <c r="G102" i="31"/>
  <c r="J102" i="31" s="1"/>
  <c r="Z102" i="31" s="1"/>
  <c r="AH102" i="31" s="1"/>
  <c r="G19" i="32"/>
  <c r="J19" i="32" s="1"/>
  <c r="Z19" i="32" s="1"/>
  <c r="AH19" i="32" s="1"/>
  <c r="G40" i="32"/>
  <c r="J40" i="32" s="1"/>
  <c r="Z40" i="32" s="1"/>
  <c r="AH40" i="32" s="1"/>
  <c r="G99" i="33"/>
  <c r="J99" i="33" s="1"/>
  <c r="H40" i="38"/>
  <c r="E1465" i="5" s="1"/>
  <c r="H1465" i="5" s="1"/>
  <c r="J40" i="38"/>
  <c r="Z70" i="42"/>
  <c r="AH70" i="42" s="1"/>
  <c r="F1579" i="5"/>
  <c r="G102" i="8"/>
  <c r="J102" i="8" s="1"/>
  <c r="Z102" i="8" s="1"/>
  <c r="AH102" i="8" s="1"/>
  <c r="G7" i="11"/>
  <c r="J7" i="11" s="1"/>
  <c r="Z7" i="11" s="1"/>
  <c r="AH7" i="11" s="1"/>
  <c r="I56" i="12"/>
  <c r="G48" i="14"/>
  <c r="J48" i="14" s="1"/>
  <c r="Z48" i="14" s="1"/>
  <c r="AH48" i="14" s="1"/>
  <c r="G56" i="14"/>
  <c r="J56" i="14" s="1"/>
  <c r="G96" i="14"/>
  <c r="J96" i="14" s="1"/>
  <c r="Z96" i="14" s="1"/>
  <c r="AH96" i="14" s="1"/>
  <c r="G101" i="15"/>
  <c r="G73" i="16"/>
  <c r="J73" i="16" s="1"/>
  <c r="Z73" i="16" s="1"/>
  <c r="AH73" i="16" s="1"/>
  <c r="G81" i="16"/>
  <c r="J81" i="16" s="1"/>
  <c r="Z81" i="16" s="1"/>
  <c r="AH81" i="16" s="1"/>
  <c r="G46" i="17"/>
  <c r="J46" i="17" s="1"/>
  <c r="Z46" i="17" s="1"/>
  <c r="AH46" i="17" s="1"/>
  <c r="G101" i="17"/>
  <c r="J101" i="17" s="1"/>
  <c r="Z101" i="17" s="1"/>
  <c r="AH101" i="17" s="1"/>
  <c r="I33" i="20"/>
  <c r="I48" i="20"/>
  <c r="W48" i="20" s="1"/>
  <c r="AE48" i="20" s="1"/>
  <c r="G69" i="20"/>
  <c r="J69" i="20" s="1"/>
  <c r="Z69" i="20" s="1"/>
  <c r="AH69" i="20" s="1"/>
  <c r="G92" i="20"/>
  <c r="J92" i="20" s="1"/>
  <c r="Z92" i="20" s="1"/>
  <c r="AH92" i="20" s="1"/>
  <c r="G100" i="20"/>
  <c r="J100" i="20" s="1"/>
  <c r="Z100" i="20" s="1"/>
  <c r="AH100" i="20" s="1"/>
  <c r="G11" i="21"/>
  <c r="J11" i="21" s="1"/>
  <c r="Z11" i="21" s="1"/>
  <c r="AH11" i="21" s="1"/>
  <c r="G99" i="9"/>
  <c r="J99" i="9" s="1"/>
  <c r="I33" i="12"/>
  <c r="I44" i="13"/>
  <c r="I52" i="13"/>
  <c r="I92" i="13"/>
  <c r="G33" i="14"/>
  <c r="J33" i="14" s="1"/>
  <c r="Z33" i="14" s="1"/>
  <c r="AH33" i="14" s="1"/>
  <c r="I49" i="14"/>
  <c r="I15" i="15"/>
  <c r="W15" i="15" s="1"/>
  <c r="AE15" i="15" s="1"/>
  <c r="G42" i="16"/>
  <c r="J42" i="16" s="1"/>
  <c r="Z42" i="16" s="1"/>
  <c r="AH42" i="16" s="1"/>
  <c r="G50" i="16"/>
  <c r="J50" i="16" s="1"/>
  <c r="Z50" i="16" s="1"/>
  <c r="AH50" i="16" s="1"/>
  <c r="I10" i="17"/>
  <c r="I39" i="17"/>
  <c r="G27" i="18"/>
  <c r="J27" i="18" s="1"/>
  <c r="Z27" i="18" s="1"/>
  <c r="AH27" i="18" s="1"/>
  <c r="I89" i="18"/>
  <c r="G69" i="19"/>
  <c r="J69" i="19" s="1"/>
  <c r="Z69" i="19" s="1"/>
  <c r="AH69" i="19" s="1"/>
  <c r="G77" i="19"/>
  <c r="J77" i="19" s="1"/>
  <c r="Z77" i="19" s="1"/>
  <c r="AH77" i="19" s="1"/>
  <c r="G85" i="19"/>
  <c r="J85" i="19" s="1"/>
  <c r="Z85" i="19" s="1"/>
  <c r="AH85" i="19" s="1"/>
  <c r="G93" i="19"/>
  <c r="J93" i="19" s="1"/>
  <c r="Z93" i="19" s="1"/>
  <c r="AH93" i="19" s="1"/>
  <c r="G55" i="20"/>
  <c r="G77" i="20"/>
  <c r="J77" i="20" s="1"/>
  <c r="Z77" i="20" s="1"/>
  <c r="AH77" i="20" s="1"/>
  <c r="I19" i="21"/>
  <c r="I27" i="21"/>
  <c r="G34" i="21"/>
  <c r="J34" i="21" s="1"/>
  <c r="Z34" i="21" s="1"/>
  <c r="AH34" i="21" s="1"/>
  <c r="I98" i="21"/>
  <c r="G15" i="22"/>
  <c r="G46" i="22"/>
  <c r="J46" i="22" s="1"/>
  <c r="Z46" i="22" s="1"/>
  <c r="AH46" i="22" s="1"/>
  <c r="G70" i="22"/>
  <c r="J70" i="22" s="1"/>
  <c r="Z70" i="22" s="1"/>
  <c r="AH70" i="22" s="1"/>
  <c r="G93" i="22"/>
  <c r="J93" i="22" s="1"/>
  <c r="Z93" i="22" s="1"/>
  <c r="AH93" i="22" s="1"/>
  <c r="I35" i="23"/>
  <c r="G58" i="23"/>
  <c r="J58" i="23" s="1"/>
  <c r="Z58" i="23" s="1"/>
  <c r="AH58" i="23" s="1"/>
  <c r="I90" i="23"/>
  <c r="I51" i="24"/>
  <c r="G77" i="25"/>
  <c r="J77" i="25" s="1"/>
  <c r="Z77" i="25" s="1"/>
  <c r="AH77" i="25" s="1"/>
  <c r="I101" i="25"/>
  <c r="G18" i="26"/>
  <c r="J18" i="26" s="1"/>
  <c r="Z18" i="26" s="1"/>
  <c r="AH18" i="26" s="1"/>
  <c r="I95" i="26"/>
  <c r="G50" i="27"/>
  <c r="J50" i="27" s="1"/>
  <c r="Z50" i="27" s="1"/>
  <c r="AH50" i="27" s="1"/>
  <c r="G65" i="27"/>
  <c r="J65" i="27" s="1"/>
  <c r="Z65" i="27" s="1"/>
  <c r="AH65" i="27" s="1"/>
  <c r="G73" i="27"/>
  <c r="J73" i="27" s="1"/>
  <c r="Z73" i="27" s="1"/>
  <c r="AH73" i="27" s="1"/>
  <c r="G81" i="27"/>
  <c r="J81" i="27" s="1"/>
  <c r="Z81" i="27" s="1"/>
  <c r="AH81" i="27" s="1"/>
  <c r="G14" i="29"/>
  <c r="J14" i="29" s="1"/>
  <c r="Z14" i="29" s="1"/>
  <c r="AH14" i="29" s="1"/>
  <c r="G21" i="29"/>
  <c r="J21" i="29" s="1"/>
  <c r="Z21" i="29" s="1"/>
  <c r="AH21" i="29" s="1"/>
  <c r="G60" i="29"/>
  <c r="J60" i="29" s="1"/>
  <c r="Z60" i="29" s="1"/>
  <c r="AH60" i="29" s="1"/>
  <c r="G68" i="29"/>
  <c r="J68" i="29" s="1"/>
  <c r="Z68" i="29" s="1"/>
  <c r="AH68" i="29" s="1"/>
  <c r="G49" i="30"/>
  <c r="J49" i="30" s="1"/>
  <c r="Z49" i="30" s="1"/>
  <c r="AH49" i="30" s="1"/>
  <c r="I86" i="30"/>
  <c r="G26" i="31"/>
  <c r="J26" i="31" s="1"/>
  <c r="Z26" i="31" s="1"/>
  <c r="AH26" i="31" s="1"/>
  <c r="G95" i="31"/>
  <c r="J95" i="31" s="1"/>
  <c r="Z95" i="31" s="1"/>
  <c r="AH95" i="31" s="1"/>
  <c r="G7" i="32"/>
  <c r="J7" i="32" s="1"/>
  <c r="Z7" i="32" s="1"/>
  <c r="AH7" i="32" s="1"/>
  <c r="G26" i="32"/>
  <c r="J26" i="32" s="1"/>
  <c r="Z26" i="32" s="1"/>
  <c r="AH26" i="32" s="1"/>
  <c r="G64" i="32"/>
  <c r="J64" i="32" s="1"/>
  <c r="Z64" i="32" s="1"/>
  <c r="AH64" i="32" s="1"/>
  <c r="G72" i="32"/>
  <c r="J72" i="32" s="1"/>
  <c r="Z72" i="32" s="1"/>
  <c r="AH72" i="32" s="1"/>
  <c r="G80" i="32"/>
  <c r="J80" i="32" s="1"/>
  <c r="Z80" i="32" s="1"/>
  <c r="AH80" i="32" s="1"/>
  <c r="G92" i="33"/>
  <c r="J92" i="33" s="1"/>
  <c r="Z92" i="33" s="1"/>
  <c r="AH92" i="33" s="1"/>
  <c r="G100" i="33"/>
  <c r="J100" i="33" s="1"/>
  <c r="Z100" i="33" s="1"/>
  <c r="AH100" i="33" s="1"/>
  <c r="Z82" i="41"/>
  <c r="AH82" i="41" s="1"/>
  <c r="D1591" i="5"/>
  <c r="X61" i="42"/>
  <c r="AF61" i="42" s="1"/>
  <c r="D1505" i="5"/>
  <c r="V76" i="39"/>
  <c r="AD76" i="39" s="1"/>
  <c r="W76" i="39"/>
  <c r="AE76" i="39" s="1"/>
  <c r="X76" i="39"/>
  <c r="AF76" i="39" s="1"/>
  <c r="Y76" i="39"/>
  <c r="AG76" i="39" s="1"/>
  <c r="V75" i="40"/>
  <c r="AD75" i="40" s="1"/>
  <c r="W75" i="40"/>
  <c r="AE75" i="40" s="1"/>
  <c r="X75" i="40"/>
  <c r="AF75" i="40" s="1"/>
  <c r="Y75" i="40"/>
  <c r="AG75" i="40" s="1"/>
  <c r="V85" i="40"/>
  <c r="AD85" i="40" s="1"/>
  <c r="W85" i="40"/>
  <c r="AE85" i="40" s="1"/>
  <c r="X85" i="40"/>
  <c r="AF85" i="40" s="1"/>
  <c r="Y85" i="40"/>
  <c r="AG85" i="40" s="1"/>
  <c r="V77" i="40"/>
  <c r="AD77" i="40" s="1"/>
  <c r="W77" i="40"/>
  <c r="AE77" i="40" s="1"/>
  <c r="X77" i="40"/>
  <c r="AF77" i="40" s="1"/>
  <c r="Y77" i="40"/>
  <c r="AG77" i="40" s="1"/>
  <c r="W89" i="40"/>
  <c r="AE89" i="40" s="1"/>
  <c r="G25" i="35"/>
  <c r="J25" i="35" s="1"/>
  <c r="Z25" i="35" s="1"/>
  <c r="AH25" i="35" s="1"/>
  <c r="G42" i="36"/>
  <c r="G49" i="36"/>
  <c r="J49" i="36" s="1"/>
  <c r="Z49" i="36" s="1"/>
  <c r="AH49" i="36" s="1"/>
  <c r="G7" i="37"/>
  <c r="J7" i="37" s="1"/>
  <c r="Z7" i="37" s="1"/>
  <c r="AH7" i="37" s="1"/>
  <c r="I35" i="37"/>
  <c r="V35" i="37" s="1"/>
  <c r="AD35" i="37" s="1"/>
  <c r="G56" i="38"/>
  <c r="I60" i="38"/>
  <c r="G67" i="38"/>
  <c r="J67" i="38" s="1"/>
  <c r="G72" i="38"/>
  <c r="J72" i="38" s="1"/>
  <c r="G84" i="38"/>
  <c r="J84" i="38" s="1"/>
  <c r="I9" i="41"/>
  <c r="G24" i="42"/>
  <c r="J24" i="42" s="1"/>
  <c r="G61" i="42"/>
  <c r="J61" i="42" s="1"/>
  <c r="G99" i="42"/>
  <c r="J99" i="42" s="1"/>
  <c r="W22" i="43"/>
  <c r="AE22" i="43" s="1"/>
  <c r="G49" i="43"/>
  <c r="J49" i="43" s="1"/>
  <c r="Z49" i="43" s="1"/>
  <c r="AH49" i="43" s="1"/>
  <c r="G57" i="43"/>
  <c r="J57" i="43" s="1"/>
  <c r="Z57" i="43" s="1"/>
  <c r="AH57" i="43" s="1"/>
  <c r="G65" i="43"/>
  <c r="J65" i="43" s="1"/>
  <c r="Z65" i="43" s="1"/>
  <c r="AH65" i="43" s="1"/>
  <c r="G73" i="43"/>
  <c r="J73" i="43" s="1"/>
  <c r="Z73" i="43" s="1"/>
  <c r="AH73" i="43" s="1"/>
  <c r="G88" i="43"/>
  <c r="J88" i="43" s="1"/>
  <c r="Z88" i="43" s="1"/>
  <c r="AH88" i="43" s="1"/>
  <c r="G20" i="44"/>
  <c r="J20" i="44" s="1"/>
  <c r="G28" i="44"/>
  <c r="J28" i="44" s="1"/>
  <c r="G35" i="44"/>
  <c r="G50" i="44"/>
  <c r="J50" i="44" s="1"/>
  <c r="G87" i="44"/>
  <c r="F1526" i="5"/>
  <c r="F1489" i="5"/>
  <c r="D1651" i="5"/>
  <c r="Y80" i="39"/>
  <c r="AG80" i="39" s="1"/>
  <c r="V80" i="39"/>
  <c r="AD80" i="39" s="1"/>
  <c r="W80" i="39"/>
  <c r="AE80" i="39" s="1"/>
  <c r="X80" i="39"/>
  <c r="AF80" i="39" s="1"/>
  <c r="V79" i="40"/>
  <c r="AD79" i="40" s="1"/>
  <c r="W79" i="40"/>
  <c r="AE79" i="40" s="1"/>
  <c r="X79" i="40"/>
  <c r="AF79" i="40" s="1"/>
  <c r="Y79" i="40"/>
  <c r="AG79" i="40" s="1"/>
  <c r="G44" i="34"/>
  <c r="J44" i="34" s="1"/>
  <c r="Z44" i="34" s="1"/>
  <c r="AH44" i="34" s="1"/>
  <c r="I18" i="35"/>
  <c r="G64" i="35"/>
  <c r="J64" i="35" s="1"/>
  <c r="Z64" i="35" s="1"/>
  <c r="AH64" i="35" s="1"/>
  <c r="G21" i="36"/>
  <c r="J21" i="36" s="1"/>
  <c r="F1278" i="5" s="1"/>
  <c r="G14" i="37"/>
  <c r="J14" i="37" s="1"/>
  <c r="Z14" i="37" s="1"/>
  <c r="AH14" i="37" s="1"/>
  <c r="G35" i="37"/>
  <c r="J35" i="37" s="1"/>
  <c r="Z35" i="37" s="1"/>
  <c r="AH35" i="37" s="1"/>
  <c r="G58" i="37"/>
  <c r="J58" i="37" s="1"/>
  <c r="Z58" i="37" s="1"/>
  <c r="AH58" i="37" s="1"/>
  <c r="G66" i="37"/>
  <c r="J66" i="37" s="1"/>
  <c r="G74" i="37"/>
  <c r="J74" i="37" s="1"/>
  <c r="Z74" i="37" s="1"/>
  <c r="AH74" i="37" s="1"/>
  <c r="G82" i="37"/>
  <c r="J82" i="37" s="1"/>
  <c r="Z82" i="37" s="1"/>
  <c r="AH82" i="37" s="1"/>
  <c r="I98" i="37"/>
  <c r="V98" i="37" s="1"/>
  <c r="AD98" i="37" s="1"/>
  <c r="I30" i="38"/>
  <c r="I51" i="38"/>
  <c r="V51" i="38" s="1"/>
  <c r="AD51" i="38" s="1"/>
  <c r="H72" i="38"/>
  <c r="E1497" i="5" s="1"/>
  <c r="H1497" i="5" s="1"/>
  <c r="G9" i="40"/>
  <c r="J9" i="40" s="1"/>
  <c r="Z9" i="40" s="1"/>
  <c r="AH9" i="40" s="1"/>
  <c r="G15" i="40"/>
  <c r="J15" i="40" s="1"/>
  <c r="Z15" i="40" s="1"/>
  <c r="AH15" i="40" s="1"/>
  <c r="G23" i="40"/>
  <c r="I10" i="41"/>
  <c r="W10" i="41" s="1"/>
  <c r="AE10" i="41" s="1"/>
  <c r="I50" i="41"/>
  <c r="I56" i="41"/>
  <c r="I71" i="41"/>
  <c r="V71" i="41" s="1"/>
  <c r="AD71" i="41" s="1"/>
  <c r="G86" i="41"/>
  <c r="J86" i="41" s="1"/>
  <c r="I32" i="42"/>
  <c r="G76" i="42"/>
  <c r="G84" i="42"/>
  <c r="J84" i="42" s="1"/>
  <c r="G29" i="43"/>
  <c r="G7" i="44"/>
  <c r="J7" i="44" s="1"/>
  <c r="Z7" i="44" s="1"/>
  <c r="AH7" i="44" s="1"/>
  <c r="F1457" i="5"/>
  <c r="Y84" i="39"/>
  <c r="AG84" i="39" s="1"/>
  <c r="V84" i="39"/>
  <c r="AD84" i="39" s="1"/>
  <c r="W84" i="39"/>
  <c r="AE84" i="39" s="1"/>
  <c r="X84" i="39"/>
  <c r="AF84" i="39" s="1"/>
  <c r="V83" i="40"/>
  <c r="AD83" i="40" s="1"/>
  <c r="W83" i="40"/>
  <c r="AE83" i="40" s="1"/>
  <c r="X83" i="40"/>
  <c r="AF83" i="40" s="1"/>
  <c r="Y83" i="40"/>
  <c r="AG83" i="40" s="1"/>
  <c r="G15" i="43"/>
  <c r="J15" i="43" s="1"/>
  <c r="Z15" i="43" s="1"/>
  <c r="AH15" i="43" s="1"/>
  <c r="I21" i="44"/>
  <c r="G58" i="44"/>
  <c r="G73" i="44"/>
  <c r="J73" i="44" s="1"/>
  <c r="D1526" i="5"/>
  <c r="F1503" i="5"/>
  <c r="F1488" i="5"/>
  <c r="D1559" i="5"/>
  <c r="F1664" i="5"/>
  <c r="D1643" i="5"/>
  <c r="W88" i="39"/>
  <c r="AE88" i="39" s="1"/>
  <c r="X88" i="39"/>
  <c r="AF88" i="39" s="1"/>
  <c r="Y88" i="39"/>
  <c r="AG88" i="39" s="1"/>
  <c r="V88" i="39"/>
  <c r="AD88" i="39" s="1"/>
  <c r="V87" i="40"/>
  <c r="AD87" i="40" s="1"/>
  <c r="W87" i="40"/>
  <c r="AE87" i="40" s="1"/>
  <c r="X87" i="40"/>
  <c r="AF87" i="40" s="1"/>
  <c r="Y87" i="40"/>
  <c r="AG87" i="40" s="1"/>
  <c r="V101" i="40"/>
  <c r="AD101" i="40" s="1"/>
  <c r="W101" i="40"/>
  <c r="AE101" i="40" s="1"/>
  <c r="X101" i="40"/>
  <c r="AF101" i="40" s="1"/>
  <c r="Y101" i="40"/>
  <c r="AG101" i="40" s="1"/>
  <c r="G53" i="34"/>
  <c r="J53" i="34" s="1"/>
  <c r="Z53" i="34" s="1"/>
  <c r="AH53" i="34" s="1"/>
  <c r="G69" i="34"/>
  <c r="J69" i="34" s="1"/>
  <c r="Z69" i="34" s="1"/>
  <c r="AH69" i="34" s="1"/>
  <c r="G77" i="34"/>
  <c r="J77" i="34" s="1"/>
  <c r="Z77" i="34" s="1"/>
  <c r="AH77" i="34" s="1"/>
  <c r="G101" i="34"/>
  <c r="J101" i="34" s="1"/>
  <c r="Z101" i="34" s="1"/>
  <c r="AH101" i="34" s="1"/>
  <c r="G41" i="35"/>
  <c r="J41" i="35" s="1"/>
  <c r="Z41" i="35" s="1"/>
  <c r="AH41" i="35" s="1"/>
  <c r="G73" i="35"/>
  <c r="J73" i="35" s="1"/>
  <c r="Z73" i="35" s="1"/>
  <c r="AH73" i="35" s="1"/>
  <c r="G81" i="35"/>
  <c r="J81" i="35" s="1"/>
  <c r="Z81" i="35" s="1"/>
  <c r="AH81" i="35" s="1"/>
  <c r="G97" i="35"/>
  <c r="J97" i="35" s="1"/>
  <c r="Z97" i="35" s="1"/>
  <c r="AH97" i="35" s="1"/>
  <c r="G15" i="36"/>
  <c r="J15" i="36" s="1"/>
  <c r="Z15" i="36" s="1"/>
  <c r="AH15" i="36" s="1"/>
  <c r="I44" i="36"/>
  <c r="I81" i="36"/>
  <c r="I97" i="36"/>
  <c r="G59" i="37"/>
  <c r="J59" i="37" s="1"/>
  <c r="Z59" i="37" s="1"/>
  <c r="AH59" i="37" s="1"/>
  <c r="G67" i="37"/>
  <c r="J67" i="37" s="1"/>
  <c r="Z67" i="37" s="1"/>
  <c r="AH67" i="37" s="1"/>
  <c r="I37" i="38"/>
  <c r="V37" i="38" s="1"/>
  <c r="AD37" i="38" s="1"/>
  <c r="I52" i="38"/>
  <c r="G68" i="38"/>
  <c r="J68" i="38" s="1"/>
  <c r="Z85" i="38"/>
  <c r="AH85" i="38" s="1"/>
  <c r="H92" i="38"/>
  <c r="E1517" i="5" s="1"/>
  <c r="H1517" i="5" s="1"/>
  <c r="G98" i="38"/>
  <c r="J98" i="38" s="1"/>
  <c r="I16" i="39"/>
  <c r="I47" i="39"/>
  <c r="V47" i="39" s="1"/>
  <c r="AD47" i="39" s="1"/>
  <c r="I15" i="41"/>
  <c r="G22" i="41"/>
  <c r="J22" i="41" s="1"/>
  <c r="Z22" i="41" s="1"/>
  <c r="AH22" i="41" s="1"/>
  <c r="G30" i="41"/>
  <c r="J30" i="41" s="1"/>
  <c r="Z30" i="41" s="1"/>
  <c r="AH30" i="41" s="1"/>
  <c r="I37" i="41"/>
  <c r="V37" i="41" s="1"/>
  <c r="AD37" i="41" s="1"/>
  <c r="G43" i="41"/>
  <c r="J43" i="41" s="1"/>
  <c r="G87" i="41"/>
  <c r="J87" i="41" s="1"/>
  <c r="G102" i="41"/>
  <c r="J102" i="41" s="1"/>
  <c r="Z102" i="41" s="1"/>
  <c r="AH102" i="41" s="1"/>
  <c r="G55" i="42"/>
  <c r="J55" i="42" s="1"/>
  <c r="I63" i="42"/>
  <c r="I101" i="42"/>
  <c r="I11" i="43"/>
  <c r="H23" i="43"/>
  <c r="C1616" i="5" s="1"/>
  <c r="G1616" i="5" s="1"/>
  <c r="G30" i="43"/>
  <c r="J30" i="43" s="1"/>
  <c r="Z30" i="43" s="1"/>
  <c r="AH30" i="43" s="1"/>
  <c r="G35" i="43"/>
  <c r="J35" i="43" s="1"/>
  <c r="G22" i="44"/>
  <c r="J22" i="44" s="1"/>
  <c r="I66" i="44"/>
  <c r="G81" i="44"/>
  <c r="F1525" i="5"/>
  <c r="F1464" i="5"/>
  <c r="F1449" i="5"/>
  <c r="F1573" i="5"/>
  <c r="W92" i="39"/>
  <c r="AE92" i="39" s="1"/>
  <c r="X92" i="39"/>
  <c r="AF92" i="39" s="1"/>
  <c r="Y92" i="39"/>
  <c r="AG92" i="39" s="1"/>
  <c r="V92" i="39"/>
  <c r="AD92" i="39" s="1"/>
  <c r="V91" i="40"/>
  <c r="AD91" i="40" s="1"/>
  <c r="W91" i="40"/>
  <c r="AE91" i="40" s="1"/>
  <c r="X91" i="40"/>
  <c r="AF91" i="40" s="1"/>
  <c r="Y91" i="40"/>
  <c r="AG91" i="40" s="1"/>
  <c r="V78" i="39"/>
  <c r="AD78" i="39" s="1"/>
  <c r="W78" i="39"/>
  <c r="AE78" i="39" s="1"/>
  <c r="X78" i="39"/>
  <c r="AF78" i="39" s="1"/>
  <c r="Y78" i="39"/>
  <c r="AG78" i="39" s="1"/>
  <c r="G30" i="36"/>
  <c r="J30" i="36" s="1"/>
  <c r="Z30" i="36" s="1"/>
  <c r="AH30" i="36" s="1"/>
  <c r="J47" i="38"/>
  <c r="G57" i="38"/>
  <c r="H57" i="38" s="1"/>
  <c r="E1482" i="5" s="1"/>
  <c r="H1482" i="5" s="1"/>
  <c r="X78" i="42"/>
  <c r="AF78" i="42" s="1"/>
  <c r="Y31" i="43"/>
  <c r="AG31" i="43" s="1"/>
  <c r="F1517" i="5"/>
  <c r="F1565" i="5"/>
  <c r="V96" i="39"/>
  <c r="AD96" i="39" s="1"/>
  <c r="W96" i="39"/>
  <c r="AE96" i="39" s="1"/>
  <c r="X96" i="39"/>
  <c r="AF96" i="39" s="1"/>
  <c r="Y96" i="39"/>
  <c r="AG96" i="39" s="1"/>
  <c r="V95" i="40"/>
  <c r="AD95" i="40" s="1"/>
  <c r="W95" i="40"/>
  <c r="AE95" i="40" s="1"/>
  <c r="X95" i="40"/>
  <c r="AF95" i="40" s="1"/>
  <c r="Y95" i="40"/>
  <c r="AG95" i="40" s="1"/>
  <c r="V93" i="39"/>
  <c r="AD93" i="39" s="1"/>
  <c r="W93" i="39"/>
  <c r="AE93" i="39" s="1"/>
  <c r="X93" i="39"/>
  <c r="AF93" i="39" s="1"/>
  <c r="Y93" i="39"/>
  <c r="AG93" i="39" s="1"/>
  <c r="J98" i="40"/>
  <c r="H98" i="40"/>
  <c r="E1439" i="5" s="1"/>
  <c r="H1439" i="5" s="1"/>
  <c r="G15" i="34"/>
  <c r="J15" i="34" s="1"/>
  <c r="Z15" i="34" s="1"/>
  <c r="AH15" i="34" s="1"/>
  <c r="I20" i="35"/>
  <c r="G23" i="36"/>
  <c r="J23" i="36" s="1"/>
  <c r="Z23" i="36" s="1"/>
  <c r="AH23" i="36" s="1"/>
  <c r="G51" i="36"/>
  <c r="J51" i="36" s="1"/>
  <c r="Z51" i="36" s="1"/>
  <c r="AH51" i="36" s="1"/>
  <c r="I75" i="36"/>
  <c r="G15" i="37"/>
  <c r="J15" i="37" s="1"/>
  <c r="Z15" i="37" s="1"/>
  <c r="AH15" i="37" s="1"/>
  <c r="G76" i="37"/>
  <c r="J76" i="37" s="1"/>
  <c r="I100" i="37"/>
  <c r="V100" i="37" s="1"/>
  <c r="AD100" i="37" s="1"/>
  <c r="G43" i="38"/>
  <c r="I74" i="38"/>
  <c r="G80" i="38"/>
  <c r="J80" i="38" s="1"/>
  <c r="G86" i="38"/>
  <c r="J86" i="38" s="1"/>
  <c r="G17" i="40"/>
  <c r="J17" i="40" s="1"/>
  <c r="Z17" i="40" s="1"/>
  <c r="AH17" i="40" s="1"/>
  <c r="G48" i="40"/>
  <c r="J48" i="40" s="1"/>
  <c r="Z48" i="40" s="1"/>
  <c r="AH48" i="40" s="1"/>
  <c r="G56" i="40"/>
  <c r="G72" i="40"/>
  <c r="J72" i="40" s="1"/>
  <c r="Z72" i="40" s="1"/>
  <c r="AH72" i="40" s="1"/>
  <c r="I11" i="41"/>
  <c r="X11" i="41" s="1"/>
  <c r="AF11" i="41" s="1"/>
  <c r="G44" i="41"/>
  <c r="J44" i="41" s="1"/>
  <c r="Z44" i="41" s="1"/>
  <c r="AH44" i="41" s="1"/>
  <c r="J65" i="41"/>
  <c r="G96" i="41"/>
  <c r="J96" i="41" s="1"/>
  <c r="G26" i="42"/>
  <c r="J26" i="42" s="1"/>
  <c r="G48" i="42"/>
  <c r="I56" i="42"/>
  <c r="V56" i="42" s="1"/>
  <c r="AD56" i="42" s="1"/>
  <c r="I64" i="42"/>
  <c r="G78" i="42"/>
  <c r="I91" i="43"/>
  <c r="G97" i="43"/>
  <c r="J97" i="43" s="1"/>
  <c r="Z97" i="43" s="1"/>
  <c r="AH97" i="43" s="1"/>
  <c r="I67" i="44"/>
  <c r="V100" i="39"/>
  <c r="AD100" i="39" s="1"/>
  <c r="W100" i="39"/>
  <c r="AE100" i="39" s="1"/>
  <c r="X100" i="39"/>
  <c r="AF100" i="39" s="1"/>
  <c r="Y100" i="39"/>
  <c r="AG100" i="39" s="1"/>
  <c r="V99" i="40"/>
  <c r="AD99" i="40" s="1"/>
  <c r="W99" i="40"/>
  <c r="AE99" i="40" s="1"/>
  <c r="X99" i="40"/>
  <c r="AF99" i="40" s="1"/>
  <c r="Y99" i="40"/>
  <c r="AG99" i="40" s="1"/>
  <c r="X89" i="40"/>
  <c r="AF89" i="40" s="1"/>
  <c r="J89" i="39"/>
  <c r="Z89" i="39" s="1"/>
  <c r="AH89" i="39" s="1"/>
  <c r="H89" i="39"/>
  <c r="C1430" i="5" s="1"/>
  <c r="G1430" i="5" s="1"/>
  <c r="H85" i="39"/>
  <c r="C1426" i="5" s="1"/>
  <c r="G1426" i="5" s="1"/>
  <c r="G31" i="43"/>
  <c r="D1517" i="5"/>
  <c r="F1501" i="5"/>
  <c r="F1600" i="5"/>
  <c r="F1534" i="5"/>
  <c r="F1694" i="5"/>
  <c r="F1686" i="5"/>
  <c r="F1617" i="5"/>
  <c r="V75" i="39"/>
  <c r="AD75" i="39" s="1"/>
  <c r="W75" i="39"/>
  <c r="AE75" i="39" s="1"/>
  <c r="X75" i="39"/>
  <c r="AF75" i="39" s="1"/>
  <c r="Y75" i="39"/>
  <c r="AG75" i="39" s="1"/>
  <c r="Y86" i="40"/>
  <c r="AG86" i="40" s="1"/>
  <c r="V86" i="40"/>
  <c r="AD86" i="40" s="1"/>
  <c r="W86" i="40"/>
  <c r="AE86" i="40" s="1"/>
  <c r="X86" i="40"/>
  <c r="AF86" i="40" s="1"/>
  <c r="Y89" i="40"/>
  <c r="AG89" i="40" s="1"/>
  <c r="J98" i="39"/>
  <c r="Z98" i="39" s="1"/>
  <c r="AH98" i="39" s="1"/>
  <c r="H98" i="39"/>
  <c r="C1439" i="5" s="1"/>
  <c r="G1439" i="5" s="1"/>
  <c r="I16" i="34"/>
  <c r="V16" i="34" s="1"/>
  <c r="AD16" i="34" s="1"/>
  <c r="G91" i="35"/>
  <c r="J91" i="35" s="1"/>
  <c r="Z91" i="35" s="1"/>
  <c r="AH91" i="35" s="1"/>
  <c r="G60" i="36"/>
  <c r="H60" i="36" s="1"/>
  <c r="E1317" i="5" s="1"/>
  <c r="H1317" i="5" s="1"/>
  <c r="I83" i="36"/>
  <c r="I91" i="36"/>
  <c r="I99" i="36"/>
  <c r="G61" i="37"/>
  <c r="J61" i="37" s="1"/>
  <c r="Z61" i="37" s="1"/>
  <c r="AH61" i="37" s="1"/>
  <c r="G69" i="37"/>
  <c r="J69" i="37" s="1"/>
  <c r="Z69" i="37" s="1"/>
  <c r="AH69" i="37" s="1"/>
  <c r="G77" i="37"/>
  <c r="J77" i="37" s="1"/>
  <c r="Z77" i="37" s="1"/>
  <c r="AH77" i="37" s="1"/>
  <c r="I44" i="38"/>
  <c r="G48" i="38"/>
  <c r="H48" i="38" s="1"/>
  <c r="E1473" i="5" s="1"/>
  <c r="H1473" i="5" s="1"/>
  <c r="G53" i="38"/>
  <c r="I63" i="38"/>
  <c r="G87" i="38"/>
  <c r="J87" i="38" s="1"/>
  <c r="I100" i="38"/>
  <c r="G64" i="39"/>
  <c r="J64" i="39" s="1"/>
  <c r="Z64" i="39" s="1"/>
  <c r="AH64" i="39" s="1"/>
  <c r="G24" i="41"/>
  <c r="J24" i="41" s="1"/>
  <c r="Z24" i="41" s="1"/>
  <c r="AH24" i="41" s="1"/>
  <c r="G32" i="41"/>
  <c r="J32" i="41" s="1"/>
  <c r="Z32" i="41" s="1"/>
  <c r="AH32" i="41" s="1"/>
  <c r="G45" i="41"/>
  <c r="I59" i="41"/>
  <c r="I97" i="41"/>
  <c r="G8" i="42"/>
  <c r="J8" i="42" s="1"/>
  <c r="Z8" i="42" s="1"/>
  <c r="AH8" i="42" s="1"/>
  <c r="I34" i="42"/>
  <c r="I57" i="42"/>
  <c r="G79" i="42"/>
  <c r="J79" i="42" s="1"/>
  <c r="I25" i="43"/>
  <c r="Y25" i="43" s="1"/>
  <c r="AG25" i="43" s="1"/>
  <c r="V31" i="43"/>
  <c r="AD31" i="43" s="1"/>
  <c r="I24" i="44"/>
  <c r="I54" i="44"/>
  <c r="V54" i="44" s="1"/>
  <c r="AD54" i="44" s="1"/>
  <c r="G60" i="44"/>
  <c r="G83" i="44"/>
  <c r="J83" i="44" s="1"/>
  <c r="F1486" i="5"/>
  <c r="F1462" i="5"/>
  <c r="F1447" i="5"/>
  <c r="F1571" i="5"/>
  <c r="D1542" i="5"/>
  <c r="D1655" i="5"/>
  <c r="V79" i="39"/>
  <c r="AD79" i="39" s="1"/>
  <c r="W79" i="39"/>
  <c r="AE79" i="39" s="1"/>
  <c r="X79" i="39"/>
  <c r="AF79" i="39" s="1"/>
  <c r="Y79" i="39"/>
  <c r="AG79" i="39" s="1"/>
  <c r="W77" i="39"/>
  <c r="AE77" i="39" s="1"/>
  <c r="Y85" i="39"/>
  <c r="AG85" i="39" s="1"/>
  <c r="W97" i="40"/>
  <c r="AE97" i="40" s="1"/>
  <c r="V102" i="39"/>
  <c r="AD102" i="39" s="1"/>
  <c r="W102" i="39"/>
  <c r="AE102" i="39" s="1"/>
  <c r="X102" i="39"/>
  <c r="AF102" i="39" s="1"/>
  <c r="Y102" i="39"/>
  <c r="AG102" i="39" s="1"/>
  <c r="Y98" i="40"/>
  <c r="AG98" i="40" s="1"/>
  <c r="G32" i="37"/>
  <c r="J32" i="37" s="1"/>
  <c r="G72" i="42"/>
  <c r="J72" i="42" s="1"/>
  <c r="X31" i="43"/>
  <c r="AF31" i="43" s="1"/>
  <c r="F1541" i="5"/>
  <c r="F1693" i="5"/>
  <c r="F1624" i="5"/>
  <c r="V83" i="39"/>
  <c r="AD83" i="39" s="1"/>
  <c r="W83" i="39"/>
  <c r="AE83" i="39" s="1"/>
  <c r="X83" i="39"/>
  <c r="AF83" i="39" s="1"/>
  <c r="Y83" i="39"/>
  <c r="AG83" i="39" s="1"/>
  <c r="V76" i="40"/>
  <c r="AD76" i="40" s="1"/>
  <c r="W76" i="40"/>
  <c r="AE76" i="40" s="1"/>
  <c r="X76" i="40"/>
  <c r="AF76" i="40" s="1"/>
  <c r="Y76" i="40"/>
  <c r="AG76" i="40" s="1"/>
  <c r="X98" i="40"/>
  <c r="AF98" i="40" s="1"/>
  <c r="G25" i="34"/>
  <c r="J25" i="34" s="1"/>
  <c r="Z25" i="34" s="1"/>
  <c r="AH25" i="34" s="1"/>
  <c r="G40" i="34"/>
  <c r="J40" i="34" s="1"/>
  <c r="Z40" i="34" s="1"/>
  <c r="AH40" i="34" s="1"/>
  <c r="G11" i="36"/>
  <c r="J11" i="36" s="1"/>
  <c r="Z11" i="36" s="1"/>
  <c r="AH11" i="36" s="1"/>
  <c r="G25" i="36"/>
  <c r="J25" i="36" s="1"/>
  <c r="Z25" i="36" s="1"/>
  <c r="AH25" i="36" s="1"/>
  <c r="G32" i="36"/>
  <c r="W32" i="36" s="1"/>
  <c r="AE32" i="36" s="1"/>
  <c r="G53" i="36"/>
  <c r="J53" i="36" s="1"/>
  <c r="Z53" i="36" s="1"/>
  <c r="AH53" i="36" s="1"/>
  <c r="G69" i="36"/>
  <c r="J69" i="36" s="1"/>
  <c r="Z69" i="36" s="1"/>
  <c r="AH69" i="36" s="1"/>
  <c r="I11" i="37"/>
  <c r="I32" i="37"/>
  <c r="V32" i="37" s="1"/>
  <c r="AD32" i="37" s="1"/>
  <c r="G62" i="37"/>
  <c r="J62" i="37" s="1"/>
  <c r="G78" i="37"/>
  <c r="J78" i="37" s="1"/>
  <c r="Z78" i="37" s="1"/>
  <c r="AH78" i="37" s="1"/>
  <c r="I26" i="38"/>
  <c r="G33" i="38"/>
  <c r="J33" i="38" s="1"/>
  <c r="G58" i="38"/>
  <c r="I76" i="38"/>
  <c r="G88" i="38"/>
  <c r="J88" i="38" s="1"/>
  <c r="G94" i="38"/>
  <c r="J94" i="38" s="1"/>
  <c r="G27" i="40"/>
  <c r="H27" i="40" s="1"/>
  <c r="E1368" i="5" s="1"/>
  <c r="H1368" i="5" s="1"/>
  <c r="G12" i="41"/>
  <c r="J12" i="41" s="1"/>
  <c r="Z12" i="41" s="1"/>
  <c r="AH12" i="41" s="1"/>
  <c r="I46" i="41"/>
  <c r="G67" i="41"/>
  <c r="H67" i="41" s="1"/>
  <c r="C1576" i="5" s="1"/>
  <c r="G1576" i="5" s="1"/>
  <c r="G90" i="41"/>
  <c r="J90" i="41" s="1"/>
  <c r="I22" i="42"/>
  <c r="V22" i="42" s="1"/>
  <c r="AD22" i="42" s="1"/>
  <c r="I42" i="42"/>
  <c r="I58" i="42"/>
  <c r="G80" i="42"/>
  <c r="G18" i="43"/>
  <c r="J18" i="43" s="1"/>
  <c r="Z18" i="43" s="1"/>
  <c r="AH18" i="43" s="1"/>
  <c r="G77" i="43"/>
  <c r="J77" i="43" s="1"/>
  <c r="Z77" i="43" s="1"/>
  <c r="AH77" i="43" s="1"/>
  <c r="I85" i="43"/>
  <c r="G93" i="43"/>
  <c r="J93" i="43" s="1"/>
  <c r="Z93" i="43" s="1"/>
  <c r="AH93" i="43" s="1"/>
  <c r="G99" i="43"/>
  <c r="J99" i="43" s="1"/>
  <c r="Z99" i="43" s="1"/>
  <c r="AH99" i="43" s="1"/>
  <c r="G39" i="44"/>
  <c r="J39" i="44" s="1"/>
  <c r="G84" i="44"/>
  <c r="J84" i="44" s="1"/>
  <c r="G91" i="44"/>
  <c r="J91" i="44" s="1"/>
  <c r="F1515" i="5"/>
  <c r="D1647" i="5"/>
  <c r="V87" i="39"/>
  <c r="AD87" i="39" s="1"/>
  <c r="W87" i="39"/>
  <c r="AE87" i="39" s="1"/>
  <c r="X87" i="39"/>
  <c r="AF87" i="39" s="1"/>
  <c r="Y87" i="39"/>
  <c r="AG87" i="39" s="1"/>
  <c r="V80" i="40"/>
  <c r="AD80" i="40" s="1"/>
  <c r="W80" i="40"/>
  <c r="AE80" i="40" s="1"/>
  <c r="X80" i="40"/>
  <c r="AF80" i="40" s="1"/>
  <c r="Y80" i="40"/>
  <c r="AG80" i="40" s="1"/>
  <c r="V81" i="39"/>
  <c r="AD81" i="39" s="1"/>
  <c r="W81" i="39"/>
  <c r="AE81" i="39" s="1"/>
  <c r="X81" i="39"/>
  <c r="AF81" i="39" s="1"/>
  <c r="Y81" i="39"/>
  <c r="AG81" i="39" s="1"/>
  <c r="H77" i="39"/>
  <c r="C1418" i="5" s="1"/>
  <c r="G1418" i="5" s="1"/>
  <c r="V82" i="39"/>
  <c r="AD82" i="39" s="1"/>
  <c r="W82" i="39"/>
  <c r="AE82" i="39" s="1"/>
  <c r="X82" i="39"/>
  <c r="AF82" i="39" s="1"/>
  <c r="Y82" i="39"/>
  <c r="AG82" i="39" s="1"/>
  <c r="W102" i="40"/>
  <c r="AE102" i="40" s="1"/>
  <c r="X102" i="40"/>
  <c r="AF102" i="40" s="1"/>
  <c r="Y102" i="40"/>
  <c r="AG102" i="40" s="1"/>
  <c r="V102" i="40"/>
  <c r="AD102" i="40" s="1"/>
  <c r="W98" i="40"/>
  <c r="AE98" i="40" s="1"/>
  <c r="G70" i="38"/>
  <c r="M5" i="41"/>
  <c r="I1528" i="5" s="1"/>
  <c r="G13" i="43"/>
  <c r="J13" i="43" s="1"/>
  <c r="Z13" i="43" s="1"/>
  <c r="AH13" i="43" s="1"/>
  <c r="I11" i="44"/>
  <c r="I40" i="44"/>
  <c r="G47" i="44"/>
  <c r="J47" i="44" s="1"/>
  <c r="I85" i="44"/>
  <c r="G99" i="44"/>
  <c r="J99" i="44" s="1"/>
  <c r="V91" i="39"/>
  <c r="AD91" i="39" s="1"/>
  <c r="W91" i="39"/>
  <c r="AE91" i="39" s="1"/>
  <c r="X91" i="39"/>
  <c r="AF91" i="39" s="1"/>
  <c r="Y91" i="39"/>
  <c r="AG91" i="39" s="1"/>
  <c r="V84" i="40"/>
  <c r="AD84" i="40" s="1"/>
  <c r="W84" i="40"/>
  <c r="AE84" i="40" s="1"/>
  <c r="X84" i="40"/>
  <c r="AF84" i="40" s="1"/>
  <c r="Y84" i="40"/>
  <c r="AG84" i="40" s="1"/>
  <c r="G9" i="35"/>
  <c r="G53" i="35"/>
  <c r="J53" i="35" s="1"/>
  <c r="Z53" i="35" s="1"/>
  <c r="AH53" i="35" s="1"/>
  <c r="G61" i="35"/>
  <c r="J61" i="35" s="1"/>
  <c r="Z61" i="35" s="1"/>
  <c r="AH61" i="35" s="1"/>
  <c r="G69" i="35"/>
  <c r="J69" i="35" s="1"/>
  <c r="Z69" i="35" s="1"/>
  <c r="AH69" i="35" s="1"/>
  <c r="G12" i="36"/>
  <c r="J12" i="36" s="1"/>
  <c r="Z12" i="36" s="1"/>
  <c r="AH12" i="36" s="1"/>
  <c r="G63" i="37"/>
  <c r="J63" i="37" s="1"/>
  <c r="Z63" i="37" s="1"/>
  <c r="AH63" i="37" s="1"/>
  <c r="G71" i="37"/>
  <c r="J71" i="37" s="1"/>
  <c r="Z71" i="37" s="1"/>
  <c r="AH71" i="37" s="1"/>
  <c r="G34" i="38"/>
  <c r="J34" i="38" s="1"/>
  <c r="I54" i="38"/>
  <c r="G82" i="38"/>
  <c r="J82" i="38" s="1"/>
  <c r="G18" i="41"/>
  <c r="J18" i="41" s="1"/>
  <c r="Z18" i="41" s="1"/>
  <c r="AH18" i="41" s="1"/>
  <c r="G26" i="41"/>
  <c r="J26" i="41" s="1"/>
  <c r="Z26" i="41" s="1"/>
  <c r="AH26" i="41" s="1"/>
  <c r="G83" i="41"/>
  <c r="J83" i="41" s="1"/>
  <c r="G16" i="42"/>
  <c r="J16" i="42" s="1"/>
  <c r="Z16" i="42" s="1"/>
  <c r="AH16" i="42" s="1"/>
  <c r="G73" i="42"/>
  <c r="J73" i="42" s="1"/>
  <c r="G19" i="43"/>
  <c r="J19" i="43" s="1"/>
  <c r="Z19" i="43" s="1"/>
  <c r="AH19" i="43" s="1"/>
  <c r="F1521" i="5"/>
  <c r="F1499" i="5"/>
  <c r="F1445" i="5"/>
  <c r="F1554" i="5"/>
  <c r="F1638" i="5"/>
  <c r="V95" i="39"/>
  <c r="AD95" i="39" s="1"/>
  <c r="W95" i="39"/>
  <c r="AE95" i="39" s="1"/>
  <c r="X95" i="39"/>
  <c r="AF95" i="39" s="1"/>
  <c r="Y95" i="39"/>
  <c r="AG95" i="39" s="1"/>
  <c r="V88" i="40"/>
  <c r="AD88" i="40" s="1"/>
  <c r="W88" i="40"/>
  <c r="AE88" i="40" s="1"/>
  <c r="X88" i="40"/>
  <c r="AF88" i="40" s="1"/>
  <c r="Y88" i="40"/>
  <c r="AG88" i="40" s="1"/>
  <c r="V81" i="40"/>
  <c r="AD81" i="40" s="1"/>
  <c r="W81" i="40"/>
  <c r="AE81" i="40" s="1"/>
  <c r="X81" i="40"/>
  <c r="AF81" i="40" s="1"/>
  <c r="Y81" i="40"/>
  <c r="AG81" i="40" s="1"/>
  <c r="Y98" i="39"/>
  <c r="AG98" i="39" s="1"/>
  <c r="I12" i="34"/>
  <c r="I42" i="34"/>
  <c r="I66" i="34"/>
  <c r="I31" i="35"/>
  <c r="I19" i="37"/>
  <c r="I27" i="37"/>
  <c r="I33" i="37"/>
  <c r="G95" i="37"/>
  <c r="J95" i="37" s="1"/>
  <c r="G7" i="38"/>
  <c r="J7" i="38" s="1"/>
  <c r="Z7" i="38" s="1"/>
  <c r="AH7" i="38" s="1"/>
  <c r="G13" i="38"/>
  <c r="J13" i="38" s="1"/>
  <c r="Z13" i="38" s="1"/>
  <c r="AH13" i="38" s="1"/>
  <c r="G27" i="38"/>
  <c r="I35" i="38"/>
  <c r="I55" i="38"/>
  <c r="V55" i="38" s="1"/>
  <c r="AD55" i="38" s="1"/>
  <c r="I90" i="38"/>
  <c r="I8" i="41"/>
  <c r="G13" i="41"/>
  <c r="J13" i="41" s="1"/>
  <c r="Z13" i="41" s="1"/>
  <c r="AH13" i="41" s="1"/>
  <c r="I19" i="41"/>
  <c r="I27" i="41"/>
  <c r="I54" i="41"/>
  <c r="G76" i="41"/>
  <c r="J76" i="41" s="1"/>
  <c r="Z76" i="41" s="1"/>
  <c r="AH76" i="41" s="1"/>
  <c r="X44" i="42"/>
  <c r="AF44" i="42" s="1"/>
  <c r="G59" i="42"/>
  <c r="J59" i="42" s="1"/>
  <c r="G67" i="42"/>
  <c r="J67" i="42" s="1"/>
  <c r="I97" i="42"/>
  <c r="G55" i="43"/>
  <c r="J55" i="43" s="1"/>
  <c r="Z55" i="43" s="1"/>
  <c r="AH55" i="43" s="1"/>
  <c r="G63" i="43"/>
  <c r="J63" i="43" s="1"/>
  <c r="Z63" i="43" s="1"/>
  <c r="AH63" i="43" s="1"/>
  <c r="G18" i="44"/>
  <c r="J18" i="44" s="1"/>
  <c r="Z18" i="44" s="1"/>
  <c r="AH18" i="44" s="1"/>
  <c r="G70" i="44"/>
  <c r="J70" i="44" s="1"/>
  <c r="F1539" i="5"/>
  <c r="F1645" i="5"/>
  <c r="Y99" i="39"/>
  <c r="AG99" i="39" s="1"/>
  <c r="V99" i="39"/>
  <c r="AD99" i="39" s="1"/>
  <c r="W99" i="39"/>
  <c r="AE99" i="39" s="1"/>
  <c r="X99" i="39"/>
  <c r="AF99" i="39" s="1"/>
  <c r="V92" i="40"/>
  <c r="AD92" i="40" s="1"/>
  <c r="W92" i="40"/>
  <c r="AE92" i="40" s="1"/>
  <c r="X92" i="40"/>
  <c r="AF92" i="40" s="1"/>
  <c r="Y92" i="40"/>
  <c r="AG92" i="40" s="1"/>
  <c r="V97" i="39"/>
  <c r="AD97" i="39" s="1"/>
  <c r="W97" i="39"/>
  <c r="AE97" i="39" s="1"/>
  <c r="X97" i="39"/>
  <c r="AF97" i="39" s="1"/>
  <c r="Y97" i="39"/>
  <c r="AG97" i="39" s="1"/>
  <c r="H89" i="40"/>
  <c r="E1430" i="5" s="1"/>
  <c r="H1430" i="5" s="1"/>
  <c r="X98" i="39"/>
  <c r="AF98" i="39" s="1"/>
  <c r="I71" i="36"/>
  <c r="I28" i="38"/>
  <c r="I35" i="41"/>
  <c r="I48" i="41"/>
  <c r="G44" i="42"/>
  <c r="J44" i="42" s="1"/>
  <c r="G74" i="42"/>
  <c r="J74" i="42" s="1"/>
  <c r="G20" i="43"/>
  <c r="J20" i="43" s="1"/>
  <c r="Z20" i="43" s="1"/>
  <c r="AH20" i="43" s="1"/>
  <c r="G101" i="43"/>
  <c r="J101" i="43" s="1"/>
  <c r="Z101" i="43" s="1"/>
  <c r="AH101" i="43" s="1"/>
  <c r="I27" i="44"/>
  <c r="G34" i="44"/>
  <c r="J34" i="44" s="1"/>
  <c r="I93" i="44"/>
  <c r="F1444" i="5"/>
  <c r="F1637" i="5"/>
  <c r="V96" i="40"/>
  <c r="AD96" i="40" s="1"/>
  <c r="W96" i="40"/>
  <c r="AE96" i="40" s="1"/>
  <c r="X96" i="40"/>
  <c r="AF96" i="40" s="1"/>
  <c r="Y96" i="40"/>
  <c r="AG96" i="40" s="1"/>
  <c r="X77" i="39"/>
  <c r="AF77" i="39" s="1"/>
  <c r="Y89" i="39"/>
  <c r="AG89" i="39" s="1"/>
  <c r="V93" i="40"/>
  <c r="AD93" i="40" s="1"/>
  <c r="W93" i="40"/>
  <c r="AE93" i="40" s="1"/>
  <c r="X93" i="40"/>
  <c r="AF93" i="40" s="1"/>
  <c r="Y93" i="40"/>
  <c r="AG93" i="40" s="1"/>
  <c r="W98" i="39"/>
  <c r="AE98" i="39" s="1"/>
  <c r="I43" i="34"/>
  <c r="I67" i="34"/>
  <c r="I75" i="34"/>
  <c r="I83" i="34"/>
  <c r="I91" i="34"/>
  <c r="I99" i="34"/>
  <c r="G10" i="35"/>
  <c r="J10" i="35" s="1"/>
  <c r="Z10" i="35" s="1"/>
  <c r="AH10" i="35" s="1"/>
  <c r="G79" i="35"/>
  <c r="J79" i="35" s="1"/>
  <c r="Z79" i="35" s="1"/>
  <c r="AH79" i="35" s="1"/>
  <c r="I28" i="36"/>
  <c r="V28" i="36" s="1"/>
  <c r="AD28" i="36" s="1"/>
  <c r="I13" i="37"/>
  <c r="I21" i="38"/>
  <c r="I41" i="38"/>
  <c r="I46" i="38"/>
  <c r="G66" i="38"/>
  <c r="I11" i="42"/>
  <c r="G56" i="44"/>
  <c r="I79" i="44"/>
  <c r="D1546" i="5"/>
  <c r="D1659" i="5"/>
  <c r="V100" i="40"/>
  <c r="AD100" i="40" s="1"/>
  <c r="W100" i="40"/>
  <c r="AE100" i="40" s="1"/>
  <c r="X100" i="40"/>
  <c r="AF100" i="40" s="1"/>
  <c r="Y100" i="40"/>
  <c r="AG100" i="40" s="1"/>
  <c r="V94" i="39"/>
  <c r="AD94" i="39" s="1"/>
  <c r="W94" i="39"/>
  <c r="AE94" i="39" s="1"/>
  <c r="X94" i="39"/>
  <c r="AF94" i="39" s="1"/>
  <c r="Y94" i="39"/>
  <c r="AG94" i="39" s="1"/>
  <c r="V86" i="39"/>
  <c r="AD86" i="39" s="1"/>
  <c r="W86" i="39"/>
  <c r="AE86" i="39" s="1"/>
  <c r="X86" i="39"/>
  <c r="AF86" i="39" s="1"/>
  <c r="Y86" i="39"/>
  <c r="AG86" i="39" s="1"/>
  <c r="D1695" i="5"/>
  <c r="D1685" i="5"/>
  <c r="D1681" i="5"/>
  <c r="D1673" i="5"/>
  <c r="D1669" i="5"/>
  <c r="D1627" i="5"/>
  <c r="D1625" i="5"/>
  <c r="D1623" i="5"/>
  <c r="D1621" i="5"/>
  <c r="D1615" i="5"/>
  <c r="D1612" i="5"/>
  <c r="D1692" i="5"/>
  <c r="D1690" i="5"/>
  <c r="D1686" i="5"/>
  <c r="D1670" i="5"/>
  <c r="D1666" i="5"/>
  <c r="D1660" i="5"/>
  <c r="D1658" i="5"/>
  <c r="D1656" i="5"/>
  <c r="D1654" i="5"/>
  <c r="D1652" i="5"/>
  <c r="D1650" i="5"/>
  <c r="D1646" i="5"/>
  <c r="D1644" i="5"/>
  <c r="D1616" i="5"/>
  <c r="D1550" i="5"/>
  <c r="D1560" i="5"/>
  <c r="D1611" i="5"/>
  <c r="D1589" i="5"/>
  <c r="D1587" i="5"/>
  <c r="D1585" i="5"/>
  <c r="D1583" i="5"/>
  <c r="D1571" i="5"/>
  <c r="D1557" i="5"/>
  <c r="D1553" i="5"/>
  <c r="D1549" i="5"/>
  <c r="D1545" i="5"/>
  <c r="D1539" i="5"/>
  <c r="D1537" i="5"/>
  <c r="D1533" i="5"/>
  <c r="D1531" i="5"/>
  <c r="D1529" i="5"/>
  <c r="D1582" i="5"/>
  <c r="D1523" i="5"/>
  <c r="D1515" i="5"/>
  <c r="D1507" i="5"/>
  <c r="D1503" i="5"/>
  <c r="D1499" i="5"/>
  <c r="D1483" i="5"/>
  <c r="D1527" i="5"/>
  <c r="D1506" i="5"/>
  <c r="D1492" i="5"/>
  <c r="D1490" i="5"/>
  <c r="D1488" i="5"/>
  <c r="D1486" i="5"/>
  <c r="D1484" i="5"/>
  <c r="D1462" i="5"/>
  <c r="D1460" i="5"/>
  <c r="D1519" i="5"/>
  <c r="D674" i="5"/>
  <c r="I69" i="14"/>
  <c r="I10" i="14"/>
  <c r="I35" i="14"/>
  <c r="G38" i="14"/>
  <c r="J38" i="14" s="1"/>
  <c r="Z38" i="14" s="1"/>
  <c r="AH38" i="14" s="1"/>
  <c r="G57" i="14"/>
  <c r="J57" i="14" s="1"/>
  <c r="Z57" i="14" s="1"/>
  <c r="AH57" i="14" s="1"/>
  <c r="G101" i="14"/>
  <c r="J101" i="14" s="1"/>
  <c r="Z101" i="14" s="1"/>
  <c r="AH101" i="14" s="1"/>
  <c r="G28" i="14"/>
  <c r="J28" i="14" s="1"/>
  <c r="Z28" i="14" s="1"/>
  <c r="AH28" i="14" s="1"/>
  <c r="G35" i="14"/>
  <c r="J35" i="14" s="1"/>
  <c r="Z35" i="14" s="1"/>
  <c r="AH35" i="14" s="1"/>
  <c r="G97" i="14"/>
  <c r="J97" i="14" s="1"/>
  <c r="Z97" i="14" s="1"/>
  <c r="AH97" i="14" s="1"/>
  <c r="I25" i="14"/>
  <c r="G39" i="14"/>
  <c r="J39" i="14" s="1"/>
  <c r="Z39" i="14" s="1"/>
  <c r="AH39" i="14" s="1"/>
  <c r="G47" i="14"/>
  <c r="J47" i="14" s="1"/>
  <c r="Z47" i="14" s="1"/>
  <c r="AH47" i="14" s="1"/>
  <c r="G51" i="14"/>
  <c r="I56" i="14"/>
  <c r="V56" i="14" s="1"/>
  <c r="AD56" i="14" s="1"/>
  <c r="I60" i="14"/>
  <c r="V60" i="14" s="1"/>
  <c r="AD60" i="14" s="1"/>
  <c r="I76" i="14"/>
  <c r="G101" i="13"/>
  <c r="J101" i="13" s="1"/>
  <c r="Z101" i="13" s="1"/>
  <c r="AH101" i="13" s="1"/>
  <c r="I58" i="13"/>
  <c r="I86" i="13"/>
  <c r="V86" i="13" s="1"/>
  <c r="AD86" i="13" s="1"/>
  <c r="I17" i="13"/>
  <c r="V17" i="13" s="1"/>
  <c r="AD17" i="13" s="1"/>
  <c r="I21" i="13"/>
  <c r="I25" i="13"/>
  <c r="G62" i="13"/>
  <c r="J62" i="13" s="1"/>
  <c r="Z62" i="13" s="1"/>
  <c r="AH62" i="13" s="1"/>
  <c r="G85" i="13"/>
  <c r="J85" i="13" s="1"/>
  <c r="Z85" i="13" s="1"/>
  <c r="AH85" i="13" s="1"/>
  <c r="G59" i="13"/>
  <c r="J59" i="13" s="1"/>
  <c r="Z59" i="13" s="1"/>
  <c r="AH59" i="13" s="1"/>
  <c r="G31" i="13"/>
  <c r="J31" i="13" s="1"/>
  <c r="G43" i="12"/>
  <c r="G8" i="12"/>
  <c r="J8" i="12" s="1"/>
  <c r="Z8" i="12" s="1"/>
  <c r="AH8" i="12" s="1"/>
  <c r="G52" i="12"/>
  <c r="G56" i="12"/>
  <c r="H56" i="12" s="1"/>
  <c r="E305" i="5" s="1"/>
  <c r="H305" i="5" s="1"/>
  <c r="G18" i="12"/>
  <c r="J18" i="12" s="1"/>
  <c r="Z18" i="12" s="1"/>
  <c r="AH18" i="12" s="1"/>
  <c r="G26" i="12"/>
  <c r="J26" i="12" s="1"/>
  <c r="Z26" i="12" s="1"/>
  <c r="AH26" i="12" s="1"/>
  <c r="G30" i="12"/>
  <c r="J30" i="12" s="1"/>
  <c r="Z30" i="12" s="1"/>
  <c r="AH30" i="12" s="1"/>
  <c r="I45" i="12"/>
  <c r="I61" i="12"/>
  <c r="I16" i="12"/>
  <c r="X16" i="12" s="1"/>
  <c r="AF16" i="12" s="1"/>
  <c r="G54" i="12"/>
  <c r="I17" i="11"/>
  <c r="V17" i="11" s="1"/>
  <c r="AD17" i="11" s="1"/>
  <c r="G44" i="11"/>
  <c r="J44" i="11" s="1"/>
  <c r="Z44" i="11" s="1"/>
  <c r="AH44" i="11" s="1"/>
  <c r="G68" i="11"/>
  <c r="J68" i="11" s="1"/>
  <c r="Z68" i="11" s="1"/>
  <c r="AH68" i="11" s="1"/>
  <c r="G72" i="11"/>
  <c r="J72" i="11" s="1"/>
  <c r="Z72" i="11" s="1"/>
  <c r="AH72" i="11" s="1"/>
  <c r="G21" i="11"/>
  <c r="J21" i="11" s="1"/>
  <c r="Z21" i="11" s="1"/>
  <c r="AH21" i="11" s="1"/>
  <c r="G69" i="11"/>
  <c r="J69" i="11" s="1"/>
  <c r="Z69" i="11" s="1"/>
  <c r="AH69" i="11" s="1"/>
  <c r="G73" i="11"/>
  <c r="J73" i="11" s="1"/>
  <c r="Z73" i="11" s="1"/>
  <c r="AH73" i="11" s="1"/>
  <c r="I16" i="11"/>
  <c r="V16" i="11" s="1"/>
  <c r="AD16" i="11" s="1"/>
  <c r="G42" i="11"/>
  <c r="G46" i="11"/>
  <c r="G50" i="11"/>
  <c r="I39" i="11"/>
  <c r="G60" i="10"/>
  <c r="G100" i="10"/>
  <c r="J100" i="10" s="1"/>
  <c r="Z100" i="10" s="1"/>
  <c r="AH100" i="10" s="1"/>
  <c r="G20" i="10"/>
  <c r="I43" i="10"/>
  <c r="G69" i="9"/>
  <c r="G85" i="9"/>
  <c r="J85" i="9" s="1"/>
  <c r="Z85" i="9" s="1"/>
  <c r="AH85" i="9" s="1"/>
  <c r="G97" i="9"/>
  <c r="G46" i="9"/>
  <c r="I17" i="9"/>
  <c r="G52" i="9"/>
  <c r="J52" i="9" s="1"/>
  <c r="Z52" i="9" s="1"/>
  <c r="AH52" i="9" s="1"/>
  <c r="G64" i="9"/>
  <c r="J64" i="9" s="1"/>
  <c r="Z64" i="9" s="1"/>
  <c r="AH64" i="9" s="1"/>
  <c r="G20" i="8"/>
  <c r="J20" i="8" s="1"/>
  <c r="Z20" i="8" s="1"/>
  <c r="AH20" i="8" s="1"/>
  <c r="G28" i="8"/>
  <c r="J28" i="8" s="1"/>
  <c r="Z28" i="8" s="1"/>
  <c r="AH28" i="8" s="1"/>
  <c r="G17" i="8"/>
  <c r="J17" i="8" s="1"/>
  <c r="Z17" i="8" s="1"/>
  <c r="AH17" i="8" s="1"/>
  <c r="I36" i="8"/>
  <c r="I40" i="8"/>
  <c r="G64" i="8"/>
  <c r="J64" i="8" s="1"/>
  <c r="Z64" i="8" s="1"/>
  <c r="AH64" i="8" s="1"/>
  <c r="G8" i="8"/>
  <c r="J8" i="8" s="1"/>
  <c r="Z8" i="8" s="1"/>
  <c r="AH8" i="8" s="1"/>
  <c r="G26" i="8"/>
  <c r="J26" i="8" s="1"/>
  <c r="Z26" i="8" s="1"/>
  <c r="AH26" i="8" s="1"/>
  <c r="G34" i="8"/>
  <c r="J34" i="8" s="1"/>
  <c r="Z34" i="8" s="1"/>
  <c r="AH34" i="8" s="1"/>
  <c r="H49" i="8"/>
  <c r="E130" i="5" s="1"/>
  <c r="H130" i="5" s="1"/>
  <c r="G9" i="7"/>
  <c r="I9" i="7" s="1"/>
  <c r="G38" i="7"/>
  <c r="J38" i="7" s="1"/>
  <c r="Z38" i="7" s="1"/>
  <c r="AH38" i="7" s="1"/>
  <c r="G42" i="7"/>
  <c r="J42" i="7" s="1"/>
  <c r="Z42" i="7" s="1"/>
  <c r="AH42" i="7" s="1"/>
  <c r="G66" i="7"/>
  <c r="J66" i="7" s="1"/>
  <c r="Z66" i="7" s="1"/>
  <c r="AH66" i="7" s="1"/>
  <c r="I10" i="7"/>
  <c r="I13" i="7"/>
  <c r="I20" i="7"/>
  <c r="I24" i="7"/>
  <c r="I28" i="7"/>
  <c r="G35" i="7"/>
  <c r="J35" i="7" s="1"/>
  <c r="D152" i="5"/>
  <c r="G34" i="7"/>
  <c r="J34" i="7" s="1"/>
  <c r="Z34" i="7" s="1"/>
  <c r="AH34" i="7" s="1"/>
  <c r="I26" i="7"/>
  <c r="I30" i="7"/>
  <c r="I17" i="4"/>
  <c r="G15" i="3"/>
  <c r="J15" i="3" s="1"/>
  <c r="Z15" i="3" s="1"/>
  <c r="AH15" i="3" s="1"/>
  <c r="G58" i="3"/>
  <c r="G70" i="3"/>
  <c r="J70" i="3" s="1"/>
  <c r="Z70" i="3" s="1"/>
  <c r="AH70" i="3" s="1"/>
  <c r="G78" i="3"/>
  <c r="J78" i="3" s="1"/>
  <c r="Z78" i="3" s="1"/>
  <c r="AH78" i="3" s="1"/>
  <c r="G82" i="3"/>
  <c r="J82" i="3" s="1"/>
  <c r="Z82" i="3" s="1"/>
  <c r="AH82" i="3" s="1"/>
  <c r="G22" i="3"/>
  <c r="J22" i="3" s="1"/>
  <c r="Z22" i="3" s="1"/>
  <c r="AH22" i="3" s="1"/>
  <c r="I22" i="27"/>
  <c r="G40" i="27"/>
  <c r="J40" i="27" s="1"/>
  <c r="Z40" i="27" s="1"/>
  <c r="AH40" i="27" s="1"/>
  <c r="G54" i="27"/>
  <c r="J54" i="27" s="1"/>
  <c r="Z54" i="27" s="1"/>
  <c r="AH54" i="27" s="1"/>
  <c r="H98" i="27"/>
  <c r="C1019" i="5" s="1"/>
  <c r="G1019" i="5" s="1"/>
  <c r="I12" i="27"/>
  <c r="I80" i="27"/>
  <c r="G102" i="27"/>
  <c r="J102" i="27" s="1"/>
  <c r="Z102" i="27" s="1"/>
  <c r="AH102" i="27" s="1"/>
  <c r="G51" i="27"/>
  <c r="J51" i="27" s="1"/>
  <c r="Z51" i="27" s="1"/>
  <c r="AH51" i="27" s="1"/>
  <c r="G25" i="27"/>
  <c r="J25" i="27" s="1"/>
  <c r="Z25" i="27" s="1"/>
  <c r="AH25" i="27" s="1"/>
  <c r="G8" i="27"/>
  <c r="Y13" i="27"/>
  <c r="AG13" i="27" s="1"/>
  <c r="G34" i="27"/>
  <c r="J34" i="27" s="1"/>
  <c r="Z34" i="27" s="1"/>
  <c r="AH34" i="27" s="1"/>
  <c r="G38" i="27"/>
  <c r="J38" i="27" s="1"/>
  <c r="Z38" i="27" s="1"/>
  <c r="AH38" i="27" s="1"/>
  <c r="G42" i="27"/>
  <c r="J42" i="27" s="1"/>
  <c r="Z42" i="27" s="1"/>
  <c r="AH42" i="27" s="1"/>
  <c r="G52" i="27"/>
  <c r="J52" i="27" s="1"/>
  <c r="Z52" i="27" s="1"/>
  <c r="AH52" i="27" s="1"/>
  <c r="G55" i="27"/>
  <c r="J55" i="27" s="1"/>
  <c r="Z55" i="27" s="1"/>
  <c r="AH55" i="27" s="1"/>
  <c r="G59" i="27"/>
  <c r="J59" i="27" s="1"/>
  <c r="Z59" i="27" s="1"/>
  <c r="AH59" i="27" s="1"/>
  <c r="I47" i="27"/>
  <c r="V47" i="27" s="1"/>
  <c r="AD47" i="27" s="1"/>
  <c r="I43" i="27"/>
  <c r="V43" i="27" s="1"/>
  <c r="AD43" i="27" s="1"/>
  <c r="G82" i="27"/>
  <c r="G94" i="27"/>
  <c r="J94" i="27" s="1"/>
  <c r="Z94" i="27" s="1"/>
  <c r="AH94" i="27" s="1"/>
  <c r="Z71" i="26"/>
  <c r="AH71" i="26" s="1"/>
  <c r="F908" i="5"/>
  <c r="G27" i="26"/>
  <c r="J27" i="26" s="1"/>
  <c r="G31" i="26"/>
  <c r="J31" i="26" s="1"/>
  <c r="G42" i="26"/>
  <c r="J42" i="26" s="1"/>
  <c r="Z42" i="26" s="1"/>
  <c r="AH42" i="26" s="1"/>
  <c r="G50" i="26"/>
  <c r="J50" i="26" s="1"/>
  <c r="Z50" i="26" s="1"/>
  <c r="AH50" i="26" s="1"/>
  <c r="G58" i="26"/>
  <c r="J58" i="26" s="1"/>
  <c r="Z58" i="26" s="1"/>
  <c r="AH58" i="26" s="1"/>
  <c r="G73" i="26"/>
  <c r="J73" i="26" s="1"/>
  <c r="Z73" i="26" s="1"/>
  <c r="AH73" i="26" s="1"/>
  <c r="G34" i="26"/>
  <c r="J34" i="26" s="1"/>
  <c r="Z34" i="26" s="1"/>
  <c r="AH34" i="26" s="1"/>
  <c r="G88" i="26"/>
  <c r="J88" i="26" s="1"/>
  <c r="Z88" i="26" s="1"/>
  <c r="AH88" i="26" s="1"/>
  <c r="G24" i="26"/>
  <c r="J24" i="26" s="1"/>
  <c r="Z24" i="26" s="1"/>
  <c r="AH24" i="26" s="1"/>
  <c r="I43" i="26"/>
  <c r="G78" i="26"/>
  <c r="J78" i="26" s="1"/>
  <c r="Z78" i="26" s="1"/>
  <c r="AH78" i="26" s="1"/>
  <c r="G82" i="26"/>
  <c r="J82" i="26" s="1"/>
  <c r="Z82" i="26" s="1"/>
  <c r="AH82" i="26" s="1"/>
  <c r="G92" i="26"/>
  <c r="J92" i="26" s="1"/>
  <c r="Z92" i="26" s="1"/>
  <c r="AH92" i="26" s="1"/>
  <c r="G25" i="26"/>
  <c r="J25" i="26" s="1"/>
  <c r="Z25" i="26" s="1"/>
  <c r="AH25" i="26" s="1"/>
  <c r="G56" i="26"/>
  <c r="J56" i="26" s="1"/>
  <c r="Z56" i="26" s="1"/>
  <c r="AH56" i="26" s="1"/>
  <c r="F860" i="5"/>
  <c r="Y11" i="26"/>
  <c r="AG11" i="26" s="1"/>
  <c r="I41" i="26"/>
  <c r="I53" i="26"/>
  <c r="I57" i="26"/>
  <c r="I80" i="26"/>
  <c r="G7" i="25"/>
  <c r="J7" i="25" s="1"/>
  <c r="Z7" i="25" s="1"/>
  <c r="AH7" i="25" s="1"/>
  <c r="G20" i="25"/>
  <c r="J20" i="25" s="1"/>
  <c r="Z20" i="25" s="1"/>
  <c r="AH20" i="25" s="1"/>
  <c r="G24" i="25"/>
  <c r="J24" i="25" s="1"/>
  <c r="Z24" i="25" s="1"/>
  <c r="AH24" i="25" s="1"/>
  <c r="I57" i="25"/>
  <c r="I72" i="25"/>
  <c r="G91" i="25"/>
  <c r="J91" i="25" s="1"/>
  <c r="Z91" i="25" s="1"/>
  <c r="AH91" i="25" s="1"/>
  <c r="G17" i="25"/>
  <c r="J17" i="25" s="1"/>
  <c r="Z17" i="25" s="1"/>
  <c r="AH17" i="25" s="1"/>
  <c r="G21" i="25"/>
  <c r="G25" i="25"/>
  <c r="I66" i="25"/>
  <c r="I80" i="25"/>
  <c r="I92" i="25"/>
  <c r="I52" i="25"/>
  <c r="G27" i="25"/>
  <c r="J27" i="25" s="1"/>
  <c r="Z27" i="25" s="1"/>
  <c r="AH27" i="25" s="1"/>
  <c r="I96" i="25"/>
  <c r="G19" i="25"/>
  <c r="J19" i="25" s="1"/>
  <c r="Z19" i="25" s="1"/>
  <c r="AH19" i="25" s="1"/>
  <c r="I15" i="25"/>
  <c r="G22" i="25"/>
  <c r="J22" i="25" s="1"/>
  <c r="Z22" i="25" s="1"/>
  <c r="AH22" i="25" s="1"/>
  <c r="I59" i="25"/>
  <c r="G63" i="25"/>
  <c r="J63" i="25" s="1"/>
  <c r="Z63" i="25" s="1"/>
  <c r="AH63" i="25" s="1"/>
  <c r="H77" i="40"/>
  <c r="E1418" i="5" s="1"/>
  <c r="H1418" i="5" s="1"/>
  <c r="J77" i="40"/>
  <c r="Z77" i="40" s="1"/>
  <c r="AH77" i="40" s="1"/>
  <c r="J97" i="40"/>
  <c r="H97" i="40"/>
  <c r="E1438" i="5" s="1"/>
  <c r="H1438" i="5" s="1"/>
  <c r="J101" i="40"/>
  <c r="H101" i="40"/>
  <c r="E1442" i="5" s="1"/>
  <c r="H1442" i="5" s="1"/>
  <c r="G11" i="40"/>
  <c r="J11" i="40" s="1"/>
  <c r="Z11" i="40" s="1"/>
  <c r="AH11" i="40" s="1"/>
  <c r="G29" i="40"/>
  <c r="I33" i="40"/>
  <c r="G44" i="40"/>
  <c r="J44" i="40" s="1"/>
  <c r="Z44" i="40" s="1"/>
  <c r="AH44" i="40" s="1"/>
  <c r="I60" i="40"/>
  <c r="I64" i="40"/>
  <c r="G67" i="40"/>
  <c r="J67" i="40" s="1"/>
  <c r="Z67" i="40" s="1"/>
  <c r="AH67" i="40" s="1"/>
  <c r="I19" i="40"/>
  <c r="I25" i="40"/>
  <c r="G63" i="40"/>
  <c r="J63" i="40" s="1"/>
  <c r="Z63" i="40" s="1"/>
  <c r="AH63" i="40" s="1"/>
  <c r="I49" i="40"/>
  <c r="I53" i="40"/>
  <c r="V53" i="40" s="1"/>
  <c r="AD53" i="40" s="1"/>
  <c r="G10" i="40"/>
  <c r="J10" i="40" s="1"/>
  <c r="Z10" i="40" s="1"/>
  <c r="AH10" i="40" s="1"/>
  <c r="I31" i="40"/>
  <c r="I32" i="40"/>
  <c r="G35" i="40"/>
  <c r="J35" i="40" s="1"/>
  <c r="Z35" i="40" s="1"/>
  <c r="AH35" i="40" s="1"/>
  <c r="G46" i="40"/>
  <c r="J46" i="40" s="1"/>
  <c r="Z46" i="40" s="1"/>
  <c r="AH46" i="40" s="1"/>
  <c r="G50" i="40"/>
  <c r="J50" i="40" s="1"/>
  <c r="Z50" i="40" s="1"/>
  <c r="AH50" i="40" s="1"/>
  <c r="W16" i="39"/>
  <c r="AE16" i="39" s="1"/>
  <c r="I31" i="39"/>
  <c r="G10" i="39"/>
  <c r="J10" i="39" s="1"/>
  <c r="Z10" i="39" s="1"/>
  <c r="AH10" i="39" s="1"/>
  <c r="G35" i="39"/>
  <c r="J35" i="39" s="1"/>
  <c r="Z35" i="39" s="1"/>
  <c r="AH35" i="39" s="1"/>
  <c r="G54" i="39"/>
  <c r="J54" i="39" s="1"/>
  <c r="Z54" i="39" s="1"/>
  <c r="AH54" i="39" s="1"/>
  <c r="G58" i="39"/>
  <c r="J58" i="39" s="1"/>
  <c r="Z58" i="39" s="1"/>
  <c r="AH58" i="39" s="1"/>
  <c r="I20" i="39"/>
  <c r="V20" i="39" s="1"/>
  <c r="AD20" i="39" s="1"/>
  <c r="I24" i="39"/>
  <c r="V24" i="39" s="1"/>
  <c r="AD24" i="39" s="1"/>
  <c r="I71" i="39"/>
  <c r="V71" i="39" s="1"/>
  <c r="AD71" i="39" s="1"/>
  <c r="I33" i="39"/>
  <c r="I18" i="39"/>
  <c r="F1284" i="5"/>
  <c r="G20" i="36"/>
  <c r="J20" i="36" s="1"/>
  <c r="Z20" i="36" s="1"/>
  <c r="AH20" i="36" s="1"/>
  <c r="G28" i="36"/>
  <c r="G44" i="36"/>
  <c r="J44" i="36" s="1"/>
  <c r="Z44" i="36" s="1"/>
  <c r="AH44" i="36" s="1"/>
  <c r="G47" i="36"/>
  <c r="J47" i="36" s="1"/>
  <c r="Z47" i="36" s="1"/>
  <c r="AH47" i="36" s="1"/>
  <c r="G50" i="36"/>
  <c r="G54" i="36"/>
  <c r="I58" i="36"/>
  <c r="I65" i="36"/>
  <c r="G89" i="36"/>
  <c r="G93" i="36"/>
  <c r="G101" i="36"/>
  <c r="G57" i="36"/>
  <c r="J57" i="36" s="1"/>
  <c r="Z57" i="36" s="1"/>
  <c r="AH57" i="36" s="1"/>
  <c r="G75" i="36"/>
  <c r="Y75" i="36" s="1"/>
  <c r="AG75" i="36" s="1"/>
  <c r="F1280" i="5"/>
  <c r="G31" i="36"/>
  <c r="J31" i="36" s="1"/>
  <c r="I48" i="36"/>
  <c r="I51" i="36"/>
  <c r="G78" i="36"/>
  <c r="J78" i="36" s="1"/>
  <c r="Z78" i="36" s="1"/>
  <c r="AH78" i="36" s="1"/>
  <c r="F1320" i="5"/>
  <c r="I22" i="36"/>
  <c r="G34" i="36"/>
  <c r="J34" i="36" s="1"/>
  <c r="Z34" i="36" s="1"/>
  <c r="AH34" i="36" s="1"/>
  <c r="I42" i="36"/>
  <c r="G45" i="36"/>
  <c r="J45" i="36" s="1"/>
  <c r="Z45" i="36" s="1"/>
  <c r="AH45" i="36" s="1"/>
  <c r="G62" i="36"/>
  <c r="J62" i="36" s="1"/>
  <c r="Z62" i="36" s="1"/>
  <c r="AH62" i="36" s="1"/>
  <c r="G66" i="36"/>
  <c r="J66" i="36" s="1"/>
  <c r="Z66" i="36" s="1"/>
  <c r="AH66" i="36" s="1"/>
  <c r="G73" i="36"/>
  <c r="J73" i="36" s="1"/>
  <c r="Z73" i="36" s="1"/>
  <c r="AH73" i="36" s="1"/>
  <c r="G79" i="36"/>
  <c r="G14" i="36"/>
  <c r="J14" i="36" s="1"/>
  <c r="Z14" i="36" s="1"/>
  <c r="AH14" i="36" s="1"/>
  <c r="I46" i="36"/>
  <c r="I56" i="36"/>
  <c r="G59" i="36"/>
  <c r="J59" i="36" s="1"/>
  <c r="I63" i="36"/>
  <c r="Y63" i="36" s="1"/>
  <c r="AG63" i="36" s="1"/>
  <c r="I67" i="36"/>
  <c r="G95" i="36"/>
  <c r="J95" i="36" s="1"/>
  <c r="F1308" i="5"/>
  <c r="I23" i="36"/>
  <c r="I43" i="36"/>
  <c r="I53" i="36"/>
  <c r="I60" i="36"/>
  <c r="G77" i="35"/>
  <c r="J77" i="35" s="1"/>
  <c r="Z77" i="35" s="1"/>
  <c r="AH77" i="35" s="1"/>
  <c r="G14" i="35"/>
  <c r="J14" i="35" s="1"/>
  <c r="Z14" i="35" s="1"/>
  <c r="AH14" i="35" s="1"/>
  <c r="G32" i="35"/>
  <c r="J32" i="35" s="1"/>
  <c r="Z32" i="35" s="1"/>
  <c r="AH32" i="35" s="1"/>
  <c r="G66" i="35"/>
  <c r="J66" i="35" s="1"/>
  <c r="Z66" i="35" s="1"/>
  <c r="AH66" i="35" s="1"/>
  <c r="G70" i="35"/>
  <c r="J70" i="35" s="1"/>
  <c r="Z70" i="35" s="1"/>
  <c r="AH70" i="35" s="1"/>
  <c r="G85" i="35"/>
  <c r="J85" i="35" s="1"/>
  <c r="Z85" i="35" s="1"/>
  <c r="AH85" i="35" s="1"/>
  <c r="I93" i="35"/>
  <c r="G62" i="35"/>
  <c r="J62" i="35" s="1"/>
  <c r="Z62" i="35" s="1"/>
  <c r="AH62" i="35" s="1"/>
  <c r="I11" i="35"/>
  <c r="H28" i="35"/>
  <c r="C1285" i="5" s="1"/>
  <c r="G1285" i="5" s="1"/>
  <c r="G48" i="35"/>
  <c r="J48" i="35" s="1"/>
  <c r="Z48" i="35" s="1"/>
  <c r="AH48" i="35" s="1"/>
  <c r="G75" i="35"/>
  <c r="J75" i="35" s="1"/>
  <c r="Z75" i="35" s="1"/>
  <c r="AH75" i="35" s="1"/>
  <c r="G90" i="35"/>
  <c r="J90" i="35" s="1"/>
  <c r="Z90" i="35" s="1"/>
  <c r="AH90" i="35" s="1"/>
  <c r="G92" i="35"/>
  <c r="J92" i="35" s="1"/>
  <c r="Z92" i="35" s="1"/>
  <c r="AH92" i="35" s="1"/>
  <c r="I23" i="35"/>
  <c r="V23" i="35" s="1"/>
  <c r="AD23" i="35" s="1"/>
  <c r="G27" i="35"/>
  <c r="J27" i="35" s="1"/>
  <c r="Z27" i="35" s="1"/>
  <c r="AH27" i="35" s="1"/>
  <c r="G83" i="35"/>
  <c r="J83" i="35" s="1"/>
  <c r="Z83" i="35" s="1"/>
  <c r="AH83" i="35" s="1"/>
  <c r="G87" i="35"/>
  <c r="J87" i="35" s="1"/>
  <c r="Z87" i="35" s="1"/>
  <c r="AH87" i="35" s="1"/>
  <c r="I10" i="35"/>
  <c r="X10" i="35" s="1"/>
  <c r="AF10" i="35" s="1"/>
  <c r="G16" i="34"/>
  <c r="G32" i="34"/>
  <c r="J32" i="34" s="1"/>
  <c r="Z32" i="34" s="1"/>
  <c r="AH32" i="34" s="1"/>
  <c r="G39" i="34"/>
  <c r="J39" i="34" s="1"/>
  <c r="Z39" i="34" s="1"/>
  <c r="AH39" i="34" s="1"/>
  <c r="G47" i="34"/>
  <c r="G54" i="34"/>
  <c r="J54" i="34" s="1"/>
  <c r="Z54" i="34" s="1"/>
  <c r="AH54" i="34" s="1"/>
  <c r="G58" i="34"/>
  <c r="J58" i="34" s="1"/>
  <c r="Z58" i="34" s="1"/>
  <c r="AH58" i="34" s="1"/>
  <c r="G66" i="34"/>
  <c r="J66" i="34" s="1"/>
  <c r="Z66" i="34" s="1"/>
  <c r="AH66" i="34" s="1"/>
  <c r="G85" i="34"/>
  <c r="J85" i="34" s="1"/>
  <c r="Z85" i="34" s="1"/>
  <c r="AH85" i="34" s="1"/>
  <c r="I97" i="34"/>
  <c r="I40" i="34"/>
  <c r="X40" i="34" s="1"/>
  <c r="AF40" i="34" s="1"/>
  <c r="I44" i="34"/>
  <c r="G93" i="34"/>
  <c r="J93" i="34" s="1"/>
  <c r="Z93" i="34" s="1"/>
  <c r="AH93" i="34" s="1"/>
  <c r="G52" i="34"/>
  <c r="J52" i="34" s="1"/>
  <c r="Z52" i="34" s="1"/>
  <c r="AH52" i="34" s="1"/>
  <c r="G67" i="34"/>
  <c r="J67" i="34" s="1"/>
  <c r="G75" i="34"/>
  <c r="J75" i="34" s="1"/>
  <c r="G94" i="34"/>
  <c r="J94" i="34" s="1"/>
  <c r="Z94" i="34" s="1"/>
  <c r="AH94" i="34" s="1"/>
  <c r="G41" i="34"/>
  <c r="J41" i="34" s="1"/>
  <c r="Z41" i="34" s="1"/>
  <c r="AH41" i="34" s="1"/>
  <c r="G60" i="34"/>
  <c r="J60" i="34" s="1"/>
  <c r="Z60" i="34" s="1"/>
  <c r="AH60" i="34" s="1"/>
  <c r="I14" i="34"/>
  <c r="G19" i="34"/>
  <c r="J19" i="34" s="1"/>
  <c r="Z19" i="34" s="1"/>
  <c r="AH19" i="34" s="1"/>
  <c r="G23" i="34"/>
  <c r="J23" i="34" s="1"/>
  <c r="Z23" i="34" s="1"/>
  <c r="AH23" i="34" s="1"/>
  <c r="G27" i="34"/>
  <c r="J27" i="34" s="1"/>
  <c r="Z27" i="34" s="1"/>
  <c r="AH27" i="34" s="1"/>
  <c r="G31" i="34"/>
  <c r="J31" i="34" s="1"/>
  <c r="Z31" i="34" s="1"/>
  <c r="AH31" i="34" s="1"/>
  <c r="G46" i="34"/>
  <c r="J46" i="34" s="1"/>
  <c r="Z46" i="34" s="1"/>
  <c r="AH46" i="34" s="1"/>
  <c r="G57" i="34"/>
  <c r="J57" i="34" s="1"/>
  <c r="Z57" i="34" s="1"/>
  <c r="AH57" i="34" s="1"/>
  <c r="G61" i="34"/>
  <c r="J61" i="34" s="1"/>
  <c r="Z61" i="34" s="1"/>
  <c r="AH61" i="34" s="1"/>
  <c r="I69" i="34"/>
  <c r="I77" i="34"/>
  <c r="I81" i="34"/>
  <c r="I92" i="34"/>
  <c r="Z99" i="33"/>
  <c r="AH99" i="33" s="1"/>
  <c r="D1272" i="5"/>
  <c r="G63" i="33"/>
  <c r="J63" i="33" s="1"/>
  <c r="Z63" i="33" s="1"/>
  <c r="AH63" i="33" s="1"/>
  <c r="G23" i="33"/>
  <c r="J23" i="33" s="1"/>
  <c r="Z23" i="33" s="1"/>
  <c r="AH23" i="33" s="1"/>
  <c r="I30" i="33"/>
  <c r="G87" i="33"/>
  <c r="G91" i="33"/>
  <c r="G95" i="33"/>
  <c r="J95" i="33" s="1"/>
  <c r="Z95" i="33" s="1"/>
  <c r="AH95" i="33" s="1"/>
  <c r="G40" i="33"/>
  <c r="J40" i="33" s="1"/>
  <c r="Z40" i="33" s="1"/>
  <c r="AH40" i="33" s="1"/>
  <c r="G8" i="33"/>
  <c r="J8" i="33" s="1"/>
  <c r="Z8" i="33" s="1"/>
  <c r="AH8" i="33" s="1"/>
  <c r="I24" i="33"/>
  <c r="I28" i="33"/>
  <c r="G30" i="33"/>
  <c r="J30" i="33" s="1"/>
  <c r="Z30" i="33" s="1"/>
  <c r="AH30" i="33" s="1"/>
  <c r="G45" i="33"/>
  <c r="G57" i="33"/>
  <c r="J57" i="33" s="1"/>
  <c r="Z57" i="33" s="1"/>
  <c r="AH57" i="33" s="1"/>
  <c r="G80" i="33"/>
  <c r="J80" i="33" s="1"/>
  <c r="Z80" i="33" s="1"/>
  <c r="AH80" i="33" s="1"/>
  <c r="I88" i="33"/>
  <c r="I96" i="33"/>
  <c r="G50" i="33"/>
  <c r="J50" i="33" s="1"/>
  <c r="Z50" i="33" s="1"/>
  <c r="AH50" i="33" s="1"/>
  <c r="G10" i="33"/>
  <c r="J10" i="33" s="1"/>
  <c r="Z10" i="33" s="1"/>
  <c r="AH10" i="33" s="1"/>
  <c r="G36" i="33"/>
  <c r="J36" i="33" s="1"/>
  <c r="Z36" i="33" s="1"/>
  <c r="AH36" i="33" s="1"/>
  <c r="G11" i="33"/>
  <c r="J11" i="33" s="1"/>
  <c r="Z11" i="33" s="1"/>
  <c r="AH11" i="33" s="1"/>
  <c r="G58" i="33"/>
  <c r="J58" i="33" s="1"/>
  <c r="Z58" i="33" s="1"/>
  <c r="AH58" i="33" s="1"/>
  <c r="G81" i="33"/>
  <c r="J81" i="33" s="1"/>
  <c r="Z81" i="33" s="1"/>
  <c r="AH81" i="33" s="1"/>
  <c r="G85" i="33"/>
  <c r="G89" i="33"/>
  <c r="G93" i="33"/>
  <c r="I22" i="33"/>
  <c r="I26" i="33"/>
  <c r="G39" i="33"/>
  <c r="G43" i="33"/>
  <c r="G66" i="33"/>
  <c r="J66" i="33" s="1"/>
  <c r="Z66" i="33" s="1"/>
  <c r="AH66" i="33" s="1"/>
  <c r="G78" i="33"/>
  <c r="J78" i="33" s="1"/>
  <c r="Z78" i="33" s="1"/>
  <c r="AH78" i="33" s="1"/>
  <c r="I98" i="33"/>
  <c r="Y101" i="33"/>
  <c r="AG101" i="33" s="1"/>
  <c r="I37" i="32"/>
  <c r="G50" i="32"/>
  <c r="J50" i="32" s="1"/>
  <c r="Z50" i="32" s="1"/>
  <c r="AH50" i="32" s="1"/>
  <c r="G65" i="32"/>
  <c r="J65" i="32" s="1"/>
  <c r="Z65" i="32" s="1"/>
  <c r="AH65" i="32" s="1"/>
  <c r="G23" i="32"/>
  <c r="J23" i="32" s="1"/>
  <c r="Z23" i="32" s="1"/>
  <c r="AH23" i="32" s="1"/>
  <c r="G27" i="32"/>
  <c r="J27" i="32" s="1"/>
  <c r="Z27" i="32" s="1"/>
  <c r="AH27" i="32" s="1"/>
  <c r="G37" i="32"/>
  <c r="J37" i="32" s="1"/>
  <c r="Z37" i="32" s="1"/>
  <c r="AH37" i="32" s="1"/>
  <c r="I41" i="32"/>
  <c r="G54" i="32"/>
  <c r="J54" i="32" s="1"/>
  <c r="Z54" i="32" s="1"/>
  <c r="AH54" i="32" s="1"/>
  <c r="G96" i="32"/>
  <c r="J96" i="32" s="1"/>
  <c r="Z96" i="32" s="1"/>
  <c r="AH96" i="32" s="1"/>
  <c r="G61" i="32"/>
  <c r="J61" i="32" s="1"/>
  <c r="Z61" i="32" s="1"/>
  <c r="AH61" i="32" s="1"/>
  <c r="I99" i="32"/>
  <c r="G10" i="32"/>
  <c r="J10" i="32" s="1"/>
  <c r="Z10" i="32" s="1"/>
  <c r="AH10" i="32" s="1"/>
  <c r="G12" i="32"/>
  <c r="J12" i="32" s="1"/>
  <c r="Z12" i="32" s="1"/>
  <c r="AH12" i="32" s="1"/>
  <c r="I31" i="32"/>
  <c r="I35" i="32"/>
  <c r="G41" i="32"/>
  <c r="J41" i="32" s="1"/>
  <c r="Z41" i="32" s="1"/>
  <c r="AH41" i="32" s="1"/>
  <c r="G66" i="32"/>
  <c r="J66" i="32" s="1"/>
  <c r="Z66" i="32" s="1"/>
  <c r="AH66" i="32" s="1"/>
  <c r="G81" i="32"/>
  <c r="J81" i="32" s="1"/>
  <c r="Z81" i="32" s="1"/>
  <c r="AH81" i="32" s="1"/>
  <c r="I63" i="32"/>
  <c r="I71" i="32"/>
  <c r="G8" i="32"/>
  <c r="J8" i="32" s="1"/>
  <c r="Z8" i="32" s="1"/>
  <c r="AH8" i="32" s="1"/>
  <c r="G11" i="32"/>
  <c r="J11" i="32" s="1"/>
  <c r="Z11" i="32" s="1"/>
  <c r="AH11" i="32" s="1"/>
  <c r="I25" i="32"/>
  <c r="G29" i="32"/>
  <c r="J29" i="32" s="1"/>
  <c r="Z29" i="32" s="1"/>
  <c r="AH29" i="32" s="1"/>
  <c r="I49" i="32"/>
  <c r="G75" i="32"/>
  <c r="J75" i="32" s="1"/>
  <c r="Z75" i="32" s="1"/>
  <c r="AH75" i="32" s="1"/>
  <c r="I33" i="32"/>
  <c r="I36" i="31"/>
  <c r="I40" i="31"/>
  <c r="I48" i="31"/>
  <c r="G27" i="31"/>
  <c r="I31" i="31"/>
  <c r="Y33" i="31"/>
  <c r="AG33" i="31" s="1"/>
  <c r="I41" i="31"/>
  <c r="I45" i="31"/>
  <c r="I53" i="31"/>
  <c r="V53" i="31" s="1"/>
  <c r="AD53" i="31" s="1"/>
  <c r="G75" i="31"/>
  <c r="J75" i="31" s="1"/>
  <c r="Z75" i="31" s="1"/>
  <c r="AH75" i="31" s="1"/>
  <c r="H92" i="31"/>
  <c r="C1181" i="5" s="1"/>
  <c r="G1181" i="5" s="1"/>
  <c r="G21" i="31"/>
  <c r="J21" i="31" s="1"/>
  <c r="Z21" i="31" s="1"/>
  <c r="AH21" i="31" s="1"/>
  <c r="G34" i="31"/>
  <c r="J34" i="31" s="1"/>
  <c r="Z34" i="31" s="1"/>
  <c r="AH34" i="31" s="1"/>
  <c r="I42" i="31"/>
  <c r="G76" i="31"/>
  <c r="J76" i="31" s="1"/>
  <c r="Z76" i="31" s="1"/>
  <c r="AH76" i="31" s="1"/>
  <c r="G82" i="31"/>
  <c r="J82" i="31" s="1"/>
  <c r="Z82" i="31" s="1"/>
  <c r="AH82" i="31" s="1"/>
  <c r="G85" i="31"/>
  <c r="J85" i="31" s="1"/>
  <c r="Z85" i="31" s="1"/>
  <c r="AH85" i="31" s="1"/>
  <c r="G89" i="31"/>
  <c r="J89" i="31" s="1"/>
  <c r="Z89" i="31" s="1"/>
  <c r="AH89" i="31" s="1"/>
  <c r="I93" i="31"/>
  <c r="X93" i="31" s="1"/>
  <c r="AF93" i="31" s="1"/>
  <c r="G25" i="31"/>
  <c r="J25" i="31" s="1"/>
  <c r="Z25" i="31" s="1"/>
  <c r="AH25" i="31" s="1"/>
  <c r="G70" i="31"/>
  <c r="J70" i="31" s="1"/>
  <c r="Z70" i="31" s="1"/>
  <c r="AH70" i="31" s="1"/>
  <c r="G86" i="31"/>
  <c r="J86" i="31" s="1"/>
  <c r="Z86" i="31" s="1"/>
  <c r="AH86" i="31" s="1"/>
  <c r="G90" i="31"/>
  <c r="J90" i="31" s="1"/>
  <c r="Z90" i="31" s="1"/>
  <c r="AH90" i="31" s="1"/>
  <c r="G97" i="31"/>
  <c r="J97" i="31" s="1"/>
  <c r="Z97" i="31" s="1"/>
  <c r="AH97" i="31" s="1"/>
  <c r="I13" i="31"/>
  <c r="G16" i="31"/>
  <c r="X16" i="31" s="1"/>
  <c r="AF16" i="31" s="1"/>
  <c r="I47" i="31"/>
  <c r="V47" i="31" s="1"/>
  <c r="AD47" i="31" s="1"/>
  <c r="I67" i="31"/>
  <c r="V67" i="31" s="1"/>
  <c r="AD67" i="31" s="1"/>
  <c r="G80" i="31"/>
  <c r="J80" i="31" s="1"/>
  <c r="Z80" i="31" s="1"/>
  <c r="AH80" i="31" s="1"/>
  <c r="I87" i="31"/>
  <c r="I94" i="31"/>
  <c r="J53" i="30"/>
  <c r="Z53" i="30" s="1"/>
  <c r="AH53" i="30" s="1"/>
  <c r="H53" i="30"/>
  <c r="E1058" i="5" s="1"/>
  <c r="H1058" i="5" s="1"/>
  <c r="G44" i="30"/>
  <c r="H52" i="30"/>
  <c r="E1057" i="5" s="1"/>
  <c r="H1057" i="5" s="1"/>
  <c r="G63" i="30"/>
  <c r="J63" i="30" s="1"/>
  <c r="Z63" i="30" s="1"/>
  <c r="AH63" i="30" s="1"/>
  <c r="G70" i="30"/>
  <c r="J70" i="30" s="1"/>
  <c r="Z70" i="30" s="1"/>
  <c r="AH70" i="30" s="1"/>
  <c r="G92" i="30"/>
  <c r="J92" i="30" s="1"/>
  <c r="Z92" i="30" s="1"/>
  <c r="AH92" i="30" s="1"/>
  <c r="G96" i="30"/>
  <c r="J96" i="30" s="1"/>
  <c r="Z96" i="30" s="1"/>
  <c r="AH96" i="30" s="1"/>
  <c r="G100" i="30"/>
  <c r="J100" i="30" s="1"/>
  <c r="Z100" i="30" s="1"/>
  <c r="AH100" i="30" s="1"/>
  <c r="G26" i="30"/>
  <c r="H26" i="30" s="1"/>
  <c r="E1031" i="5" s="1"/>
  <c r="H1031" i="5" s="1"/>
  <c r="G9" i="30"/>
  <c r="J9" i="30" s="1"/>
  <c r="Z9" i="30" s="1"/>
  <c r="AH9" i="30" s="1"/>
  <c r="G12" i="30"/>
  <c r="J12" i="30" s="1"/>
  <c r="Z12" i="30" s="1"/>
  <c r="AH12" i="30" s="1"/>
  <c r="G15" i="30"/>
  <c r="J15" i="30" s="1"/>
  <c r="Z15" i="30" s="1"/>
  <c r="AH15" i="30" s="1"/>
  <c r="I49" i="30"/>
  <c r="I68" i="30"/>
  <c r="G82" i="30"/>
  <c r="J82" i="30" s="1"/>
  <c r="Z82" i="30" s="1"/>
  <c r="AH82" i="30" s="1"/>
  <c r="G8" i="30"/>
  <c r="J8" i="30" s="1"/>
  <c r="Z8" i="30" s="1"/>
  <c r="AH8" i="30" s="1"/>
  <c r="G51" i="30"/>
  <c r="J51" i="30" s="1"/>
  <c r="Z51" i="30" s="1"/>
  <c r="AH51" i="30" s="1"/>
  <c r="G10" i="30"/>
  <c r="J10" i="30" s="1"/>
  <c r="Z10" i="30" s="1"/>
  <c r="AH10" i="30" s="1"/>
  <c r="G20" i="30"/>
  <c r="J20" i="30" s="1"/>
  <c r="Z20" i="30" s="1"/>
  <c r="AH20" i="30" s="1"/>
  <c r="G24" i="30"/>
  <c r="J24" i="30" s="1"/>
  <c r="Z24" i="30" s="1"/>
  <c r="AH24" i="30" s="1"/>
  <c r="I28" i="30"/>
  <c r="V28" i="30" s="1"/>
  <c r="AD28" i="30" s="1"/>
  <c r="G35" i="30"/>
  <c r="J35" i="30" s="1"/>
  <c r="Z35" i="30" s="1"/>
  <c r="AH35" i="30" s="1"/>
  <c r="I39" i="30"/>
  <c r="V39" i="30" s="1"/>
  <c r="AD39" i="30" s="1"/>
  <c r="G79" i="30"/>
  <c r="J79" i="30" s="1"/>
  <c r="Z79" i="30" s="1"/>
  <c r="AH79" i="30" s="1"/>
  <c r="G83" i="30"/>
  <c r="J83" i="30" s="1"/>
  <c r="Z83" i="30" s="1"/>
  <c r="AH83" i="30" s="1"/>
  <c r="G86" i="30"/>
  <c r="J86" i="30" s="1"/>
  <c r="Z86" i="30" s="1"/>
  <c r="AH86" i="30" s="1"/>
  <c r="G21" i="30"/>
  <c r="J21" i="30" s="1"/>
  <c r="Z21" i="30" s="1"/>
  <c r="AH21" i="30" s="1"/>
  <c r="G25" i="30"/>
  <c r="J25" i="30" s="1"/>
  <c r="Z25" i="30" s="1"/>
  <c r="AH25" i="30" s="1"/>
  <c r="G59" i="30"/>
  <c r="J59" i="30" s="1"/>
  <c r="Z59" i="30" s="1"/>
  <c r="AH59" i="30" s="1"/>
  <c r="G76" i="30"/>
  <c r="J76" i="30" s="1"/>
  <c r="Z76" i="30" s="1"/>
  <c r="AH76" i="30" s="1"/>
  <c r="G80" i="30"/>
  <c r="J80" i="30" s="1"/>
  <c r="Z80" i="30" s="1"/>
  <c r="AH80" i="30" s="1"/>
  <c r="G24" i="29"/>
  <c r="J24" i="29" s="1"/>
  <c r="Z24" i="29" s="1"/>
  <c r="AH24" i="29" s="1"/>
  <c r="I32" i="29"/>
  <c r="G73" i="29"/>
  <c r="J73" i="29" s="1"/>
  <c r="Z73" i="29" s="1"/>
  <c r="AH73" i="29" s="1"/>
  <c r="G97" i="29"/>
  <c r="J97" i="29" s="1"/>
  <c r="Z97" i="29" s="1"/>
  <c r="AH97" i="29" s="1"/>
  <c r="G42" i="29"/>
  <c r="J42" i="29" s="1"/>
  <c r="Z42" i="29" s="1"/>
  <c r="AH42" i="29" s="1"/>
  <c r="G46" i="29"/>
  <c r="J46" i="29" s="1"/>
  <c r="Z46" i="29" s="1"/>
  <c r="AH46" i="29" s="1"/>
  <c r="I10" i="29"/>
  <c r="I26" i="29"/>
  <c r="V26" i="29" s="1"/>
  <c r="AD26" i="29" s="1"/>
  <c r="G11" i="29"/>
  <c r="X11" i="29" s="1"/>
  <c r="AF11" i="29" s="1"/>
  <c r="G91" i="29"/>
  <c r="J91" i="29" s="1"/>
  <c r="Z91" i="29" s="1"/>
  <c r="AH91" i="29" s="1"/>
  <c r="G95" i="29"/>
  <c r="J95" i="29" s="1"/>
  <c r="Z95" i="29" s="1"/>
  <c r="AH95" i="29" s="1"/>
  <c r="G99" i="29"/>
  <c r="J99" i="29" s="1"/>
  <c r="Z99" i="29" s="1"/>
  <c r="AH99" i="29" s="1"/>
  <c r="G20" i="29"/>
  <c r="G23" i="29"/>
  <c r="J23" i="29" s="1"/>
  <c r="Z23" i="29" s="1"/>
  <c r="AH23" i="29" s="1"/>
  <c r="G44" i="29"/>
  <c r="J44" i="29" s="1"/>
  <c r="Z44" i="29" s="1"/>
  <c r="AH44" i="29" s="1"/>
  <c r="I13" i="28"/>
  <c r="I15" i="28"/>
  <c r="Y11" i="24"/>
  <c r="AG11" i="24" s="1"/>
  <c r="W11" i="24"/>
  <c r="AE11" i="24" s="1"/>
  <c r="V11" i="24"/>
  <c r="AD11" i="24" s="1"/>
  <c r="W20" i="24"/>
  <c r="AE20" i="24" s="1"/>
  <c r="G71" i="24"/>
  <c r="J71" i="24" s="1"/>
  <c r="Z71" i="24" s="1"/>
  <c r="AH71" i="24" s="1"/>
  <c r="G9" i="24"/>
  <c r="G14" i="24"/>
  <c r="J14" i="24" s="1"/>
  <c r="Z14" i="24" s="1"/>
  <c r="AH14" i="24" s="1"/>
  <c r="G20" i="24"/>
  <c r="J20" i="24" s="1"/>
  <c r="Z20" i="24" s="1"/>
  <c r="AH20" i="24" s="1"/>
  <c r="G34" i="24"/>
  <c r="J34" i="24" s="1"/>
  <c r="Z34" i="24" s="1"/>
  <c r="AH34" i="24" s="1"/>
  <c r="G75" i="24"/>
  <c r="J75" i="24" s="1"/>
  <c r="Z75" i="24" s="1"/>
  <c r="AH75" i="24" s="1"/>
  <c r="G91" i="24"/>
  <c r="J91" i="24" s="1"/>
  <c r="Z91" i="24" s="1"/>
  <c r="AH91" i="24" s="1"/>
  <c r="G95" i="24"/>
  <c r="J95" i="24" s="1"/>
  <c r="Z95" i="24" s="1"/>
  <c r="AH95" i="24" s="1"/>
  <c r="G99" i="24"/>
  <c r="J99" i="24" s="1"/>
  <c r="Z99" i="24" s="1"/>
  <c r="AH99" i="24" s="1"/>
  <c r="G23" i="24"/>
  <c r="J23" i="24" s="1"/>
  <c r="Z23" i="24" s="1"/>
  <c r="AH23" i="24" s="1"/>
  <c r="I18" i="24"/>
  <c r="X18" i="24" s="1"/>
  <c r="AF18" i="24" s="1"/>
  <c r="I21" i="24"/>
  <c r="G29" i="24"/>
  <c r="H32" i="24"/>
  <c r="E785" i="5" s="1"/>
  <c r="H785" i="5" s="1"/>
  <c r="G37" i="24"/>
  <c r="J37" i="24" s="1"/>
  <c r="Z37" i="24" s="1"/>
  <c r="AH37" i="24" s="1"/>
  <c r="G72" i="24"/>
  <c r="J72" i="24" s="1"/>
  <c r="Z72" i="24" s="1"/>
  <c r="AH72" i="24" s="1"/>
  <c r="H71" i="24"/>
  <c r="E824" i="5" s="1"/>
  <c r="H824" i="5" s="1"/>
  <c r="G7" i="24"/>
  <c r="J7" i="24" s="1"/>
  <c r="Z7" i="24" s="1"/>
  <c r="AH7" i="24" s="1"/>
  <c r="I12" i="24"/>
  <c r="I15" i="24"/>
  <c r="H19" i="24"/>
  <c r="E772" i="5" s="1"/>
  <c r="H772" i="5" s="1"/>
  <c r="H24" i="24"/>
  <c r="E777" i="5" s="1"/>
  <c r="H777" i="5" s="1"/>
  <c r="G35" i="24"/>
  <c r="J35" i="24" s="1"/>
  <c r="Z35" i="24" s="1"/>
  <c r="AH35" i="24" s="1"/>
  <c r="G38" i="24"/>
  <c r="J38" i="24" s="1"/>
  <c r="Z38" i="24" s="1"/>
  <c r="AH38" i="24" s="1"/>
  <c r="I53" i="24"/>
  <c r="G64" i="24"/>
  <c r="J64" i="24" s="1"/>
  <c r="Z64" i="24" s="1"/>
  <c r="AH64" i="24" s="1"/>
  <c r="W24" i="24"/>
  <c r="AE24" i="24" s="1"/>
  <c r="I25" i="24"/>
  <c r="I33" i="24"/>
  <c r="V33" i="24" s="1"/>
  <c r="AD33" i="24" s="1"/>
  <c r="G63" i="24"/>
  <c r="J63" i="24" s="1"/>
  <c r="Z63" i="24" s="1"/>
  <c r="AH63" i="24" s="1"/>
  <c r="G70" i="24"/>
  <c r="Z39" i="23"/>
  <c r="AH39" i="23" s="1"/>
  <c r="D792" i="5"/>
  <c r="H87" i="23"/>
  <c r="C840" i="5" s="1"/>
  <c r="G840" i="5" s="1"/>
  <c r="J87" i="23"/>
  <c r="Z44" i="23"/>
  <c r="AH44" i="23" s="1"/>
  <c r="D797" i="5"/>
  <c r="Z100" i="23"/>
  <c r="AH100" i="23" s="1"/>
  <c r="D853" i="5"/>
  <c r="G46" i="23"/>
  <c r="J46" i="23" s="1"/>
  <c r="I50" i="23"/>
  <c r="G53" i="23"/>
  <c r="J53" i="23" s="1"/>
  <c r="G83" i="23"/>
  <c r="J83" i="23" s="1"/>
  <c r="D855" i="5"/>
  <c r="D851" i="5"/>
  <c r="D811" i="5"/>
  <c r="D779" i="5"/>
  <c r="I40" i="23"/>
  <c r="G50" i="23"/>
  <c r="J50" i="23" s="1"/>
  <c r="I54" i="23"/>
  <c r="I58" i="23"/>
  <c r="I65" i="23"/>
  <c r="G94" i="23"/>
  <c r="J94" i="23" s="1"/>
  <c r="I91" i="23"/>
  <c r="W91" i="23" s="1"/>
  <c r="AE91" i="23" s="1"/>
  <c r="D854" i="5"/>
  <c r="D834" i="5"/>
  <c r="D830" i="5"/>
  <c r="D826" i="5"/>
  <c r="D822" i="5"/>
  <c r="D818" i="5"/>
  <c r="I34" i="23"/>
  <c r="I44" i="23"/>
  <c r="Y44" i="23" s="1"/>
  <c r="AG44" i="23" s="1"/>
  <c r="G31" i="23"/>
  <c r="J31" i="23" s="1"/>
  <c r="I38" i="23"/>
  <c r="I78" i="23"/>
  <c r="G85" i="23"/>
  <c r="J85" i="23" s="1"/>
  <c r="G95" i="23"/>
  <c r="J95" i="23" s="1"/>
  <c r="I99" i="23"/>
  <c r="D845" i="5"/>
  <c r="D841" i="5"/>
  <c r="D793" i="5"/>
  <c r="G59" i="23"/>
  <c r="G10" i="23"/>
  <c r="J10" i="23" s="1"/>
  <c r="Z10" i="23" s="1"/>
  <c r="AH10" i="23" s="1"/>
  <c r="G13" i="23"/>
  <c r="J13" i="23" s="1"/>
  <c r="Z13" i="23" s="1"/>
  <c r="AH13" i="23" s="1"/>
  <c r="G24" i="23"/>
  <c r="G32" i="23"/>
  <c r="J32" i="23" s="1"/>
  <c r="H39" i="23"/>
  <c r="C792" i="5" s="1"/>
  <c r="G792" i="5" s="1"/>
  <c r="G45" i="23"/>
  <c r="J45" i="23" s="1"/>
  <c r="G49" i="23"/>
  <c r="G63" i="23"/>
  <c r="J63" i="23" s="1"/>
  <c r="G79" i="23"/>
  <c r="J79" i="23" s="1"/>
  <c r="G86" i="23"/>
  <c r="J86" i="23" s="1"/>
  <c r="I89" i="23"/>
  <c r="I93" i="23"/>
  <c r="I100" i="23"/>
  <c r="D852" i="5"/>
  <c r="D844" i="5"/>
  <c r="G51" i="22"/>
  <c r="J51" i="22" s="1"/>
  <c r="Z51" i="22" s="1"/>
  <c r="AH51" i="22" s="1"/>
  <c r="I11" i="22"/>
  <c r="I18" i="22"/>
  <c r="G36" i="22"/>
  <c r="J36" i="22" s="1"/>
  <c r="Z36" i="22" s="1"/>
  <c r="AH36" i="22" s="1"/>
  <c r="G56" i="22"/>
  <c r="J56" i="22" s="1"/>
  <c r="Z56" i="22" s="1"/>
  <c r="AH56" i="22" s="1"/>
  <c r="G63" i="22"/>
  <c r="J63" i="22" s="1"/>
  <c r="Z63" i="22" s="1"/>
  <c r="AH63" i="22" s="1"/>
  <c r="G55" i="22"/>
  <c r="J55" i="22" s="1"/>
  <c r="Z55" i="22" s="1"/>
  <c r="AH55" i="22" s="1"/>
  <c r="I12" i="22"/>
  <c r="V12" i="22" s="1"/>
  <c r="AD12" i="22" s="1"/>
  <c r="I15" i="22"/>
  <c r="V15" i="22" s="1"/>
  <c r="AD15" i="22" s="1"/>
  <c r="G77" i="22"/>
  <c r="J77" i="22" s="1"/>
  <c r="Z77" i="22" s="1"/>
  <c r="AH77" i="22" s="1"/>
  <c r="G17" i="22"/>
  <c r="I89" i="22"/>
  <c r="I93" i="22"/>
  <c r="G91" i="22"/>
  <c r="J91" i="22" s="1"/>
  <c r="Z91" i="22" s="1"/>
  <c r="AH91" i="22" s="1"/>
  <c r="I16" i="22"/>
  <c r="I20" i="22"/>
  <c r="V20" i="22" s="1"/>
  <c r="AD20" i="22" s="1"/>
  <c r="G31" i="22"/>
  <c r="J31" i="22" s="1"/>
  <c r="Z31" i="22" s="1"/>
  <c r="AH31" i="22" s="1"/>
  <c r="I42" i="22"/>
  <c r="I50" i="22"/>
  <c r="I7" i="22"/>
  <c r="I14" i="22"/>
  <c r="G82" i="22"/>
  <c r="J82" i="22" s="1"/>
  <c r="Z82" i="22" s="1"/>
  <c r="AH82" i="22" s="1"/>
  <c r="I18" i="21"/>
  <c r="I26" i="21"/>
  <c r="I37" i="21"/>
  <c r="I48" i="21"/>
  <c r="G21" i="21"/>
  <c r="J21" i="21" s="1"/>
  <c r="Z21" i="21" s="1"/>
  <c r="AH21" i="21" s="1"/>
  <c r="G40" i="21"/>
  <c r="J40" i="21" s="1"/>
  <c r="Z40" i="21" s="1"/>
  <c r="AH40" i="21" s="1"/>
  <c r="G9" i="21"/>
  <c r="J9" i="21" s="1"/>
  <c r="Z9" i="21" s="1"/>
  <c r="AH9" i="21" s="1"/>
  <c r="I45" i="21"/>
  <c r="I56" i="21"/>
  <c r="I68" i="21"/>
  <c r="G10" i="21"/>
  <c r="J10" i="21" s="1"/>
  <c r="Z10" i="21" s="1"/>
  <c r="AH10" i="21" s="1"/>
  <c r="G31" i="21"/>
  <c r="J31" i="21" s="1"/>
  <c r="Z31" i="21" s="1"/>
  <c r="AH31" i="21" s="1"/>
  <c r="G38" i="21"/>
  <c r="J38" i="21" s="1"/>
  <c r="Z38" i="21" s="1"/>
  <c r="AH38" i="21" s="1"/>
  <c r="G87" i="21"/>
  <c r="J87" i="21" s="1"/>
  <c r="Z87" i="21" s="1"/>
  <c r="AH87" i="21" s="1"/>
  <c r="G91" i="21"/>
  <c r="J91" i="21" s="1"/>
  <c r="Z91" i="21" s="1"/>
  <c r="AH91" i="21" s="1"/>
  <c r="Y11" i="21"/>
  <c r="AG11" i="21" s="1"/>
  <c r="G7" i="21"/>
  <c r="J7" i="21" s="1"/>
  <c r="Z7" i="21" s="1"/>
  <c r="AH7" i="21" s="1"/>
  <c r="I35" i="21"/>
  <c r="I14" i="21"/>
  <c r="G16" i="21"/>
  <c r="J16" i="21" s="1"/>
  <c r="Z16" i="21" s="1"/>
  <c r="AH16" i="21" s="1"/>
  <c r="G20" i="21"/>
  <c r="J20" i="21" s="1"/>
  <c r="Z20" i="21" s="1"/>
  <c r="AH20" i="21" s="1"/>
  <c r="G32" i="21"/>
  <c r="J32" i="21" s="1"/>
  <c r="Z32" i="21" s="1"/>
  <c r="AH32" i="21" s="1"/>
  <c r="V59" i="20"/>
  <c r="AD59" i="20" s="1"/>
  <c r="Y44" i="20"/>
  <c r="AG44" i="20" s="1"/>
  <c r="W44" i="20"/>
  <c r="AE44" i="20" s="1"/>
  <c r="V44" i="20"/>
  <c r="AD44" i="20" s="1"/>
  <c r="J48" i="20"/>
  <c r="Z48" i="20" s="1"/>
  <c r="AH48" i="20" s="1"/>
  <c r="H48" i="20"/>
  <c r="E633" i="5" s="1"/>
  <c r="H633" i="5" s="1"/>
  <c r="G18" i="20"/>
  <c r="J18" i="20" s="1"/>
  <c r="Z18" i="20" s="1"/>
  <c r="AH18" i="20" s="1"/>
  <c r="I25" i="20"/>
  <c r="G32" i="20"/>
  <c r="J32" i="20" s="1"/>
  <c r="Z32" i="20" s="1"/>
  <c r="AH32" i="20" s="1"/>
  <c r="G58" i="20"/>
  <c r="G75" i="20"/>
  <c r="J75" i="20" s="1"/>
  <c r="Z75" i="20" s="1"/>
  <c r="AH75" i="20" s="1"/>
  <c r="G78" i="20"/>
  <c r="J78" i="20" s="1"/>
  <c r="Z78" i="20" s="1"/>
  <c r="AH78" i="20" s="1"/>
  <c r="G82" i="20"/>
  <c r="J82" i="20" s="1"/>
  <c r="Z82" i="20" s="1"/>
  <c r="AH82" i="20" s="1"/>
  <c r="I26" i="20"/>
  <c r="V48" i="20"/>
  <c r="AD48" i="20" s="1"/>
  <c r="G72" i="20"/>
  <c r="J72" i="20" s="1"/>
  <c r="Z72" i="20" s="1"/>
  <c r="AH72" i="20" s="1"/>
  <c r="G97" i="20"/>
  <c r="J97" i="20" s="1"/>
  <c r="Z97" i="20" s="1"/>
  <c r="AH97" i="20" s="1"/>
  <c r="G101" i="20"/>
  <c r="J101" i="20" s="1"/>
  <c r="Z101" i="20" s="1"/>
  <c r="AH101" i="20" s="1"/>
  <c r="F662" i="5"/>
  <c r="I16" i="20"/>
  <c r="X16" i="20" s="1"/>
  <c r="AF16" i="20" s="1"/>
  <c r="G35" i="20"/>
  <c r="J35" i="20" s="1"/>
  <c r="Z35" i="20" s="1"/>
  <c r="AH35" i="20" s="1"/>
  <c r="H44" i="20"/>
  <c r="E629" i="5" s="1"/>
  <c r="H629" i="5" s="1"/>
  <c r="I47" i="20"/>
  <c r="I54" i="20"/>
  <c r="V54" i="20" s="1"/>
  <c r="AD54" i="20" s="1"/>
  <c r="G66" i="20"/>
  <c r="J66" i="20" s="1"/>
  <c r="Z66" i="20" s="1"/>
  <c r="AH66" i="20" s="1"/>
  <c r="I73" i="20"/>
  <c r="G83" i="20"/>
  <c r="J83" i="20" s="1"/>
  <c r="Z83" i="20" s="1"/>
  <c r="AH83" i="20" s="1"/>
  <c r="F654" i="5"/>
  <c r="F650" i="5"/>
  <c r="G8" i="20"/>
  <c r="G20" i="20"/>
  <c r="J20" i="20" s="1"/>
  <c r="Z20" i="20" s="1"/>
  <c r="AH20" i="20" s="1"/>
  <c r="I27" i="20"/>
  <c r="G33" i="20"/>
  <c r="J33" i="20" s="1"/>
  <c r="H52" i="20"/>
  <c r="E637" i="5" s="1"/>
  <c r="H637" i="5" s="1"/>
  <c r="G59" i="20"/>
  <c r="J59" i="20" s="1"/>
  <c r="Z59" i="20" s="1"/>
  <c r="AH59" i="20" s="1"/>
  <c r="I67" i="20"/>
  <c r="I70" i="20"/>
  <c r="G84" i="20"/>
  <c r="J84" i="20" s="1"/>
  <c r="Z84" i="20" s="1"/>
  <c r="AH84" i="20" s="1"/>
  <c r="G87" i="20"/>
  <c r="J87" i="20" s="1"/>
  <c r="Z87" i="20" s="1"/>
  <c r="AH87" i="20" s="1"/>
  <c r="Y48" i="20"/>
  <c r="AG48" i="20" s="1"/>
  <c r="G39" i="20"/>
  <c r="Y52" i="20"/>
  <c r="AG52" i="20" s="1"/>
  <c r="G57" i="20"/>
  <c r="J57" i="20" s="1"/>
  <c r="F685" i="5"/>
  <c r="G11" i="20"/>
  <c r="J11" i="20" s="1"/>
  <c r="Z11" i="20" s="1"/>
  <c r="AH11" i="20" s="1"/>
  <c r="G21" i="20"/>
  <c r="J21" i="20" s="1"/>
  <c r="Z21" i="20" s="1"/>
  <c r="AH21" i="20" s="1"/>
  <c r="G36" i="20"/>
  <c r="J36" i="20" s="1"/>
  <c r="Z36" i="20" s="1"/>
  <c r="AH36" i="20" s="1"/>
  <c r="G50" i="20"/>
  <c r="V52" i="20"/>
  <c r="AD52" i="20" s="1"/>
  <c r="G85" i="20"/>
  <c r="J85" i="20" s="1"/>
  <c r="G88" i="20"/>
  <c r="J88" i="20" s="1"/>
  <c r="Z88" i="20" s="1"/>
  <c r="AH88" i="20" s="1"/>
  <c r="F681" i="5"/>
  <c r="G39" i="19"/>
  <c r="J39" i="19" s="1"/>
  <c r="Z39" i="19" s="1"/>
  <c r="AH39" i="19" s="1"/>
  <c r="G67" i="19"/>
  <c r="J67" i="19" s="1"/>
  <c r="Z67" i="19" s="1"/>
  <c r="AH67" i="19" s="1"/>
  <c r="G87" i="19"/>
  <c r="J87" i="19" s="1"/>
  <c r="Z87" i="19" s="1"/>
  <c r="AH87" i="19" s="1"/>
  <c r="G18" i="19"/>
  <c r="J18" i="19" s="1"/>
  <c r="Z18" i="19" s="1"/>
  <c r="AH18" i="19" s="1"/>
  <c r="G22" i="19"/>
  <c r="J22" i="19" s="1"/>
  <c r="Z22" i="19" s="1"/>
  <c r="AH22" i="19" s="1"/>
  <c r="G29" i="19"/>
  <c r="J29" i="19" s="1"/>
  <c r="Z29" i="19" s="1"/>
  <c r="AH29" i="19" s="1"/>
  <c r="G36" i="19"/>
  <c r="J36" i="19" s="1"/>
  <c r="Z36" i="19" s="1"/>
  <c r="AH36" i="19" s="1"/>
  <c r="I84" i="19"/>
  <c r="G75" i="19"/>
  <c r="J75" i="19" s="1"/>
  <c r="Z75" i="19" s="1"/>
  <c r="AH75" i="19" s="1"/>
  <c r="I19" i="19"/>
  <c r="I23" i="19"/>
  <c r="I30" i="19"/>
  <c r="G33" i="19"/>
  <c r="J33" i="19" s="1"/>
  <c r="D618" i="5" s="1"/>
  <c r="G40" i="19"/>
  <c r="J40" i="19" s="1"/>
  <c r="Z40" i="19" s="1"/>
  <c r="AH40" i="19" s="1"/>
  <c r="G63" i="19"/>
  <c r="J63" i="19" s="1"/>
  <c r="Z63" i="19" s="1"/>
  <c r="AH63" i="19" s="1"/>
  <c r="G96" i="19"/>
  <c r="J96" i="19" s="1"/>
  <c r="Z96" i="19" s="1"/>
  <c r="AH96" i="19" s="1"/>
  <c r="G71" i="19"/>
  <c r="J71" i="19" s="1"/>
  <c r="Z71" i="19" s="1"/>
  <c r="AH71" i="19" s="1"/>
  <c r="G79" i="19"/>
  <c r="J79" i="19" s="1"/>
  <c r="Z79" i="19" s="1"/>
  <c r="AH79" i="19" s="1"/>
  <c r="I16" i="19"/>
  <c r="I24" i="19"/>
  <c r="G28" i="19"/>
  <c r="J28" i="19" s="1"/>
  <c r="Z28" i="19" s="1"/>
  <c r="AH28" i="19" s="1"/>
  <c r="I90" i="19"/>
  <c r="G83" i="19"/>
  <c r="J83" i="19" s="1"/>
  <c r="Z83" i="19" s="1"/>
  <c r="AH83" i="19" s="1"/>
  <c r="G17" i="19"/>
  <c r="I21" i="19"/>
  <c r="D678" i="5"/>
  <c r="I73" i="18"/>
  <c r="Y73" i="18" s="1"/>
  <c r="AG73" i="18" s="1"/>
  <c r="G10" i="18"/>
  <c r="J10" i="18" s="1"/>
  <c r="Z10" i="18" s="1"/>
  <c r="AH10" i="18" s="1"/>
  <c r="G15" i="18"/>
  <c r="J15" i="18" s="1"/>
  <c r="Z15" i="18" s="1"/>
  <c r="AH15" i="18" s="1"/>
  <c r="G23" i="18"/>
  <c r="J23" i="18" s="1"/>
  <c r="Z23" i="18" s="1"/>
  <c r="AH23" i="18" s="1"/>
  <c r="G45" i="18"/>
  <c r="J45" i="18" s="1"/>
  <c r="Z45" i="18" s="1"/>
  <c r="AH45" i="18" s="1"/>
  <c r="I48" i="18"/>
  <c r="I52" i="18"/>
  <c r="I56" i="18"/>
  <c r="I63" i="18"/>
  <c r="G13" i="18"/>
  <c r="J13" i="18" s="1"/>
  <c r="Z13" i="18" s="1"/>
  <c r="AH13" i="18" s="1"/>
  <c r="I16" i="18"/>
  <c r="G31" i="18"/>
  <c r="J31" i="18" s="1"/>
  <c r="Z31" i="18" s="1"/>
  <c r="AH31" i="18" s="1"/>
  <c r="I42" i="18"/>
  <c r="I46" i="18"/>
  <c r="V46" i="18" s="1"/>
  <c r="AD46" i="18" s="1"/>
  <c r="I49" i="18"/>
  <c r="I59" i="18"/>
  <c r="I71" i="18"/>
  <c r="G93" i="18"/>
  <c r="G97" i="18"/>
  <c r="G26" i="18"/>
  <c r="J26" i="18" s="1"/>
  <c r="Z26" i="18" s="1"/>
  <c r="AH26" i="18" s="1"/>
  <c r="G55" i="18"/>
  <c r="H55" i="18" s="1"/>
  <c r="E556" i="5" s="1"/>
  <c r="H556" i="5" s="1"/>
  <c r="G35" i="18"/>
  <c r="J35" i="18" s="1"/>
  <c r="Z35" i="18" s="1"/>
  <c r="AH35" i="18" s="1"/>
  <c r="I43" i="18"/>
  <c r="G53" i="18"/>
  <c r="H53" i="18" s="1"/>
  <c r="E554" i="5" s="1"/>
  <c r="H554" i="5" s="1"/>
  <c r="G60" i="18"/>
  <c r="J60" i="18" s="1"/>
  <c r="Z60" i="18" s="1"/>
  <c r="AH60" i="18" s="1"/>
  <c r="G81" i="18"/>
  <c r="J81" i="18" s="1"/>
  <c r="Z81" i="18" s="1"/>
  <c r="AH81" i="18" s="1"/>
  <c r="I58" i="18"/>
  <c r="I61" i="18"/>
  <c r="I65" i="18"/>
  <c r="I80" i="18"/>
  <c r="G83" i="18"/>
  <c r="J83" i="18" s="1"/>
  <c r="Z83" i="18" s="1"/>
  <c r="AH83" i="18" s="1"/>
  <c r="G87" i="18"/>
  <c r="J87" i="18" s="1"/>
  <c r="Z87" i="18" s="1"/>
  <c r="AH87" i="18" s="1"/>
  <c r="I91" i="18"/>
  <c r="I95" i="18"/>
  <c r="I18" i="18"/>
  <c r="I36" i="18"/>
  <c r="I44" i="18"/>
  <c r="G34" i="17"/>
  <c r="J34" i="17" s="1"/>
  <c r="Z34" i="17" s="1"/>
  <c r="AH34" i="17" s="1"/>
  <c r="G87" i="17"/>
  <c r="J87" i="17" s="1"/>
  <c r="Z87" i="17" s="1"/>
  <c r="AH87" i="17" s="1"/>
  <c r="G91" i="17"/>
  <c r="J91" i="17" s="1"/>
  <c r="Z91" i="17" s="1"/>
  <c r="AH91" i="17" s="1"/>
  <c r="G102" i="17"/>
  <c r="J102" i="17" s="1"/>
  <c r="Z102" i="17" s="1"/>
  <c r="AH102" i="17" s="1"/>
  <c r="G15" i="17"/>
  <c r="G13" i="17"/>
  <c r="J13" i="17" s="1"/>
  <c r="Z13" i="17" s="1"/>
  <c r="AH13" i="17" s="1"/>
  <c r="G16" i="17"/>
  <c r="J16" i="17" s="1"/>
  <c r="Z16" i="17" s="1"/>
  <c r="AH16" i="17" s="1"/>
  <c r="I88" i="17"/>
  <c r="V88" i="17" s="1"/>
  <c r="AD88" i="17" s="1"/>
  <c r="G99" i="17"/>
  <c r="J99" i="17" s="1"/>
  <c r="Z99" i="17" s="1"/>
  <c r="AH99" i="17" s="1"/>
  <c r="H102" i="17"/>
  <c r="C603" i="5" s="1"/>
  <c r="G603" i="5" s="1"/>
  <c r="G14" i="17"/>
  <c r="J14" i="17" s="1"/>
  <c r="Z14" i="17" s="1"/>
  <c r="AH14" i="17" s="1"/>
  <c r="G20" i="17"/>
  <c r="J20" i="17" s="1"/>
  <c r="Z20" i="17" s="1"/>
  <c r="AH20" i="17" s="1"/>
  <c r="G24" i="17"/>
  <c r="J24" i="17" s="1"/>
  <c r="Z24" i="17" s="1"/>
  <c r="AH24" i="17" s="1"/>
  <c r="G54" i="17"/>
  <c r="J54" i="17" s="1"/>
  <c r="Z54" i="17" s="1"/>
  <c r="AH54" i="17" s="1"/>
  <c r="G58" i="17"/>
  <c r="J58" i="17" s="1"/>
  <c r="Z58" i="17" s="1"/>
  <c r="AH58" i="17" s="1"/>
  <c r="G62" i="17"/>
  <c r="J62" i="17" s="1"/>
  <c r="Z62" i="17" s="1"/>
  <c r="AH62" i="17" s="1"/>
  <c r="G66" i="17"/>
  <c r="J66" i="17" s="1"/>
  <c r="Z66" i="17" s="1"/>
  <c r="AH66" i="17" s="1"/>
  <c r="G70" i="17"/>
  <c r="J70" i="17" s="1"/>
  <c r="Z70" i="17" s="1"/>
  <c r="AH70" i="17" s="1"/>
  <c r="G77" i="17"/>
  <c r="J77" i="17" s="1"/>
  <c r="Z77" i="17" s="1"/>
  <c r="AH77" i="17" s="1"/>
  <c r="G98" i="17"/>
  <c r="J98" i="17" s="1"/>
  <c r="Z98" i="17" s="1"/>
  <c r="AH98" i="17" s="1"/>
  <c r="I21" i="17"/>
  <c r="I51" i="17"/>
  <c r="I59" i="17"/>
  <c r="V59" i="17" s="1"/>
  <c r="AD59" i="17" s="1"/>
  <c r="I63" i="17"/>
  <c r="V63" i="17" s="1"/>
  <c r="AD63" i="17" s="1"/>
  <c r="I67" i="17"/>
  <c r="I74" i="17"/>
  <c r="I78" i="17"/>
  <c r="G89" i="17"/>
  <c r="G9" i="16"/>
  <c r="I9" i="16" s="1"/>
  <c r="G12" i="16"/>
  <c r="J12" i="16" s="1"/>
  <c r="Z12" i="16" s="1"/>
  <c r="AH12" i="16" s="1"/>
  <c r="G29" i="16"/>
  <c r="J29" i="16" s="1"/>
  <c r="Z29" i="16" s="1"/>
  <c r="AH29" i="16" s="1"/>
  <c r="G44" i="16"/>
  <c r="J44" i="16" s="1"/>
  <c r="Z44" i="16" s="1"/>
  <c r="AH44" i="16" s="1"/>
  <c r="G56" i="16"/>
  <c r="J56" i="16" s="1"/>
  <c r="Z56" i="16" s="1"/>
  <c r="AH56" i="16" s="1"/>
  <c r="G93" i="16"/>
  <c r="J93" i="16" s="1"/>
  <c r="Z93" i="16" s="1"/>
  <c r="AH93" i="16" s="1"/>
  <c r="G97" i="16"/>
  <c r="J97" i="16" s="1"/>
  <c r="Z97" i="16" s="1"/>
  <c r="AH97" i="16" s="1"/>
  <c r="G101" i="16"/>
  <c r="J101" i="16" s="1"/>
  <c r="Z101" i="16" s="1"/>
  <c r="AH101" i="16" s="1"/>
  <c r="I13" i="16"/>
  <c r="G22" i="16"/>
  <c r="J22" i="16" s="1"/>
  <c r="Z22" i="16" s="1"/>
  <c r="AH22" i="16" s="1"/>
  <c r="G33" i="16"/>
  <c r="J33" i="16" s="1"/>
  <c r="Z33" i="16" s="1"/>
  <c r="AH33" i="16" s="1"/>
  <c r="I37" i="16"/>
  <c r="G68" i="16"/>
  <c r="G65" i="16"/>
  <c r="G69" i="16"/>
  <c r="I11" i="16"/>
  <c r="I14" i="16"/>
  <c r="G17" i="16"/>
  <c r="J17" i="16" s="1"/>
  <c r="Z17" i="16" s="1"/>
  <c r="AH17" i="16" s="1"/>
  <c r="I21" i="16"/>
  <c r="G24" i="16"/>
  <c r="J24" i="16" s="1"/>
  <c r="Z24" i="16" s="1"/>
  <c r="AH24" i="16" s="1"/>
  <c r="I32" i="16"/>
  <c r="V32" i="16" s="1"/>
  <c r="AD32" i="16" s="1"/>
  <c r="G70" i="16"/>
  <c r="J70" i="16" s="1"/>
  <c r="Z70" i="16" s="1"/>
  <c r="AH70" i="16" s="1"/>
  <c r="G88" i="16"/>
  <c r="J88" i="16" s="1"/>
  <c r="Z88" i="16" s="1"/>
  <c r="AH88" i="16" s="1"/>
  <c r="G8" i="16"/>
  <c r="J8" i="16" s="1"/>
  <c r="Z8" i="16" s="1"/>
  <c r="AH8" i="16" s="1"/>
  <c r="I18" i="16"/>
  <c r="V18" i="16" s="1"/>
  <c r="AD18" i="16" s="1"/>
  <c r="I25" i="16"/>
  <c r="Y25" i="16" s="1"/>
  <c r="AG25" i="16" s="1"/>
  <c r="G10" i="15"/>
  <c r="J10" i="15" s="1"/>
  <c r="Z10" i="15" s="1"/>
  <c r="AH10" i="15" s="1"/>
  <c r="G19" i="15"/>
  <c r="J19" i="15" s="1"/>
  <c r="G30" i="15"/>
  <c r="I34" i="15"/>
  <c r="G37" i="15"/>
  <c r="J37" i="15" s="1"/>
  <c r="Z37" i="15" s="1"/>
  <c r="AH37" i="15" s="1"/>
  <c r="G52" i="15"/>
  <c r="J52" i="15" s="1"/>
  <c r="Z52" i="15" s="1"/>
  <c r="AH52" i="15" s="1"/>
  <c r="G80" i="15"/>
  <c r="J80" i="15" s="1"/>
  <c r="Z80" i="15" s="1"/>
  <c r="AH80" i="15" s="1"/>
  <c r="G84" i="15"/>
  <c r="J84" i="15" s="1"/>
  <c r="Z84" i="15" s="1"/>
  <c r="AH84" i="15" s="1"/>
  <c r="G99" i="15"/>
  <c r="J99" i="15" s="1"/>
  <c r="Z99" i="15" s="1"/>
  <c r="AH99" i="15" s="1"/>
  <c r="G71" i="15"/>
  <c r="J71" i="15" s="1"/>
  <c r="Z71" i="15" s="1"/>
  <c r="AH71" i="15" s="1"/>
  <c r="G49" i="15"/>
  <c r="J49" i="15" s="1"/>
  <c r="Z49" i="15" s="1"/>
  <c r="AH49" i="15" s="1"/>
  <c r="G87" i="15"/>
  <c r="J87" i="15" s="1"/>
  <c r="Z87" i="15" s="1"/>
  <c r="AH87" i="15" s="1"/>
  <c r="G11" i="15"/>
  <c r="J11" i="15" s="1"/>
  <c r="Z11" i="15" s="1"/>
  <c r="AH11" i="15" s="1"/>
  <c r="I16" i="15"/>
  <c r="I20" i="15"/>
  <c r="V20" i="15" s="1"/>
  <c r="AD20" i="15" s="1"/>
  <c r="G65" i="15"/>
  <c r="J65" i="15" s="1"/>
  <c r="Z65" i="15" s="1"/>
  <c r="AH65" i="15" s="1"/>
  <c r="G73" i="15"/>
  <c r="J73" i="15" s="1"/>
  <c r="Z73" i="15" s="1"/>
  <c r="AH73" i="15" s="1"/>
  <c r="G93" i="15"/>
  <c r="J93" i="15" s="1"/>
  <c r="Z93" i="15" s="1"/>
  <c r="AH93" i="15" s="1"/>
  <c r="G91" i="15"/>
  <c r="J91" i="15" s="1"/>
  <c r="Z91" i="15" s="1"/>
  <c r="AH91" i="15" s="1"/>
  <c r="I24" i="15"/>
  <c r="V24" i="15" s="1"/>
  <c r="AD24" i="15" s="1"/>
  <c r="G33" i="15"/>
  <c r="J33" i="15" s="1"/>
  <c r="Z33" i="15" s="1"/>
  <c r="AH33" i="15" s="1"/>
  <c r="I94" i="15"/>
  <c r="G97" i="15"/>
  <c r="J97" i="15" s="1"/>
  <c r="Z97" i="15" s="1"/>
  <c r="AH97" i="15" s="1"/>
  <c r="Z56" i="14"/>
  <c r="AH56" i="14" s="1"/>
  <c r="F389" i="5"/>
  <c r="G26" i="14"/>
  <c r="J26" i="14" s="1"/>
  <c r="Z26" i="14" s="1"/>
  <c r="AH26" i="14" s="1"/>
  <c r="G15" i="14"/>
  <c r="J15" i="14" s="1"/>
  <c r="Z15" i="14" s="1"/>
  <c r="AH15" i="14" s="1"/>
  <c r="G19" i="14"/>
  <c r="J19" i="14" s="1"/>
  <c r="G34" i="14"/>
  <c r="J34" i="14" s="1"/>
  <c r="Z34" i="14" s="1"/>
  <c r="AH34" i="14" s="1"/>
  <c r="G22" i="14"/>
  <c r="J22" i="14" s="1"/>
  <c r="Z22" i="14" s="1"/>
  <c r="AH22" i="14" s="1"/>
  <c r="G59" i="14"/>
  <c r="I13" i="14"/>
  <c r="G27" i="14"/>
  <c r="J27" i="14" s="1"/>
  <c r="Z27" i="14" s="1"/>
  <c r="AH27" i="14" s="1"/>
  <c r="I57" i="14"/>
  <c r="G60" i="14"/>
  <c r="J60" i="14" s="1"/>
  <c r="G64" i="14"/>
  <c r="J64" i="14" s="1"/>
  <c r="G68" i="14"/>
  <c r="J68" i="14" s="1"/>
  <c r="G72" i="14"/>
  <c r="J72" i="14" s="1"/>
  <c r="Z72" i="14" s="1"/>
  <c r="AH72" i="14" s="1"/>
  <c r="G76" i="14"/>
  <c r="J76" i="14" s="1"/>
  <c r="Z76" i="14" s="1"/>
  <c r="AH76" i="14" s="1"/>
  <c r="G91" i="14"/>
  <c r="J91" i="14" s="1"/>
  <c r="G95" i="14"/>
  <c r="J95" i="14" s="1"/>
  <c r="G90" i="14"/>
  <c r="J90" i="14" s="1"/>
  <c r="Z90" i="14" s="1"/>
  <c r="AH90" i="14" s="1"/>
  <c r="I54" i="14"/>
  <c r="I61" i="14"/>
  <c r="I77" i="14"/>
  <c r="I51" i="14"/>
  <c r="W51" i="14" s="1"/>
  <c r="AE51" i="14" s="1"/>
  <c r="G58" i="14"/>
  <c r="J58" i="14" s="1"/>
  <c r="Z58" i="14" s="1"/>
  <c r="AH58" i="14" s="1"/>
  <c r="G67" i="14"/>
  <c r="J67" i="14" s="1"/>
  <c r="Z67" i="14" s="1"/>
  <c r="AH67" i="14" s="1"/>
  <c r="I11" i="14"/>
  <c r="G25" i="14"/>
  <c r="J25" i="14" s="1"/>
  <c r="Z25" i="14" s="1"/>
  <c r="AH25" i="14" s="1"/>
  <c r="I33" i="14"/>
  <c r="G55" i="14"/>
  <c r="J55" i="14" s="1"/>
  <c r="Z55" i="14" s="1"/>
  <c r="AH55" i="14" s="1"/>
  <c r="I58" i="14"/>
  <c r="V58" i="14" s="1"/>
  <c r="AD58" i="14" s="1"/>
  <c r="G62" i="14"/>
  <c r="J62" i="14" s="1"/>
  <c r="Z62" i="14" s="1"/>
  <c r="AH62" i="14" s="1"/>
  <c r="I74" i="14"/>
  <c r="G78" i="14"/>
  <c r="J78" i="14" s="1"/>
  <c r="Z78" i="14" s="1"/>
  <c r="AH78" i="14" s="1"/>
  <c r="G82" i="14"/>
  <c r="J82" i="14" s="1"/>
  <c r="Z82" i="14" s="1"/>
  <c r="AH82" i="14" s="1"/>
  <c r="G89" i="14"/>
  <c r="G19" i="12"/>
  <c r="J19" i="12" s="1"/>
  <c r="Z19" i="12" s="1"/>
  <c r="AH19" i="12" s="1"/>
  <c r="G27" i="12"/>
  <c r="J27" i="12" s="1"/>
  <c r="Z27" i="12" s="1"/>
  <c r="AH27" i="12" s="1"/>
  <c r="G31" i="12"/>
  <c r="J31" i="12" s="1"/>
  <c r="Z31" i="12" s="1"/>
  <c r="AH31" i="12" s="1"/>
  <c r="G34" i="12"/>
  <c r="J34" i="12" s="1"/>
  <c r="Z34" i="12" s="1"/>
  <c r="AH34" i="12" s="1"/>
  <c r="I49" i="12"/>
  <c r="G60" i="12"/>
  <c r="H60" i="12" s="1"/>
  <c r="E309" i="5" s="1"/>
  <c r="H309" i="5" s="1"/>
  <c r="G63" i="12"/>
  <c r="J63" i="12" s="1"/>
  <c r="Z63" i="12" s="1"/>
  <c r="AH63" i="12" s="1"/>
  <c r="G67" i="12"/>
  <c r="J67" i="12" s="1"/>
  <c r="Z67" i="12" s="1"/>
  <c r="AH67" i="12" s="1"/>
  <c r="G101" i="12"/>
  <c r="J101" i="12" s="1"/>
  <c r="Z101" i="12" s="1"/>
  <c r="AH101" i="12" s="1"/>
  <c r="G14" i="12"/>
  <c r="J14" i="12" s="1"/>
  <c r="Z14" i="12" s="1"/>
  <c r="AH14" i="12" s="1"/>
  <c r="I32" i="12"/>
  <c r="I72" i="12"/>
  <c r="G75" i="12"/>
  <c r="J75" i="12" s="1"/>
  <c r="Z75" i="12" s="1"/>
  <c r="AH75" i="12" s="1"/>
  <c r="G79" i="12"/>
  <c r="J79" i="12" s="1"/>
  <c r="Z79" i="12" s="1"/>
  <c r="AH79" i="12" s="1"/>
  <c r="I47" i="12"/>
  <c r="I51" i="12"/>
  <c r="G58" i="12"/>
  <c r="H58" i="12" s="1"/>
  <c r="E307" i="5" s="1"/>
  <c r="H307" i="5" s="1"/>
  <c r="I69" i="12"/>
  <c r="G76" i="12"/>
  <c r="J76" i="12" s="1"/>
  <c r="Z76" i="12" s="1"/>
  <c r="AH76" i="12" s="1"/>
  <c r="G80" i="12"/>
  <c r="J80" i="12" s="1"/>
  <c r="Z80" i="12" s="1"/>
  <c r="AH80" i="12" s="1"/>
  <c r="G83" i="12"/>
  <c r="J83" i="12" s="1"/>
  <c r="Z83" i="12" s="1"/>
  <c r="AH83" i="12" s="1"/>
  <c r="I12" i="12"/>
  <c r="I36" i="12"/>
  <c r="I43" i="12"/>
  <c r="I81" i="12"/>
  <c r="V81" i="12" s="1"/>
  <c r="AD81" i="12" s="1"/>
  <c r="I44" i="12"/>
  <c r="I59" i="12"/>
  <c r="G77" i="12"/>
  <c r="J77" i="12" s="1"/>
  <c r="Z77" i="12" s="1"/>
  <c r="AH77" i="12" s="1"/>
  <c r="I13" i="12"/>
  <c r="G37" i="12"/>
  <c r="J37" i="12" s="1"/>
  <c r="Z37" i="12" s="1"/>
  <c r="AH37" i="12" s="1"/>
  <c r="G41" i="12"/>
  <c r="I74" i="12"/>
  <c r="Z46" i="10"/>
  <c r="AH46" i="10" s="1"/>
  <c r="F211" i="5"/>
  <c r="Z58" i="10"/>
  <c r="AH58" i="10" s="1"/>
  <c r="F223" i="5"/>
  <c r="I39" i="10"/>
  <c r="I26" i="10"/>
  <c r="G29" i="10"/>
  <c r="J29" i="10" s="1"/>
  <c r="G33" i="10"/>
  <c r="J33" i="10" s="1"/>
  <c r="G39" i="10"/>
  <c r="J39" i="10" s="1"/>
  <c r="I58" i="10"/>
  <c r="I59" i="10"/>
  <c r="F203" i="5"/>
  <c r="G9" i="10"/>
  <c r="J9" i="10" s="1"/>
  <c r="Z9" i="10" s="1"/>
  <c r="AH9" i="10" s="1"/>
  <c r="G18" i="10"/>
  <c r="J18" i="10" s="1"/>
  <c r="Z18" i="10" s="1"/>
  <c r="AH18" i="10" s="1"/>
  <c r="G23" i="10"/>
  <c r="J23" i="10" s="1"/>
  <c r="I25" i="10"/>
  <c r="I14" i="10"/>
  <c r="G17" i="10"/>
  <c r="J17" i="10" s="1"/>
  <c r="Z17" i="10" s="1"/>
  <c r="AH17" i="10" s="1"/>
  <c r="I20" i="10"/>
  <c r="G27" i="10"/>
  <c r="J27" i="10" s="1"/>
  <c r="G56" i="10"/>
  <c r="J56" i="10" s="1"/>
  <c r="I60" i="10"/>
  <c r="F266" i="5"/>
  <c r="G16" i="10"/>
  <c r="J16" i="10" s="1"/>
  <c r="Z16" i="10" s="1"/>
  <c r="AH16" i="10" s="1"/>
  <c r="G11" i="10"/>
  <c r="J11" i="10" s="1"/>
  <c r="Z11" i="10" s="1"/>
  <c r="AH11" i="10" s="1"/>
  <c r="G28" i="10"/>
  <c r="I57" i="10"/>
  <c r="Y57" i="10" s="1"/>
  <c r="AG57" i="10" s="1"/>
  <c r="I38" i="10"/>
  <c r="F265" i="5"/>
  <c r="G11" i="8"/>
  <c r="J11" i="8" s="1"/>
  <c r="Z11" i="8" s="1"/>
  <c r="AH11" i="8" s="1"/>
  <c r="G38" i="8"/>
  <c r="J38" i="8" s="1"/>
  <c r="Z38" i="8" s="1"/>
  <c r="AH38" i="8" s="1"/>
  <c r="G85" i="8"/>
  <c r="J85" i="8" s="1"/>
  <c r="Z85" i="8" s="1"/>
  <c r="AH85" i="8" s="1"/>
  <c r="G89" i="8"/>
  <c r="J89" i="8" s="1"/>
  <c r="Z89" i="8" s="1"/>
  <c r="AH89" i="8" s="1"/>
  <c r="I11" i="8"/>
  <c r="I18" i="8"/>
  <c r="V18" i="8" s="1"/>
  <c r="AD18" i="8" s="1"/>
  <c r="G42" i="8"/>
  <c r="G52" i="8"/>
  <c r="J52" i="8" s="1"/>
  <c r="Z52" i="8" s="1"/>
  <c r="AH52" i="8" s="1"/>
  <c r="I10" i="8"/>
  <c r="G76" i="8"/>
  <c r="J76" i="8" s="1"/>
  <c r="Z76" i="8" s="1"/>
  <c r="AH76" i="8" s="1"/>
  <c r="G54" i="8"/>
  <c r="J54" i="8" s="1"/>
  <c r="Z54" i="8" s="1"/>
  <c r="AH54" i="8" s="1"/>
  <c r="H57" i="8"/>
  <c r="E138" i="5" s="1"/>
  <c r="H138" i="5" s="1"/>
  <c r="I34" i="8"/>
  <c r="G77" i="8"/>
  <c r="J77" i="8" s="1"/>
  <c r="Z77" i="8" s="1"/>
  <c r="AH77" i="8" s="1"/>
  <c r="I20" i="4"/>
  <c r="I43" i="4"/>
  <c r="V43" i="4" s="1"/>
  <c r="AD43" i="4" s="1"/>
  <c r="I84" i="4"/>
  <c r="Z31" i="13"/>
  <c r="AH31" i="13" s="1"/>
  <c r="D364" i="5"/>
  <c r="G20" i="13"/>
  <c r="J20" i="13" s="1"/>
  <c r="Z20" i="13" s="1"/>
  <c r="AH20" i="13" s="1"/>
  <c r="G24" i="13"/>
  <c r="J24" i="13" s="1"/>
  <c r="Z24" i="13" s="1"/>
  <c r="AH24" i="13" s="1"/>
  <c r="I56" i="13"/>
  <c r="V56" i="13" s="1"/>
  <c r="AD56" i="13" s="1"/>
  <c r="Y31" i="13"/>
  <c r="AG31" i="13" s="1"/>
  <c r="I29" i="13"/>
  <c r="G57" i="13"/>
  <c r="G60" i="13"/>
  <c r="J60" i="13" s="1"/>
  <c r="Z60" i="13" s="1"/>
  <c r="AH60" i="13" s="1"/>
  <c r="G63" i="13"/>
  <c r="G71" i="13"/>
  <c r="J71" i="13" s="1"/>
  <c r="G83" i="13"/>
  <c r="J83" i="13" s="1"/>
  <c r="I11" i="13"/>
  <c r="V11" i="13" s="1"/>
  <c r="AD11" i="13" s="1"/>
  <c r="I32" i="13"/>
  <c r="Y32" i="13" s="1"/>
  <c r="AG32" i="13" s="1"/>
  <c r="D434" i="5"/>
  <c r="D392" i="5"/>
  <c r="I19" i="13"/>
  <c r="I23" i="13"/>
  <c r="I27" i="13"/>
  <c r="I39" i="13"/>
  <c r="I47" i="13"/>
  <c r="I51" i="13"/>
  <c r="I55" i="13"/>
  <c r="I65" i="13"/>
  <c r="I69" i="13"/>
  <c r="G51" i="11"/>
  <c r="G55" i="11"/>
  <c r="J55" i="11" s="1"/>
  <c r="Z55" i="11" s="1"/>
  <c r="AH55" i="11" s="1"/>
  <c r="G59" i="11"/>
  <c r="J59" i="11" s="1"/>
  <c r="Z59" i="11" s="1"/>
  <c r="AH59" i="11" s="1"/>
  <c r="G67" i="11"/>
  <c r="J67" i="11" s="1"/>
  <c r="Z67" i="11" s="1"/>
  <c r="AH67" i="11" s="1"/>
  <c r="G93" i="11"/>
  <c r="J93" i="11" s="1"/>
  <c r="Z93" i="11" s="1"/>
  <c r="AH93" i="11" s="1"/>
  <c r="G97" i="11"/>
  <c r="J97" i="11" s="1"/>
  <c r="Z97" i="11" s="1"/>
  <c r="AH97" i="11" s="1"/>
  <c r="G101" i="11"/>
  <c r="J101" i="11" s="1"/>
  <c r="Z101" i="11" s="1"/>
  <c r="AH101" i="11" s="1"/>
  <c r="I21" i="11"/>
  <c r="V21" i="11" s="1"/>
  <c r="AD21" i="11" s="1"/>
  <c r="G36" i="11"/>
  <c r="J36" i="11" s="1"/>
  <c r="Z36" i="11" s="1"/>
  <c r="AH36" i="11" s="1"/>
  <c r="G15" i="11"/>
  <c r="J15" i="11" s="1"/>
  <c r="Z15" i="11" s="1"/>
  <c r="AH15" i="11" s="1"/>
  <c r="G22" i="11"/>
  <c r="J22" i="11" s="1"/>
  <c r="Z22" i="11" s="1"/>
  <c r="AH22" i="11" s="1"/>
  <c r="G26" i="11"/>
  <c r="J26" i="11" s="1"/>
  <c r="Z26" i="11" s="1"/>
  <c r="AH26" i="11" s="1"/>
  <c r="I34" i="11"/>
  <c r="V34" i="11" s="1"/>
  <c r="AD34" i="11" s="1"/>
  <c r="G40" i="11"/>
  <c r="J40" i="11" s="1"/>
  <c r="Z40" i="11" s="1"/>
  <c r="AH40" i="11" s="1"/>
  <c r="G10" i="11"/>
  <c r="J10" i="11" s="1"/>
  <c r="Z10" i="11" s="1"/>
  <c r="AH10" i="11" s="1"/>
  <c r="G76" i="11"/>
  <c r="J76" i="11" s="1"/>
  <c r="Z76" i="11" s="1"/>
  <c r="AH76" i="11" s="1"/>
  <c r="I7" i="11"/>
  <c r="G13" i="11"/>
  <c r="J13" i="11" s="1"/>
  <c r="Z13" i="11" s="1"/>
  <c r="AH13" i="11" s="1"/>
  <c r="G45" i="11"/>
  <c r="J45" i="11" s="1"/>
  <c r="Z45" i="11" s="1"/>
  <c r="AH45" i="11" s="1"/>
  <c r="G49" i="11"/>
  <c r="J49" i="11" s="1"/>
  <c r="Z49" i="11" s="1"/>
  <c r="AH49" i="11" s="1"/>
  <c r="G57" i="11"/>
  <c r="J57" i="11" s="1"/>
  <c r="Z57" i="11" s="1"/>
  <c r="AH57" i="11" s="1"/>
  <c r="G61" i="11"/>
  <c r="J61" i="11" s="1"/>
  <c r="Z61" i="11" s="1"/>
  <c r="AH61" i="11" s="1"/>
  <c r="G80" i="11"/>
  <c r="J80" i="11" s="1"/>
  <c r="Z80" i="11" s="1"/>
  <c r="AH80" i="11" s="1"/>
  <c r="G84" i="11"/>
  <c r="J84" i="11" s="1"/>
  <c r="Z84" i="11" s="1"/>
  <c r="AH84" i="11" s="1"/>
  <c r="I14" i="11"/>
  <c r="V14" i="11" s="1"/>
  <c r="AD14" i="11" s="1"/>
  <c r="G81" i="11"/>
  <c r="J81" i="11" s="1"/>
  <c r="Z81" i="11" s="1"/>
  <c r="AH81" i="11" s="1"/>
  <c r="I11" i="9"/>
  <c r="G36" i="9"/>
  <c r="J36" i="9" s="1"/>
  <c r="D285" i="5" s="1"/>
  <c r="I85" i="9"/>
  <c r="G92" i="9"/>
  <c r="I92" i="9" s="1"/>
  <c r="G73" i="9"/>
  <c r="J73" i="9" s="1"/>
  <c r="I80" i="9"/>
  <c r="Y80" i="9" s="1"/>
  <c r="AG80" i="9" s="1"/>
  <c r="G9" i="9"/>
  <c r="J9" i="9" s="1"/>
  <c r="Z9" i="9" s="1"/>
  <c r="AH9" i="9" s="1"/>
  <c r="G15" i="9"/>
  <c r="J15" i="9" s="1"/>
  <c r="Z15" i="9" s="1"/>
  <c r="AH15" i="9" s="1"/>
  <c r="G37" i="9"/>
  <c r="G41" i="9"/>
  <c r="G45" i="9"/>
  <c r="G68" i="9"/>
  <c r="J68" i="9" s="1"/>
  <c r="Z68" i="9" s="1"/>
  <c r="AH68" i="9" s="1"/>
  <c r="I71" i="9"/>
  <c r="G78" i="9"/>
  <c r="J78" i="9" s="1"/>
  <c r="Z78" i="9" s="1"/>
  <c r="AH78" i="9" s="1"/>
  <c r="I13" i="9"/>
  <c r="V13" i="9" s="1"/>
  <c r="AD13" i="9" s="1"/>
  <c r="G19" i="9"/>
  <c r="J19" i="9" s="1"/>
  <c r="Z19" i="9" s="1"/>
  <c r="AH19" i="9" s="1"/>
  <c r="G23" i="9"/>
  <c r="J23" i="9" s="1"/>
  <c r="Z23" i="9" s="1"/>
  <c r="AH23" i="9" s="1"/>
  <c r="G27" i="9"/>
  <c r="J27" i="9" s="1"/>
  <c r="Z27" i="9" s="1"/>
  <c r="AH27" i="9" s="1"/>
  <c r="G53" i="9"/>
  <c r="G61" i="9"/>
  <c r="G65" i="9"/>
  <c r="I72" i="9"/>
  <c r="V72" i="9" s="1"/>
  <c r="AD72" i="9" s="1"/>
  <c r="G86" i="9"/>
  <c r="J86" i="9" s="1"/>
  <c r="Z86" i="9" s="1"/>
  <c r="AH86" i="9" s="1"/>
  <c r="I32" i="9"/>
  <c r="H66" i="9"/>
  <c r="C231" i="5" s="1"/>
  <c r="G231" i="5" s="1"/>
  <c r="G75" i="9"/>
  <c r="J75" i="9" s="1"/>
  <c r="Z75" i="9" s="1"/>
  <c r="AH75" i="9" s="1"/>
  <c r="I14" i="9"/>
  <c r="V14" i="9" s="1"/>
  <c r="AD14" i="9" s="1"/>
  <c r="G16" i="9"/>
  <c r="G50" i="9"/>
  <c r="J50" i="9" s="1"/>
  <c r="Z50" i="9" s="1"/>
  <c r="AH50" i="9" s="1"/>
  <c r="G54" i="9"/>
  <c r="H70" i="9"/>
  <c r="C235" i="5" s="1"/>
  <c r="G235" i="5" s="1"/>
  <c r="I76" i="9"/>
  <c r="H80" i="9"/>
  <c r="C245" i="5" s="1"/>
  <c r="G245" i="5" s="1"/>
  <c r="G83" i="9"/>
  <c r="J83" i="9" s="1"/>
  <c r="Z83" i="9" s="1"/>
  <c r="AH83" i="9" s="1"/>
  <c r="Z35" i="7"/>
  <c r="AH35" i="7" s="1"/>
  <c r="D116" i="5"/>
  <c r="I11" i="7"/>
  <c r="V11" i="7" s="1"/>
  <c r="AD11" i="7" s="1"/>
  <c r="G18" i="7"/>
  <c r="J18" i="7" s="1"/>
  <c r="Z18" i="7" s="1"/>
  <c r="AH18" i="7" s="1"/>
  <c r="G26" i="7"/>
  <c r="J26" i="7" s="1"/>
  <c r="G30" i="7"/>
  <c r="J30" i="7" s="1"/>
  <c r="I37" i="7"/>
  <c r="V37" i="7" s="1"/>
  <c r="AD37" i="7" s="1"/>
  <c r="I45" i="7"/>
  <c r="I69" i="7"/>
  <c r="D147" i="5"/>
  <c r="D123" i="5"/>
  <c r="D119" i="5"/>
  <c r="D115" i="5"/>
  <c r="I46" i="7"/>
  <c r="I50" i="7"/>
  <c r="I54" i="7"/>
  <c r="V54" i="7" s="1"/>
  <c r="AD54" i="7" s="1"/>
  <c r="I66" i="7"/>
  <c r="X66" i="7" s="1"/>
  <c r="AF66" i="7" s="1"/>
  <c r="I70" i="7"/>
  <c r="D182" i="5"/>
  <c r="D174" i="5"/>
  <c r="D150" i="5"/>
  <c r="D106" i="5"/>
  <c r="G16" i="7"/>
  <c r="J16" i="7" s="1"/>
  <c r="Z16" i="7" s="1"/>
  <c r="AH16" i="7" s="1"/>
  <c r="G24" i="7"/>
  <c r="J24" i="7" s="1"/>
  <c r="G28" i="7"/>
  <c r="J28" i="7" s="1"/>
  <c r="G32" i="7"/>
  <c r="J32" i="7" s="1"/>
  <c r="I43" i="7"/>
  <c r="V43" i="7" s="1"/>
  <c r="AD43" i="7" s="1"/>
  <c r="I59" i="7"/>
  <c r="I63" i="7"/>
  <c r="I67" i="7"/>
  <c r="V67" i="7" s="1"/>
  <c r="AD67" i="7" s="1"/>
  <c r="I21" i="7"/>
  <c r="V21" i="7" s="1"/>
  <c r="AD21" i="7" s="1"/>
  <c r="D181" i="5"/>
  <c r="D153" i="5"/>
  <c r="D145" i="5"/>
  <c r="D141" i="5"/>
  <c r="D129" i="5"/>
  <c r="D125" i="5"/>
  <c r="D117" i="5"/>
  <c r="G33" i="7"/>
  <c r="J33" i="7" s="1"/>
  <c r="I54" i="3"/>
  <c r="I58" i="3"/>
  <c r="I21" i="3"/>
  <c r="I24" i="3"/>
  <c r="G92" i="3"/>
  <c r="J92" i="3" s="1"/>
  <c r="Z92" i="3" s="1"/>
  <c r="AH92" i="3" s="1"/>
  <c r="G9" i="3"/>
  <c r="I9" i="3" s="1"/>
  <c r="G12" i="3"/>
  <c r="J12" i="3" s="1"/>
  <c r="Z12" i="3" s="1"/>
  <c r="AH12" i="3" s="1"/>
  <c r="I26" i="3"/>
  <c r="I41" i="3"/>
  <c r="V41" i="3" s="1"/>
  <c r="AD41" i="3" s="1"/>
  <c r="I45" i="3"/>
  <c r="I69" i="3"/>
  <c r="G52" i="4"/>
  <c r="J52" i="4" s="1"/>
  <c r="Z52" i="4" s="1"/>
  <c r="AH52" i="4" s="1"/>
  <c r="G67" i="4"/>
  <c r="J67" i="4" s="1"/>
  <c r="Z67" i="4" s="1"/>
  <c r="AH67" i="4" s="1"/>
  <c r="G11" i="4"/>
  <c r="J11" i="4" s="1"/>
  <c r="Z11" i="4" s="1"/>
  <c r="AH11" i="4" s="1"/>
  <c r="G34" i="4"/>
  <c r="J34" i="4" s="1"/>
  <c r="Z34" i="4" s="1"/>
  <c r="AH34" i="4" s="1"/>
  <c r="G55" i="4"/>
  <c r="J55" i="4" s="1"/>
  <c r="G50" i="4"/>
  <c r="H50" i="4" s="1"/>
  <c r="E47" i="5" s="1"/>
  <c r="H47" i="5" s="1"/>
  <c r="F1385" i="5"/>
  <c r="F1389" i="5"/>
  <c r="F1408" i="5"/>
  <c r="F1404" i="5"/>
  <c r="F1376" i="5"/>
  <c r="F1391" i="5"/>
  <c r="F1387" i="5"/>
  <c r="F1413" i="5"/>
  <c r="F1402" i="5"/>
  <c r="D1433" i="5"/>
  <c r="D1405" i="5"/>
  <c r="D1401" i="5"/>
  <c r="D1399" i="5"/>
  <c r="D1395" i="5"/>
  <c r="D1442" i="5"/>
  <c r="D1436" i="5"/>
  <c r="D1426" i="5"/>
  <c r="D1376" i="5"/>
  <c r="Z21" i="36"/>
  <c r="AH21" i="36" s="1"/>
  <c r="F1335" i="5"/>
  <c r="F1323" i="5"/>
  <c r="F1319" i="5"/>
  <c r="F1291" i="5"/>
  <c r="F1287" i="5"/>
  <c r="F1304" i="5"/>
  <c r="F1334" i="5"/>
  <c r="F1330" i="5"/>
  <c r="F1326" i="5"/>
  <c r="F1314" i="5"/>
  <c r="F1310" i="5"/>
  <c r="F1306" i="5"/>
  <c r="F1302" i="5"/>
  <c r="F1282" i="5"/>
  <c r="F1301" i="5"/>
  <c r="F1277" i="5"/>
  <c r="D1354" i="5"/>
  <c r="D1346" i="5"/>
  <c r="D1349" i="5"/>
  <c r="D1347" i="5"/>
  <c r="D1343" i="5"/>
  <c r="D1335" i="5"/>
  <c r="D1327" i="5"/>
  <c r="D1323" i="5"/>
  <c r="D1321" i="5"/>
  <c r="D1319" i="5"/>
  <c r="D1305" i="5"/>
  <c r="D1291" i="5"/>
  <c r="D1289" i="5"/>
  <c r="D1285" i="5"/>
  <c r="D1276" i="5"/>
  <c r="D1348" i="5"/>
  <c r="D1344" i="5"/>
  <c r="D1342" i="5"/>
  <c r="D1340" i="5"/>
  <c r="D1338" i="5"/>
  <c r="D1336" i="5"/>
  <c r="D1334" i="5"/>
  <c r="D1332" i="5"/>
  <c r="D1330" i="5"/>
  <c r="D1328" i="5"/>
  <c r="D1326" i="5"/>
  <c r="D1318" i="5"/>
  <c r="D1310" i="5"/>
  <c r="D1298" i="5"/>
  <c r="D1284" i="5"/>
  <c r="D1282" i="5"/>
  <c r="F1224" i="5"/>
  <c r="F1212" i="5"/>
  <c r="F1196" i="5"/>
  <c r="F1267" i="5"/>
  <c r="F1239" i="5"/>
  <c r="F1231" i="5"/>
  <c r="F1227" i="5"/>
  <c r="F1219" i="5"/>
  <c r="F1203" i="5"/>
  <c r="F1200" i="5"/>
  <c r="F1274" i="5"/>
  <c r="F1266" i="5"/>
  <c r="F1258" i="5"/>
  <c r="F1250" i="5"/>
  <c r="F1242" i="5"/>
  <c r="F1234" i="5"/>
  <c r="F1230" i="5"/>
  <c r="F1226" i="5"/>
  <c r="F1214" i="5"/>
  <c r="F1198" i="5"/>
  <c r="F1194" i="5"/>
  <c r="F1192" i="5"/>
  <c r="F1204" i="5"/>
  <c r="F1233" i="5"/>
  <c r="F1225" i="5"/>
  <c r="F1217" i="5"/>
  <c r="F1213" i="5"/>
  <c r="F1205" i="5"/>
  <c r="D1273" i="5"/>
  <c r="D1267" i="5"/>
  <c r="D1265" i="5"/>
  <c r="D1253" i="5"/>
  <c r="D1251" i="5"/>
  <c r="D1239" i="5"/>
  <c r="D1235" i="5"/>
  <c r="D1231" i="5"/>
  <c r="D1227" i="5"/>
  <c r="D1223" i="5"/>
  <c r="D1215" i="5"/>
  <c r="D1213" i="5"/>
  <c r="D1211" i="5"/>
  <c r="D1209" i="5"/>
  <c r="D1203" i="5"/>
  <c r="D1268" i="5"/>
  <c r="D1254" i="5"/>
  <c r="D1238" i="5"/>
  <c r="D1236" i="5"/>
  <c r="D1230" i="5"/>
  <c r="D1226" i="5"/>
  <c r="D1202" i="5"/>
  <c r="D1196" i="5"/>
  <c r="F1164" i="5"/>
  <c r="F1136" i="5"/>
  <c r="F1116" i="5"/>
  <c r="F1112" i="5"/>
  <c r="F1108" i="5"/>
  <c r="F1187" i="5"/>
  <c r="F1167" i="5"/>
  <c r="F1155" i="5"/>
  <c r="F1143" i="5"/>
  <c r="F1115" i="5"/>
  <c r="F1111" i="5"/>
  <c r="F1130" i="5"/>
  <c r="F1126" i="5"/>
  <c r="F1118" i="5"/>
  <c r="F1110" i="5"/>
  <c r="F1185" i="5"/>
  <c r="F1169" i="5"/>
  <c r="F1161" i="5"/>
  <c r="F1153" i="5"/>
  <c r="F1145" i="5"/>
  <c r="F1141" i="5"/>
  <c r="F1137" i="5"/>
  <c r="F1133" i="5"/>
  <c r="F1129" i="5"/>
  <c r="F1109" i="5"/>
  <c r="D1191" i="5"/>
  <c r="D1181" i="5"/>
  <c r="D1179" i="5"/>
  <c r="D1175" i="5"/>
  <c r="D1169" i="5"/>
  <c r="D1165" i="5"/>
  <c r="D1159" i="5"/>
  <c r="D1139" i="5"/>
  <c r="D1135" i="5"/>
  <c r="D1123" i="5"/>
  <c r="D1119" i="5"/>
  <c r="D1115" i="5"/>
  <c r="D1108" i="5"/>
  <c r="D1190" i="5"/>
  <c r="D1184" i="5"/>
  <c r="D1182" i="5"/>
  <c r="D1178" i="5"/>
  <c r="D1174" i="5"/>
  <c r="D1164" i="5"/>
  <c r="D1126" i="5"/>
  <c r="D1114" i="5"/>
  <c r="D1110" i="5"/>
  <c r="F1091" i="5"/>
  <c r="F1088" i="5"/>
  <c r="F1055" i="5"/>
  <c r="F1051" i="5"/>
  <c r="F1040" i="5"/>
  <c r="F1032" i="5"/>
  <c r="F1075" i="5"/>
  <c r="F1068" i="5"/>
  <c r="F1064" i="5"/>
  <c r="F1092" i="5"/>
  <c r="F1056" i="5"/>
  <c r="F1099" i="5"/>
  <c r="F1106" i="5"/>
  <c r="F1102" i="5"/>
  <c r="F1094" i="5"/>
  <c r="F1054" i="5"/>
  <c r="F1050" i="5"/>
  <c r="F1034" i="5"/>
  <c r="F1030" i="5"/>
  <c r="F1026" i="5"/>
  <c r="F1103" i="5"/>
  <c r="F1097" i="5"/>
  <c r="F1089" i="5"/>
  <c r="F1081" i="5"/>
  <c r="F1073" i="5"/>
  <c r="F1057" i="5"/>
  <c r="F1029" i="5"/>
  <c r="F1025" i="5"/>
  <c r="F1095" i="5"/>
  <c r="D1073" i="5"/>
  <c r="D1065" i="5"/>
  <c r="D1051" i="5"/>
  <c r="D1047" i="5"/>
  <c r="D1043" i="5"/>
  <c r="D1039" i="5"/>
  <c r="D1104" i="5"/>
  <c r="D1102" i="5"/>
  <c r="D1100" i="5"/>
  <c r="D1096" i="5"/>
  <c r="D1078" i="5"/>
  <c r="D1052" i="5"/>
  <c r="D1030" i="5"/>
  <c r="D1028" i="5"/>
  <c r="D1026" i="5"/>
  <c r="F972" i="5"/>
  <c r="F952" i="5"/>
  <c r="F948" i="5"/>
  <c r="F944" i="5"/>
  <c r="F940" i="5"/>
  <c r="F1004" i="5"/>
  <c r="F996" i="5"/>
  <c r="F1023" i="5"/>
  <c r="F1019" i="5"/>
  <c r="F1015" i="5"/>
  <c r="F1011" i="5"/>
  <c r="F991" i="5"/>
  <c r="F987" i="5"/>
  <c r="F983" i="5"/>
  <c r="F955" i="5"/>
  <c r="F951" i="5"/>
  <c r="F943" i="5"/>
  <c r="F1010" i="5"/>
  <c r="F1002" i="5"/>
  <c r="F974" i="5"/>
  <c r="F950" i="5"/>
  <c r="F946" i="5"/>
  <c r="F942" i="5"/>
  <c r="F1021" i="5"/>
  <c r="F1017" i="5"/>
  <c r="F1013" i="5"/>
  <c r="F993" i="5"/>
  <c r="F989" i="5"/>
  <c r="F985" i="5"/>
  <c r="F977" i="5"/>
  <c r="F973" i="5"/>
  <c r="F969" i="5"/>
  <c r="F961" i="5"/>
  <c r="F957" i="5"/>
  <c r="F941" i="5"/>
  <c r="D1023" i="5"/>
  <c r="D1021" i="5"/>
  <c r="D1019" i="5"/>
  <c r="D1015" i="5"/>
  <c r="D1009" i="5"/>
  <c r="D1005" i="5"/>
  <c r="D1001" i="5"/>
  <c r="D979" i="5"/>
  <c r="D975" i="5"/>
  <c r="D973" i="5"/>
  <c r="D971" i="5"/>
  <c r="D963" i="5"/>
  <c r="D961" i="5"/>
  <c r="D959" i="5"/>
  <c r="D941" i="5"/>
  <c r="D1022" i="5"/>
  <c r="D1020" i="5"/>
  <c r="D1002" i="5"/>
  <c r="D996" i="5"/>
  <c r="D994" i="5"/>
  <c r="D992" i="5"/>
  <c r="D990" i="5"/>
  <c r="D988" i="5"/>
  <c r="D986" i="5"/>
  <c r="D984" i="5"/>
  <c r="D982" i="5"/>
  <c r="D980" i="5"/>
  <c r="D976" i="5"/>
  <c r="D972" i="5"/>
  <c r="D968" i="5"/>
  <c r="D966" i="5"/>
  <c r="D962" i="5"/>
  <c r="D958" i="5"/>
  <c r="D948" i="5"/>
  <c r="D946" i="5"/>
  <c r="F923" i="5"/>
  <c r="F919" i="5"/>
  <c r="F915" i="5"/>
  <c r="F895" i="5"/>
  <c r="F887" i="5"/>
  <c r="F879" i="5"/>
  <c r="F871" i="5"/>
  <c r="F910" i="5"/>
  <c r="F906" i="5"/>
  <c r="F902" i="5"/>
  <c r="F898" i="5"/>
  <c r="F874" i="5"/>
  <c r="F862" i="5"/>
  <c r="F929" i="5"/>
  <c r="F925" i="5"/>
  <c r="F893" i="5"/>
  <c r="F861" i="5"/>
  <c r="F857" i="5"/>
  <c r="D934" i="5"/>
  <c r="D891" i="5"/>
  <c r="D869" i="5"/>
  <c r="D861" i="5"/>
  <c r="D859" i="5"/>
  <c r="D857" i="5"/>
  <c r="D856" i="5"/>
  <c r="D928" i="5"/>
  <c r="D918" i="5"/>
  <c r="D914" i="5"/>
  <c r="D910" i="5"/>
  <c r="D900" i="5"/>
  <c r="D872" i="5"/>
  <c r="D870" i="5"/>
  <c r="D868" i="5"/>
  <c r="D864" i="5"/>
  <c r="F788" i="5"/>
  <c r="F780" i="5"/>
  <c r="F852" i="5"/>
  <c r="F776" i="5"/>
  <c r="F848" i="5"/>
  <c r="F790" i="5"/>
  <c r="F844" i="5"/>
  <c r="F828" i="5"/>
  <c r="F824" i="5"/>
  <c r="F816" i="5"/>
  <c r="F784" i="5"/>
  <c r="F772" i="5"/>
  <c r="F835" i="5"/>
  <c r="F833" i="5"/>
  <c r="F825" i="5"/>
  <c r="F817" i="5"/>
  <c r="F791" i="5"/>
  <c r="F787" i="5"/>
  <c r="F785" i="5"/>
  <c r="F777" i="5"/>
  <c r="F775" i="5"/>
  <c r="F773" i="5"/>
  <c r="F766" i="5"/>
  <c r="F762" i="5"/>
  <c r="F758" i="5"/>
  <c r="F750" i="5"/>
  <c r="F746" i="5"/>
  <c r="F738" i="5"/>
  <c r="F734" i="5"/>
  <c r="F730" i="5"/>
  <c r="F726" i="5"/>
  <c r="F722" i="5"/>
  <c r="F737" i="5"/>
  <c r="F729" i="5"/>
  <c r="F725" i="5"/>
  <c r="F705" i="5"/>
  <c r="F697" i="5"/>
  <c r="F693" i="5"/>
  <c r="F760" i="5"/>
  <c r="F732" i="5"/>
  <c r="F724" i="5"/>
  <c r="F720" i="5"/>
  <c r="F700" i="5"/>
  <c r="F751" i="5"/>
  <c r="F739" i="5"/>
  <c r="F727" i="5"/>
  <c r="F715" i="5"/>
  <c r="F695" i="5"/>
  <c r="D756" i="5"/>
  <c r="D754" i="5"/>
  <c r="D752" i="5"/>
  <c r="D700" i="5"/>
  <c r="D690" i="5"/>
  <c r="D767" i="5"/>
  <c r="D759" i="5"/>
  <c r="D739" i="5"/>
  <c r="D737" i="5"/>
  <c r="D733" i="5"/>
  <c r="D709" i="5"/>
  <c r="D707" i="5"/>
  <c r="D703" i="5"/>
  <c r="D701" i="5"/>
  <c r="D689" i="5"/>
  <c r="F680" i="5"/>
  <c r="F673" i="5"/>
  <c r="F669" i="5"/>
  <c r="F661" i="5"/>
  <c r="F657" i="5"/>
  <c r="F637" i="5"/>
  <c r="F629" i="5"/>
  <c r="F621" i="5"/>
  <c r="F613" i="5"/>
  <c r="F609" i="5"/>
  <c r="F605" i="5"/>
  <c r="F676" i="5"/>
  <c r="F606" i="5"/>
  <c r="F672" i="5"/>
  <c r="F668" i="5"/>
  <c r="F664" i="5"/>
  <c r="F660" i="5"/>
  <c r="F644" i="5"/>
  <c r="F677" i="5"/>
  <c r="F686" i="5"/>
  <c r="F663" i="5"/>
  <c r="F623" i="5"/>
  <c r="F615" i="5"/>
  <c r="F607" i="5"/>
  <c r="D670" i="5"/>
  <c r="D684" i="5"/>
  <c r="D666" i="5"/>
  <c r="D662" i="5"/>
  <c r="D612" i="5"/>
  <c r="D658" i="5"/>
  <c r="D608" i="5"/>
  <c r="D654" i="5"/>
  <c r="D650" i="5"/>
  <c r="D672" i="5"/>
  <c r="D660" i="5"/>
  <c r="D652" i="5"/>
  <c r="D648" i="5"/>
  <c r="D624" i="5"/>
  <c r="D614" i="5"/>
  <c r="Z33" i="19"/>
  <c r="AH33" i="19" s="1"/>
  <c r="D668" i="5"/>
  <c r="D664" i="5"/>
  <c r="D685" i="5"/>
  <c r="D681" i="5"/>
  <c r="D679" i="5"/>
  <c r="D677" i="5"/>
  <c r="D675" i="5"/>
  <c r="D673" i="5"/>
  <c r="D671" i="5"/>
  <c r="D627" i="5"/>
  <c r="D625" i="5"/>
  <c r="D623" i="5"/>
  <c r="D621" i="5"/>
  <c r="D613" i="5"/>
  <c r="D607" i="5"/>
  <c r="D656" i="5"/>
  <c r="F582" i="5"/>
  <c r="F574" i="5"/>
  <c r="F570" i="5"/>
  <c r="F546" i="5"/>
  <c r="F577" i="5"/>
  <c r="F557" i="5"/>
  <c r="F553" i="5"/>
  <c r="F521" i="5"/>
  <c r="F600" i="5"/>
  <c r="F584" i="5"/>
  <c r="F548" i="5"/>
  <c r="F540" i="5"/>
  <c r="F536" i="5"/>
  <c r="F532" i="5"/>
  <c r="F528" i="5"/>
  <c r="F524" i="5"/>
  <c r="F595" i="5"/>
  <c r="F575" i="5"/>
  <c r="F559" i="5"/>
  <c r="F555" i="5"/>
  <c r="F531" i="5"/>
  <c r="F527" i="5"/>
  <c r="F523" i="5"/>
  <c r="D602" i="5"/>
  <c r="D600" i="5"/>
  <c r="D592" i="5"/>
  <c r="D588" i="5"/>
  <c r="D578" i="5"/>
  <c r="D603" i="5"/>
  <c r="D601" i="5"/>
  <c r="D599" i="5"/>
  <c r="D595" i="5"/>
  <c r="D587" i="5"/>
  <c r="D583" i="5"/>
  <c r="D571" i="5"/>
  <c r="D567" i="5"/>
  <c r="D555" i="5"/>
  <c r="D547" i="5"/>
  <c r="D545" i="5"/>
  <c r="D535" i="5"/>
  <c r="D525" i="5"/>
  <c r="D521" i="5"/>
  <c r="D299" i="5"/>
  <c r="D301" i="5"/>
  <c r="D327" i="5"/>
  <c r="D237" i="5"/>
  <c r="D215" i="5"/>
  <c r="D323" i="5"/>
  <c r="D233" i="5"/>
  <c r="D321" i="5"/>
  <c r="D243" i="5"/>
  <c r="D229" i="5"/>
  <c r="D319" i="5"/>
  <c r="D239" i="5"/>
  <c r="D217" i="5"/>
  <c r="D317" i="5"/>
  <c r="F510" i="5"/>
  <c r="F502" i="5"/>
  <c r="F498" i="5"/>
  <c r="F490" i="5"/>
  <c r="F474" i="5"/>
  <c r="F466" i="5"/>
  <c r="F450" i="5"/>
  <c r="F446" i="5"/>
  <c r="F442" i="5"/>
  <c r="F438" i="5"/>
  <c r="F517" i="5"/>
  <c r="F513" i="5"/>
  <c r="F509" i="5"/>
  <c r="F501" i="5"/>
  <c r="F497" i="5"/>
  <c r="F493" i="5"/>
  <c r="F489" i="5"/>
  <c r="F473" i="5"/>
  <c r="F461" i="5"/>
  <c r="F441" i="5"/>
  <c r="F512" i="5"/>
  <c r="F508" i="5"/>
  <c r="F500" i="5"/>
  <c r="F496" i="5"/>
  <c r="F492" i="5"/>
  <c r="F456" i="5"/>
  <c r="F487" i="5"/>
  <c r="F471" i="5"/>
  <c r="F467" i="5"/>
  <c r="F459" i="5"/>
  <c r="F443" i="5"/>
  <c r="F439" i="5"/>
  <c r="D516" i="5"/>
  <c r="D512" i="5"/>
  <c r="D510" i="5"/>
  <c r="D508" i="5"/>
  <c r="D506" i="5"/>
  <c r="D504" i="5"/>
  <c r="D490" i="5"/>
  <c r="D488" i="5"/>
  <c r="D466" i="5"/>
  <c r="D454" i="5"/>
  <c r="D452" i="5"/>
  <c r="D450" i="5"/>
  <c r="D440" i="5"/>
  <c r="D509" i="5"/>
  <c r="D499" i="5"/>
  <c r="D497" i="5"/>
  <c r="D469" i="5"/>
  <c r="D467" i="5"/>
  <c r="D451" i="5"/>
  <c r="D449" i="5"/>
  <c r="D445" i="5"/>
  <c r="F423" i="5"/>
  <c r="F400" i="5"/>
  <c r="F361" i="5"/>
  <c r="F353" i="5"/>
  <c r="F434" i="5"/>
  <c r="F388" i="5"/>
  <c r="F380" i="5"/>
  <c r="F372" i="5"/>
  <c r="F358" i="5"/>
  <c r="F381" i="5"/>
  <c r="F430" i="5"/>
  <c r="F391" i="5"/>
  <c r="F371" i="5"/>
  <c r="F433" i="5"/>
  <c r="F429" i="5"/>
  <c r="F425" i="5"/>
  <c r="F417" i="5"/>
  <c r="F359" i="5"/>
  <c r="F409" i="5"/>
  <c r="F390" i="5"/>
  <c r="F366" i="5"/>
  <c r="D418" i="5"/>
  <c r="D431" i="5"/>
  <c r="D395" i="5"/>
  <c r="D393" i="5"/>
  <c r="D365" i="5"/>
  <c r="D359" i="5"/>
  <c r="D357" i="5"/>
  <c r="D355" i="5"/>
  <c r="D353" i="5"/>
  <c r="D368" i="5"/>
  <c r="F316" i="5"/>
  <c r="F337" i="5"/>
  <c r="F326" i="5"/>
  <c r="F349" i="5"/>
  <c r="F345" i="5"/>
  <c r="F286" i="5"/>
  <c r="F341" i="5"/>
  <c r="F274" i="5"/>
  <c r="F333" i="5"/>
  <c r="F277" i="5"/>
  <c r="F325" i="5"/>
  <c r="F315" i="5"/>
  <c r="F268" i="5"/>
  <c r="F332" i="5"/>
  <c r="F321" i="5"/>
  <c r="F311" i="5"/>
  <c r="F280" i="5"/>
  <c r="F276" i="5"/>
  <c r="F343" i="5"/>
  <c r="F339" i="5"/>
  <c r="F331" i="5"/>
  <c r="F327" i="5"/>
  <c r="F317" i="5"/>
  <c r="F279" i="5"/>
  <c r="F350" i="5"/>
  <c r="Z22" i="9"/>
  <c r="AH22" i="9" s="1"/>
  <c r="D271" i="5"/>
  <c r="Z26" i="9"/>
  <c r="AH26" i="9" s="1"/>
  <c r="D275" i="5"/>
  <c r="D245" i="5"/>
  <c r="D235" i="5"/>
  <c r="D187" i="5"/>
  <c r="D329" i="5"/>
  <c r="Z99" i="9"/>
  <c r="AH99" i="9" s="1"/>
  <c r="D348" i="5"/>
  <c r="D264" i="5"/>
  <c r="D315" i="5"/>
  <c r="Z30" i="9"/>
  <c r="AH30" i="9" s="1"/>
  <c r="D279" i="5"/>
  <c r="D195" i="5"/>
  <c r="Z73" i="9"/>
  <c r="AH73" i="9" s="1"/>
  <c r="D322" i="5"/>
  <c r="D238" i="5"/>
  <c r="D231" i="5"/>
  <c r="D268" i="5"/>
  <c r="D184" i="5"/>
  <c r="D250" i="5"/>
  <c r="D188" i="5"/>
  <c r="D334" i="5"/>
  <c r="D272" i="5"/>
  <c r="F154" i="5"/>
  <c r="F150" i="5"/>
  <c r="F138" i="5"/>
  <c r="F182" i="5"/>
  <c r="F130" i="5"/>
  <c r="F170" i="5"/>
  <c r="F166" i="5"/>
  <c r="F102" i="5"/>
  <c r="F183" i="5"/>
  <c r="F181" i="5"/>
  <c r="F177" i="5"/>
  <c r="F173" i="5"/>
  <c r="F169" i="5"/>
  <c r="F165" i="5"/>
  <c r="F161" i="5"/>
  <c r="F157" i="5"/>
  <c r="F153" i="5"/>
  <c r="F149" i="5"/>
  <c r="F145" i="5"/>
  <c r="F137" i="5"/>
  <c r="F135" i="5"/>
  <c r="F133" i="5"/>
  <c r="F119" i="5"/>
  <c r="F115" i="5"/>
  <c r="F111" i="5"/>
  <c r="F109" i="5"/>
  <c r="F107" i="5"/>
  <c r="F101" i="5"/>
  <c r="D19" i="5"/>
  <c r="H81" i="44"/>
  <c r="E1674" i="5" s="1"/>
  <c r="H1674" i="5" s="1"/>
  <c r="J81" i="44"/>
  <c r="I32" i="44"/>
  <c r="G57" i="44"/>
  <c r="J57" i="44" s="1"/>
  <c r="I17" i="44"/>
  <c r="H30" i="44"/>
  <c r="E1623" i="5" s="1"/>
  <c r="H1623" i="5" s="1"/>
  <c r="G32" i="44"/>
  <c r="J32" i="44" s="1"/>
  <c r="I47" i="44"/>
  <c r="G55" i="44"/>
  <c r="J55" i="44" s="1"/>
  <c r="G63" i="44"/>
  <c r="J63" i="44" s="1"/>
  <c r="H47" i="44"/>
  <c r="E1640" i="5" s="1"/>
  <c r="H1640" i="5" s="1"/>
  <c r="G13" i="44"/>
  <c r="J13" i="44" s="1"/>
  <c r="Z13" i="44" s="1"/>
  <c r="AH13" i="44" s="1"/>
  <c r="H20" i="44"/>
  <c r="E1613" i="5" s="1"/>
  <c r="H1613" i="5" s="1"/>
  <c r="I22" i="44"/>
  <c r="V22" i="44" s="1"/>
  <c r="AD22" i="44" s="1"/>
  <c r="I30" i="44"/>
  <c r="G37" i="44"/>
  <c r="J37" i="44" s="1"/>
  <c r="I41" i="44"/>
  <c r="V41" i="44" s="1"/>
  <c r="AD41" i="44" s="1"/>
  <c r="I44" i="44"/>
  <c r="Y56" i="44"/>
  <c r="AG56" i="44" s="1"/>
  <c r="G69" i="44"/>
  <c r="J69" i="44" s="1"/>
  <c r="G78" i="44"/>
  <c r="J78" i="44" s="1"/>
  <c r="H93" i="44"/>
  <c r="E1686" i="5" s="1"/>
  <c r="H1686" i="5" s="1"/>
  <c r="Y50" i="44"/>
  <c r="AG50" i="44" s="1"/>
  <c r="I16" i="44"/>
  <c r="I28" i="44"/>
  <c r="V28" i="44" s="1"/>
  <c r="AD28" i="44" s="1"/>
  <c r="G30" i="44"/>
  <c r="J30" i="44" s="1"/>
  <c r="I38" i="44"/>
  <c r="V38" i="44" s="1"/>
  <c r="AD38" i="44" s="1"/>
  <c r="I46" i="44"/>
  <c r="V46" i="44" s="1"/>
  <c r="AD46" i="44" s="1"/>
  <c r="G48" i="44"/>
  <c r="W50" i="44"/>
  <c r="AE50" i="44" s="1"/>
  <c r="G27" i="44"/>
  <c r="J27" i="44" s="1"/>
  <c r="G89" i="44"/>
  <c r="G29" i="44"/>
  <c r="J29" i="44" s="1"/>
  <c r="G77" i="44"/>
  <c r="J77" i="44" s="1"/>
  <c r="G9" i="44"/>
  <c r="J9" i="44" s="1"/>
  <c r="Z9" i="44" s="1"/>
  <c r="AH9" i="44" s="1"/>
  <c r="G14" i="44"/>
  <c r="J14" i="44" s="1"/>
  <c r="Z14" i="44" s="1"/>
  <c r="AH14" i="44" s="1"/>
  <c r="I26" i="44"/>
  <c r="G51" i="44"/>
  <c r="J51" i="44" s="1"/>
  <c r="V56" i="44"/>
  <c r="AD56" i="44" s="1"/>
  <c r="I73" i="44"/>
  <c r="G79" i="44"/>
  <c r="J79" i="44" s="1"/>
  <c r="H85" i="44"/>
  <c r="E1678" i="5" s="1"/>
  <c r="H1678" i="5" s="1"/>
  <c r="G26" i="44"/>
  <c r="J26" i="44" s="1"/>
  <c r="H28" i="44"/>
  <c r="E1621" i="5" s="1"/>
  <c r="H1621" i="5" s="1"/>
  <c r="I43" i="44"/>
  <c r="V43" i="44" s="1"/>
  <c r="AD43" i="44" s="1"/>
  <c r="I45" i="44"/>
  <c r="G49" i="44"/>
  <c r="J49" i="44" s="1"/>
  <c r="I52" i="44"/>
  <c r="V52" i="44" s="1"/>
  <c r="AD52" i="44" s="1"/>
  <c r="W56" i="44"/>
  <c r="AE56" i="44" s="1"/>
  <c r="G59" i="44"/>
  <c r="J59" i="44" s="1"/>
  <c r="G62" i="44"/>
  <c r="J62" i="44" s="1"/>
  <c r="G65" i="44"/>
  <c r="J65" i="44" s="1"/>
  <c r="I71" i="44"/>
  <c r="G92" i="44"/>
  <c r="J92" i="44" s="1"/>
  <c r="H76" i="42"/>
  <c r="E1585" i="5" s="1"/>
  <c r="H1585" i="5" s="1"/>
  <c r="J76" i="42"/>
  <c r="H78" i="42"/>
  <c r="E1587" i="5" s="1"/>
  <c r="H1587" i="5" s="1"/>
  <c r="J78" i="42"/>
  <c r="X76" i="42"/>
  <c r="AF76" i="42" s="1"/>
  <c r="G12" i="42"/>
  <c r="X12" i="42" s="1"/>
  <c r="AF12" i="42" s="1"/>
  <c r="G29" i="42"/>
  <c r="J29" i="42" s="1"/>
  <c r="G35" i="42"/>
  <c r="I38" i="42"/>
  <c r="I41" i="42"/>
  <c r="V41" i="42" s="1"/>
  <c r="AD41" i="42" s="1"/>
  <c r="I53" i="42"/>
  <c r="H72" i="42"/>
  <c r="E1581" i="5" s="1"/>
  <c r="H1581" i="5" s="1"/>
  <c r="G83" i="42"/>
  <c r="J83" i="42" s="1"/>
  <c r="G87" i="42"/>
  <c r="J87" i="42" s="1"/>
  <c r="I45" i="42"/>
  <c r="I16" i="42"/>
  <c r="G18" i="42"/>
  <c r="J18" i="42" s="1"/>
  <c r="Z18" i="42" s="1"/>
  <c r="AH18" i="42" s="1"/>
  <c r="G21" i="42"/>
  <c r="J21" i="42" s="1"/>
  <c r="I24" i="42"/>
  <c r="X24" i="42" s="1"/>
  <c r="AF24" i="42" s="1"/>
  <c r="H44" i="42"/>
  <c r="E1553" i="5" s="1"/>
  <c r="H1553" i="5" s="1"/>
  <c r="I51" i="42"/>
  <c r="H70" i="42"/>
  <c r="E1579" i="5" s="1"/>
  <c r="H1579" i="5" s="1"/>
  <c r="G69" i="42"/>
  <c r="J69" i="42" s="1"/>
  <c r="I30" i="42"/>
  <c r="V44" i="42"/>
  <c r="AD44" i="42" s="1"/>
  <c r="G95" i="42"/>
  <c r="J95" i="42" s="1"/>
  <c r="G36" i="42"/>
  <c r="Y36" i="42" s="1"/>
  <c r="AG36" i="42" s="1"/>
  <c r="G39" i="42"/>
  <c r="J39" i="42" s="1"/>
  <c r="G81" i="42"/>
  <c r="J81" i="42" s="1"/>
  <c r="G53" i="42"/>
  <c r="J53" i="42" s="1"/>
  <c r="G63" i="42"/>
  <c r="J63" i="42" s="1"/>
  <c r="G71" i="42"/>
  <c r="J71" i="42" s="1"/>
  <c r="G10" i="42"/>
  <c r="J10" i="42" s="1"/>
  <c r="Z10" i="42" s="1"/>
  <c r="AH10" i="42" s="1"/>
  <c r="G14" i="42"/>
  <c r="J14" i="42" s="1"/>
  <c r="Z14" i="42" s="1"/>
  <c r="AH14" i="42" s="1"/>
  <c r="I17" i="42"/>
  <c r="V17" i="42" s="1"/>
  <c r="AD17" i="42" s="1"/>
  <c r="G19" i="42"/>
  <c r="J19" i="42" s="1"/>
  <c r="H25" i="42"/>
  <c r="E1534" i="5" s="1"/>
  <c r="H1534" i="5" s="1"/>
  <c r="I28" i="42"/>
  <c r="I43" i="42"/>
  <c r="G47" i="42"/>
  <c r="J47" i="42" s="1"/>
  <c r="G49" i="42"/>
  <c r="J49" i="42" s="1"/>
  <c r="I55" i="42"/>
  <c r="I70" i="42"/>
  <c r="W70" i="42" s="1"/>
  <c r="AE70" i="42" s="1"/>
  <c r="G75" i="42"/>
  <c r="J75" i="42" s="1"/>
  <c r="I79" i="42"/>
  <c r="H45" i="42"/>
  <c r="E1554" i="5" s="1"/>
  <c r="H1554" i="5" s="1"/>
  <c r="G52" i="42"/>
  <c r="G77" i="42"/>
  <c r="J77" i="42" s="1"/>
  <c r="H43" i="38"/>
  <c r="E1468" i="5" s="1"/>
  <c r="H1468" i="5" s="1"/>
  <c r="J43" i="38"/>
  <c r="J38" i="38"/>
  <c r="H38" i="38"/>
  <c r="E1463" i="5" s="1"/>
  <c r="H1463" i="5" s="1"/>
  <c r="H52" i="38"/>
  <c r="E1477" i="5" s="1"/>
  <c r="H1477" i="5" s="1"/>
  <c r="J52" i="38"/>
  <c r="H41" i="38"/>
  <c r="E1466" i="5" s="1"/>
  <c r="H1466" i="5" s="1"/>
  <c r="J41" i="38"/>
  <c r="H55" i="38"/>
  <c r="E1480" i="5" s="1"/>
  <c r="H1480" i="5" s="1"/>
  <c r="J55" i="38"/>
  <c r="W9" i="38"/>
  <c r="AE9" i="38" s="1"/>
  <c r="H51" i="38"/>
  <c r="E1476" i="5" s="1"/>
  <c r="H1476" i="5" s="1"/>
  <c r="J51" i="38"/>
  <c r="I61" i="38"/>
  <c r="I22" i="38"/>
  <c r="I25" i="38"/>
  <c r="J42" i="38"/>
  <c r="J49" i="38"/>
  <c r="H76" i="38"/>
  <c r="E1501" i="5" s="1"/>
  <c r="H1501" i="5" s="1"/>
  <c r="H88" i="38"/>
  <c r="E1513" i="5" s="1"/>
  <c r="H1513" i="5" s="1"/>
  <c r="G95" i="38"/>
  <c r="J95" i="38" s="1"/>
  <c r="G9" i="38"/>
  <c r="J9" i="38" s="1"/>
  <c r="Z9" i="38" s="1"/>
  <c r="AH9" i="38" s="1"/>
  <c r="I12" i="38"/>
  <c r="I15" i="38"/>
  <c r="I19" i="38"/>
  <c r="G28" i="38"/>
  <c r="I31" i="38"/>
  <c r="W31" i="38" s="1"/>
  <c r="AE31" i="38" s="1"/>
  <c r="H33" i="38"/>
  <c r="E1458" i="5" s="1"/>
  <c r="H1458" i="5" s="1"/>
  <c r="G79" i="38"/>
  <c r="J79" i="38" s="1"/>
  <c r="G93" i="38"/>
  <c r="J93" i="38" s="1"/>
  <c r="H84" i="38"/>
  <c r="E1509" i="5" s="1"/>
  <c r="H1509" i="5" s="1"/>
  <c r="H100" i="38"/>
  <c r="E1525" i="5" s="1"/>
  <c r="H1525" i="5" s="1"/>
  <c r="G35" i="38"/>
  <c r="J35" i="38" s="1"/>
  <c r="G71" i="38"/>
  <c r="J71" i="38" s="1"/>
  <c r="I20" i="38"/>
  <c r="W20" i="38" s="1"/>
  <c r="AE20" i="38" s="1"/>
  <c r="I23" i="38"/>
  <c r="G31" i="38"/>
  <c r="J31" i="38" s="1"/>
  <c r="I33" i="38"/>
  <c r="V33" i="38" s="1"/>
  <c r="AD33" i="38" s="1"/>
  <c r="G54" i="38"/>
  <c r="G60" i="38"/>
  <c r="G65" i="38"/>
  <c r="J65" i="38" s="1"/>
  <c r="G89" i="38"/>
  <c r="J89" i="38" s="1"/>
  <c r="G97" i="38"/>
  <c r="J97" i="38" s="1"/>
  <c r="I11" i="38"/>
  <c r="X11" i="38" s="1"/>
  <c r="AF11" i="38" s="1"/>
  <c r="G26" i="38"/>
  <c r="J26" i="38" s="1"/>
  <c r="G29" i="38"/>
  <c r="I34" i="38"/>
  <c r="J57" i="38"/>
  <c r="I24" i="38"/>
  <c r="I27" i="38"/>
  <c r="I32" i="38"/>
  <c r="V32" i="38" s="1"/>
  <c r="AD32" i="38" s="1"/>
  <c r="I39" i="38"/>
  <c r="V39" i="38" s="1"/>
  <c r="AD39" i="38" s="1"/>
  <c r="G41" i="40"/>
  <c r="I13" i="40"/>
  <c r="I23" i="40"/>
  <c r="I27" i="40"/>
  <c r="I30" i="40"/>
  <c r="G45" i="40"/>
  <c r="G60" i="40"/>
  <c r="J60" i="40" s="1"/>
  <c r="I68" i="40"/>
  <c r="V68" i="40" s="1"/>
  <c r="AD68" i="40" s="1"/>
  <c r="I10" i="40"/>
  <c r="G65" i="40"/>
  <c r="J65" i="40" s="1"/>
  <c r="G19" i="40"/>
  <c r="J19" i="40" s="1"/>
  <c r="G24" i="40"/>
  <c r="J24" i="40" s="1"/>
  <c r="G31" i="40"/>
  <c r="J31" i="40" s="1"/>
  <c r="G43" i="40"/>
  <c r="J43" i="40" s="1"/>
  <c r="G26" i="40"/>
  <c r="J26" i="40" s="1"/>
  <c r="G21" i="40"/>
  <c r="J21" i="40" s="1"/>
  <c r="I28" i="40"/>
  <c r="G36" i="40"/>
  <c r="J36" i="40" s="1"/>
  <c r="I12" i="40"/>
  <c r="I29" i="40"/>
  <c r="I37" i="40"/>
  <c r="V37" i="40" s="1"/>
  <c r="AD37" i="40" s="1"/>
  <c r="I59" i="40"/>
  <c r="V59" i="40" s="1"/>
  <c r="AD59" i="40" s="1"/>
  <c r="I26" i="40"/>
  <c r="H26" i="40"/>
  <c r="E1367" i="5" s="1"/>
  <c r="H1367" i="5" s="1"/>
  <c r="W23" i="40"/>
  <c r="AE23" i="40" s="1"/>
  <c r="H23" i="40"/>
  <c r="E1364" i="5" s="1"/>
  <c r="H1364" i="5" s="1"/>
  <c r="J23" i="40"/>
  <c r="G32" i="40"/>
  <c r="J32" i="40" s="1"/>
  <c r="G49" i="40"/>
  <c r="W49" i="40" s="1"/>
  <c r="AE49" i="40" s="1"/>
  <c r="G54" i="40"/>
  <c r="J54" i="40" s="1"/>
  <c r="G66" i="40"/>
  <c r="I66" i="40" s="1"/>
  <c r="G74" i="40"/>
  <c r="J74" i="40" s="1"/>
  <c r="G8" i="40"/>
  <c r="J8" i="40" s="1"/>
  <c r="Z8" i="40" s="1"/>
  <c r="AH8" i="40" s="1"/>
  <c r="G14" i="40"/>
  <c r="J14" i="40" s="1"/>
  <c r="Z14" i="40" s="1"/>
  <c r="AH14" i="40" s="1"/>
  <c r="J27" i="40"/>
  <c r="G37" i="40"/>
  <c r="H37" i="40" s="1"/>
  <c r="E1378" i="5" s="1"/>
  <c r="H1378" i="5" s="1"/>
  <c r="G52" i="40"/>
  <c r="J52" i="40" s="1"/>
  <c r="V60" i="40"/>
  <c r="AD60" i="40" s="1"/>
  <c r="G68" i="40"/>
  <c r="G34" i="40"/>
  <c r="J34" i="40" s="1"/>
  <c r="H45" i="40"/>
  <c r="E1386" i="5" s="1"/>
  <c r="H1386" i="5" s="1"/>
  <c r="I41" i="40"/>
  <c r="V49" i="40"/>
  <c r="AD49" i="40" s="1"/>
  <c r="G12" i="40"/>
  <c r="J12" i="40" s="1"/>
  <c r="Z12" i="40" s="1"/>
  <c r="AH12" i="40" s="1"/>
  <c r="I15" i="40"/>
  <c r="I17" i="40"/>
  <c r="G22" i="40"/>
  <c r="J22" i="40" s="1"/>
  <c r="G25" i="40"/>
  <c r="G28" i="40"/>
  <c r="J28" i="40" s="1"/>
  <c r="G30" i="40"/>
  <c r="X30" i="40" s="1"/>
  <c r="AF30" i="40" s="1"/>
  <c r="G33" i="40"/>
  <c r="J33" i="40" s="1"/>
  <c r="G73" i="40"/>
  <c r="J73" i="40" s="1"/>
  <c r="G38" i="40"/>
  <c r="J38" i="40" s="1"/>
  <c r="I45" i="40"/>
  <c r="G53" i="40"/>
  <c r="I61" i="40"/>
  <c r="I65" i="40"/>
  <c r="X65" i="40" s="1"/>
  <c r="AF65" i="40" s="1"/>
  <c r="H67" i="40"/>
  <c r="E1408" i="5" s="1"/>
  <c r="H1408" i="5" s="1"/>
  <c r="G70" i="40"/>
  <c r="J70" i="40" s="1"/>
  <c r="H50" i="36"/>
  <c r="E1307" i="5" s="1"/>
  <c r="H1307" i="5" s="1"/>
  <c r="J50" i="36"/>
  <c r="H54" i="36"/>
  <c r="E1311" i="5" s="1"/>
  <c r="H1311" i="5" s="1"/>
  <c r="J54" i="36"/>
  <c r="H56" i="36"/>
  <c r="E1313" i="5" s="1"/>
  <c r="H1313" i="5" s="1"/>
  <c r="J56" i="36"/>
  <c r="I10" i="36"/>
  <c r="G39" i="36"/>
  <c r="J39" i="36" s="1"/>
  <c r="J46" i="36"/>
  <c r="G48" i="36"/>
  <c r="J60" i="36"/>
  <c r="H73" i="36"/>
  <c r="E1330" i="5" s="1"/>
  <c r="H1330" i="5" s="1"/>
  <c r="H75" i="36"/>
  <c r="E1332" i="5" s="1"/>
  <c r="H1332" i="5" s="1"/>
  <c r="G85" i="36"/>
  <c r="Y85" i="36" s="1"/>
  <c r="AG85" i="36" s="1"/>
  <c r="I89" i="36"/>
  <c r="X89" i="36" s="1"/>
  <c r="AF89" i="36" s="1"/>
  <c r="I92" i="36"/>
  <c r="H27" i="36"/>
  <c r="E1284" i="5" s="1"/>
  <c r="H1284" i="5" s="1"/>
  <c r="I57" i="36"/>
  <c r="Y79" i="36"/>
  <c r="AG79" i="36" s="1"/>
  <c r="I93" i="36"/>
  <c r="X93" i="36" s="1"/>
  <c r="AF93" i="36" s="1"/>
  <c r="I12" i="36"/>
  <c r="I16" i="36"/>
  <c r="V16" i="36" s="1"/>
  <c r="AD16" i="36" s="1"/>
  <c r="G24" i="36"/>
  <c r="G36" i="36"/>
  <c r="J36" i="36" s="1"/>
  <c r="G61" i="36"/>
  <c r="J61" i="36" s="1"/>
  <c r="G71" i="36"/>
  <c r="Y71" i="36" s="1"/>
  <c r="AG71" i="36" s="1"/>
  <c r="I73" i="36"/>
  <c r="I30" i="36"/>
  <c r="I37" i="36"/>
  <c r="V37" i="36" s="1"/>
  <c r="AD37" i="36" s="1"/>
  <c r="I39" i="36"/>
  <c r="I61" i="36"/>
  <c r="I66" i="36"/>
  <c r="H69" i="36"/>
  <c r="E1326" i="5" s="1"/>
  <c r="H1326" i="5" s="1"/>
  <c r="X77" i="36"/>
  <c r="AF77" i="36" s="1"/>
  <c r="J79" i="36"/>
  <c r="G83" i="36"/>
  <c r="J83" i="36" s="1"/>
  <c r="I90" i="36"/>
  <c r="G97" i="36"/>
  <c r="G8" i="36"/>
  <c r="J8" i="36" s="1"/>
  <c r="Z8" i="36" s="1"/>
  <c r="AH8" i="36" s="1"/>
  <c r="I15" i="36"/>
  <c r="G22" i="36"/>
  <c r="J22" i="36" s="1"/>
  <c r="I27" i="36"/>
  <c r="H44" i="36"/>
  <c r="E1301" i="5" s="1"/>
  <c r="H1301" i="5" s="1"/>
  <c r="G52" i="36"/>
  <c r="G55" i="36"/>
  <c r="J55" i="36" s="1"/>
  <c r="G58" i="36"/>
  <c r="G87" i="36"/>
  <c r="J87" i="36" s="1"/>
  <c r="I94" i="36"/>
  <c r="W17" i="36"/>
  <c r="AE17" i="36" s="1"/>
  <c r="H23" i="36"/>
  <c r="E1280" i="5" s="1"/>
  <c r="H1280" i="5" s="1"/>
  <c r="I74" i="36"/>
  <c r="I78" i="36"/>
  <c r="G91" i="36"/>
  <c r="J91" i="36" s="1"/>
  <c r="I95" i="36"/>
  <c r="I98" i="36"/>
  <c r="X17" i="36"/>
  <c r="AF17" i="36" s="1"/>
  <c r="I26" i="36"/>
  <c r="H31" i="36"/>
  <c r="E1288" i="5" s="1"/>
  <c r="H1288" i="5" s="1"/>
  <c r="G35" i="36"/>
  <c r="J35" i="36" s="1"/>
  <c r="G41" i="36"/>
  <c r="J41" i="36" s="1"/>
  <c r="G65" i="36"/>
  <c r="J65" i="36" s="1"/>
  <c r="G67" i="36"/>
  <c r="J67" i="36" s="1"/>
  <c r="G74" i="36"/>
  <c r="J74" i="36" s="1"/>
  <c r="H77" i="36"/>
  <c r="E1334" i="5" s="1"/>
  <c r="H1334" i="5" s="1"/>
  <c r="G81" i="36"/>
  <c r="Y81" i="36" s="1"/>
  <c r="AG81" i="36" s="1"/>
  <c r="I88" i="36"/>
  <c r="G99" i="36"/>
  <c r="J99" i="36" s="1"/>
  <c r="G24" i="34"/>
  <c r="J24" i="34" s="1"/>
  <c r="G42" i="34"/>
  <c r="J42" i="34" s="1"/>
  <c r="G50" i="34"/>
  <c r="J50" i="34" s="1"/>
  <c r="H77" i="34"/>
  <c r="E1250" i="5" s="1"/>
  <c r="H1250" i="5" s="1"/>
  <c r="Y12" i="34"/>
  <c r="AG12" i="34" s="1"/>
  <c r="G55" i="34"/>
  <c r="J55" i="34" s="1"/>
  <c r="I13" i="34"/>
  <c r="I17" i="34"/>
  <c r="G35" i="34"/>
  <c r="J35" i="34" s="1"/>
  <c r="G38" i="34"/>
  <c r="J38" i="34" s="1"/>
  <c r="H42" i="34"/>
  <c r="E1215" i="5" s="1"/>
  <c r="H1215" i="5" s="1"/>
  <c r="H44" i="34"/>
  <c r="E1217" i="5" s="1"/>
  <c r="H1217" i="5" s="1"/>
  <c r="G56" i="34"/>
  <c r="J56" i="34" s="1"/>
  <c r="G59" i="34"/>
  <c r="J59" i="34" s="1"/>
  <c r="H69" i="34"/>
  <c r="E1242" i="5" s="1"/>
  <c r="H1242" i="5" s="1"/>
  <c r="I73" i="34"/>
  <c r="G87" i="34"/>
  <c r="J87" i="34" s="1"/>
  <c r="G10" i="34"/>
  <c r="J10" i="34" s="1"/>
  <c r="Z10" i="34" s="1"/>
  <c r="AH10" i="34" s="1"/>
  <c r="I11" i="34"/>
  <c r="I39" i="34"/>
  <c r="V39" i="34" s="1"/>
  <c r="AD39" i="34" s="1"/>
  <c r="H40" i="34"/>
  <c r="E1213" i="5" s="1"/>
  <c r="H1213" i="5" s="1"/>
  <c r="I48" i="34"/>
  <c r="V48" i="34" s="1"/>
  <c r="AD48" i="34" s="1"/>
  <c r="X16" i="34"/>
  <c r="AF16" i="34" s="1"/>
  <c r="G36" i="34"/>
  <c r="J36" i="34" s="1"/>
  <c r="G45" i="34"/>
  <c r="J45" i="34" s="1"/>
  <c r="G63" i="34"/>
  <c r="J63" i="34" s="1"/>
  <c r="X66" i="34"/>
  <c r="AF66" i="34" s="1"/>
  <c r="H67" i="34"/>
  <c r="E1240" i="5" s="1"/>
  <c r="H1240" i="5" s="1"/>
  <c r="J16" i="34"/>
  <c r="Z16" i="34" s="1"/>
  <c r="AH16" i="34" s="1"/>
  <c r="G43" i="34"/>
  <c r="J43" i="34" s="1"/>
  <c r="I46" i="34"/>
  <c r="I61" i="34"/>
  <c r="H75" i="34"/>
  <c r="E1248" i="5" s="1"/>
  <c r="H1248" i="5" s="1"/>
  <c r="Y41" i="32"/>
  <c r="AG41" i="32" s="1"/>
  <c r="X41" i="32"/>
  <c r="AF41" i="32" s="1"/>
  <c r="X37" i="32"/>
  <c r="AF37" i="32" s="1"/>
  <c r="W37" i="32"/>
  <c r="AE37" i="32" s="1"/>
  <c r="V37" i="32"/>
  <c r="AD37" i="32" s="1"/>
  <c r="V49" i="32"/>
  <c r="AD49" i="32" s="1"/>
  <c r="W49" i="32"/>
  <c r="AE49" i="32" s="1"/>
  <c r="X49" i="32"/>
  <c r="AF49" i="32" s="1"/>
  <c r="H26" i="32"/>
  <c r="E1115" i="5" s="1"/>
  <c r="H1115" i="5" s="1"/>
  <c r="G58" i="32"/>
  <c r="J58" i="32" s="1"/>
  <c r="I93" i="32"/>
  <c r="G13" i="32"/>
  <c r="J13" i="32" s="1"/>
  <c r="Z13" i="32" s="1"/>
  <c r="AH13" i="32" s="1"/>
  <c r="G35" i="32"/>
  <c r="J35" i="32" s="1"/>
  <c r="G46" i="32"/>
  <c r="J46" i="32" s="1"/>
  <c r="G82" i="32"/>
  <c r="J82" i="32" s="1"/>
  <c r="H37" i="32"/>
  <c r="E1126" i="5" s="1"/>
  <c r="H1126" i="5" s="1"/>
  <c r="H41" i="32"/>
  <c r="E1130" i="5" s="1"/>
  <c r="H1130" i="5" s="1"/>
  <c r="G100" i="32"/>
  <c r="J100" i="32" s="1"/>
  <c r="I8" i="32"/>
  <c r="I26" i="32"/>
  <c r="W26" i="32" s="1"/>
  <c r="AE26" i="32" s="1"/>
  <c r="I47" i="32"/>
  <c r="V47" i="32" s="1"/>
  <c r="AD47" i="32" s="1"/>
  <c r="G73" i="32"/>
  <c r="J73" i="32" s="1"/>
  <c r="G86" i="32"/>
  <c r="J86" i="32" s="1"/>
  <c r="I97" i="32"/>
  <c r="I40" i="32"/>
  <c r="I98" i="32"/>
  <c r="I101" i="32"/>
  <c r="G38" i="32"/>
  <c r="J38" i="32" s="1"/>
  <c r="H65" i="32"/>
  <c r="E1154" i="5" s="1"/>
  <c r="H1154" i="5" s="1"/>
  <c r="I89" i="32"/>
  <c r="G18" i="32"/>
  <c r="J18" i="32" s="1"/>
  <c r="Z18" i="32" s="1"/>
  <c r="AH18" i="32" s="1"/>
  <c r="G25" i="32"/>
  <c r="J25" i="32" s="1"/>
  <c r="I61" i="32"/>
  <c r="G74" i="32"/>
  <c r="J74" i="32" s="1"/>
  <c r="I96" i="32"/>
  <c r="Y96" i="32" s="1"/>
  <c r="AG96" i="32" s="1"/>
  <c r="I19" i="32"/>
  <c r="W19" i="32" s="1"/>
  <c r="AE19" i="32" s="1"/>
  <c r="I23" i="32"/>
  <c r="G85" i="32"/>
  <c r="J85" i="32" s="1"/>
  <c r="I43" i="32"/>
  <c r="V43" i="32" s="1"/>
  <c r="AD43" i="32" s="1"/>
  <c r="W59" i="30"/>
  <c r="AE59" i="30" s="1"/>
  <c r="Y50" i="30"/>
  <c r="AG50" i="30" s="1"/>
  <c r="H80" i="30"/>
  <c r="E1085" i="5" s="1"/>
  <c r="H1085" i="5" s="1"/>
  <c r="H25" i="30"/>
  <c r="E1030" i="5" s="1"/>
  <c r="H1030" i="5" s="1"/>
  <c r="X50" i="30"/>
  <c r="AF50" i="30" s="1"/>
  <c r="V59" i="30"/>
  <c r="AD59" i="30" s="1"/>
  <c r="G74" i="30"/>
  <c r="J74" i="30" s="1"/>
  <c r="G102" i="30"/>
  <c r="J102" i="30" s="1"/>
  <c r="H46" i="30"/>
  <c r="E1051" i="5" s="1"/>
  <c r="H1051" i="5" s="1"/>
  <c r="G7" i="30"/>
  <c r="J7" i="30" s="1"/>
  <c r="Z7" i="30" s="1"/>
  <c r="AH7" i="30" s="1"/>
  <c r="G28" i="30"/>
  <c r="Y28" i="30" s="1"/>
  <c r="AG28" i="30" s="1"/>
  <c r="G31" i="30"/>
  <c r="J31" i="30" s="1"/>
  <c r="G33" i="30"/>
  <c r="J33" i="30" s="1"/>
  <c r="I37" i="30"/>
  <c r="V37" i="30" s="1"/>
  <c r="AD37" i="30" s="1"/>
  <c r="G43" i="30"/>
  <c r="J43" i="30" s="1"/>
  <c r="G71" i="30"/>
  <c r="J71" i="30" s="1"/>
  <c r="G85" i="30"/>
  <c r="J85" i="30" s="1"/>
  <c r="G88" i="30"/>
  <c r="J88" i="30" s="1"/>
  <c r="G99" i="30"/>
  <c r="J99" i="30" s="1"/>
  <c r="I26" i="30"/>
  <c r="I41" i="30"/>
  <c r="V41" i="30" s="1"/>
  <c r="AD41" i="30" s="1"/>
  <c r="I46" i="30"/>
  <c r="H49" i="30"/>
  <c r="E1054" i="5" s="1"/>
  <c r="H1054" i="5" s="1"/>
  <c r="G56" i="30"/>
  <c r="G58" i="30"/>
  <c r="G78" i="30"/>
  <c r="J78" i="30" s="1"/>
  <c r="I80" i="30"/>
  <c r="H86" i="30"/>
  <c r="E1091" i="5" s="1"/>
  <c r="H1091" i="5" s="1"/>
  <c r="I78" i="30"/>
  <c r="G11" i="30"/>
  <c r="J11" i="30" s="1"/>
  <c r="Z11" i="30" s="1"/>
  <c r="AH11" i="30" s="1"/>
  <c r="I20" i="30"/>
  <c r="I24" i="30"/>
  <c r="I32" i="30"/>
  <c r="V32" i="30" s="1"/>
  <c r="AD32" i="30" s="1"/>
  <c r="I45" i="30"/>
  <c r="H50" i="30"/>
  <c r="E1055" i="5" s="1"/>
  <c r="H1055" i="5" s="1"/>
  <c r="H84" i="30"/>
  <c r="E1089" i="5" s="1"/>
  <c r="H1089" i="5" s="1"/>
  <c r="G14" i="30"/>
  <c r="J14" i="30" s="1"/>
  <c r="Z14" i="30" s="1"/>
  <c r="AH14" i="30" s="1"/>
  <c r="I17" i="30"/>
  <c r="I30" i="30"/>
  <c r="V30" i="30" s="1"/>
  <c r="AD30" i="30" s="1"/>
  <c r="G42" i="30"/>
  <c r="G64" i="30"/>
  <c r="J64" i="30" s="1"/>
  <c r="I70" i="30"/>
  <c r="W15" i="28"/>
  <c r="AE15" i="28" s="1"/>
  <c r="V15" i="28"/>
  <c r="AD15" i="28" s="1"/>
  <c r="G24" i="28"/>
  <c r="J24" i="28" s="1"/>
  <c r="G47" i="28"/>
  <c r="G76" i="28"/>
  <c r="J76" i="28" s="1"/>
  <c r="G87" i="28"/>
  <c r="J87" i="28" s="1"/>
  <c r="G8" i="28"/>
  <c r="J8" i="28" s="1"/>
  <c r="Z8" i="28" s="1"/>
  <c r="AH8" i="28" s="1"/>
  <c r="G28" i="28"/>
  <c r="J28" i="28" s="1"/>
  <c r="G32" i="28"/>
  <c r="J32" i="28" s="1"/>
  <c r="G35" i="28"/>
  <c r="J35" i="28" s="1"/>
  <c r="G44" i="28"/>
  <c r="J44" i="28" s="1"/>
  <c r="G57" i="28"/>
  <c r="I17" i="28"/>
  <c r="G9" i="28"/>
  <c r="J9" i="28" s="1"/>
  <c r="Z9" i="28" s="1"/>
  <c r="AH9" i="28" s="1"/>
  <c r="G33" i="28"/>
  <c r="J33" i="28" s="1"/>
  <c r="G39" i="28"/>
  <c r="G55" i="28"/>
  <c r="I75" i="28"/>
  <c r="G85" i="28"/>
  <c r="J85" i="28" s="1"/>
  <c r="G10" i="28"/>
  <c r="I10" i="28" s="1"/>
  <c r="V10" i="28" s="1"/>
  <c r="AD10" i="28" s="1"/>
  <c r="G43" i="28"/>
  <c r="G59" i="28"/>
  <c r="J59" i="28" s="1"/>
  <c r="H72" i="28"/>
  <c r="E993" i="5" s="1"/>
  <c r="H993" i="5" s="1"/>
  <c r="G79" i="28"/>
  <c r="J79" i="28" s="1"/>
  <c r="I102" i="28"/>
  <c r="J15" i="26"/>
  <c r="Z15" i="26" s="1"/>
  <c r="AH15" i="26" s="1"/>
  <c r="I15" i="26"/>
  <c r="G28" i="26"/>
  <c r="J28" i="26" s="1"/>
  <c r="G77" i="26"/>
  <c r="J77" i="26" s="1"/>
  <c r="G49" i="26"/>
  <c r="J49" i="26" s="1"/>
  <c r="H56" i="26"/>
  <c r="E893" i="5" s="1"/>
  <c r="H893" i="5" s="1"/>
  <c r="G10" i="26"/>
  <c r="J10" i="26" s="1"/>
  <c r="Z10" i="26" s="1"/>
  <c r="AH10" i="26" s="1"/>
  <c r="I27" i="26"/>
  <c r="I37" i="26"/>
  <c r="G46" i="26"/>
  <c r="J46" i="26" s="1"/>
  <c r="I50" i="26"/>
  <c r="V50" i="26" s="1"/>
  <c r="AD50" i="26" s="1"/>
  <c r="G53" i="26"/>
  <c r="J53" i="26" s="1"/>
  <c r="G63" i="26"/>
  <c r="J63" i="26" s="1"/>
  <c r="G21" i="26"/>
  <c r="J21" i="26" s="1"/>
  <c r="G85" i="26"/>
  <c r="J85" i="26" s="1"/>
  <c r="I54" i="26"/>
  <c r="G67" i="26"/>
  <c r="J67" i="26" s="1"/>
  <c r="G75" i="26"/>
  <c r="J75" i="26" s="1"/>
  <c r="W11" i="26"/>
  <c r="AE11" i="26" s="1"/>
  <c r="G7" i="26"/>
  <c r="J7" i="26" s="1"/>
  <c r="Z7" i="26" s="1"/>
  <c r="AH7" i="26" s="1"/>
  <c r="G12" i="26"/>
  <c r="J12" i="26" s="1"/>
  <c r="Z12" i="26" s="1"/>
  <c r="AH12" i="26" s="1"/>
  <c r="G41" i="26"/>
  <c r="J41" i="26" s="1"/>
  <c r="H50" i="26"/>
  <c r="E887" i="5" s="1"/>
  <c r="H887" i="5" s="1"/>
  <c r="G17" i="26"/>
  <c r="J17" i="26" s="1"/>
  <c r="Z17" i="26" s="1"/>
  <c r="AH17" i="26" s="1"/>
  <c r="G32" i="26"/>
  <c r="J32" i="26" s="1"/>
  <c r="I51" i="26"/>
  <c r="I55" i="26"/>
  <c r="I65" i="26"/>
  <c r="I71" i="26"/>
  <c r="G81" i="26"/>
  <c r="J81" i="26" s="1"/>
  <c r="G87" i="26"/>
  <c r="J87" i="26" s="1"/>
  <c r="H42" i="26"/>
  <c r="E879" i="5" s="1"/>
  <c r="H879" i="5" s="1"/>
  <c r="G96" i="26"/>
  <c r="J96" i="26" s="1"/>
  <c r="I58" i="26"/>
  <c r="I31" i="26"/>
  <c r="I42" i="26"/>
  <c r="I56" i="26"/>
  <c r="X56" i="26" s="1"/>
  <c r="AF56" i="26" s="1"/>
  <c r="I69" i="26"/>
  <c r="I77" i="26"/>
  <c r="X77" i="26" s="1"/>
  <c r="AF77" i="26" s="1"/>
  <c r="W21" i="24"/>
  <c r="AE21" i="24" s="1"/>
  <c r="V21" i="24"/>
  <c r="AD21" i="24" s="1"/>
  <c r="H29" i="24"/>
  <c r="E782" i="5" s="1"/>
  <c r="H782" i="5" s="1"/>
  <c r="J29" i="24"/>
  <c r="Y37" i="24"/>
  <c r="AG37" i="24" s="1"/>
  <c r="X37" i="24"/>
  <c r="AF37" i="24" s="1"/>
  <c r="W37" i="24"/>
  <c r="AE37" i="24" s="1"/>
  <c r="V37" i="24"/>
  <c r="AD37" i="24" s="1"/>
  <c r="W29" i="24"/>
  <c r="AE29" i="24" s="1"/>
  <c r="V29" i="24"/>
  <c r="AD29" i="24" s="1"/>
  <c r="J9" i="24"/>
  <c r="Z9" i="24" s="1"/>
  <c r="AH9" i="24" s="1"/>
  <c r="I9" i="24"/>
  <c r="W25" i="24"/>
  <c r="AE25" i="24" s="1"/>
  <c r="V25" i="24"/>
  <c r="AD25" i="24" s="1"/>
  <c r="H25" i="24"/>
  <c r="E778" i="5" s="1"/>
  <c r="H778" i="5" s="1"/>
  <c r="J25" i="24"/>
  <c r="X64" i="24"/>
  <c r="AF64" i="24" s="1"/>
  <c r="I23" i="24"/>
  <c r="X23" i="24" s="1"/>
  <c r="AF23" i="24" s="1"/>
  <c r="I27" i="24"/>
  <c r="I31" i="24"/>
  <c r="X11" i="24"/>
  <c r="AF11" i="24" s="1"/>
  <c r="G15" i="24"/>
  <c r="J15" i="24" s="1"/>
  <c r="Z15" i="24" s="1"/>
  <c r="AH15" i="24" s="1"/>
  <c r="G33" i="24"/>
  <c r="H37" i="24"/>
  <c r="E790" i="5" s="1"/>
  <c r="H790" i="5" s="1"/>
  <c r="G77" i="24"/>
  <c r="J77" i="24" s="1"/>
  <c r="G84" i="24"/>
  <c r="J84" i="24" s="1"/>
  <c r="I13" i="24"/>
  <c r="J21" i="24"/>
  <c r="G74" i="24"/>
  <c r="J74" i="24" s="1"/>
  <c r="I16" i="24"/>
  <c r="V16" i="24" s="1"/>
  <c r="AD16" i="24" s="1"/>
  <c r="H20" i="24"/>
  <c r="E773" i="5" s="1"/>
  <c r="H773" i="5" s="1"/>
  <c r="V35" i="24"/>
  <c r="AD35" i="24" s="1"/>
  <c r="I61" i="24"/>
  <c r="I22" i="24"/>
  <c r="X22" i="24" s="1"/>
  <c r="AF22" i="24" s="1"/>
  <c r="I70" i="24"/>
  <c r="G78" i="24"/>
  <c r="J78" i="24" s="1"/>
  <c r="I10" i="24"/>
  <c r="W10" i="24" s="1"/>
  <c r="AE10" i="24" s="1"/>
  <c r="G12" i="24"/>
  <c r="G17" i="24"/>
  <c r="J17" i="24" s="1"/>
  <c r="Z17" i="24" s="1"/>
  <c r="AH17" i="24" s="1"/>
  <c r="G26" i="24"/>
  <c r="J26" i="24" s="1"/>
  <c r="G30" i="24"/>
  <c r="J30" i="24" s="1"/>
  <c r="I67" i="24"/>
  <c r="V67" i="24" s="1"/>
  <c r="AD67" i="24" s="1"/>
  <c r="G73" i="24"/>
  <c r="G76" i="24"/>
  <c r="J76" i="24" s="1"/>
  <c r="J16" i="22"/>
  <c r="Z16" i="22" s="1"/>
  <c r="AH16" i="22" s="1"/>
  <c r="Y16" i="22"/>
  <c r="AG16" i="22" s="1"/>
  <c r="V43" i="22"/>
  <c r="AD43" i="22" s="1"/>
  <c r="G85" i="22"/>
  <c r="J85" i="22" s="1"/>
  <c r="G20" i="22"/>
  <c r="J20" i="22" s="1"/>
  <c r="I24" i="22"/>
  <c r="V24" i="22" s="1"/>
  <c r="AD24" i="22" s="1"/>
  <c r="G40" i="22"/>
  <c r="J40" i="22" s="1"/>
  <c r="G43" i="22"/>
  <c r="J43" i="22" s="1"/>
  <c r="I45" i="22"/>
  <c r="G52" i="22"/>
  <c r="J52" i="22" s="1"/>
  <c r="G59" i="22"/>
  <c r="J59" i="22" s="1"/>
  <c r="H68" i="22"/>
  <c r="E737" i="5" s="1"/>
  <c r="H737" i="5" s="1"/>
  <c r="G76" i="22"/>
  <c r="J76" i="22" s="1"/>
  <c r="G78" i="22"/>
  <c r="J78" i="22" s="1"/>
  <c r="G90" i="22"/>
  <c r="J90" i="22" s="1"/>
  <c r="G9" i="22"/>
  <c r="J9" i="22" s="1"/>
  <c r="Z9" i="22" s="1"/>
  <c r="AH9" i="22" s="1"/>
  <c r="G13" i="22"/>
  <c r="J13" i="22" s="1"/>
  <c r="Z13" i="22" s="1"/>
  <c r="AH13" i="22" s="1"/>
  <c r="I28" i="22"/>
  <c r="V28" i="22" s="1"/>
  <c r="AD28" i="22" s="1"/>
  <c r="G73" i="22"/>
  <c r="J73" i="22" s="1"/>
  <c r="I76" i="22"/>
  <c r="H93" i="22"/>
  <c r="E762" i="5" s="1"/>
  <c r="H762" i="5" s="1"/>
  <c r="I36" i="22"/>
  <c r="G7" i="22"/>
  <c r="J7" i="22" s="1"/>
  <c r="Z7" i="22" s="1"/>
  <c r="AH7" i="22" s="1"/>
  <c r="G11" i="22"/>
  <c r="J11" i="22" s="1"/>
  <c r="Z11" i="22" s="1"/>
  <c r="AH11" i="22" s="1"/>
  <c r="G35" i="22"/>
  <c r="J35" i="22" s="1"/>
  <c r="G50" i="22"/>
  <c r="J50" i="22" s="1"/>
  <c r="I65" i="22"/>
  <c r="H81" i="22"/>
  <c r="E750" i="5" s="1"/>
  <c r="H750" i="5" s="1"/>
  <c r="G84" i="22"/>
  <c r="G86" i="22"/>
  <c r="J86" i="22" s="1"/>
  <c r="G92" i="22"/>
  <c r="J92" i="22" s="1"/>
  <c r="I61" i="22"/>
  <c r="G88" i="22"/>
  <c r="J88" i="22" s="1"/>
  <c r="G10" i="22"/>
  <c r="J10" i="22" s="1"/>
  <c r="Z10" i="22" s="1"/>
  <c r="AH10" i="22" s="1"/>
  <c r="G18" i="22"/>
  <c r="J18" i="22" s="1"/>
  <c r="Z18" i="22" s="1"/>
  <c r="AH18" i="22" s="1"/>
  <c r="G32" i="22"/>
  <c r="I32" i="22" s="1"/>
  <c r="G42" i="22"/>
  <c r="J42" i="22" s="1"/>
  <c r="G47" i="22"/>
  <c r="J47" i="22" s="1"/>
  <c r="G54" i="22"/>
  <c r="J54" i="22" s="1"/>
  <c r="H61" i="22"/>
  <c r="E730" i="5" s="1"/>
  <c r="H730" i="5" s="1"/>
  <c r="G80" i="22"/>
  <c r="J80" i="22" s="1"/>
  <c r="H89" i="22"/>
  <c r="E758" i="5" s="1"/>
  <c r="H758" i="5" s="1"/>
  <c r="I92" i="22"/>
  <c r="G33" i="22"/>
  <c r="J33" i="22" s="1"/>
  <c r="G22" i="22"/>
  <c r="J22" i="22" s="1"/>
  <c r="I26" i="22"/>
  <c r="G72" i="22"/>
  <c r="J72" i="22" s="1"/>
  <c r="I80" i="22"/>
  <c r="J55" i="20"/>
  <c r="H55" i="20"/>
  <c r="E640" i="5" s="1"/>
  <c r="H640" i="5" s="1"/>
  <c r="I9" i="20"/>
  <c r="W55" i="20"/>
  <c r="AE55" i="20" s="1"/>
  <c r="G81" i="20"/>
  <c r="J81" i="20" s="1"/>
  <c r="G17" i="20"/>
  <c r="J17" i="20" s="1"/>
  <c r="Z17" i="20" s="1"/>
  <c r="AH17" i="20" s="1"/>
  <c r="I29" i="20"/>
  <c r="X48" i="20"/>
  <c r="AF48" i="20" s="1"/>
  <c r="X52" i="20"/>
  <c r="AF52" i="20" s="1"/>
  <c r="V55" i="20"/>
  <c r="AD55" i="20" s="1"/>
  <c r="W57" i="20"/>
  <c r="AE57" i="20" s="1"/>
  <c r="G70" i="20"/>
  <c r="J70" i="20" s="1"/>
  <c r="H79" i="20"/>
  <c r="E664" i="5" s="1"/>
  <c r="H664" i="5" s="1"/>
  <c r="G99" i="20"/>
  <c r="J99" i="20" s="1"/>
  <c r="G9" i="20"/>
  <c r="J9" i="20" s="1"/>
  <c r="Z9" i="20" s="1"/>
  <c r="AH9" i="20" s="1"/>
  <c r="G47" i="20"/>
  <c r="J47" i="20" s="1"/>
  <c r="G86" i="20"/>
  <c r="J86" i="20" s="1"/>
  <c r="G14" i="20"/>
  <c r="J14" i="20" s="1"/>
  <c r="Z14" i="20" s="1"/>
  <c r="AH14" i="20" s="1"/>
  <c r="G26" i="20"/>
  <c r="J26" i="20" s="1"/>
  <c r="I30" i="20"/>
  <c r="G37" i="20"/>
  <c r="X37" i="20" s="1"/>
  <c r="AF37" i="20" s="1"/>
  <c r="I41" i="20"/>
  <c r="V41" i="20" s="1"/>
  <c r="AD41" i="20" s="1"/>
  <c r="G93" i="20"/>
  <c r="J93" i="20" s="1"/>
  <c r="G51" i="20"/>
  <c r="J51" i="20" s="1"/>
  <c r="G89" i="20"/>
  <c r="J89" i="20" s="1"/>
  <c r="I10" i="20"/>
  <c r="Y10" i="20" s="1"/>
  <c r="AG10" i="20" s="1"/>
  <c r="I12" i="20"/>
  <c r="V12" i="20" s="1"/>
  <c r="AD12" i="20" s="1"/>
  <c r="H21" i="20"/>
  <c r="E606" i="5" s="1"/>
  <c r="H606" i="5" s="1"/>
  <c r="I24" i="20"/>
  <c r="X24" i="20" s="1"/>
  <c r="AF24" i="20" s="1"/>
  <c r="H33" i="20"/>
  <c r="E618" i="5" s="1"/>
  <c r="H618" i="5" s="1"/>
  <c r="G68" i="20"/>
  <c r="J68" i="20" s="1"/>
  <c r="G74" i="20"/>
  <c r="J74" i="20" s="1"/>
  <c r="I79" i="20"/>
  <c r="X79" i="20" s="1"/>
  <c r="AF79" i="20" s="1"/>
  <c r="I64" i="20"/>
  <c r="I50" i="20"/>
  <c r="W50" i="20" s="1"/>
  <c r="AE50" i="20" s="1"/>
  <c r="G15" i="20"/>
  <c r="J15" i="20" s="1"/>
  <c r="Z15" i="20" s="1"/>
  <c r="AH15" i="20" s="1"/>
  <c r="G73" i="20"/>
  <c r="J73" i="20" s="1"/>
  <c r="I83" i="20"/>
  <c r="H75" i="20"/>
  <c r="E660" i="5" s="1"/>
  <c r="H660" i="5" s="1"/>
  <c r="G43" i="20"/>
  <c r="J43" i="20" s="1"/>
  <c r="J10" i="20"/>
  <c r="Z10" i="20" s="1"/>
  <c r="AH10" i="20" s="1"/>
  <c r="G13" i="20"/>
  <c r="J13" i="20" s="1"/>
  <c r="Z13" i="20" s="1"/>
  <c r="AH13" i="20" s="1"/>
  <c r="G19" i="20"/>
  <c r="J19" i="20" s="1"/>
  <c r="I31" i="20"/>
  <c r="H57" i="20"/>
  <c r="E642" i="5" s="1"/>
  <c r="H642" i="5" s="1"/>
  <c r="G80" i="20"/>
  <c r="J80" i="20" s="1"/>
  <c r="I55" i="18"/>
  <c r="J55" i="18"/>
  <c r="V42" i="18"/>
  <c r="AD42" i="18" s="1"/>
  <c r="W44" i="18"/>
  <c r="AE44" i="18" s="1"/>
  <c r="V44" i="18"/>
  <c r="AD44" i="18" s="1"/>
  <c r="H59" i="18"/>
  <c r="E560" i="5" s="1"/>
  <c r="H560" i="5" s="1"/>
  <c r="J59" i="18"/>
  <c r="W43" i="18"/>
  <c r="AE43" i="18" s="1"/>
  <c r="H47" i="18"/>
  <c r="E548" i="5" s="1"/>
  <c r="H548" i="5" s="1"/>
  <c r="I54" i="18"/>
  <c r="H76" i="18"/>
  <c r="E577" i="5" s="1"/>
  <c r="H577" i="5" s="1"/>
  <c r="H58" i="18"/>
  <c r="E559" i="5" s="1"/>
  <c r="H559" i="5" s="1"/>
  <c r="G63" i="18"/>
  <c r="J63" i="18" s="1"/>
  <c r="G71" i="18"/>
  <c r="J71" i="18" s="1"/>
  <c r="X73" i="18"/>
  <c r="AF73" i="18" s="1"/>
  <c r="G95" i="18"/>
  <c r="J95" i="18" s="1"/>
  <c r="I98" i="18"/>
  <c r="G89" i="18"/>
  <c r="J89" i="18" s="1"/>
  <c r="G8" i="18"/>
  <c r="J8" i="18" s="1"/>
  <c r="Z8" i="18" s="1"/>
  <c r="AH8" i="18" s="1"/>
  <c r="G61" i="18"/>
  <c r="J61" i="18" s="1"/>
  <c r="I66" i="18"/>
  <c r="H69" i="18"/>
  <c r="E570" i="5" s="1"/>
  <c r="H570" i="5" s="1"/>
  <c r="I81" i="18"/>
  <c r="I87" i="18"/>
  <c r="G98" i="18"/>
  <c r="J98" i="18" s="1"/>
  <c r="G101" i="18"/>
  <c r="J101" i="18" s="1"/>
  <c r="I13" i="18"/>
  <c r="G18" i="18"/>
  <c r="I45" i="18"/>
  <c r="J46" i="18"/>
  <c r="I47" i="18"/>
  <c r="G49" i="18"/>
  <c r="W49" i="18" s="1"/>
  <c r="AE49" i="18" s="1"/>
  <c r="G51" i="18"/>
  <c r="J51" i="18" s="1"/>
  <c r="G57" i="18"/>
  <c r="I64" i="18"/>
  <c r="I74" i="18"/>
  <c r="I93" i="18"/>
  <c r="I99" i="18"/>
  <c r="X99" i="18" s="1"/>
  <c r="AF99" i="18" s="1"/>
  <c r="G34" i="18"/>
  <c r="J34" i="18" s="1"/>
  <c r="I33" i="18"/>
  <c r="H51" i="18"/>
  <c r="E552" i="5" s="1"/>
  <c r="H552" i="5" s="1"/>
  <c r="G37" i="18"/>
  <c r="J37" i="18" s="1"/>
  <c r="I11" i="18"/>
  <c r="Y11" i="18" s="1"/>
  <c r="AG11" i="18" s="1"/>
  <c r="G33" i="18"/>
  <c r="J33" i="18" s="1"/>
  <c r="G67" i="18"/>
  <c r="J67" i="18" s="1"/>
  <c r="G72" i="18"/>
  <c r="J72" i="18" s="1"/>
  <c r="G77" i="18"/>
  <c r="J77" i="18" s="1"/>
  <c r="G79" i="18"/>
  <c r="J79" i="18" s="1"/>
  <c r="W46" i="18"/>
  <c r="AE46" i="18" s="1"/>
  <c r="G42" i="18"/>
  <c r="J42" i="18" s="1"/>
  <c r="H43" i="18"/>
  <c r="E544" i="5" s="1"/>
  <c r="H544" i="5" s="1"/>
  <c r="H56" i="18"/>
  <c r="E557" i="5" s="1"/>
  <c r="H557" i="5" s="1"/>
  <c r="H60" i="18"/>
  <c r="E561" i="5" s="1"/>
  <c r="H561" i="5" s="1"/>
  <c r="G65" i="18"/>
  <c r="J65" i="18" s="1"/>
  <c r="I67" i="18"/>
  <c r="G75" i="18"/>
  <c r="J75" i="18" s="1"/>
  <c r="I77" i="18"/>
  <c r="G85" i="18"/>
  <c r="J85" i="18" s="1"/>
  <c r="G91" i="18"/>
  <c r="I94" i="18"/>
  <c r="I97" i="18"/>
  <c r="G102" i="18"/>
  <c r="J102" i="18" s="1"/>
  <c r="H20" i="18"/>
  <c r="E521" i="5" s="1"/>
  <c r="H521" i="5" s="1"/>
  <c r="I17" i="18"/>
  <c r="I75" i="18"/>
  <c r="I83" i="18"/>
  <c r="X83" i="18" s="1"/>
  <c r="AF83" i="18" s="1"/>
  <c r="Y29" i="16"/>
  <c r="AG29" i="16" s="1"/>
  <c r="H68" i="16"/>
  <c r="E485" i="5" s="1"/>
  <c r="H485" i="5" s="1"/>
  <c r="J68" i="16"/>
  <c r="I7" i="16"/>
  <c r="M5" i="16" s="1"/>
  <c r="J436" i="5" s="1"/>
  <c r="J9" i="16"/>
  <c r="Z9" i="16" s="1"/>
  <c r="AH9" i="16" s="1"/>
  <c r="I12" i="16"/>
  <c r="G20" i="16"/>
  <c r="J20" i="16" s="1"/>
  <c r="G35" i="16"/>
  <c r="J35" i="16" s="1"/>
  <c r="G46" i="16"/>
  <c r="J46" i="16" s="1"/>
  <c r="G53" i="16"/>
  <c r="J53" i="16" s="1"/>
  <c r="G60" i="16"/>
  <c r="J60" i="16" s="1"/>
  <c r="I64" i="16"/>
  <c r="Y64" i="16" s="1"/>
  <c r="AG64" i="16" s="1"/>
  <c r="G66" i="16"/>
  <c r="J66" i="16" s="1"/>
  <c r="G71" i="16"/>
  <c r="J71" i="16" s="1"/>
  <c r="I10" i="16"/>
  <c r="I61" i="16"/>
  <c r="I69" i="16"/>
  <c r="G15" i="16"/>
  <c r="J15" i="16" s="1"/>
  <c r="Z15" i="16" s="1"/>
  <c r="AH15" i="16" s="1"/>
  <c r="G58" i="16"/>
  <c r="J58" i="16" s="1"/>
  <c r="I68" i="16"/>
  <c r="I16" i="16"/>
  <c r="G37" i="16"/>
  <c r="J37" i="16" s="1"/>
  <c r="G41" i="16"/>
  <c r="J41" i="16" s="1"/>
  <c r="G48" i="16"/>
  <c r="J48" i="16" s="1"/>
  <c r="G62" i="16"/>
  <c r="J62" i="16" s="1"/>
  <c r="G89" i="16"/>
  <c r="J89" i="16" s="1"/>
  <c r="G11" i="16"/>
  <c r="G28" i="16"/>
  <c r="J28" i="16" s="1"/>
  <c r="I31" i="16"/>
  <c r="G34" i="16"/>
  <c r="J34" i="16" s="1"/>
  <c r="I38" i="16"/>
  <c r="G45" i="16"/>
  <c r="J45" i="16" s="1"/>
  <c r="G99" i="16"/>
  <c r="J99" i="16" s="1"/>
  <c r="V49" i="14"/>
  <c r="AD49" i="14" s="1"/>
  <c r="J59" i="14"/>
  <c r="H59" i="14"/>
  <c r="E392" i="5" s="1"/>
  <c r="H392" i="5" s="1"/>
  <c r="V53" i="14"/>
  <c r="AD53" i="14" s="1"/>
  <c r="I16" i="14"/>
  <c r="G32" i="14"/>
  <c r="J32" i="14" s="1"/>
  <c r="I41" i="14"/>
  <c r="I48" i="14"/>
  <c r="G54" i="14"/>
  <c r="J54" i="14" s="1"/>
  <c r="G75" i="14"/>
  <c r="J75" i="14" s="1"/>
  <c r="G88" i="14"/>
  <c r="J88" i="14" s="1"/>
  <c r="G94" i="14"/>
  <c r="J94" i="14" s="1"/>
  <c r="I26" i="14"/>
  <c r="W26" i="14" s="1"/>
  <c r="AE26" i="14" s="1"/>
  <c r="I29" i="14"/>
  <c r="V29" i="14" s="1"/>
  <c r="AD29" i="14" s="1"/>
  <c r="I45" i="14"/>
  <c r="I55" i="14"/>
  <c r="I78" i="14"/>
  <c r="V78" i="14" s="1"/>
  <c r="AD78" i="14" s="1"/>
  <c r="H95" i="14"/>
  <c r="E428" i="5" s="1"/>
  <c r="H428" i="5" s="1"/>
  <c r="H97" i="14"/>
  <c r="E430" i="5" s="1"/>
  <c r="H430" i="5" s="1"/>
  <c r="G11" i="14"/>
  <c r="J11" i="14" s="1"/>
  <c r="Z11" i="14" s="1"/>
  <c r="AH11" i="14" s="1"/>
  <c r="I17" i="14"/>
  <c r="G42" i="14"/>
  <c r="J42" i="14" s="1"/>
  <c r="G53" i="14"/>
  <c r="J53" i="14" s="1"/>
  <c r="I62" i="14"/>
  <c r="G66" i="14"/>
  <c r="J66" i="14" s="1"/>
  <c r="G73" i="14"/>
  <c r="J73" i="14" s="1"/>
  <c r="I89" i="14"/>
  <c r="X89" i="14" s="1"/>
  <c r="AF89" i="14" s="1"/>
  <c r="G10" i="14"/>
  <c r="J10" i="14" s="1"/>
  <c r="Z10" i="14" s="1"/>
  <c r="AH10" i="14" s="1"/>
  <c r="I14" i="14"/>
  <c r="V14" i="14" s="1"/>
  <c r="AD14" i="14" s="1"/>
  <c r="I15" i="14"/>
  <c r="I18" i="14"/>
  <c r="G21" i="14"/>
  <c r="G30" i="14"/>
  <c r="J30" i="14" s="1"/>
  <c r="G46" i="14"/>
  <c r="J46" i="14" s="1"/>
  <c r="G49" i="14"/>
  <c r="J49" i="14" s="1"/>
  <c r="H55" i="14"/>
  <c r="E388" i="5" s="1"/>
  <c r="H388" i="5" s="1"/>
  <c r="G83" i="14"/>
  <c r="J83" i="14" s="1"/>
  <c r="G86" i="14"/>
  <c r="J86" i="14" s="1"/>
  <c r="G93" i="14"/>
  <c r="J93" i="14" s="1"/>
  <c r="I97" i="14"/>
  <c r="X97" i="14" s="1"/>
  <c r="AF97" i="14" s="1"/>
  <c r="H57" i="14"/>
  <c r="E390" i="5" s="1"/>
  <c r="H390" i="5" s="1"/>
  <c r="I93" i="14"/>
  <c r="G12" i="14"/>
  <c r="I22" i="14"/>
  <c r="G43" i="14"/>
  <c r="J43" i="14" s="1"/>
  <c r="G74" i="14"/>
  <c r="J74" i="14" s="1"/>
  <c r="G80" i="14"/>
  <c r="J80" i="14" s="1"/>
  <c r="G98" i="14"/>
  <c r="J98" i="14" s="1"/>
  <c r="H54" i="12"/>
  <c r="E303" i="5" s="1"/>
  <c r="H303" i="5" s="1"/>
  <c r="I54" i="12"/>
  <c r="I9" i="12"/>
  <c r="X9" i="12" s="1"/>
  <c r="AF9" i="12" s="1"/>
  <c r="J52" i="12"/>
  <c r="I52" i="12"/>
  <c r="J74" i="12"/>
  <c r="H74" i="12"/>
  <c r="E323" i="5" s="1"/>
  <c r="H323" i="5" s="1"/>
  <c r="V16" i="12"/>
  <c r="AD16" i="12" s="1"/>
  <c r="G22" i="12"/>
  <c r="J22" i="12" s="1"/>
  <c r="I26" i="12"/>
  <c r="G32" i="12"/>
  <c r="J32" i="12" s="1"/>
  <c r="H37" i="12"/>
  <c r="E286" i="5" s="1"/>
  <c r="H286" i="5" s="1"/>
  <c r="G61" i="12"/>
  <c r="J61" i="12" s="1"/>
  <c r="I76" i="12"/>
  <c r="W76" i="12" s="1"/>
  <c r="AE76" i="12" s="1"/>
  <c r="I78" i="12"/>
  <c r="G85" i="12"/>
  <c r="J85" i="12" s="1"/>
  <c r="G102" i="12"/>
  <c r="J102" i="12" s="1"/>
  <c r="G73" i="12"/>
  <c r="I73" i="12" s="1"/>
  <c r="Y73" i="12" s="1"/>
  <c r="AG73" i="12" s="1"/>
  <c r="G11" i="12"/>
  <c r="J11" i="12" s="1"/>
  <c r="Z11" i="12" s="1"/>
  <c r="AH11" i="12" s="1"/>
  <c r="V13" i="12"/>
  <c r="AD13" i="12" s="1"/>
  <c r="I41" i="12"/>
  <c r="X41" i="12" s="1"/>
  <c r="AF41" i="12" s="1"/>
  <c r="G53" i="12"/>
  <c r="J53" i="12" s="1"/>
  <c r="G55" i="12"/>
  <c r="H55" i="12" s="1"/>
  <c r="E304" i="5" s="1"/>
  <c r="H304" i="5" s="1"/>
  <c r="G57" i="12"/>
  <c r="H57" i="12" s="1"/>
  <c r="E306" i="5" s="1"/>
  <c r="H306" i="5" s="1"/>
  <c r="G59" i="12"/>
  <c r="H59" i="12" s="1"/>
  <c r="E308" i="5" s="1"/>
  <c r="H308" i="5" s="1"/>
  <c r="G89" i="12"/>
  <c r="J89" i="12" s="1"/>
  <c r="I34" i="12"/>
  <c r="G71" i="12"/>
  <c r="J71" i="12" s="1"/>
  <c r="I75" i="12"/>
  <c r="G98" i="12"/>
  <c r="J98" i="12" s="1"/>
  <c r="G23" i="12"/>
  <c r="J23" i="12" s="1"/>
  <c r="G29" i="12"/>
  <c r="J29" i="12" s="1"/>
  <c r="G48" i="12"/>
  <c r="J48" i="12" s="1"/>
  <c r="I62" i="12"/>
  <c r="I67" i="12"/>
  <c r="G81" i="12"/>
  <c r="J81" i="12" s="1"/>
  <c r="G86" i="12"/>
  <c r="J86" i="12" s="1"/>
  <c r="G13" i="12"/>
  <c r="J13" i="12" s="1"/>
  <c r="Z13" i="12" s="1"/>
  <c r="AH13" i="12" s="1"/>
  <c r="G69" i="12"/>
  <c r="J69" i="12" s="1"/>
  <c r="I10" i="12"/>
  <c r="V10" i="12" s="1"/>
  <c r="AD10" i="12" s="1"/>
  <c r="G15" i="12"/>
  <c r="J15" i="12" s="1"/>
  <c r="Z15" i="12" s="1"/>
  <c r="AH15" i="12" s="1"/>
  <c r="G17" i="12"/>
  <c r="J17" i="12" s="1"/>
  <c r="Z17" i="12" s="1"/>
  <c r="AH17" i="12" s="1"/>
  <c r="I27" i="12"/>
  <c r="G33" i="12"/>
  <c r="J33" i="12" s="1"/>
  <c r="G39" i="12"/>
  <c r="J39" i="12" s="1"/>
  <c r="G65" i="12"/>
  <c r="I68" i="12"/>
  <c r="I70" i="12"/>
  <c r="V70" i="12" s="1"/>
  <c r="AD70" i="12" s="1"/>
  <c r="H77" i="12"/>
  <c r="E326" i="5" s="1"/>
  <c r="H326" i="5" s="1"/>
  <c r="I79" i="12"/>
  <c r="G93" i="12"/>
  <c r="J93" i="12" s="1"/>
  <c r="G50" i="12"/>
  <c r="J50" i="12" s="1"/>
  <c r="G97" i="12"/>
  <c r="J97" i="12" s="1"/>
  <c r="I63" i="12"/>
  <c r="I18" i="12"/>
  <c r="Y18" i="12" s="1"/>
  <c r="AG18" i="12" s="1"/>
  <c r="G21" i="12"/>
  <c r="J21" i="12" s="1"/>
  <c r="I28" i="12"/>
  <c r="Y28" i="12" s="1"/>
  <c r="AG28" i="12" s="1"/>
  <c r="H34" i="12"/>
  <c r="E283" i="5" s="1"/>
  <c r="H283" i="5" s="1"/>
  <c r="I40" i="12"/>
  <c r="V40" i="12" s="1"/>
  <c r="AD40" i="12" s="1"/>
  <c r="G46" i="12"/>
  <c r="J46" i="12" s="1"/>
  <c r="I66" i="12"/>
  <c r="H72" i="12"/>
  <c r="E321" i="5" s="1"/>
  <c r="H321" i="5" s="1"/>
  <c r="I77" i="12"/>
  <c r="I80" i="12"/>
  <c r="W80" i="12" s="1"/>
  <c r="AE80" i="12" s="1"/>
  <c r="J20" i="10"/>
  <c r="X20" i="10"/>
  <c r="AF20" i="10" s="1"/>
  <c r="Y20" i="10"/>
  <c r="AG20" i="10" s="1"/>
  <c r="H28" i="10"/>
  <c r="E193" i="5" s="1"/>
  <c r="H193" i="5" s="1"/>
  <c r="J28" i="10"/>
  <c r="H57" i="10"/>
  <c r="E222" i="5" s="1"/>
  <c r="H222" i="5" s="1"/>
  <c r="J57" i="10"/>
  <c r="G7" i="10"/>
  <c r="J7" i="10" s="1"/>
  <c r="Z7" i="10" s="1"/>
  <c r="AH7" i="10" s="1"/>
  <c r="H58" i="10"/>
  <c r="E223" i="5" s="1"/>
  <c r="H223" i="5" s="1"/>
  <c r="G15" i="10"/>
  <c r="J15" i="10" s="1"/>
  <c r="Z15" i="10" s="1"/>
  <c r="AH15" i="10" s="1"/>
  <c r="G42" i="10"/>
  <c r="I42" i="10" s="1"/>
  <c r="G55" i="10"/>
  <c r="J55" i="10" s="1"/>
  <c r="I45" i="10"/>
  <c r="G8" i="10"/>
  <c r="J8" i="10" s="1"/>
  <c r="Z8" i="10" s="1"/>
  <c r="AH8" i="10" s="1"/>
  <c r="I16" i="10"/>
  <c r="G49" i="10"/>
  <c r="J49" i="10" s="1"/>
  <c r="G87" i="10"/>
  <c r="J87" i="10" s="1"/>
  <c r="J51" i="10"/>
  <c r="G14" i="10"/>
  <c r="J14" i="10" s="1"/>
  <c r="Z14" i="10" s="1"/>
  <c r="AH14" i="10" s="1"/>
  <c r="G25" i="10"/>
  <c r="J25" i="10" s="1"/>
  <c r="G50" i="10"/>
  <c r="J50" i="10" s="1"/>
  <c r="G61" i="10"/>
  <c r="J61" i="10" s="1"/>
  <c r="G77" i="10"/>
  <c r="J77" i="10" s="1"/>
  <c r="G93" i="10"/>
  <c r="J93" i="10" s="1"/>
  <c r="I7" i="10"/>
  <c r="G19" i="10"/>
  <c r="I19" i="10" s="1"/>
  <c r="H20" i="10"/>
  <c r="E185" i="5" s="1"/>
  <c r="H185" i="5" s="1"/>
  <c r="I51" i="10"/>
  <c r="Y51" i="10" s="1"/>
  <c r="AG51" i="10" s="1"/>
  <c r="G51" i="8"/>
  <c r="J51" i="8" s="1"/>
  <c r="I17" i="8"/>
  <c r="G22" i="8"/>
  <c r="J22" i="8" s="1"/>
  <c r="G46" i="8"/>
  <c r="J46" i="8" s="1"/>
  <c r="G55" i="8"/>
  <c r="J55" i="8" s="1"/>
  <c r="G58" i="8"/>
  <c r="J58" i="8" s="1"/>
  <c r="G65" i="8"/>
  <c r="J65" i="8" s="1"/>
  <c r="G97" i="8"/>
  <c r="J97" i="8" s="1"/>
  <c r="I16" i="8"/>
  <c r="G25" i="8"/>
  <c r="J25" i="8" s="1"/>
  <c r="G48" i="8"/>
  <c r="J48" i="8" s="1"/>
  <c r="G61" i="8"/>
  <c r="J61" i="8" s="1"/>
  <c r="G12" i="8"/>
  <c r="J12" i="8" s="1"/>
  <c r="Z12" i="8" s="1"/>
  <c r="AH12" i="8" s="1"/>
  <c r="I44" i="8"/>
  <c r="G7" i="8"/>
  <c r="J7" i="8" s="1"/>
  <c r="Z7" i="8" s="1"/>
  <c r="AH7" i="8" s="1"/>
  <c r="G18" i="8"/>
  <c r="G24" i="8"/>
  <c r="J24" i="8" s="1"/>
  <c r="I28" i="8"/>
  <c r="G47" i="8"/>
  <c r="J47" i="8" s="1"/>
  <c r="G50" i="8"/>
  <c r="J50" i="8" s="1"/>
  <c r="G81" i="8"/>
  <c r="J81" i="8" s="1"/>
  <c r="G10" i="8"/>
  <c r="J10" i="8" s="1"/>
  <c r="Z10" i="8" s="1"/>
  <c r="AH10" i="8" s="1"/>
  <c r="G93" i="8"/>
  <c r="J93" i="8" s="1"/>
  <c r="G13" i="8"/>
  <c r="J13" i="8" s="1"/>
  <c r="Z13" i="8" s="1"/>
  <c r="AH13" i="8" s="1"/>
  <c r="I15" i="8"/>
  <c r="W15" i="8" s="1"/>
  <c r="AE15" i="8" s="1"/>
  <c r="Z57" i="4"/>
  <c r="AH57" i="4" s="1"/>
  <c r="F54" i="5"/>
  <c r="G8" i="4"/>
  <c r="J8" i="4" s="1"/>
  <c r="I18" i="4"/>
  <c r="G29" i="4"/>
  <c r="J29" i="4" s="1"/>
  <c r="G54" i="4"/>
  <c r="J54" i="4" s="1"/>
  <c r="I72" i="4"/>
  <c r="V72" i="4" s="1"/>
  <c r="AD72" i="4" s="1"/>
  <c r="F90" i="5"/>
  <c r="F50" i="5"/>
  <c r="W60" i="4"/>
  <c r="AE60" i="4" s="1"/>
  <c r="G21" i="4"/>
  <c r="G60" i="4"/>
  <c r="J60" i="4" s="1"/>
  <c r="I11" i="4"/>
  <c r="I52" i="4"/>
  <c r="G65" i="4"/>
  <c r="J65" i="4" s="1"/>
  <c r="F64" i="5"/>
  <c r="F8" i="5"/>
  <c r="G47" i="4"/>
  <c r="J47" i="4" s="1"/>
  <c r="G14" i="4"/>
  <c r="J14" i="4" s="1"/>
  <c r="I31" i="4"/>
  <c r="G66" i="4"/>
  <c r="J66" i="4" s="1"/>
  <c r="F86" i="5"/>
  <c r="G45" i="4"/>
  <c r="J45" i="4" s="1"/>
  <c r="G49" i="4"/>
  <c r="G16" i="4"/>
  <c r="J16" i="4" s="1"/>
  <c r="I24" i="4"/>
  <c r="I50" i="4"/>
  <c r="W50" i="4" s="1"/>
  <c r="AE50" i="4" s="1"/>
  <c r="I53" i="4"/>
  <c r="I57" i="4"/>
  <c r="G59" i="4"/>
  <c r="I59" i="4" s="1"/>
  <c r="G74" i="4"/>
  <c r="J74" i="4" s="1"/>
  <c r="J26" i="43"/>
  <c r="H26" i="43"/>
  <c r="C1619" i="5" s="1"/>
  <c r="G1619" i="5" s="1"/>
  <c r="I10" i="43"/>
  <c r="G36" i="43"/>
  <c r="J36" i="43" s="1"/>
  <c r="G81" i="43"/>
  <c r="J81" i="43" s="1"/>
  <c r="V22" i="43"/>
  <c r="AD22" i="43" s="1"/>
  <c r="I27" i="43"/>
  <c r="G48" i="43"/>
  <c r="J48" i="43" s="1"/>
  <c r="G52" i="43"/>
  <c r="J52" i="43" s="1"/>
  <c r="G56" i="43"/>
  <c r="J56" i="43" s="1"/>
  <c r="G60" i="43"/>
  <c r="J60" i="43" s="1"/>
  <c r="G64" i="43"/>
  <c r="J64" i="43" s="1"/>
  <c r="G68" i="43"/>
  <c r="J68" i="43" s="1"/>
  <c r="G78" i="43"/>
  <c r="J78" i="43" s="1"/>
  <c r="G40" i="43"/>
  <c r="J40" i="43" s="1"/>
  <c r="G71" i="43"/>
  <c r="J71" i="43" s="1"/>
  <c r="V25" i="43"/>
  <c r="AD25" i="43" s="1"/>
  <c r="I29" i="43"/>
  <c r="V29" i="43" s="1"/>
  <c r="AD29" i="43" s="1"/>
  <c r="G37" i="43"/>
  <c r="J37" i="43" s="1"/>
  <c r="G41" i="43"/>
  <c r="J41" i="43" s="1"/>
  <c r="G45" i="43"/>
  <c r="J45" i="43" s="1"/>
  <c r="I49" i="43"/>
  <c r="Y49" i="43" s="1"/>
  <c r="AG49" i="43" s="1"/>
  <c r="I53" i="43"/>
  <c r="Y53" i="43" s="1"/>
  <c r="AG53" i="43" s="1"/>
  <c r="I57" i="43"/>
  <c r="I61" i="43"/>
  <c r="H20" i="43"/>
  <c r="C1613" i="5" s="1"/>
  <c r="G1613" i="5" s="1"/>
  <c r="G33" i="43"/>
  <c r="J33" i="43" s="1"/>
  <c r="G69" i="43"/>
  <c r="J69" i="43" s="1"/>
  <c r="G72" i="43"/>
  <c r="J72" i="43" s="1"/>
  <c r="G95" i="43"/>
  <c r="J95" i="43" s="1"/>
  <c r="Y13" i="43"/>
  <c r="AG13" i="43" s="1"/>
  <c r="Y15" i="43"/>
  <c r="AG15" i="43" s="1"/>
  <c r="G38" i="43"/>
  <c r="J38" i="43" s="1"/>
  <c r="G46" i="43"/>
  <c r="J46" i="43" s="1"/>
  <c r="H22" i="43"/>
  <c r="C1615" i="5" s="1"/>
  <c r="G1615" i="5" s="1"/>
  <c r="G74" i="43"/>
  <c r="J74" i="43" s="1"/>
  <c r="G91" i="43"/>
  <c r="J91" i="43" s="1"/>
  <c r="G9" i="43"/>
  <c r="J9" i="43" s="1"/>
  <c r="Z9" i="43" s="1"/>
  <c r="AH9" i="43" s="1"/>
  <c r="I12" i="43"/>
  <c r="V12" i="43" s="1"/>
  <c r="AD12" i="43" s="1"/>
  <c r="I16" i="43"/>
  <c r="I20" i="43"/>
  <c r="I23" i="43"/>
  <c r="H31" i="43"/>
  <c r="C1624" i="5" s="1"/>
  <c r="G1624" i="5" s="1"/>
  <c r="G39" i="43"/>
  <c r="J39" i="43" s="1"/>
  <c r="G43" i="43"/>
  <c r="J43" i="43" s="1"/>
  <c r="G47" i="43"/>
  <c r="Y47" i="43" s="1"/>
  <c r="AG47" i="43" s="1"/>
  <c r="I51" i="43"/>
  <c r="I55" i="43"/>
  <c r="I59" i="43"/>
  <c r="I63" i="43"/>
  <c r="I67" i="43"/>
  <c r="G70" i="43"/>
  <c r="J70" i="43" s="1"/>
  <c r="G87" i="43"/>
  <c r="J87" i="43" s="1"/>
  <c r="G98" i="43"/>
  <c r="J98" i="43" s="1"/>
  <c r="G100" i="43"/>
  <c r="J100" i="43" s="1"/>
  <c r="W48" i="41"/>
  <c r="AE48" i="41" s="1"/>
  <c r="V48" i="41"/>
  <c r="AD48" i="41" s="1"/>
  <c r="H45" i="41"/>
  <c r="C1554" i="5" s="1"/>
  <c r="G1554" i="5" s="1"/>
  <c r="J45" i="41"/>
  <c r="Y13" i="41"/>
  <c r="AG13" i="41" s="1"/>
  <c r="V13" i="41"/>
  <c r="AD13" i="41" s="1"/>
  <c r="Y15" i="41"/>
  <c r="AG15" i="41" s="1"/>
  <c r="V15" i="41"/>
  <c r="AD15" i="41" s="1"/>
  <c r="H48" i="41"/>
  <c r="C1557" i="5" s="1"/>
  <c r="G1557" i="5" s="1"/>
  <c r="G54" i="41"/>
  <c r="J54" i="41" s="1"/>
  <c r="G63" i="41"/>
  <c r="J63" i="41" s="1"/>
  <c r="G71" i="41"/>
  <c r="J71" i="41" s="1"/>
  <c r="G77" i="41"/>
  <c r="J77" i="41" s="1"/>
  <c r="G84" i="41"/>
  <c r="J84" i="41" s="1"/>
  <c r="G91" i="41"/>
  <c r="J91" i="41" s="1"/>
  <c r="G19" i="41"/>
  <c r="J19" i="41" s="1"/>
  <c r="G23" i="41"/>
  <c r="J23" i="41" s="1"/>
  <c r="G27" i="41"/>
  <c r="J27" i="41" s="1"/>
  <c r="G31" i="41"/>
  <c r="J31" i="41" s="1"/>
  <c r="G39" i="41"/>
  <c r="J39" i="41" s="1"/>
  <c r="H50" i="41"/>
  <c r="C1559" i="5" s="1"/>
  <c r="G1559" i="5" s="1"/>
  <c r="G60" i="41"/>
  <c r="J60" i="41" s="1"/>
  <c r="G81" i="41"/>
  <c r="J81" i="41" s="1"/>
  <c r="G100" i="41"/>
  <c r="J100" i="41" s="1"/>
  <c r="H41" i="41"/>
  <c r="C1550" i="5" s="1"/>
  <c r="G1550" i="5" s="1"/>
  <c r="G8" i="41"/>
  <c r="J8" i="41" s="1"/>
  <c r="Z8" i="41" s="1"/>
  <c r="AH8" i="41" s="1"/>
  <c r="I16" i="41"/>
  <c r="V16" i="41" s="1"/>
  <c r="AD16" i="41" s="1"/>
  <c r="I20" i="41"/>
  <c r="I24" i="41"/>
  <c r="I28" i="41"/>
  <c r="I32" i="41"/>
  <c r="G35" i="41"/>
  <c r="J35" i="41" s="1"/>
  <c r="H37" i="41"/>
  <c r="C1546" i="5" s="1"/>
  <c r="G1546" i="5" s="1"/>
  <c r="I40" i="41"/>
  <c r="G52" i="41"/>
  <c r="J52" i="41" s="1"/>
  <c r="I61" i="41"/>
  <c r="G69" i="41"/>
  <c r="J69" i="41" s="1"/>
  <c r="G85" i="41"/>
  <c r="J85" i="41" s="1"/>
  <c r="G98" i="41"/>
  <c r="J98" i="41" s="1"/>
  <c r="G34" i="41"/>
  <c r="J34" i="41" s="1"/>
  <c r="G57" i="41"/>
  <c r="J57" i="41" s="1"/>
  <c r="I67" i="41"/>
  <c r="V67" i="41" s="1"/>
  <c r="AD67" i="41" s="1"/>
  <c r="G89" i="41"/>
  <c r="J89" i="41" s="1"/>
  <c r="G14" i="41"/>
  <c r="J14" i="41" s="1"/>
  <c r="Z14" i="41" s="1"/>
  <c r="AH14" i="41" s="1"/>
  <c r="G17" i="41"/>
  <c r="J17" i="41" s="1"/>
  <c r="Z17" i="41" s="1"/>
  <c r="AH17" i="41" s="1"/>
  <c r="G21" i="41"/>
  <c r="J21" i="41" s="1"/>
  <c r="G25" i="41"/>
  <c r="J25" i="41" s="1"/>
  <c r="G29" i="41"/>
  <c r="J29" i="41" s="1"/>
  <c r="I33" i="41"/>
  <c r="W33" i="41" s="1"/>
  <c r="AE33" i="41" s="1"/>
  <c r="I47" i="41"/>
  <c r="G49" i="41"/>
  <c r="J49" i="41" s="1"/>
  <c r="I51" i="41"/>
  <c r="I55" i="41"/>
  <c r="I65" i="41"/>
  <c r="V65" i="41" s="1"/>
  <c r="AD65" i="41" s="1"/>
  <c r="J67" i="41"/>
  <c r="I90" i="41"/>
  <c r="I94" i="41"/>
  <c r="G7" i="41"/>
  <c r="J7" i="41" s="1"/>
  <c r="Z7" i="41" s="1"/>
  <c r="AH7" i="41" s="1"/>
  <c r="X9" i="41"/>
  <c r="AF9" i="41" s="1"/>
  <c r="I18" i="41"/>
  <c r="I22" i="41"/>
  <c r="I26" i="41"/>
  <c r="I30" i="41"/>
  <c r="I43" i="41"/>
  <c r="G8" i="37"/>
  <c r="I34" i="37"/>
  <c r="G40" i="37"/>
  <c r="J40" i="37" s="1"/>
  <c r="G44" i="37"/>
  <c r="J44" i="37" s="1"/>
  <c r="G48" i="37"/>
  <c r="J48" i="37" s="1"/>
  <c r="G52" i="37"/>
  <c r="J52" i="37" s="1"/>
  <c r="G56" i="37"/>
  <c r="J56" i="37" s="1"/>
  <c r="G75" i="37"/>
  <c r="J75" i="37" s="1"/>
  <c r="I9" i="37"/>
  <c r="G12" i="37"/>
  <c r="I16" i="37"/>
  <c r="I20" i="37"/>
  <c r="I24" i="37"/>
  <c r="I28" i="37"/>
  <c r="G60" i="37"/>
  <c r="J60" i="37" s="1"/>
  <c r="G64" i="37"/>
  <c r="J64" i="37" s="1"/>
  <c r="G79" i="37"/>
  <c r="J79" i="37" s="1"/>
  <c r="G83" i="37"/>
  <c r="J83" i="37" s="1"/>
  <c r="G93" i="37"/>
  <c r="J93" i="37" s="1"/>
  <c r="G97" i="37"/>
  <c r="J97" i="37" s="1"/>
  <c r="G41" i="37"/>
  <c r="J41" i="37" s="1"/>
  <c r="G45" i="37"/>
  <c r="J45" i="37" s="1"/>
  <c r="G49" i="37"/>
  <c r="J49" i="37" s="1"/>
  <c r="G53" i="37"/>
  <c r="J53" i="37" s="1"/>
  <c r="I76" i="37"/>
  <c r="H80" i="37"/>
  <c r="C1505" i="5" s="1"/>
  <c r="G1505" i="5" s="1"/>
  <c r="I94" i="37"/>
  <c r="I7" i="37"/>
  <c r="I10" i="37"/>
  <c r="I17" i="37"/>
  <c r="G21" i="37"/>
  <c r="G25" i="37"/>
  <c r="G29" i="37"/>
  <c r="G33" i="37"/>
  <c r="J33" i="37" s="1"/>
  <c r="G38" i="37"/>
  <c r="J38" i="37" s="1"/>
  <c r="G42" i="37"/>
  <c r="J42" i="37" s="1"/>
  <c r="G46" i="37"/>
  <c r="J46" i="37" s="1"/>
  <c r="G50" i="37"/>
  <c r="J50" i="37" s="1"/>
  <c r="G54" i="37"/>
  <c r="J54" i="37" s="1"/>
  <c r="I74" i="37"/>
  <c r="W74" i="37" s="1"/>
  <c r="AE74" i="37" s="1"/>
  <c r="I77" i="37"/>
  <c r="G84" i="37"/>
  <c r="J84" i="37" s="1"/>
  <c r="G87" i="37"/>
  <c r="J87" i="37" s="1"/>
  <c r="Y14" i="37"/>
  <c r="AG14" i="37" s="1"/>
  <c r="X32" i="37"/>
  <c r="AF32" i="37" s="1"/>
  <c r="I84" i="37"/>
  <c r="G13" i="37"/>
  <c r="J13" i="37" s="1"/>
  <c r="Z13" i="37" s="1"/>
  <c r="AH13" i="37" s="1"/>
  <c r="I15" i="37"/>
  <c r="G39" i="37"/>
  <c r="J39" i="37" s="1"/>
  <c r="G43" i="37"/>
  <c r="J43" i="37" s="1"/>
  <c r="G47" i="37"/>
  <c r="J47" i="37" s="1"/>
  <c r="G51" i="37"/>
  <c r="J51" i="37" s="1"/>
  <c r="G55" i="37"/>
  <c r="J55" i="37" s="1"/>
  <c r="I78" i="37"/>
  <c r="H82" i="37"/>
  <c r="C1507" i="5" s="1"/>
  <c r="G1507" i="5" s="1"/>
  <c r="I85" i="37"/>
  <c r="I99" i="37"/>
  <c r="G25" i="39"/>
  <c r="J25" i="39" s="1"/>
  <c r="G22" i="39"/>
  <c r="J22" i="39" s="1"/>
  <c r="G52" i="39"/>
  <c r="J52" i="39" s="1"/>
  <c r="G56" i="39"/>
  <c r="J56" i="39" s="1"/>
  <c r="H60" i="39"/>
  <c r="C1401" i="5" s="1"/>
  <c r="G1401" i="5" s="1"/>
  <c r="G29" i="39"/>
  <c r="J29" i="39" s="1"/>
  <c r="G9" i="39"/>
  <c r="J9" i="39" s="1"/>
  <c r="Z9" i="39" s="1"/>
  <c r="AH9" i="39" s="1"/>
  <c r="G36" i="39"/>
  <c r="J36" i="39" s="1"/>
  <c r="G14" i="39"/>
  <c r="J14" i="39" s="1"/>
  <c r="Z14" i="39" s="1"/>
  <c r="AH14" i="39" s="1"/>
  <c r="G31" i="39"/>
  <c r="J31" i="39" s="1"/>
  <c r="I35" i="39"/>
  <c r="H54" i="39"/>
  <c r="C1395" i="5" s="1"/>
  <c r="G1395" i="5" s="1"/>
  <c r="I17" i="39"/>
  <c r="V17" i="39" s="1"/>
  <c r="AD17" i="39" s="1"/>
  <c r="I21" i="39"/>
  <c r="H58" i="39"/>
  <c r="C1399" i="5" s="1"/>
  <c r="G1399" i="5" s="1"/>
  <c r="G62" i="39"/>
  <c r="I74" i="39"/>
  <c r="I10" i="39"/>
  <c r="V10" i="39" s="1"/>
  <c r="AD10" i="39" s="1"/>
  <c r="G34" i="39"/>
  <c r="J34" i="39" s="1"/>
  <c r="G40" i="39"/>
  <c r="J40" i="39" s="1"/>
  <c r="G46" i="39"/>
  <c r="J46" i="39" s="1"/>
  <c r="I15" i="39"/>
  <c r="V15" i="39" s="1"/>
  <c r="AD15" i="39" s="1"/>
  <c r="I29" i="39"/>
  <c r="X29" i="39" s="1"/>
  <c r="AF29" i="39" s="1"/>
  <c r="I55" i="39"/>
  <c r="V55" i="39" s="1"/>
  <c r="AD55" i="39" s="1"/>
  <c r="I72" i="39"/>
  <c r="V72" i="39" s="1"/>
  <c r="AD72" i="39" s="1"/>
  <c r="G7" i="39"/>
  <c r="J7" i="39" s="1"/>
  <c r="Z7" i="39" s="1"/>
  <c r="AH7" i="39" s="1"/>
  <c r="G13" i="39"/>
  <c r="J13" i="39" s="1"/>
  <c r="Z13" i="39" s="1"/>
  <c r="AH13" i="39" s="1"/>
  <c r="G19" i="39"/>
  <c r="J19" i="39" s="1"/>
  <c r="H35" i="39"/>
  <c r="C1376" i="5" s="1"/>
  <c r="G1376" i="5" s="1"/>
  <c r="G38" i="39"/>
  <c r="J38" i="39" s="1"/>
  <c r="G44" i="39"/>
  <c r="J44" i="39" s="1"/>
  <c r="G50" i="39"/>
  <c r="J50" i="39" s="1"/>
  <c r="I59" i="39"/>
  <c r="V59" i="39" s="1"/>
  <c r="AD59" i="39" s="1"/>
  <c r="I73" i="39"/>
  <c r="V73" i="39" s="1"/>
  <c r="AD73" i="39" s="1"/>
  <c r="G17" i="39"/>
  <c r="G11" i="39"/>
  <c r="J11" i="39" s="1"/>
  <c r="Z11" i="39" s="1"/>
  <c r="AH11" i="39" s="1"/>
  <c r="I14" i="39"/>
  <c r="G27" i="39"/>
  <c r="J27" i="39" s="1"/>
  <c r="G42" i="39"/>
  <c r="G48" i="39"/>
  <c r="J48" i="39" s="1"/>
  <c r="I63" i="39"/>
  <c r="V63" i="39" s="1"/>
  <c r="AD63" i="39" s="1"/>
  <c r="J9" i="35"/>
  <c r="Z9" i="35" s="1"/>
  <c r="AH9" i="35" s="1"/>
  <c r="I9" i="35"/>
  <c r="Y9" i="35" s="1"/>
  <c r="AG9" i="35" s="1"/>
  <c r="I15" i="35"/>
  <c r="Y11" i="35"/>
  <c r="AG11" i="35" s="1"/>
  <c r="W11" i="35"/>
  <c r="AE11" i="35" s="1"/>
  <c r="G36" i="35"/>
  <c r="J36" i="35" s="1"/>
  <c r="G67" i="35"/>
  <c r="J67" i="35" s="1"/>
  <c r="I8" i="35"/>
  <c r="G15" i="35"/>
  <c r="J15" i="35" s="1"/>
  <c r="Z15" i="35" s="1"/>
  <c r="AH15" i="35" s="1"/>
  <c r="G23" i="35"/>
  <c r="J23" i="35" s="1"/>
  <c r="I25" i="35"/>
  <c r="V25" i="35" s="1"/>
  <c r="AD25" i="35" s="1"/>
  <c r="G31" i="35"/>
  <c r="G33" i="35"/>
  <c r="J33" i="35" s="1"/>
  <c r="G40" i="35"/>
  <c r="J40" i="35" s="1"/>
  <c r="G74" i="35"/>
  <c r="J74" i="35" s="1"/>
  <c r="G16" i="35"/>
  <c r="J16" i="35" s="1"/>
  <c r="Z16" i="35" s="1"/>
  <c r="AH16" i="35" s="1"/>
  <c r="H19" i="35"/>
  <c r="C1276" i="5" s="1"/>
  <c r="G1276" i="5" s="1"/>
  <c r="H25" i="35"/>
  <c r="C1282" i="5" s="1"/>
  <c r="G1282" i="5" s="1"/>
  <c r="G50" i="35"/>
  <c r="J50" i="35" s="1"/>
  <c r="G94" i="35"/>
  <c r="J94" i="35" s="1"/>
  <c r="I17" i="35"/>
  <c r="I26" i="35"/>
  <c r="G37" i="35"/>
  <c r="J37" i="35" s="1"/>
  <c r="G44" i="35"/>
  <c r="J44" i="35" s="1"/>
  <c r="G55" i="35"/>
  <c r="J55" i="35" s="1"/>
  <c r="G59" i="35"/>
  <c r="J59" i="35" s="1"/>
  <c r="G65" i="35"/>
  <c r="J65" i="35" s="1"/>
  <c r="G21" i="35"/>
  <c r="J21" i="35" s="1"/>
  <c r="G45" i="35"/>
  <c r="J45" i="35" s="1"/>
  <c r="G52" i="35"/>
  <c r="J52" i="35" s="1"/>
  <c r="G56" i="35"/>
  <c r="J56" i="35" s="1"/>
  <c r="G60" i="35"/>
  <c r="J60" i="35" s="1"/>
  <c r="G63" i="35"/>
  <c r="J63" i="35" s="1"/>
  <c r="G88" i="35"/>
  <c r="J88" i="35" s="1"/>
  <c r="G58" i="35"/>
  <c r="J58" i="35" s="1"/>
  <c r="G29" i="35"/>
  <c r="J29" i="35" s="1"/>
  <c r="H32" i="35"/>
  <c r="C1289" i="5" s="1"/>
  <c r="G1289" i="5" s="1"/>
  <c r="G35" i="35"/>
  <c r="J35" i="35" s="1"/>
  <c r="G49" i="35"/>
  <c r="J49" i="35" s="1"/>
  <c r="G82" i="35"/>
  <c r="J82" i="35" s="1"/>
  <c r="I89" i="35"/>
  <c r="G7" i="35"/>
  <c r="J7" i="35" s="1"/>
  <c r="Z7" i="35" s="1"/>
  <c r="AH7" i="35" s="1"/>
  <c r="G54" i="35"/>
  <c r="J54" i="35" s="1"/>
  <c r="I19" i="35"/>
  <c r="I22" i="35"/>
  <c r="I30" i="35"/>
  <c r="I32" i="35"/>
  <c r="Y32" i="35" s="1"/>
  <c r="AG32" i="35" s="1"/>
  <c r="V13" i="33"/>
  <c r="AD13" i="33" s="1"/>
  <c r="J45" i="33"/>
  <c r="H45" i="33"/>
  <c r="C1218" i="5" s="1"/>
  <c r="G1218" i="5" s="1"/>
  <c r="I35" i="33"/>
  <c r="W101" i="33"/>
  <c r="AE101" i="33" s="1"/>
  <c r="V30" i="33"/>
  <c r="AD30" i="33" s="1"/>
  <c r="W30" i="33"/>
  <c r="AE30" i="33" s="1"/>
  <c r="J43" i="33"/>
  <c r="H43" i="33"/>
  <c r="C1216" i="5" s="1"/>
  <c r="G1216" i="5" s="1"/>
  <c r="V15" i="33"/>
  <c r="AD15" i="33" s="1"/>
  <c r="I9" i="33"/>
  <c r="G22" i="33"/>
  <c r="J22" i="33" s="1"/>
  <c r="G79" i="33"/>
  <c r="J79" i="33" s="1"/>
  <c r="G88" i="33"/>
  <c r="J88" i="33" s="1"/>
  <c r="I23" i="33"/>
  <c r="W23" i="33" s="1"/>
  <c r="AE23" i="33" s="1"/>
  <c r="I27" i="33"/>
  <c r="G41" i="33"/>
  <c r="G44" i="33"/>
  <c r="J44" i="33" s="1"/>
  <c r="G61" i="33"/>
  <c r="J61" i="33" s="1"/>
  <c r="G64" i="33"/>
  <c r="J64" i="33" s="1"/>
  <c r="I80" i="33"/>
  <c r="G15" i="33"/>
  <c r="J15" i="33" s="1"/>
  <c r="Z15" i="33" s="1"/>
  <c r="AH15" i="33" s="1"/>
  <c r="I16" i="33"/>
  <c r="V16" i="33" s="1"/>
  <c r="AD16" i="33" s="1"/>
  <c r="G35" i="33"/>
  <c r="J35" i="33" s="1"/>
  <c r="G47" i="33"/>
  <c r="J47" i="33" s="1"/>
  <c r="I87" i="33"/>
  <c r="I89" i="33"/>
  <c r="G96" i="33"/>
  <c r="J96" i="33" s="1"/>
  <c r="G98" i="33"/>
  <c r="J98" i="33" s="1"/>
  <c r="V101" i="33"/>
  <c r="AD101" i="33" s="1"/>
  <c r="G13" i="33"/>
  <c r="J13" i="33" s="1"/>
  <c r="Z13" i="33" s="1"/>
  <c r="AH13" i="33" s="1"/>
  <c r="I14" i="33"/>
  <c r="G20" i="33"/>
  <c r="J20" i="33" s="1"/>
  <c r="G24" i="33"/>
  <c r="J24" i="33" s="1"/>
  <c r="G28" i="33"/>
  <c r="I78" i="33"/>
  <c r="X78" i="33" s="1"/>
  <c r="AF78" i="33" s="1"/>
  <c r="I85" i="33"/>
  <c r="W85" i="33" s="1"/>
  <c r="AE85" i="33" s="1"/>
  <c r="I92" i="33"/>
  <c r="X92" i="33" s="1"/>
  <c r="AF92" i="33" s="1"/>
  <c r="I94" i="33"/>
  <c r="H29" i="33"/>
  <c r="C1202" i="5" s="1"/>
  <c r="G1202" i="5" s="1"/>
  <c r="G33" i="33"/>
  <c r="J33" i="33" s="1"/>
  <c r="G97" i="33"/>
  <c r="G17" i="33"/>
  <c r="J17" i="33" s="1"/>
  <c r="Z17" i="33" s="1"/>
  <c r="AH17" i="33" s="1"/>
  <c r="G21" i="33"/>
  <c r="J21" i="33" s="1"/>
  <c r="G25" i="33"/>
  <c r="J25" i="33" s="1"/>
  <c r="I34" i="33"/>
  <c r="G49" i="33"/>
  <c r="J49" i="33" s="1"/>
  <c r="I82" i="33"/>
  <c r="I93" i="33"/>
  <c r="I95" i="33"/>
  <c r="V95" i="33" s="1"/>
  <c r="AD95" i="33" s="1"/>
  <c r="V97" i="33"/>
  <c r="AD97" i="33" s="1"/>
  <c r="I100" i="33"/>
  <c r="V100" i="33" s="1"/>
  <c r="AD100" i="33" s="1"/>
  <c r="G10" i="31"/>
  <c r="J10" i="31" s="1"/>
  <c r="Z10" i="31" s="1"/>
  <c r="AH10" i="31" s="1"/>
  <c r="I75" i="31"/>
  <c r="G7" i="31"/>
  <c r="J7" i="31" s="1"/>
  <c r="Z7" i="31" s="1"/>
  <c r="AH7" i="31" s="1"/>
  <c r="G12" i="31"/>
  <c r="J12" i="31" s="1"/>
  <c r="Z12" i="31" s="1"/>
  <c r="AH12" i="31" s="1"/>
  <c r="G20" i="31"/>
  <c r="J20" i="31" s="1"/>
  <c r="G38" i="31"/>
  <c r="J38" i="31" s="1"/>
  <c r="G72" i="31"/>
  <c r="J72" i="31" s="1"/>
  <c r="G84" i="31"/>
  <c r="J84" i="31" s="1"/>
  <c r="G91" i="31"/>
  <c r="J91" i="31" s="1"/>
  <c r="G98" i="31"/>
  <c r="J98" i="31" s="1"/>
  <c r="I12" i="31"/>
  <c r="G87" i="31"/>
  <c r="J87" i="31" s="1"/>
  <c r="G17" i="31"/>
  <c r="J17" i="31" s="1"/>
  <c r="Z17" i="31" s="1"/>
  <c r="AH17" i="31" s="1"/>
  <c r="I21" i="31"/>
  <c r="G24" i="31"/>
  <c r="J24" i="31" s="1"/>
  <c r="I39" i="31"/>
  <c r="G66" i="31"/>
  <c r="J66" i="31" s="1"/>
  <c r="G79" i="31"/>
  <c r="J79" i="31" s="1"/>
  <c r="G88" i="31"/>
  <c r="J88" i="31" s="1"/>
  <c r="G96" i="31"/>
  <c r="J96" i="31" s="1"/>
  <c r="G78" i="31"/>
  <c r="J78" i="31" s="1"/>
  <c r="H93" i="31"/>
  <c r="C1182" i="5" s="1"/>
  <c r="G1182" i="5" s="1"/>
  <c r="I8" i="31"/>
  <c r="I27" i="31"/>
  <c r="X33" i="31"/>
  <c r="AF33" i="31" s="1"/>
  <c r="I49" i="31"/>
  <c r="V49" i="31" s="1"/>
  <c r="AD49" i="31" s="1"/>
  <c r="I85" i="31"/>
  <c r="I89" i="31"/>
  <c r="I10" i="31"/>
  <c r="G58" i="31"/>
  <c r="J58" i="31" s="1"/>
  <c r="H46" i="31"/>
  <c r="C1135" i="5" s="1"/>
  <c r="G1135" i="5" s="1"/>
  <c r="G29" i="31"/>
  <c r="I95" i="31"/>
  <c r="G9" i="31"/>
  <c r="G11" i="31"/>
  <c r="J11" i="31" s="1"/>
  <c r="Z11" i="31" s="1"/>
  <c r="AH11" i="31" s="1"/>
  <c r="G18" i="31"/>
  <c r="J18" i="31" s="1"/>
  <c r="Z18" i="31" s="1"/>
  <c r="AH18" i="31" s="1"/>
  <c r="G22" i="31"/>
  <c r="J22" i="31" s="1"/>
  <c r="H25" i="31"/>
  <c r="C1114" i="5" s="1"/>
  <c r="G1114" i="5" s="1"/>
  <c r="G31" i="31"/>
  <c r="W31" i="31" s="1"/>
  <c r="AE31" i="31" s="1"/>
  <c r="G40" i="31"/>
  <c r="J40" i="31" s="1"/>
  <c r="I57" i="31"/>
  <c r="G71" i="31"/>
  <c r="J71" i="31" s="1"/>
  <c r="G74" i="31"/>
  <c r="J74" i="31" s="1"/>
  <c r="G83" i="31"/>
  <c r="J83" i="31" s="1"/>
  <c r="I86" i="31"/>
  <c r="G14" i="31"/>
  <c r="J14" i="31" s="1"/>
  <c r="Z14" i="31" s="1"/>
  <c r="AH14" i="31" s="1"/>
  <c r="Y16" i="31"/>
  <c r="AG16" i="31" s="1"/>
  <c r="I19" i="31"/>
  <c r="I23" i="31"/>
  <c r="I44" i="31"/>
  <c r="I54" i="31"/>
  <c r="I61" i="31"/>
  <c r="I65" i="31"/>
  <c r="V65" i="31" s="1"/>
  <c r="AD65" i="31" s="1"/>
  <c r="G58" i="29"/>
  <c r="J58" i="29" s="1"/>
  <c r="I13" i="29"/>
  <c r="V13" i="29" s="1"/>
  <c r="AD13" i="29" s="1"/>
  <c r="I18" i="29"/>
  <c r="X18" i="29" s="1"/>
  <c r="AF18" i="29" s="1"/>
  <c r="G27" i="29"/>
  <c r="J27" i="29" s="1"/>
  <c r="G33" i="29"/>
  <c r="J33" i="29" s="1"/>
  <c r="Y34" i="29"/>
  <c r="AG34" i="29" s="1"/>
  <c r="G59" i="29"/>
  <c r="J59" i="29" s="1"/>
  <c r="G67" i="29"/>
  <c r="J67" i="29" s="1"/>
  <c r="G82" i="29"/>
  <c r="J82" i="29" s="1"/>
  <c r="G93" i="29"/>
  <c r="J93" i="29" s="1"/>
  <c r="G101" i="29"/>
  <c r="J101" i="29" s="1"/>
  <c r="Y11" i="29"/>
  <c r="AG11" i="29" s="1"/>
  <c r="Y14" i="29"/>
  <c r="AG14" i="29" s="1"/>
  <c r="G31" i="29"/>
  <c r="J31" i="29" s="1"/>
  <c r="G12" i="29"/>
  <c r="J12" i="29" s="1"/>
  <c r="Z12" i="29" s="1"/>
  <c r="AH12" i="29" s="1"/>
  <c r="G48" i="29"/>
  <c r="J48" i="29" s="1"/>
  <c r="W24" i="29"/>
  <c r="AE24" i="29" s="1"/>
  <c r="G30" i="29"/>
  <c r="J30" i="29" s="1"/>
  <c r="G32" i="29"/>
  <c r="H32" i="29" s="1"/>
  <c r="C1037" i="5" s="1"/>
  <c r="G1037" i="5" s="1"/>
  <c r="I46" i="29"/>
  <c r="V46" i="29" s="1"/>
  <c r="AD46" i="29" s="1"/>
  <c r="G52" i="29"/>
  <c r="J52" i="29" s="1"/>
  <c r="G75" i="29"/>
  <c r="J75" i="29" s="1"/>
  <c r="G90" i="29"/>
  <c r="J90" i="29" s="1"/>
  <c r="G7" i="29"/>
  <c r="J7" i="29" s="1"/>
  <c r="Z7" i="29" s="1"/>
  <c r="AH7" i="29" s="1"/>
  <c r="G89" i="29"/>
  <c r="J89" i="29" s="1"/>
  <c r="G15" i="29"/>
  <c r="J15" i="29" s="1"/>
  <c r="Z15" i="29" s="1"/>
  <c r="AH15" i="29" s="1"/>
  <c r="I19" i="29"/>
  <c r="I22" i="29"/>
  <c r="V22" i="29" s="1"/>
  <c r="AD22" i="29" s="1"/>
  <c r="H30" i="29"/>
  <c r="C1035" i="5" s="1"/>
  <c r="G1035" i="5" s="1"/>
  <c r="G83" i="29"/>
  <c r="J83" i="29" s="1"/>
  <c r="I97" i="29"/>
  <c r="V97" i="29" s="1"/>
  <c r="AD97" i="29" s="1"/>
  <c r="G66" i="29"/>
  <c r="J66" i="29" s="1"/>
  <c r="W30" i="29"/>
  <c r="AE30" i="29" s="1"/>
  <c r="G10" i="29"/>
  <c r="J10" i="29" s="1"/>
  <c r="Z10" i="29" s="1"/>
  <c r="AH10" i="29" s="1"/>
  <c r="G81" i="29"/>
  <c r="J81" i="29" s="1"/>
  <c r="I17" i="29"/>
  <c r="G74" i="29"/>
  <c r="J74" i="29" s="1"/>
  <c r="G16" i="29"/>
  <c r="I20" i="29"/>
  <c r="W20" i="29" s="1"/>
  <c r="AE20" i="29" s="1"/>
  <c r="V32" i="29"/>
  <c r="AD32" i="29" s="1"/>
  <c r="I44" i="29"/>
  <c r="G65" i="29"/>
  <c r="J65" i="29" s="1"/>
  <c r="G76" i="29"/>
  <c r="J76" i="29" s="1"/>
  <c r="I95" i="29"/>
  <c r="I9" i="27"/>
  <c r="J9" i="27"/>
  <c r="Z9" i="27" s="1"/>
  <c r="AH9" i="27" s="1"/>
  <c r="G22" i="27"/>
  <c r="J22" i="27" s="1"/>
  <c r="G39" i="27"/>
  <c r="J39" i="27" s="1"/>
  <c r="I45" i="27"/>
  <c r="G72" i="27"/>
  <c r="J72" i="27" s="1"/>
  <c r="G79" i="27"/>
  <c r="J79" i="27" s="1"/>
  <c r="I14" i="27"/>
  <c r="G16" i="27"/>
  <c r="J16" i="27" s="1"/>
  <c r="Z16" i="27" s="1"/>
  <c r="AH16" i="27" s="1"/>
  <c r="H22" i="27"/>
  <c r="C943" i="5" s="1"/>
  <c r="G943" i="5" s="1"/>
  <c r="H27" i="27"/>
  <c r="C948" i="5" s="1"/>
  <c r="G948" i="5" s="1"/>
  <c r="I77" i="27"/>
  <c r="I93" i="27"/>
  <c r="G96" i="27"/>
  <c r="J96" i="27" s="1"/>
  <c r="I101" i="27"/>
  <c r="Y101" i="27" s="1"/>
  <c r="AG101" i="27" s="1"/>
  <c r="V13" i="27"/>
  <c r="AD13" i="27" s="1"/>
  <c r="G43" i="27"/>
  <c r="J43" i="27" s="1"/>
  <c r="G76" i="27"/>
  <c r="J76" i="27" s="1"/>
  <c r="I10" i="27"/>
  <c r="I17" i="27"/>
  <c r="Y17" i="27" s="1"/>
  <c r="AG17" i="27" s="1"/>
  <c r="I20" i="27"/>
  <c r="H25" i="27"/>
  <c r="C946" i="5" s="1"/>
  <c r="G946" i="5" s="1"/>
  <c r="I27" i="27"/>
  <c r="H99" i="27"/>
  <c r="C1020" i="5" s="1"/>
  <c r="G1020" i="5" s="1"/>
  <c r="G60" i="27"/>
  <c r="J60" i="27" s="1"/>
  <c r="G86" i="27"/>
  <c r="J86" i="27" s="1"/>
  <c r="G68" i="27"/>
  <c r="J68" i="27" s="1"/>
  <c r="H20" i="27"/>
  <c r="C941" i="5" s="1"/>
  <c r="G941" i="5" s="1"/>
  <c r="G23" i="27"/>
  <c r="J23" i="27" s="1"/>
  <c r="I25" i="27"/>
  <c r="Y25" i="27" s="1"/>
  <c r="AG25" i="27" s="1"/>
  <c r="G46" i="27"/>
  <c r="J46" i="27" s="1"/>
  <c r="I49" i="27"/>
  <c r="G62" i="27"/>
  <c r="J62" i="27" s="1"/>
  <c r="G66" i="27"/>
  <c r="J66" i="27" s="1"/>
  <c r="G70" i="27"/>
  <c r="J70" i="27" s="1"/>
  <c r="G74" i="27"/>
  <c r="J74" i="27" s="1"/>
  <c r="I87" i="27"/>
  <c r="G90" i="27"/>
  <c r="J90" i="27" s="1"/>
  <c r="H94" i="27"/>
  <c r="C1015" i="5" s="1"/>
  <c r="G1015" i="5" s="1"/>
  <c r="H101" i="27"/>
  <c r="C1022" i="5" s="1"/>
  <c r="G1022" i="5" s="1"/>
  <c r="X99" i="27"/>
  <c r="AF99" i="27" s="1"/>
  <c r="G64" i="27"/>
  <c r="J64" i="27" s="1"/>
  <c r="G92" i="27"/>
  <c r="J92" i="27" s="1"/>
  <c r="I18" i="27"/>
  <c r="I21" i="27"/>
  <c r="I23" i="27"/>
  <c r="G26" i="27"/>
  <c r="J26" i="27" s="1"/>
  <c r="I57" i="27"/>
  <c r="G78" i="27"/>
  <c r="J78" i="27" s="1"/>
  <c r="I91" i="27"/>
  <c r="Y99" i="27"/>
  <c r="AG99" i="27" s="1"/>
  <c r="I53" i="27"/>
  <c r="I58" i="27"/>
  <c r="X58" i="27" s="1"/>
  <c r="AF58" i="27" s="1"/>
  <c r="I95" i="27"/>
  <c r="I100" i="27"/>
  <c r="W100" i="27" s="1"/>
  <c r="AE100" i="27" s="1"/>
  <c r="V58" i="25"/>
  <c r="AD58" i="25" s="1"/>
  <c r="G39" i="25"/>
  <c r="J39" i="25" s="1"/>
  <c r="G51" i="25"/>
  <c r="J51" i="25" s="1"/>
  <c r="I63" i="25"/>
  <c r="V63" i="25" s="1"/>
  <c r="AD63" i="25" s="1"/>
  <c r="G11" i="25"/>
  <c r="J11" i="25" s="1"/>
  <c r="Z11" i="25" s="1"/>
  <c r="AH11" i="25" s="1"/>
  <c r="I24" i="25"/>
  <c r="I27" i="25"/>
  <c r="I32" i="25"/>
  <c r="I36" i="25"/>
  <c r="I40" i="25"/>
  <c r="I44" i="25"/>
  <c r="I48" i="25"/>
  <c r="G95" i="25"/>
  <c r="J95" i="25" s="1"/>
  <c r="G101" i="25"/>
  <c r="J101" i="25" s="1"/>
  <c r="I12" i="25"/>
  <c r="G30" i="25"/>
  <c r="J30" i="25" s="1"/>
  <c r="I61" i="25"/>
  <c r="I77" i="25"/>
  <c r="G89" i="25"/>
  <c r="J89" i="25" s="1"/>
  <c r="G26" i="25"/>
  <c r="J26" i="25" s="1"/>
  <c r="H31" i="25"/>
  <c r="C868" i="5" s="1"/>
  <c r="G868" i="5" s="1"/>
  <c r="G69" i="25"/>
  <c r="J69" i="25" s="1"/>
  <c r="G9" i="25"/>
  <c r="J9" i="25" s="1"/>
  <c r="Z9" i="25" s="1"/>
  <c r="AH9" i="25" s="1"/>
  <c r="G12" i="25"/>
  <c r="J12" i="25" s="1"/>
  <c r="Z12" i="25" s="1"/>
  <c r="AH12" i="25" s="1"/>
  <c r="G58" i="25"/>
  <c r="J58" i="25" s="1"/>
  <c r="G59" i="25"/>
  <c r="J59" i="25" s="1"/>
  <c r="G47" i="25"/>
  <c r="J47" i="25" s="1"/>
  <c r="I13" i="25"/>
  <c r="G18" i="25"/>
  <c r="J18" i="25" s="1"/>
  <c r="Z18" i="25" s="1"/>
  <c r="AH18" i="25" s="1"/>
  <c r="I21" i="25"/>
  <c r="Y21" i="25" s="1"/>
  <c r="AG21" i="25" s="1"/>
  <c r="G28" i="25"/>
  <c r="J28" i="25" s="1"/>
  <c r="G34" i="25"/>
  <c r="J34" i="25" s="1"/>
  <c r="G37" i="25"/>
  <c r="J37" i="25" s="1"/>
  <c r="G41" i="25"/>
  <c r="J41" i="25" s="1"/>
  <c r="G45" i="25"/>
  <c r="J45" i="25" s="1"/>
  <c r="G49" i="25"/>
  <c r="J49" i="25" s="1"/>
  <c r="G93" i="25"/>
  <c r="J93" i="25" s="1"/>
  <c r="G99" i="25"/>
  <c r="J99" i="25" s="1"/>
  <c r="G23" i="25"/>
  <c r="J23" i="25" s="1"/>
  <c r="G43" i="25"/>
  <c r="J43" i="25" s="1"/>
  <c r="G85" i="25"/>
  <c r="J85" i="25" s="1"/>
  <c r="G10" i="25"/>
  <c r="J10" i="25" s="1"/>
  <c r="Z10" i="25" s="1"/>
  <c r="AH10" i="25" s="1"/>
  <c r="I19" i="25"/>
  <c r="G29" i="25"/>
  <c r="I38" i="25"/>
  <c r="I42" i="25"/>
  <c r="I46" i="25"/>
  <c r="I50" i="25"/>
  <c r="G87" i="25"/>
  <c r="J87" i="25" s="1"/>
  <c r="I8" i="25"/>
  <c r="Y29" i="25"/>
  <c r="AG29" i="25" s="1"/>
  <c r="I97" i="25"/>
  <c r="Y99" i="23"/>
  <c r="AG99" i="23" s="1"/>
  <c r="X99" i="23"/>
  <c r="AF99" i="23" s="1"/>
  <c r="H89" i="23"/>
  <c r="C842" i="5" s="1"/>
  <c r="G842" i="5" s="1"/>
  <c r="J89" i="23"/>
  <c r="Y40" i="23"/>
  <c r="AG40" i="23" s="1"/>
  <c r="X40" i="23"/>
  <c r="AF40" i="23" s="1"/>
  <c r="W40" i="23"/>
  <c r="AE40" i="23" s="1"/>
  <c r="W58" i="23"/>
  <c r="AE58" i="23" s="1"/>
  <c r="G12" i="23"/>
  <c r="J12" i="23" s="1"/>
  <c r="Z12" i="23" s="1"/>
  <c r="AH12" i="23" s="1"/>
  <c r="G15" i="23"/>
  <c r="J15" i="23" s="1"/>
  <c r="Z15" i="23" s="1"/>
  <c r="AH15" i="23" s="1"/>
  <c r="I85" i="23"/>
  <c r="I10" i="23"/>
  <c r="I16" i="23"/>
  <c r="G23" i="23"/>
  <c r="J23" i="23" s="1"/>
  <c r="G30" i="23"/>
  <c r="J30" i="23" s="1"/>
  <c r="G33" i="23"/>
  <c r="J33" i="23" s="1"/>
  <c r="G36" i="23"/>
  <c r="J36" i="23" s="1"/>
  <c r="G43" i="23"/>
  <c r="J43" i="23" s="1"/>
  <c r="G48" i="23"/>
  <c r="J48" i="23" s="1"/>
  <c r="G64" i="23"/>
  <c r="J64" i="23" s="1"/>
  <c r="H81" i="23"/>
  <c r="C834" i="5" s="1"/>
  <c r="G834" i="5" s="1"/>
  <c r="I88" i="23"/>
  <c r="G90" i="23"/>
  <c r="J90" i="23" s="1"/>
  <c r="G93" i="23"/>
  <c r="J93" i="23" s="1"/>
  <c r="I96" i="23"/>
  <c r="I20" i="23"/>
  <c r="I24" i="23"/>
  <c r="Y24" i="23" s="1"/>
  <c r="AG24" i="23" s="1"/>
  <c r="G27" i="23"/>
  <c r="J27" i="23" s="1"/>
  <c r="I36" i="23"/>
  <c r="G54" i="23"/>
  <c r="J54" i="23" s="1"/>
  <c r="G57" i="23"/>
  <c r="J57" i="23" s="1"/>
  <c r="H94" i="23"/>
  <c r="C847" i="5" s="1"/>
  <c r="G847" i="5" s="1"/>
  <c r="H102" i="23"/>
  <c r="C855" i="5" s="1"/>
  <c r="G855" i="5" s="1"/>
  <c r="I17" i="23"/>
  <c r="I21" i="23"/>
  <c r="I25" i="23"/>
  <c r="V25" i="23" s="1"/>
  <c r="AD25" i="23" s="1"/>
  <c r="G28" i="23"/>
  <c r="Y28" i="23" s="1"/>
  <c r="AG28" i="23" s="1"/>
  <c r="I32" i="23"/>
  <c r="G35" i="23"/>
  <c r="J35" i="23" s="1"/>
  <c r="I41" i="23"/>
  <c r="H44" i="23"/>
  <c r="C797" i="5" s="1"/>
  <c r="G797" i="5" s="1"/>
  <c r="H79" i="23"/>
  <c r="C832" i="5" s="1"/>
  <c r="G832" i="5" s="1"/>
  <c r="G97" i="23"/>
  <c r="J97" i="23" s="1"/>
  <c r="H85" i="23"/>
  <c r="C838" i="5" s="1"/>
  <c r="G838" i="5" s="1"/>
  <c r="H101" i="23"/>
  <c r="C854" i="5" s="1"/>
  <c r="G854" i="5" s="1"/>
  <c r="G8" i="23"/>
  <c r="J8" i="23" s="1"/>
  <c r="Z8" i="23" s="1"/>
  <c r="AH8" i="23" s="1"/>
  <c r="I18" i="23"/>
  <c r="I22" i="23"/>
  <c r="I37" i="23"/>
  <c r="H40" i="23"/>
  <c r="C793" i="5" s="1"/>
  <c r="G793" i="5" s="1"/>
  <c r="I42" i="23"/>
  <c r="I92" i="23"/>
  <c r="I12" i="23"/>
  <c r="G18" i="23"/>
  <c r="J18" i="23" s="1"/>
  <c r="Z18" i="23" s="1"/>
  <c r="AH18" i="23" s="1"/>
  <c r="H26" i="23"/>
  <c r="C779" i="5" s="1"/>
  <c r="G779" i="5" s="1"/>
  <c r="H83" i="23"/>
  <c r="C836" i="5" s="1"/>
  <c r="G836" i="5" s="1"/>
  <c r="W32" i="21"/>
  <c r="AE32" i="21" s="1"/>
  <c r="V32" i="21"/>
  <c r="AD32" i="21" s="1"/>
  <c r="H102" i="21"/>
  <c r="C771" i="5" s="1"/>
  <c r="G771" i="5" s="1"/>
  <c r="J102" i="21"/>
  <c r="G22" i="21"/>
  <c r="J22" i="21" s="1"/>
  <c r="I30" i="21"/>
  <c r="I38" i="21"/>
  <c r="G13" i="21"/>
  <c r="J13" i="21" s="1"/>
  <c r="Z13" i="21" s="1"/>
  <c r="AH13" i="21" s="1"/>
  <c r="G33" i="21"/>
  <c r="J33" i="21" s="1"/>
  <c r="G42" i="21"/>
  <c r="J42" i="21" s="1"/>
  <c r="G51" i="21"/>
  <c r="J51" i="21" s="1"/>
  <c r="G61" i="21"/>
  <c r="J61" i="21" s="1"/>
  <c r="G66" i="21"/>
  <c r="J66" i="21" s="1"/>
  <c r="G19" i="21"/>
  <c r="J19" i="21" s="1"/>
  <c r="H32" i="21"/>
  <c r="C701" i="5" s="1"/>
  <c r="G701" i="5" s="1"/>
  <c r="G36" i="21"/>
  <c r="J36" i="21" s="1"/>
  <c r="G39" i="21"/>
  <c r="J39" i="21" s="1"/>
  <c r="I42" i="21"/>
  <c r="G73" i="21"/>
  <c r="J73" i="21" s="1"/>
  <c r="G77" i="21"/>
  <c r="J77" i="21" s="1"/>
  <c r="G81" i="21"/>
  <c r="J81" i="21" s="1"/>
  <c r="G15" i="21"/>
  <c r="J15" i="21" s="1"/>
  <c r="Z15" i="21" s="1"/>
  <c r="AH15" i="21" s="1"/>
  <c r="I20" i="21"/>
  <c r="V20" i="21" s="1"/>
  <c r="AD20" i="21" s="1"/>
  <c r="I24" i="21"/>
  <c r="I28" i="21"/>
  <c r="I34" i="21"/>
  <c r="I36" i="21"/>
  <c r="I43" i="21"/>
  <c r="G59" i="21"/>
  <c r="J59" i="21" s="1"/>
  <c r="I70" i="21"/>
  <c r="G95" i="21"/>
  <c r="H95" i="21" s="1"/>
  <c r="C764" i="5" s="1"/>
  <c r="G764" i="5" s="1"/>
  <c r="G18" i="21"/>
  <c r="J18" i="21" s="1"/>
  <c r="Z18" i="21" s="1"/>
  <c r="AH18" i="21" s="1"/>
  <c r="W66" i="21"/>
  <c r="AE66" i="21" s="1"/>
  <c r="G17" i="21"/>
  <c r="I21" i="21"/>
  <c r="I25" i="21"/>
  <c r="I29" i="21"/>
  <c r="G37" i="21"/>
  <c r="J37" i="21" s="1"/>
  <c r="G47" i="21"/>
  <c r="J47" i="21" s="1"/>
  <c r="G55" i="21"/>
  <c r="J55" i="21" s="1"/>
  <c r="G57" i="21"/>
  <c r="J57" i="21" s="1"/>
  <c r="G62" i="21"/>
  <c r="J62" i="21" s="1"/>
  <c r="I8" i="21"/>
  <c r="G58" i="21"/>
  <c r="J58" i="21" s="1"/>
  <c r="I10" i="21"/>
  <c r="I12" i="21"/>
  <c r="W12" i="21" s="1"/>
  <c r="AE12" i="21" s="1"/>
  <c r="H38" i="21"/>
  <c r="C707" i="5" s="1"/>
  <c r="G707" i="5" s="1"/>
  <c r="I41" i="21"/>
  <c r="G44" i="21"/>
  <c r="J44" i="21" s="1"/>
  <c r="I52" i="21"/>
  <c r="G60" i="21"/>
  <c r="J60" i="21" s="1"/>
  <c r="G71" i="21"/>
  <c r="J71" i="21" s="1"/>
  <c r="G75" i="21"/>
  <c r="J75" i="21" s="1"/>
  <c r="G79" i="21"/>
  <c r="J79" i="21" s="1"/>
  <c r="G99" i="21"/>
  <c r="H99" i="21" s="1"/>
  <c r="C768" i="5" s="1"/>
  <c r="G768" i="5" s="1"/>
  <c r="G95" i="19"/>
  <c r="J95" i="19" s="1"/>
  <c r="I9" i="19"/>
  <c r="I17" i="19"/>
  <c r="V17" i="19" s="1"/>
  <c r="AD17" i="19" s="1"/>
  <c r="G46" i="19"/>
  <c r="J46" i="19" s="1"/>
  <c r="G50" i="19"/>
  <c r="J50" i="19" s="1"/>
  <c r="G54" i="19"/>
  <c r="J54" i="19" s="1"/>
  <c r="G58" i="19"/>
  <c r="J58" i="19" s="1"/>
  <c r="G62" i="19"/>
  <c r="J62" i="19" s="1"/>
  <c r="G66" i="19"/>
  <c r="J66" i="19" s="1"/>
  <c r="G70" i="19"/>
  <c r="J70" i="19" s="1"/>
  <c r="G74" i="19"/>
  <c r="J74" i="19" s="1"/>
  <c r="G78" i="19"/>
  <c r="J78" i="19" s="1"/>
  <c r="I12" i="19"/>
  <c r="I18" i="19"/>
  <c r="X18" i="19" s="1"/>
  <c r="AF18" i="19" s="1"/>
  <c r="I32" i="19"/>
  <c r="V32" i="19" s="1"/>
  <c r="AD32" i="19" s="1"/>
  <c r="I87" i="19"/>
  <c r="V87" i="19" s="1"/>
  <c r="AD87" i="19" s="1"/>
  <c r="Y96" i="19"/>
  <c r="AG96" i="19" s="1"/>
  <c r="G15" i="19"/>
  <c r="J15" i="19" s="1"/>
  <c r="Z15" i="19" s="1"/>
  <c r="AH15" i="19" s="1"/>
  <c r="G32" i="19"/>
  <c r="J32" i="19" s="1"/>
  <c r="G26" i="19"/>
  <c r="J26" i="19" s="1"/>
  <c r="G37" i="19"/>
  <c r="J37" i="19" s="1"/>
  <c r="G10" i="19"/>
  <c r="J10" i="19" s="1"/>
  <c r="Z10" i="19" s="1"/>
  <c r="AH10" i="19" s="1"/>
  <c r="I25" i="19"/>
  <c r="H28" i="19"/>
  <c r="C613" i="5" s="1"/>
  <c r="G613" i="5" s="1"/>
  <c r="G30" i="19"/>
  <c r="J30" i="19" s="1"/>
  <c r="G34" i="19"/>
  <c r="J34" i="19" s="1"/>
  <c r="G41" i="19"/>
  <c r="J41" i="19" s="1"/>
  <c r="G44" i="19"/>
  <c r="J44" i="19" s="1"/>
  <c r="G48" i="19"/>
  <c r="J48" i="19" s="1"/>
  <c r="G52" i="19"/>
  <c r="J52" i="19" s="1"/>
  <c r="G56" i="19"/>
  <c r="J56" i="19" s="1"/>
  <c r="G60" i="19"/>
  <c r="J60" i="19" s="1"/>
  <c r="G64" i="19"/>
  <c r="J64" i="19" s="1"/>
  <c r="G68" i="19"/>
  <c r="J68" i="19" s="1"/>
  <c r="G72" i="19"/>
  <c r="J72" i="19" s="1"/>
  <c r="G76" i="19"/>
  <c r="J76" i="19" s="1"/>
  <c r="G84" i="19"/>
  <c r="J84" i="19" s="1"/>
  <c r="G14" i="19"/>
  <c r="J14" i="19" s="1"/>
  <c r="Z14" i="19" s="1"/>
  <c r="AH14" i="19" s="1"/>
  <c r="G91" i="19"/>
  <c r="J91" i="19" s="1"/>
  <c r="I20" i="19"/>
  <c r="H23" i="19"/>
  <c r="C608" i="5" s="1"/>
  <c r="G608" i="5" s="1"/>
  <c r="G25" i="19"/>
  <c r="J25" i="19" s="1"/>
  <c r="I85" i="19"/>
  <c r="Y85" i="19" s="1"/>
  <c r="AG85" i="19" s="1"/>
  <c r="I16" i="17"/>
  <c r="H46" i="17"/>
  <c r="C547" i="5" s="1"/>
  <c r="G547" i="5" s="1"/>
  <c r="G10" i="17"/>
  <c r="J10" i="17" s="1"/>
  <c r="Z10" i="17" s="1"/>
  <c r="AH10" i="17" s="1"/>
  <c r="G50" i="17"/>
  <c r="J50" i="17" s="1"/>
  <c r="I54" i="17"/>
  <c r="X54" i="17" s="1"/>
  <c r="AF54" i="17" s="1"/>
  <c r="I58" i="17"/>
  <c r="I62" i="17"/>
  <c r="I66" i="17"/>
  <c r="H70" i="17"/>
  <c r="C571" i="5" s="1"/>
  <c r="G571" i="5" s="1"/>
  <c r="I15" i="17"/>
  <c r="G80" i="17"/>
  <c r="J80" i="17" s="1"/>
  <c r="H86" i="17"/>
  <c r="C587" i="5" s="1"/>
  <c r="G587" i="5" s="1"/>
  <c r="G95" i="17"/>
  <c r="J95" i="17" s="1"/>
  <c r="I99" i="17"/>
  <c r="I101" i="17"/>
  <c r="H98" i="17"/>
  <c r="C599" i="5" s="1"/>
  <c r="G599" i="5" s="1"/>
  <c r="G38" i="17"/>
  <c r="J38" i="17" s="1"/>
  <c r="I42" i="17"/>
  <c r="X42" i="17" s="1"/>
  <c r="AF42" i="17" s="1"/>
  <c r="H84" i="17"/>
  <c r="C585" i="5" s="1"/>
  <c r="G585" i="5" s="1"/>
  <c r="I87" i="17"/>
  <c r="G93" i="17"/>
  <c r="G8" i="17"/>
  <c r="J8" i="17" s="1"/>
  <c r="Z8" i="17" s="1"/>
  <c r="AH8" i="17" s="1"/>
  <c r="G42" i="17"/>
  <c r="J42" i="17" s="1"/>
  <c r="G48" i="17"/>
  <c r="J48" i="17" s="1"/>
  <c r="G78" i="17"/>
  <c r="J78" i="17" s="1"/>
  <c r="G84" i="17"/>
  <c r="J84" i="17" s="1"/>
  <c r="G90" i="17"/>
  <c r="J90" i="17" s="1"/>
  <c r="H101" i="17"/>
  <c r="C602" i="5" s="1"/>
  <c r="G602" i="5" s="1"/>
  <c r="I102" i="17"/>
  <c r="G85" i="17"/>
  <c r="J85" i="17" s="1"/>
  <c r="H100" i="17"/>
  <c r="C601" i="5" s="1"/>
  <c r="G601" i="5" s="1"/>
  <c r="I11" i="17"/>
  <c r="G18" i="17"/>
  <c r="J18" i="17" s="1"/>
  <c r="Z18" i="17" s="1"/>
  <c r="AH18" i="17" s="1"/>
  <c r="I46" i="17"/>
  <c r="W46" i="17" s="1"/>
  <c r="AE46" i="17" s="1"/>
  <c r="I49" i="17"/>
  <c r="V49" i="17" s="1"/>
  <c r="AD49" i="17" s="1"/>
  <c r="G52" i="17"/>
  <c r="J52" i="17" s="1"/>
  <c r="G56" i="17"/>
  <c r="J56" i="17" s="1"/>
  <c r="G60" i="17"/>
  <c r="J60" i="17" s="1"/>
  <c r="G64" i="17"/>
  <c r="J64" i="17" s="1"/>
  <c r="G68" i="17"/>
  <c r="J68" i="17" s="1"/>
  <c r="G72" i="17"/>
  <c r="J72" i="17" s="1"/>
  <c r="I75" i="17"/>
  <c r="I91" i="17"/>
  <c r="V91" i="17" s="1"/>
  <c r="AD91" i="17" s="1"/>
  <c r="H94" i="17"/>
  <c r="C595" i="5" s="1"/>
  <c r="G595" i="5" s="1"/>
  <c r="G97" i="17"/>
  <c r="J101" i="15"/>
  <c r="H101" i="15"/>
  <c r="C518" i="5" s="1"/>
  <c r="G518" i="5" s="1"/>
  <c r="G53" i="15"/>
  <c r="J53" i="15" s="1"/>
  <c r="G64" i="15"/>
  <c r="J64" i="15" s="1"/>
  <c r="I10" i="15"/>
  <c r="G16" i="15"/>
  <c r="J16" i="15" s="1"/>
  <c r="Z16" i="15" s="1"/>
  <c r="AH16" i="15" s="1"/>
  <c r="H19" i="15"/>
  <c r="C436" i="5" s="1"/>
  <c r="G436" i="5" s="1"/>
  <c r="G26" i="15"/>
  <c r="G51" i="15"/>
  <c r="J51" i="15" s="1"/>
  <c r="G67" i="15"/>
  <c r="J67" i="15" s="1"/>
  <c r="G72" i="15"/>
  <c r="J72" i="15" s="1"/>
  <c r="G79" i="15"/>
  <c r="J79" i="15" s="1"/>
  <c r="G83" i="15"/>
  <c r="J83" i="15" s="1"/>
  <c r="G90" i="15"/>
  <c r="J90" i="15" s="1"/>
  <c r="G96" i="15"/>
  <c r="J96" i="15" s="1"/>
  <c r="I12" i="15"/>
  <c r="V12" i="15" s="1"/>
  <c r="AD12" i="15" s="1"/>
  <c r="G56" i="15"/>
  <c r="J56" i="15" s="1"/>
  <c r="G69" i="15"/>
  <c r="J69" i="15" s="1"/>
  <c r="I90" i="15"/>
  <c r="I17" i="15"/>
  <c r="V17" i="15" s="1"/>
  <c r="AD17" i="15" s="1"/>
  <c r="H23" i="15"/>
  <c r="C440" i="5" s="1"/>
  <c r="G440" i="5" s="1"/>
  <c r="G57" i="15"/>
  <c r="J57" i="15" s="1"/>
  <c r="G61" i="15"/>
  <c r="J61" i="15" s="1"/>
  <c r="G76" i="15"/>
  <c r="J76" i="15" s="1"/>
  <c r="I100" i="15"/>
  <c r="G22" i="15"/>
  <c r="G75" i="15"/>
  <c r="J75" i="15" s="1"/>
  <c r="Y34" i="15"/>
  <c r="AG34" i="15" s="1"/>
  <c r="G100" i="15"/>
  <c r="G9" i="15"/>
  <c r="J9" i="15" s="1"/>
  <c r="Z9" i="15" s="1"/>
  <c r="AH9" i="15" s="1"/>
  <c r="G38" i="15"/>
  <c r="J38" i="15" s="1"/>
  <c r="G60" i="15"/>
  <c r="J60" i="15" s="1"/>
  <c r="I8" i="15"/>
  <c r="Y13" i="15"/>
  <c r="AG13" i="15" s="1"/>
  <c r="Y15" i="15"/>
  <c r="AG15" i="15" s="1"/>
  <c r="G20" i="15"/>
  <c r="J20" i="15" s="1"/>
  <c r="G27" i="15"/>
  <c r="J27" i="15" s="1"/>
  <c r="G36" i="15"/>
  <c r="J36" i="15" s="1"/>
  <c r="G47" i="15"/>
  <c r="J47" i="15" s="1"/>
  <c r="H49" i="15"/>
  <c r="C466" i="5" s="1"/>
  <c r="G466" i="5" s="1"/>
  <c r="I52" i="15"/>
  <c r="X52" i="15" s="1"/>
  <c r="AF52" i="15" s="1"/>
  <c r="G62" i="15"/>
  <c r="J62" i="15" s="1"/>
  <c r="G68" i="15"/>
  <c r="J68" i="15" s="1"/>
  <c r="G70" i="15"/>
  <c r="J70" i="15" s="1"/>
  <c r="G77" i="15"/>
  <c r="J77" i="15" s="1"/>
  <c r="G94" i="15"/>
  <c r="J94" i="15" s="1"/>
  <c r="Y101" i="15"/>
  <c r="AG101" i="15" s="1"/>
  <c r="I11" i="15"/>
  <c r="I14" i="15"/>
  <c r="G24" i="15"/>
  <c r="J24" i="15" s="1"/>
  <c r="I28" i="15"/>
  <c r="V28" i="15" s="1"/>
  <c r="AD28" i="15" s="1"/>
  <c r="G31" i="15"/>
  <c r="J31" i="15" s="1"/>
  <c r="H47" i="15"/>
  <c r="C464" i="5" s="1"/>
  <c r="G464" i="5" s="1"/>
  <c r="G74" i="15"/>
  <c r="J74" i="15" s="1"/>
  <c r="G81" i="15"/>
  <c r="J81" i="15" s="1"/>
  <c r="G85" i="15"/>
  <c r="J85" i="15" s="1"/>
  <c r="G8" i="15"/>
  <c r="J8" i="15" s="1"/>
  <c r="Z8" i="15" s="1"/>
  <c r="AH8" i="15" s="1"/>
  <c r="V15" i="15"/>
  <c r="AD15" i="15" s="1"/>
  <c r="G18" i="15"/>
  <c r="I32" i="15"/>
  <c r="W32" i="15" s="1"/>
  <c r="AE32" i="15" s="1"/>
  <c r="V34" i="15"/>
  <c r="AD34" i="15" s="1"/>
  <c r="I45" i="15"/>
  <c r="G55" i="15"/>
  <c r="J55" i="15" s="1"/>
  <c r="G59" i="15"/>
  <c r="J59" i="15" s="1"/>
  <c r="G63" i="15"/>
  <c r="J63" i="15" s="1"/>
  <c r="G66" i="15"/>
  <c r="J66" i="15" s="1"/>
  <c r="G78" i="15"/>
  <c r="J78" i="15" s="1"/>
  <c r="I92" i="15"/>
  <c r="G98" i="15"/>
  <c r="J98" i="15" s="1"/>
  <c r="H63" i="13"/>
  <c r="C396" i="5" s="1"/>
  <c r="G396" i="5" s="1"/>
  <c r="J63" i="13"/>
  <c r="I30" i="13"/>
  <c r="H60" i="13"/>
  <c r="C393" i="5" s="1"/>
  <c r="G393" i="5" s="1"/>
  <c r="G16" i="13"/>
  <c r="J16" i="13" s="1"/>
  <c r="Z16" i="13" s="1"/>
  <c r="AH16" i="13" s="1"/>
  <c r="G19" i="13"/>
  <c r="J19" i="13" s="1"/>
  <c r="G23" i="13"/>
  <c r="J23" i="13" s="1"/>
  <c r="G27" i="13"/>
  <c r="J27" i="13" s="1"/>
  <c r="G30" i="13"/>
  <c r="J30" i="13" s="1"/>
  <c r="G55" i="13"/>
  <c r="J55" i="13" s="1"/>
  <c r="G58" i="13"/>
  <c r="J58" i="13" s="1"/>
  <c r="G72" i="13"/>
  <c r="J72" i="13" s="1"/>
  <c r="G13" i="13"/>
  <c r="J13" i="13" s="1"/>
  <c r="Z13" i="13" s="1"/>
  <c r="AH13" i="13" s="1"/>
  <c r="G9" i="13"/>
  <c r="J9" i="13" s="1"/>
  <c r="Z9" i="13" s="1"/>
  <c r="AH9" i="13" s="1"/>
  <c r="G14" i="13"/>
  <c r="J14" i="13" s="1"/>
  <c r="Z14" i="13" s="1"/>
  <c r="AH14" i="13" s="1"/>
  <c r="I59" i="13"/>
  <c r="G92" i="13"/>
  <c r="J92" i="13" s="1"/>
  <c r="G11" i="13"/>
  <c r="J11" i="13" s="1"/>
  <c r="Z11" i="13" s="1"/>
  <c r="AH11" i="13" s="1"/>
  <c r="G17" i="13"/>
  <c r="J17" i="13" s="1"/>
  <c r="Z17" i="13" s="1"/>
  <c r="AH17" i="13" s="1"/>
  <c r="I66" i="13"/>
  <c r="G69" i="13"/>
  <c r="J69" i="13" s="1"/>
  <c r="G91" i="13"/>
  <c r="J91" i="13" s="1"/>
  <c r="G28" i="13"/>
  <c r="J28" i="13" s="1"/>
  <c r="G37" i="13"/>
  <c r="J37" i="13" s="1"/>
  <c r="G41" i="13"/>
  <c r="J41" i="13" s="1"/>
  <c r="G45" i="13"/>
  <c r="J45" i="13" s="1"/>
  <c r="G49" i="13"/>
  <c r="J49" i="13" s="1"/>
  <c r="G53" i="13"/>
  <c r="J53" i="13" s="1"/>
  <c r="I96" i="13"/>
  <c r="G10" i="13"/>
  <c r="J10" i="13" s="1"/>
  <c r="Z10" i="13" s="1"/>
  <c r="AH10" i="13" s="1"/>
  <c r="I12" i="13"/>
  <c r="G21" i="13"/>
  <c r="J21" i="13" s="1"/>
  <c r="G25" i="13"/>
  <c r="J25" i="13" s="1"/>
  <c r="I38" i="13"/>
  <c r="I42" i="13"/>
  <c r="I46" i="13"/>
  <c r="I62" i="13"/>
  <c r="I7" i="13"/>
  <c r="I18" i="13"/>
  <c r="H22" i="13"/>
  <c r="C355" i="5" s="1"/>
  <c r="G355" i="5" s="1"/>
  <c r="H26" i="13"/>
  <c r="C359" i="5" s="1"/>
  <c r="G359" i="5" s="1"/>
  <c r="I54" i="13"/>
  <c r="I68" i="13"/>
  <c r="V68" i="13" s="1"/>
  <c r="AD68" i="13" s="1"/>
  <c r="H42" i="11"/>
  <c r="C291" i="5" s="1"/>
  <c r="G291" i="5" s="1"/>
  <c r="J42" i="11"/>
  <c r="Z42" i="11" s="1"/>
  <c r="AH42" i="11" s="1"/>
  <c r="H46" i="11"/>
  <c r="C295" i="5" s="1"/>
  <c r="G295" i="5" s="1"/>
  <c r="J46" i="11"/>
  <c r="Z46" i="11" s="1"/>
  <c r="AH46" i="11" s="1"/>
  <c r="H50" i="11"/>
  <c r="C299" i="5" s="1"/>
  <c r="G299" i="5" s="1"/>
  <c r="J50" i="11"/>
  <c r="Z50" i="11" s="1"/>
  <c r="AH50" i="11" s="1"/>
  <c r="I25" i="11"/>
  <c r="V25" i="11" s="1"/>
  <c r="AD25" i="11" s="1"/>
  <c r="G8" i="11"/>
  <c r="J8" i="11" s="1"/>
  <c r="Z8" i="11" s="1"/>
  <c r="AH8" i="11" s="1"/>
  <c r="G14" i="11"/>
  <c r="G16" i="11"/>
  <c r="J16" i="11" s="1"/>
  <c r="Z16" i="11" s="1"/>
  <c r="AH16" i="11" s="1"/>
  <c r="G17" i="11"/>
  <c r="X17" i="11" s="1"/>
  <c r="AF17" i="11" s="1"/>
  <c r="G29" i="11"/>
  <c r="J29" i="11" s="1"/>
  <c r="Z29" i="11" s="1"/>
  <c r="AH29" i="11" s="1"/>
  <c r="I36" i="11"/>
  <c r="J38" i="11"/>
  <c r="Z38" i="11" s="1"/>
  <c r="AH38" i="11" s="1"/>
  <c r="I45" i="11"/>
  <c r="Y45" i="11" s="1"/>
  <c r="AG45" i="11" s="1"/>
  <c r="G47" i="11"/>
  <c r="G62" i="11"/>
  <c r="J62" i="11" s="1"/>
  <c r="Z62" i="11" s="1"/>
  <c r="AH62" i="11" s="1"/>
  <c r="G65" i="11"/>
  <c r="J65" i="11" s="1"/>
  <c r="Z65" i="11" s="1"/>
  <c r="AH65" i="11" s="1"/>
  <c r="G74" i="11"/>
  <c r="J74" i="11" s="1"/>
  <c r="Z74" i="11" s="1"/>
  <c r="AH74" i="11" s="1"/>
  <c r="G86" i="11"/>
  <c r="J86" i="11" s="1"/>
  <c r="Z86" i="11" s="1"/>
  <c r="AH86" i="11" s="1"/>
  <c r="I47" i="11"/>
  <c r="V47" i="11" s="1"/>
  <c r="AD47" i="11" s="1"/>
  <c r="G11" i="11"/>
  <c r="J11" i="11" s="1"/>
  <c r="Z11" i="11" s="1"/>
  <c r="AH11" i="11" s="1"/>
  <c r="G9" i="11"/>
  <c r="J9" i="11" s="1"/>
  <c r="Z9" i="11" s="1"/>
  <c r="AH9" i="11" s="1"/>
  <c r="G12" i="11"/>
  <c r="X12" i="11" s="1"/>
  <c r="AF12" i="11" s="1"/>
  <c r="I26" i="11"/>
  <c r="I37" i="11"/>
  <c r="Y37" i="11" s="1"/>
  <c r="AG37" i="11" s="1"/>
  <c r="G39" i="11"/>
  <c r="X39" i="11" s="1"/>
  <c r="AF39" i="11" s="1"/>
  <c r="G48" i="11"/>
  <c r="J48" i="11" s="1"/>
  <c r="Z48" i="11" s="1"/>
  <c r="AH48" i="11" s="1"/>
  <c r="I51" i="11"/>
  <c r="V51" i="11" s="1"/>
  <c r="AD51" i="11" s="1"/>
  <c r="G63" i="11"/>
  <c r="J63" i="11" s="1"/>
  <c r="Z63" i="11" s="1"/>
  <c r="AH63" i="11" s="1"/>
  <c r="G66" i="11"/>
  <c r="J66" i="11" s="1"/>
  <c r="Z66" i="11" s="1"/>
  <c r="AH66" i="11" s="1"/>
  <c r="G78" i="11"/>
  <c r="J78" i="11" s="1"/>
  <c r="Z78" i="11" s="1"/>
  <c r="AH78" i="11" s="1"/>
  <c r="G96" i="11"/>
  <c r="J96" i="11" s="1"/>
  <c r="Z96" i="11" s="1"/>
  <c r="AH96" i="11" s="1"/>
  <c r="I10" i="11"/>
  <c r="G18" i="11"/>
  <c r="J18" i="11" s="1"/>
  <c r="Z18" i="11" s="1"/>
  <c r="AH18" i="11" s="1"/>
  <c r="I40" i="11"/>
  <c r="Y40" i="11" s="1"/>
  <c r="AG40" i="11" s="1"/>
  <c r="I49" i="11"/>
  <c r="Y49" i="11" s="1"/>
  <c r="AG49" i="11" s="1"/>
  <c r="I13" i="11"/>
  <c r="I18" i="11"/>
  <c r="W21" i="11"/>
  <c r="AE21" i="11" s="1"/>
  <c r="G30" i="11"/>
  <c r="J30" i="11" s="1"/>
  <c r="Z30" i="11" s="1"/>
  <c r="AH30" i="11" s="1"/>
  <c r="G35" i="11"/>
  <c r="J35" i="11" s="1"/>
  <c r="Z35" i="11" s="1"/>
  <c r="AH35" i="11" s="1"/>
  <c r="I41" i="11"/>
  <c r="Y41" i="11" s="1"/>
  <c r="AG41" i="11" s="1"/>
  <c r="G43" i="11"/>
  <c r="I43" i="11" s="1"/>
  <c r="G52" i="11"/>
  <c r="J52" i="11" s="1"/>
  <c r="Z52" i="11" s="1"/>
  <c r="AH52" i="11" s="1"/>
  <c r="G56" i="11"/>
  <c r="J56" i="11" s="1"/>
  <c r="Z56" i="11" s="1"/>
  <c r="AH56" i="11" s="1"/>
  <c r="G60" i="11"/>
  <c r="J60" i="11" s="1"/>
  <c r="Z60" i="11" s="1"/>
  <c r="AH60" i="11" s="1"/>
  <c r="G70" i="11"/>
  <c r="J70" i="11" s="1"/>
  <c r="Z70" i="11" s="1"/>
  <c r="AH70" i="11" s="1"/>
  <c r="G82" i="11"/>
  <c r="J82" i="11" s="1"/>
  <c r="Z82" i="11" s="1"/>
  <c r="AH82" i="11" s="1"/>
  <c r="G100" i="11"/>
  <c r="J100" i="11" s="1"/>
  <c r="Z100" i="11" s="1"/>
  <c r="AH100" i="11" s="1"/>
  <c r="I15" i="11"/>
  <c r="X15" i="11" s="1"/>
  <c r="AF15" i="11" s="1"/>
  <c r="I22" i="11"/>
  <c r="G25" i="11"/>
  <c r="H25" i="11" s="1"/>
  <c r="C274" i="5" s="1"/>
  <c r="G274" i="5" s="1"/>
  <c r="I44" i="11"/>
  <c r="G64" i="11"/>
  <c r="J64" i="11" s="1"/>
  <c r="Z64" i="11" s="1"/>
  <c r="AH64" i="11" s="1"/>
  <c r="G94" i="11"/>
  <c r="J94" i="11" s="1"/>
  <c r="Z94" i="11" s="1"/>
  <c r="AH94" i="11" s="1"/>
  <c r="Y85" i="9"/>
  <c r="AG85" i="9" s="1"/>
  <c r="X85" i="9"/>
  <c r="AF85" i="9" s="1"/>
  <c r="V85" i="9"/>
  <c r="AD85" i="9" s="1"/>
  <c r="H92" i="9"/>
  <c r="C257" i="5" s="1"/>
  <c r="G257" i="5" s="1"/>
  <c r="J92" i="9"/>
  <c r="J54" i="9"/>
  <c r="H54" i="9"/>
  <c r="C219" i="5" s="1"/>
  <c r="G219" i="5" s="1"/>
  <c r="J46" i="9"/>
  <c r="H46" i="9"/>
  <c r="C211" i="5" s="1"/>
  <c r="G211" i="5" s="1"/>
  <c r="G7" i="9"/>
  <c r="J7" i="9" s="1"/>
  <c r="Z7" i="9" s="1"/>
  <c r="AH7" i="9" s="1"/>
  <c r="G10" i="9"/>
  <c r="J10" i="9" s="1"/>
  <c r="Z10" i="9" s="1"/>
  <c r="AH10" i="9" s="1"/>
  <c r="G11" i="9"/>
  <c r="J11" i="9" s="1"/>
  <c r="Z11" i="9" s="1"/>
  <c r="AH11" i="9" s="1"/>
  <c r="G17" i="9"/>
  <c r="J17" i="9" s="1"/>
  <c r="Z17" i="9" s="1"/>
  <c r="AH17" i="9" s="1"/>
  <c r="I36" i="9"/>
  <c r="V36" i="9" s="1"/>
  <c r="AD36" i="9" s="1"/>
  <c r="G38" i="9"/>
  <c r="J38" i="9" s="1"/>
  <c r="G44" i="9"/>
  <c r="J44" i="9" s="1"/>
  <c r="G58" i="9"/>
  <c r="J58" i="9" s="1"/>
  <c r="I68" i="9"/>
  <c r="V68" i="9" s="1"/>
  <c r="AD68" i="9" s="1"/>
  <c r="G13" i="9"/>
  <c r="J13" i="9" s="1"/>
  <c r="Z13" i="9" s="1"/>
  <c r="AH13" i="9" s="1"/>
  <c r="I18" i="9"/>
  <c r="X18" i="9" s="1"/>
  <c r="AF18" i="9" s="1"/>
  <c r="I45" i="9"/>
  <c r="I53" i="9"/>
  <c r="Y53" i="9" s="1"/>
  <c r="AG53" i="9" s="1"/>
  <c r="G87" i="9"/>
  <c r="I87" i="9" s="1"/>
  <c r="G62" i="9"/>
  <c r="J62" i="9" s="1"/>
  <c r="G81" i="9"/>
  <c r="J81" i="9" s="1"/>
  <c r="G84" i="9"/>
  <c r="I84" i="9" s="1"/>
  <c r="G95" i="9"/>
  <c r="I95" i="9" s="1"/>
  <c r="G98" i="9"/>
  <c r="J98" i="9" s="1"/>
  <c r="G100" i="9"/>
  <c r="J100" i="9" s="1"/>
  <c r="G35" i="9"/>
  <c r="J35" i="9" s="1"/>
  <c r="I37" i="9"/>
  <c r="W37" i="9" s="1"/>
  <c r="AE37" i="9" s="1"/>
  <c r="G42" i="9"/>
  <c r="J42" i="9" s="1"/>
  <c r="G48" i="9"/>
  <c r="J48" i="9" s="1"/>
  <c r="G56" i="9"/>
  <c r="J56" i="9" s="1"/>
  <c r="G91" i="9"/>
  <c r="J91" i="9" s="1"/>
  <c r="I99" i="9"/>
  <c r="V99" i="9" s="1"/>
  <c r="AD99" i="9" s="1"/>
  <c r="G33" i="9"/>
  <c r="J33" i="9" s="1"/>
  <c r="G12" i="9"/>
  <c r="J12" i="9" s="1"/>
  <c r="Z12" i="9" s="1"/>
  <c r="AH12" i="9" s="1"/>
  <c r="I16" i="9"/>
  <c r="W16" i="9" s="1"/>
  <c r="AE16" i="9" s="1"/>
  <c r="H33" i="9"/>
  <c r="C198" i="5" s="1"/>
  <c r="G198" i="5" s="1"/>
  <c r="G40" i="9"/>
  <c r="J40" i="9" s="1"/>
  <c r="G57" i="9"/>
  <c r="G60" i="9"/>
  <c r="J60" i="9" s="1"/>
  <c r="H75" i="9"/>
  <c r="C240" i="5" s="1"/>
  <c r="G240" i="5" s="1"/>
  <c r="I41" i="9"/>
  <c r="G49" i="9"/>
  <c r="J49" i="9" s="1"/>
  <c r="I52" i="9"/>
  <c r="V52" i="9" s="1"/>
  <c r="AD52" i="9" s="1"/>
  <c r="I64" i="9"/>
  <c r="V64" i="9" s="1"/>
  <c r="AD64" i="9" s="1"/>
  <c r="H99" i="9"/>
  <c r="C264" i="5" s="1"/>
  <c r="G264" i="5" s="1"/>
  <c r="G43" i="7"/>
  <c r="G98" i="7"/>
  <c r="J98" i="7" s="1"/>
  <c r="G8" i="7"/>
  <c r="J8" i="7" s="1"/>
  <c r="Z8" i="7" s="1"/>
  <c r="AH8" i="7" s="1"/>
  <c r="G12" i="7"/>
  <c r="J12" i="7" s="1"/>
  <c r="Z12" i="7" s="1"/>
  <c r="AH12" i="7" s="1"/>
  <c r="G17" i="7"/>
  <c r="J17" i="7" s="1"/>
  <c r="Z17" i="7" s="1"/>
  <c r="AH17" i="7" s="1"/>
  <c r="G37" i="7"/>
  <c r="G40" i="7"/>
  <c r="J40" i="7" s="1"/>
  <c r="G50" i="7"/>
  <c r="G102" i="7"/>
  <c r="J102" i="7" s="1"/>
  <c r="I18" i="7"/>
  <c r="X18" i="7" s="1"/>
  <c r="AF18" i="7" s="1"/>
  <c r="H24" i="7"/>
  <c r="C105" i="5" s="1"/>
  <c r="G105" i="5" s="1"/>
  <c r="H26" i="7"/>
  <c r="C107" i="5" s="1"/>
  <c r="G107" i="5" s="1"/>
  <c r="H28" i="7"/>
  <c r="C109" i="5" s="1"/>
  <c r="G109" i="5" s="1"/>
  <c r="H32" i="7"/>
  <c r="C113" i="5" s="1"/>
  <c r="G113" i="5" s="1"/>
  <c r="I41" i="7"/>
  <c r="V41" i="7" s="1"/>
  <c r="AD41" i="7" s="1"/>
  <c r="I44" i="7"/>
  <c r="G47" i="7"/>
  <c r="H47" i="7" s="1"/>
  <c r="C128" i="5" s="1"/>
  <c r="G128" i="5" s="1"/>
  <c r="G51" i="7"/>
  <c r="J51" i="7" s="1"/>
  <c r="G55" i="7"/>
  <c r="J55" i="7" s="1"/>
  <c r="V66" i="7"/>
  <c r="AD66" i="7" s="1"/>
  <c r="G75" i="7"/>
  <c r="J75" i="7" s="1"/>
  <c r="G99" i="7"/>
  <c r="J99" i="7" s="1"/>
  <c r="I34" i="7"/>
  <c r="I22" i="7"/>
  <c r="I25" i="7"/>
  <c r="W25" i="7" s="1"/>
  <c r="AE25" i="7" s="1"/>
  <c r="I27" i="7"/>
  <c r="I29" i="7"/>
  <c r="W29" i="7" s="1"/>
  <c r="AE29" i="7" s="1"/>
  <c r="I31" i="7"/>
  <c r="I35" i="7"/>
  <c r="W35" i="7" s="1"/>
  <c r="AE35" i="7" s="1"/>
  <c r="I38" i="7"/>
  <c r="X38" i="7" s="1"/>
  <c r="AF38" i="7" s="1"/>
  <c r="I48" i="7"/>
  <c r="I52" i="7"/>
  <c r="I56" i="7"/>
  <c r="V56" i="7" s="1"/>
  <c r="AD56" i="7" s="1"/>
  <c r="G46" i="7"/>
  <c r="J46" i="7" s="1"/>
  <c r="G11" i="7"/>
  <c r="J11" i="7" s="1"/>
  <c r="Z11" i="7" s="1"/>
  <c r="AH11" i="7" s="1"/>
  <c r="I16" i="7"/>
  <c r="V16" i="7" s="1"/>
  <c r="AD16" i="7" s="1"/>
  <c r="I23" i="7"/>
  <c r="G27" i="7"/>
  <c r="J27" i="7" s="1"/>
  <c r="G29" i="7"/>
  <c r="J29" i="7" s="1"/>
  <c r="G31" i="7"/>
  <c r="J31" i="7" s="1"/>
  <c r="I33" i="7"/>
  <c r="I39" i="7"/>
  <c r="V39" i="7" s="1"/>
  <c r="AD39" i="7" s="1"/>
  <c r="I42" i="7"/>
  <c r="X42" i="7" s="1"/>
  <c r="AF42" i="7" s="1"/>
  <c r="G45" i="7"/>
  <c r="J45" i="7" s="1"/>
  <c r="H93" i="7"/>
  <c r="C174" i="5" s="1"/>
  <c r="G174" i="5" s="1"/>
  <c r="G7" i="7"/>
  <c r="J7" i="7" s="1"/>
  <c r="Z7" i="7" s="1"/>
  <c r="AH7" i="7" s="1"/>
  <c r="I14" i="7"/>
  <c r="W14" i="7" s="1"/>
  <c r="AE14" i="7" s="1"/>
  <c r="H25" i="7"/>
  <c r="C106" i="5" s="1"/>
  <c r="G106" i="5" s="1"/>
  <c r="I68" i="7"/>
  <c r="I71" i="7"/>
  <c r="V71" i="7" s="1"/>
  <c r="AD71" i="7" s="1"/>
  <c r="Z100" i="3"/>
  <c r="AH100" i="3" s="1"/>
  <c r="D97" i="5"/>
  <c r="Z59" i="3"/>
  <c r="AH59" i="3" s="1"/>
  <c r="D56" i="5"/>
  <c r="G7" i="3"/>
  <c r="J7" i="3" s="1"/>
  <c r="G26" i="3"/>
  <c r="J26" i="3" s="1"/>
  <c r="G13" i="3"/>
  <c r="J13" i="3" s="1"/>
  <c r="G16" i="3"/>
  <c r="J16" i="3" s="1"/>
  <c r="G20" i="3"/>
  <c r="J20" i="3" s="1"/>
  <c r="G23" i="3"/>
  <c r="J23" i="3" s="1"/>
  <c r="G30" i="3"/>
  <c r="J30" i="3" s="1"/>
  <c r="I34" i="3"/>
  <c r="V34" i="3" s="1"/>
  <c r="AD34" i="3" s="1"/>
  <c r="G37" i="3"/>
  <c r="J37" i="3" s="1"/>
  <c r="G45" i="3"/>
  <c r="J45" i="3" s="1"/>
  <c r="I57" i="3"/>
  <c r="G75" i="3"/>
  <c r="J75" i="3" s="1"/>
  <c r="G79" i="3"/>
  <c r="J79" i="3" s="1"/>
  <c r="G87" i="3"/>
  <c r="J87" i="3" s="1"/>
  <c r="G91" i="3"/>
  <c r="J91" i="3" s="1"/>
  <c r="I62" i="3"/>
  <c r="V62" i="3" s="1"/>
  <c r="AD62" i="3" s="1"/>
  <c r="D75" i="5"/>
  <c r="D96" i="5"/>
  <c r="G54" i="3"/>
  <c r="I60" i="3"/>
  <c r="G64" i="3"/>
  <c r="J64" i="3" s="1"/>
  <c r="G72" i="3"/>
  <c r="J72" i="3" s="1"/>
  <c r="G88" i="3"/>
  <c r="J88" i="3" s="1"/>
  <c r="D79" i="5"/>
  <c r="G14" i="3"/>
  <c r="J14" i="3" s="1"/>
  <c r="G17" i="3"/>
  <c r="J17" i="3" s="1"/>
  <c r="I42" i="3"/>
  <c r="G11" i="3"/>
  <c r="J11" i="3" s="1"/>
  <c r="G18" i="3"/>
  <c r="J18" i="3" s="1"/>
  <c r="I25" i="3"/>
  <c r="G28" i="3"/>
  <c r="J28" i="3" s="1"/>
  <c r="G32" i="3"/>
  <c r="J32" i="3" s="1"/>
  <c r="I39" i="3"/>
  <c r="I43" i="3"/>
  <c r="G51" i="3"/>
  <c r="J51" i="3" s="1"/>
  <c r="G55" i="3"/>
  <c r="J55" i="3" s="1"/>
  <c r="G85" i="3"/>
  <c r="J85" i="3" s="1"/>
  <c r="G89" i="3"/>
  <c r="J89" i="3" s="1"/>
  <c r="D93" i="5"/>
  <c r="D45" i="5"/>
  <c r="D37" i="5"/>
  <c r="G33" i="3"/>
  <c r="I19" i="3"/>
  <c r="I29" i="3"/>
  <c r="V29" i="3" s="1"/>
  <c r="AD29" i="3" s="1"/>
  <c r="I44" i="3"/>
  <c r="I56" i="3"/>
  <c r="W56" i="3" s="1"/>
  <c r="AE56" i="3" s="1"/>
  <c r="I59" i="3"/>
  <c r="W59" i="3" s="1"/>
  <c r="AE59" i="3" s="1"/>
  <c r="D12" i="5"/>
  <c r="V11" i="43"/>
  <c r="AD11" i="43" s="1"/>
  <c r="V9" i="43"/>
  <c r="AD9" i="43" s="1"/>
  <c r="V14" i="43"/>
  <c r="AD14" i="43" s="1"/>
  <c r="V16" i="43"/>
  <c r="AD16" i="43" s="1"/>
  <c r="G7" i="43"/>
  <c r="J7" i="43" s="1"/>
  <c r="Z7" i="43" s="1"/>
  <c r="AH7" i="43" s="1"/>
  <c r="H19" i="43"/>
  <c r="C1612" i="5" s="1"/>
  <c r="G1612" i="5" s="1"/>
  <c r="I24" i="43"/>
  <c r="G24" i="43"/>
  <c r="J24" i="43" s="1"/>
  <c r="I44" i="43"/>
  <c r="G11" i="43"/>
  <c r="J11" i="43" s="1"/>
  <c r="Z11" i="43" s="1"/>
  <c r="AH11" i="43" s="1"/>
  <c r="V13" i="43"/>
  <c r="AD13" i="43" s="1"/>
  <c r="G14" i="43"/>
  <c r="J14" i="43" s="1"/>
  <c r="Z14" i="43" s="1"/>
  <c r="AH14" i="43" s="1"/>
  <c r="V15" i="43"/>
  <c r="AD15" i="43" s="1"/>
  <c r="G16" i="43"/>
  <c r="J16" i="43" s="1"/>
  <c r="Z16" i="43" s="1"/>
  <c r="AH16" i="43" s="1"/>
  <c r="H37" i="43"/>
  <c r="C1630" i="5" s="1"/>
  <c r="G1630" i="5" s="1"/>
  <c r="I37" i="43"/>
  <c r="I41" i="43"/>
  <c r="G44" i="43"/>
  <c r="J44" i="43" s="1"/>
  <c r="W13" i="43"/>
  <c r="AE13" i="43" s="1"/>
  <c r="W15" i="43"/>
  <c r="AE15" i="43" s="1"/>
  <c r="H24" i="43"/>
  <c r="C1617" i="5" s="1"/>
  <c r="G1617" i="5" s="1"/>
  <c r="J25" i="43"/>
  <c r="W25" i="43"/>
  <c r="AE25" i="43" s="1"/>
  <c r="Y12" i="43"/>
  <c r="AG12" i="43" s="1"/>
  <c r="X12" i="43"/>
  <c r="AF12" i="43" s="1"/>
  <c r="X13" i="43"/>
  <c r="AF13" i="43" s="1"/>
  <c r="X15" i="43"/>
  <c r="AF15" i="43" s="1"/>
  <c r="G17" i="43"/>
  <c r="I18" i="43"/>
  <c r="I21" i="43"/>
  <c r="H25" i="43"/>
  <c r="C1618" i="5" s="1"/>
  <c r="G1618" i="5" s="1"/>
  <c r="J27" i="43"/>
  <c r="H36" i="43"/>
  <c r="C1629" i="5" s="1"/>
  <c r="G1629" i="5" s="1"/>
  <c r="I36" i="43"/>
  <c r="I40" i="43"/>
  <c r="I43" i="43"/>
  <c r="W49" i="43"/>
  <c r="AE49" i="43" s="1"/>
  <c r="V49" i="43"/>
  <c r="AD49" i="43" s="1"/>
  <c r="Y57" i="43"/>
  <c r="AG57" i="43" s="1"/>
  <c r="X57" i="43"/>
  <c r="AF57" i="43" s="1"/>
  <c r="W57" i="43"/>
  <c r="AE57" i="43" s="1"/>
  <c r="V57" i="43"/>
  <c r="AD57" i="43" s="1"/>
  <c r="Y61" i="43"/>
  <c r="AG61" i="43" s="1"/>
  <c r="X61" i="43"/>
  <c r="AF61" i="43" s="1"/>
  <c r="W61" i="43"/>
  <c r="AE61" i="43" s="1"/>
  <c r="V61" i="43"/>
  <c r="AD61" i="43" s="1"/>
  <c r="Y65" i="43"/>
  <c r="AG65" i="43" s="1"/>
  <c r="X65" i="43"/>
  <c r="AF65" i="43" s="1"/>
  <c r="W65" i="43"/>
  <c r="AE65" i="43" s="1"/>
  <c r="V65" i="43"/>
  <c r="AD65" i="43" s="1"/>
  <c r="W8" i="43"/>
  <c r="AE8" i="43" s="1"/>
  <c r="V8" i="43"/>
  <c r="AD8" i="43" s="1"/>
  <c r="J29" i="43"/>
  <c r="W29" i="43"/>
  <c r="AE29" i="43" s="1"/>
  <c r="V17" i="43"/>
  <c r="AD17" i="43" s="1"/>
  <c r="I19" i="43"/>
  <c r="W20" i="43"/>
  <c r="AE20" i="43" s="1"/>
  <c r="G21" i="43"/>
  <c r="J21" i="43" s="1"/>
  <c r="Y22" i="43"/>
  <c r="AG22" i="43" s="1"/>
  <c r="X22" i="43"/>
  <c r="AF22" i="43" s="1"/>
  <c r="X25" i="43"/>
  <c r="AF25" i="43" s="1"/>
  <c r="H28" i="43"/>
  <c r="C1621" i="5" s="1"/>
  <c r="G1621" i="5" s="1"/>
  <c r="H29" i="43"/>
  <c r="C1622" i="5" s="1"/>
  <c r="G1622" i="5" s="1"/>
  <c r="J31" i="43"/>
  <c r="W31" i="43"/>
  <c r="AE31" i="43" s="1"/>
  <c r="H39" i="43"/>
  <c r="C1632" i="5" s="1"/>
  <c r="G1632" i="5" s="1"/>
  <c r="I39" i="43"/>
  <c r="I45" i="43"/>
  <c r="X8" i="43"/>
  <c r="AF8" i="43" s="1"/>
  <c r="V10" i="43"/>
  <c r="AD10" i="43" s="1"/>
  <c r="I42" i="43"/>
  <c r="V47" i="43"/>
  <c r="AD47" i="43" s="1"/>
  <c r="Y8" i="43"/>
  <c r="AG8" i="43" s="1"/>
  <c r="G10" i="43"/>
  <c r="W12" i="43"/>
  <c r="AE12" i="43" s="1"/>
  <c r="Y17" i="43"/>
  <c r="AG17" i="43" s="1"/>
  <c r="Y23" i="43"/>
  <c r="AG23" i="43" s="1"/>
  <c r="X23" i="43"/>
  <c r="AF23" i="43" s="1"/>
  <c r="X29" i="43"/>
  <c r="AF29" i="43" s="1"/>
  <c r="H32" i="43"/>
  <c r="C1625" i="5" s="1"/>
  <c r="G1625" i="5" s="1"/>
  <c r="H38" i="43"/>
  <c r="C1631" i="5" s="1"/>
  <c r="G1631" i="5" s="1"/>
  <c r="I38" i="43"/>
  <c r="G42" i="43"/>
  <c r="J42" i="43" s="1"/>
  <c r="Y51" i="43"/>
  <c r="AG51" i="43" s="1"/>
  <c r="X51" i="43"/>
  <c r="AF51" i="43" s="1"/>
  <c r="W51" i="43"/>
  <c r="AE51" i="43" s="1"/>
  <c r="V51" i="43"/>
  <c r="AD51" i="43" s="1"/>
  <c r="Y55" i="43"/>
  <c r="AG55" i="43" s="1"/>
  <c r="X55" i="43"/>
  <c r="AF55" i="43" s="1"/>
  <c r="W55" i="43"/>
  <c r="AE55" i="43" s="1"/>
  <c r="V55" i="43"/>
  <c r="AD55" i="43" s="1"/>
  <c r="Y59" i="43"/>
  <c r="AG59" i="43" s="1"/>
  <c r="X59" i="43"/>
  <c r="AF59" i="43" s="1"/>
  <c r="W59" i="43"/>
  <c r="AE59" i="43" s="1"/>
  <c r="V59" i="43"/>
  <c r="AD59" i="43" s="1"/>
  <c r="Y63" i="43"/>
  <c r="AG63" i="43" s="1"/>
  <c r="X63" i="43"/>
  <c r="AF63" i="43" s="1"/>
  <c r="W63" i="43"/>
  <c r="AE63" i="43" s="1"/>
  <c r="V63" i="43"/>
  <c r="AD63" i="43" s="1"/>
  <c r="Y67" i="43"/>
  <c r="AG67" i="43" s="1"/>
  <c r="X67" i="43"/>
  <c r="AF67" i="43" s="1"/>
  <c r="W67" i="43"/>
  <c r="AE67" i="43" s="1"/>
  <c r="V67" i="43"/>
  <c r="AD67" i="43" s="1"/>
  <c r="Y88" i="43"/>
  <c r="AG88" i="43" s="1"/>
  <c r="W88" i="43"/>
  <c r="AE88" i="43" s="1"/>
  <c r="V88" i="43"/>
  <c r="AD88" i="43" s="1"/>
  <c r="V91" i="43"/>
  <c r="AD91" i="43" s="1"/>
  <c r="W91" i="43"/>
  <c r="AE91" i="43" s="1"/>
  <c r="V12" i="44"/>
  <c r="AD12" i="44" s="1"/>
  <c r="I26" i="43"/>
  <c r="I28" i="43"/>
  <c r="I30" i="43"/>
  <c r="I32" i="43"/>
  <c r="I69" i="43"/>
  <c r="I71" i="43"/>
  <c r="I73" i="43"/>
  <c r="I76" i="43"/>
  <c r="H77" i="43"/>
  <c r="C1670" i="5" s="1"/>
  <c r="G1670" i="5" s="1"/>
  <c r="I80" i="43"/>
  <c r="H81" i="43"/>
  <c r="C1674" i="5" s="1"/>
  <c r="G1674" i="5" s="1"/>
  <c r="X88" i="43"/>
  <c r="AF88" i="43" s="1"/>
  <c r="V93" i="43"/>
  <c r="AD93" i="43" s="1"/>
  <c r="Y93" i="43"/>
  <c r="AG93" i="43" s="1"/>
  <c r="X93" i="43"/>
  <c r="AF93" i="43" s="1"/>
  <c r="W93" i="43"/>
  <c r="AE93" i="43" s="1"/>
  <c r="G8" i="44"/>
  <c r="J8" i="44" s="1"/>
  <c r="Z8" i="44" s="1"/>
  <c r="AH8" i="44" s="1"/>
  <c r="I34" i="43"/>
  <c r="H34" i="43"/>
  <c r="C1627" i="5" s="1"/>
  <c r="G1627" i="5" s="1"/>
  <c r="G86" i="43"/>
  <c r="J86" i="43" s="1"/>
  <c r="I90" i="43"/>
  <c r="V95" i="43"/>
  <c r="AD95" i="43" s="1"/>
  <c r="H46" i="43"/>
  <c r="C1639" i="5" s="1"/>
  <c r="G1639" i="5" s="1"/>
  <c r="H48" i="43"/>
  <c r="C1641" i="5" s="1"/>
  <c r="G1641" i="5" s="1"/>
  <c r="H50" i="43"/>
  <c r="C1643" i="5" s="1"/>
  <c r="G1643" i="5" s="1"/>
  <c r="H52" i="43"/>
  <c r="C1645" i="5" s="1"/>
  <c r="G1645" i="5" s="1"/>
  <c r="H54" i="43"/>
  <c r="C1647" i="5" s="1"/>
  <c r="G1647" i="5" s="1"/>
  <c r="H56" i="43"/>
  <c r="C1649" i="5" s="1"/>
  <c r="G1649" i="5" s="1"/>
  <c r="H58" i="43"/>
  <c r="C1651" i="5" s="1"/>
  <c r="G1651" i="5" s="1"/>
  <c r="H60" i="43"/>
  <c r="C1653" i="5" s="1"/>
  <c r="G1653" i="5" s="1"/>
  <c r="H62" i="43"/>
  <c r="C1655" i="5" s="1"/>
  <c r="G1655" i="5" s="1"/>
  <c r="H64" i="43"/>
  <c r="C1657" i="5" s="1"/>
  <c r="G1657" i="5" s="1"/>
  <c r="H66" i="43"/>
  <c r="C1659" i="5" s="1"/>
  <c r="G1659" i="5" s="1"/>
  <c r="H68" i="43"/>
  <c r="C1661" i="5" s="1"/>
  <c r="G1661" i="5" s="1"/>
  <c r="H70" i="43"/>
  <c r="C1663" i="5" s="1"/>
  <c r="G1663" i="5" s="1"/>
  <c r="H72" i="43"/>
  <c r="C1665" i="5" s="1"/>
  <c r="G1665" i="5" s="1"/>
  <c r="H74" i="43"/>
  <c r="C1667" i="5" s="1"/>
  <c r="G1667" i="5" s="1"/>
  <c r="I77" i="43"/>
  <c r="I81" i="43"/>
  <c r="G82" i="43"/>
  <c r="J82" i="43" s="1"/>
  <c r="G83" i="43"/>
  <c r="J83" i="43" s="1"/>
  <c r="G84" i="43"/>
  <c r="J84" i="43" s="1"/>
  <c r="G85" i="43"/>
  <c r="J85" i="43" s="1"/>
  <c r="I86" i="43"/>
  <c r="G90" i="43"/>
  <c r="J90" i="43" s="1"/>
  <c r="H92" i="43"/>
  <c r="C1685" i="5" s="1"/>
  <c r="G1685" i="5" s="1"/>
  <c r="I92" i="43"/>
  <c r="I82" i="43"/>
  <c r="I83" i="43"/>
  <c r="V85" i="43"/>
  <c r="AD85" i="43" s="1"/>
  <c r="I94" i="43"/>
  <c r="V97" i="43"/>
  <c r="AD97" i="43" s="1"/>
  <c r="Y97" i="43"/>
  <c r="AG97" i="43" s="1"/>
  <c r="X97" i="43"/>
  <c r="AF97" i="43" s="1"/>
  <c r="W97" i="43"/>
  <c r="AE97" i="43" s="1"/>
  <c r="X16" i="44"/>
  <c r="AF16" i="44" s="1"/>
  <c r="W16" i="44"/>
  <c r="AE16" i="44" s="1"/>
  <c r="V16" i="44"/>
  <c r="AD16" i="44" s="1"/>
  <c r="Y16" i="44"/>
  <c r="AG16" i="44" s="1"/>
  <c r="I46" i="43"/>
  <c r="I48" i="43"/>
  <c r="I50" i="43"/>
  <c r="I52" i="43"/>
  <c r="I54" i="43"/>
  <c r="I56" i="43"/>
  <c r="I58" i="43"/>
  <c r="I60" i="43"/>
  <c r="I62" i="43"/>
  <c r="I64" i="43"/>
  <c r="I66" i="43"/>
  <c r="I68" i="43"/>
  <c r="I70" i="43"/>
  <c r="I72" i="43"/>
  <c r="I74" i="43"/>
  <c r="I78" i="43"/>
  <c r="W85" i="43"/>
  <c r="AE85" i="43" s="1"/>
  <c r="G89" i="43"/>
  <c r="J89" i="43" s="1"/>
  <c r="I89" i="43"/>
  <c r="G94" i="43"/>
  <c r="J94" i="43" s="1"/>
  <c r="I96" i="43"/>
  <c r="I33" i="43"/>
  <c r="H33" i="43"/>
  <c r="C1626" i="5" s="1"/>
  <c r="G1626" i="5" s="1"/>
  <c r="I35" i="43"/>
  <c r="H35" i="43"/>
  <c r="C1628" i="5" s="1"/>
  <c r="G1628" i="5" s="1"/>
  <c r="G75" i="43"/>
  <c r="J75" i="43" s="1"/>
  <c r="G79" i="43"/>
  <c r="J79" i="43" s="1"/>
  <c r="X84" i="43"/>
  <c r="AF84" i="43" s="1"/>
  <c r="G96" i="43"/>
  <c r="J96" i="43" s="1"/>
  <c r="V99" i="43"/>
  <c r="AD99" i="43" s="1"/>
  <c r="Y99" i="43"/>
  <c r="AG99" i="43" s="1"/>
  <c r="X99" i="43"/>
  <c r="AF99" i="43" s="1"/>
  <c r="W99" i="43"/>
  <c r="AE99" i="43" s="1"/>
  <c r="H41" i="43"/>
  <c r="C1634" i="5" s="1"/>
  <c r="G1634" i="5" s="1"/>
  <c r="H43" i="43"/>
  <c r="C1636" i="5" s="1"/>
  <c r="G1636" i="5" s="1"/>
  <c r="H45" i="43"/>
  <c r="C1638" i="5" s="1"/>
  <c r="G1638" i="5" s="1"/>
  <c r="H49" i="43"/>
  <c r="C1642" i="5" s="1"/>
  <c r="G1642" i="5" s="1"/>
  <c r="H51" i="43"/>
  <c r="C1644" i="5" s="1"/>
  <c r="G1644" i="5" s="1"/>
  <c r="H53" i="43"/>
  <c r="C1646" i="5" s="1"/>
  <c r="G1646" i="5" s="1"/>
  <c r="H55" i="43"/>
  <c r="C1648" i="5" s="1"/>
  <c r="G1648" i="5" s="1"/>
  <c r="H57" i="43"/>
  <c r="C1650" i="5" s="1"/>
  <c r="G1650" i="5" s="1"/>
  <c r="H59" i="43"/>
  <c r="C1652" i="5" s="1"/>
  <c r="G1652" i="5" s="1"/>
  <c r="H61" i="43"/>
  <c r="C1654" i="5" s="1"/>
  <c r="G1654" i="5" s="1"/>
  <c r="H63" i="43"/>
  <c r="C1656" i="5" s="1"/>
  <c r="G1656" i="5" s="1"/>
  <c r="H65" i="43"/>
  <c r="C1658" i="5" s="1"/>
  <c r="G1658" i="5" s="1"/>
  <c r="H67" i="43"/>
  <c r="C1660" i="5" s="1"/>
  <c r="G1660" i="5" s="1"/>
  <c r="H69" i="43"/>
  <c r="C1662" i="5" s="1"/>
  <c r="G1662" i="5" s="1"/>
  <c r="H71" i="43"/>
  <c r="C1664" i="5" s="1"/>
  <c r="G1664" i="5" s="1"/>
  <c r="H73" i="43"/>
  <c r="C1666" i="5" s="1"/>
  <c r="G1666" i="5" s="1"/>
  <c r="I75" i="43"/>
  <c r="H76" i="43"/>
  <c r="C1669" i="5" s="1"/>
  <c r="G1669" i="5" s="1"/>
  <c r="I79" i="43"/>
  <c r="H80" i="43"/>
  <c r="C1673" i="5" s="1"/>
  <c r="G1673" i="5" s="1"/>
  <c r="I87" i="43"/>
  <c r="I98" i="43"/>
  <c r="V101" i="43"/>
  <c r="AD101" i="43" s="1"/>
  <c r="Y101" i="43"/>
  <c r="AG101" i="43" s="1"/>
  <c r="X101" i="43"/>
  <c r="AF101" i="43" s="1"/>
  <c r="W101" i="43"/>
  <c r="AE101" i="43" s="1"/>
  <c r="Y14" i="44"/>
  <c r="AG14" i="44" s="1"/>
  <c r="X14" i="44"/>
  <c r="AF14" i="44" s="1"/>
  <c r="W14" i="44"/>
  <c r="AE14" i="44" s="1"/>
  <c r="V14" i="44"/>
  <c r="AD14" i="44" s="1"/>
  <c r="I18" i="44"/>
  <c r="W22" i="44"/>
  <c r="AE22" i="44" s="1"/>
  <c r="Y22" i="44"/>
  <c r="AG22" i="44" s="1"/>
  <c r="I31" i="44"/>
  <c r="I42" i="44"/>
  <c r="G42" i="44"/>
  <c r="J42" i="44" s="1"/>
  <c r="I15" i="44"/>
  <c r="G15" i="44"/>
  <c r="J15" i="44" s="1"/>
  <c r="Z15" i="44" s="1"/>
  <c r="AH15" i="44" s="1"/>
  <c r="V19" i="44"/>
  <c r="AD19" i="44" s="1"/>
  <c r="V21" i="44"/>
  <c r="AD21" i="44" s="1"/>
  <c r="W27" i="44"/>
  <c r="AE27" i="44" s="1"/>
  <c r="Y27" i="44"/>
  <c r="AG27" i="44" s="1"/>
  <c r="X27" i="44"/>
  <c r="AF27" i="44" s="1"/>
  <c r="V27" i="44"/>
  <c r="AD27" i="44" s="1"/>
  <c r="W29" i="44"/>
  <c r="AE29" i="44" s="1"/>
  <c r="V29" i="44"/>
  <c r="AD29" i="44" s="1"/>
  <c r="Y29" i="44"/>
  <c r="AG29" i="44" s="1"/>
  <c r="X29" i="44"/>
  <c r="AF29" i="44" s="1"/>
  <c r="V74" i="44"/>
  <c r="AD74" i="44" s="1"/>
  <c r="I96" i="44"/>
  <c r="H102" i="43"/>
  <c r="C1695" i="5" s="1"/>
  <c r="G1695" i="5" s="1"/>
  <c r="G12" i="44"/>
  <c r="J12" i="44" s="1"/>
  <c r="Z12" i="44" s="1"/>
  <c r="AH12" i="44" s="1"/>
  <c r="W26" i="44"/>
  <c r="AE26" i="44" s="1"/>
  <c r="Y26" i="44"/>
  <c r="AG26" i="44" s="1"/>
  <c r="J33" i="44"/>
  <c r="H33" i="44"/>
  <c r="E1626" i="5" s="1"/>
  <c r="H1626" i="5" s="1"/>
  <c r="J35" i="44"/>
  <c r="H35" i="44"/>
  <c r="E1628" i="5" s="1"/>
  <c r="H1628" i="5" s="1"/>
  <c r="V11" i="44"/>
  <c r="AD11" i="44" s="1"/>
  <c r="Y11" i="44"/>
  <c r="AG11" i="44" s="1"/>
  <c r="V17" i="44"/>
  <c r="AD17" i="44" s="1"/>
  <c r="Y17" i="44"/>
  <c r="AG17" i="44" s="1"/>
  <c r="X22" i="44"/>
  <c r="AF22" i="44" s="1"/>
  <c r="W24" i="44"/>
  <c r="AE24" i="44" s="1"/>
  <c r="Y24" i="44"/>
  <c r="AG24" i="44" s="1"/>
  <c r="X24" i="44"/>
  <c r="AF24" i="44" s="1"/>
  <c r="G25" i="44"/>
  <c r="J25" i="44" s="1"/>
  <c r="Y35" i="44"/>
  <c r="AG35" i="44" s="1"/>
  <c r="V66" i="44"/>
  <c r="AD66" i="44" s="1"/>
  <c r="W17" i="44"/>
  <c r="AE17" i="44" s="1"/>
  <c r="I25" i="44"/>
  <c r="V26" i="44"/>
  <c r="AD26" i="44" s="1"/>
  <c r="W28" i="44"/>
  <c r="AE28" i="44" s="1"/>
  <c r="Y28" i="44"/>
  <c r="AG28" i="44" s="1"/>
  <c r="X28" i="44"/>
  <c r="AF28" i="44" s="1"/>
  <c r="V32" i="44"/>
  <c r="AD32" i="44" s="1"/>
  <c r="Y32" i="44"/>
  <c r="AG32" i="44" s="1"/>
  <c r="X32" i="44"/>
  <c r="AF32" i="44" s="1"/>
  <c r="W32" i="44"/>
  <c r="AE32" i="44" s="1"/>
  <c r="Y33" i="44"/>
  <c r="AG33" i="44" s="1"/>
  <c r="I100" i="43"/>
  <c r="I102" i="43"/>
  <c r="I10" i="44"/>
  <c r="G10" i="44"/>
  <c r="J10" i="44" s="1"/>
  <c r="Z10" i="44" s="1"/>
  <c r="AH10" i="44" s="1"/>
  <c r="W11" i="44"/>
  <c r="AE11" i="44" s="1"/>
  <c r="X17" i="44"/>
  <c r="AF17" i="44" s="1"/>
  <c r="X26" i="44"/>
  <c r="AF26" i="44" s="1"/>
  <c r="W30" i="44"/>
  <c r="AE30" i="44" s="1"/>
  <c r="V30" i="44"/>
  <c r="AD30" i="44" s="1"/>
  <c r="Y30" i="44"/>
  <c r="AG30" i="44" s="1"/>
  <c r="X30" i="44"/>
  <c r="AF30" i="44" s="1"/>
  <c r="X35" i="44"/>
  <c r="AF35" i="44" s="1"/>
  <c r="H91" i="43"/>
  <c r="C1684" i="5" s="1"/>
  <c r="G1684" i="5" s="1"/>
  <c r="H93" i="43"/>
  <c r="C1686" i="5" s="1"/>
  <c r="G1686" i="5" s="1"/>
  <c r="H97" i="43"/>
  <c r="C1690" i="5" s="1"/>
  <c r="G1690" i="5" s="1"/>
  <c r="H99" i="43"/>
  <c r="C1692" i="5" s="1"/>
  <c r="G1692" i="5" s="1"/>
  <c r="H101" i="43"/>
  <c r="C1694" i="5" s="1"/>
  <c r="G1694" i="5" s="1"/>
  <c r="I7" i="44"/>
  <c r="I9" i="44"/>
  <c r="X11" i="44"/>
  <c r="AF11" i="44" s="1"/>
  <c r="W20" i="44"/>
  <c r="AE20" i="44" s="1"/>
  <c r="Y20" i="44"/>
  <c r="AG20" i="44" s="1"/>
  <c r="X20" i="44"/>
  <c r="AF20" i="44" s="1"/>
  <c r="G23" i="44"/>
  <c r="J23" i="44" s="1"/>
  <c r="H24" i="44"/>
  <c r="E1617" i="5" s="1"/>
  <c r="H1617" i="5" s="1"/>
  <c r="Y47" i="44"/>
  <c r="AG47" i="44" s="1"/>
  <c r="W47" i="44"/>
  <c r="AE47" i="44" s="1"/>
  <c r="V47" i="44"/>
  <c r="AD47" i="44" s="1"/>
  <c r="X47" i="44"/>
  <c r="AF47" i="44" s="1"/>
  <c r="J54" i="44"/>
  <c r="X54" i="44"/>
  <c r="AF54" i="44" s="1"/>
  <c r="W54" i="44"/>
  <c r="AE54" i="44" s="1"/>
  <c r="H88" i="43"/>
  <c r="C1681" i="5" s="1"/>
  <c r="G1681" i="5" s="1"/>
  <c r="I13" i="44"/>
  <c r="G19" i="44"/>
  <c r="W19" i="44" s="1"/>
  <c r="AE19" i="44" s="1"/>
  <c r="G21" i="44"/>
  <c r="J21" i="44" s="1"/>
  <c r="H22" i="44"/>
  <c r="E1615" i="5" s="1"/>
  <c r="H1615" i="5" s="1"/>
  <c r="I23" i="44"/>
  <c r="V24" i="44"/>
  <c r="AD24" i="44" s="1"/>
  <c r="H27" i="44"/>
  <c r="E1620" i="5" s="1"/>
  <c r="H1620" i="5" s="1"/>
  <c r="H34" i="44"/>
  <c r="E1627" i="5" s="1"/>
  <c r="H1627" i="5" s="1"/>
  <c r="I34" i="44"/>
  <c r="V36" i="44"/>
  <c r="AD36" i="44" s="1"/>
  <c r="V40" i="44"/>
  <c r="AD40" i="44" s="1"/>
  <c r="G41" i="44"/>
  <c r="I53" i="44"/>
  <c r="H29" i="44"/>
  <c r="E1622" i="5" s="1"/>
  <c r="H1622" i="5" s="1"/>
  <c r="H31" i="44"/>
  <c r="E1624" i="5" s="1"/>
  <c r="H1624" i="5" s="1"/>
  <c r="H41" i="44"/>
  <c r="E1634" i="5" s="1"/>
  <c r="H1634" i="5" s="1"/>
  <c r="W44" i="44"/>
  <c r="AE44" i="44" s="1"/>
  <c r="Y44" i="44"/>
  <c r="AG44" i="44" s="1"/>
  <c r="G53" i="44"/>
  <c r="J53" i="44" s="1"/>
  <c r="J56" i="44"/>
  <c r="X56" i="44"/>
  <c r="AF56" i="44" s="1"/>
  <c r="H56" i="44"/>
  <c r="E1649" i="5" s="1"/>
  <c r="H1649" i="5" s="1"/>
  <c r="G38" i="44"/>
  <c r="W38" i="44" s="1"/>
  <c r="AE38" i="44" s="1"/>
  <c r="I39" i="44"/>
  <c r="G43" i="44"/>
  <c r="W43" i="44" s="1"/>
  <c r="AE43" i="44" s="1"/>
  <c r="W45" i="44"/>
  <c r="AE45" i="44" s="1"/>
  <c r="Y45" i="44"/>
  <c r="AG45" i="44" s="1"/>
  <c r="I49" i="44"/>
  <c r="H49" i="44"/>
  <c r="E1642" i="5" s="1"/>
  <c r="H1642" i="5" s="1"/>
  <c r="Y52" i="44"/>
  <c r="AG52" i="44" s="1"/>
  <c r="H65" i="44"/>
  <c r="E1658" i="5" s="1"/>
  <c r="H1658" i="5" s="1"/>
  <c r="J67" i="44"/>
  <c r="H67" i="44"/>
  <c r="E1660" i="5" s="1"/>
  <c r="H1660" i="5" s="1"/>
  <c r="H73" i="44"/>
  <c r="E1666" i="5" s="1"/>
  <c r="H1666" i="5" s="1"/>
  <c r="J75" i="44"/>
  <c r="H75" i="44"/>
  <c r="E1668" i="5" s="1"/>
  <c r="H1668" i="5" s="1"/>
  <c r="J87" i="44"/>
  <c r="H87" i="44"/>
  <c r="E1680" i="5" s="1"/>
  <c r="H1680" i="5" s="1"/>
  <c r="W89" i="44"/>
  <c r="AE89" i="44" s="1"/>
  <c r="V89" i="44"/>
  <c r="AD89" i="44" s="1"/>
  <c r="Y89" i="44"/>
  <c r="AG89" i="44" s="1"/>
  <c r="X89" i="44"/>
  <c r="AF89" i="44" s="1"/>
  <c r="I55" i="44"/>
  <c r="J58" i="44"/>
  <c r="Y58" i="44"/>
  <c r="AG58" i="44" s="1"/>
  <c r="X58" i="44"/>
  <c r="AF58" i="44" s="1"/>
  <c r="H58" i="44"/>
  <c r="E1651" i="5" s="1"/>
  <c r="H1651" i="5" s="1"/>
  <c r="I94" i="44"/>
  <c r="I98" i="44"/>
  <c r="W35" i="44"/>
  <c r="AE35" i="44" s="1"/>
  <c r="H44" i="44"/>
  <c r="E1637" i="5" s="1"/>
  <c r="H1637" i="5" s="1"/>
  <c r="J60" i="44"/>
  <c r="Y60" i="44"/>
  <c r="AG60" i="44" s="1"/>
  <c r="X60" i="44"/>
  <c r="AF60" i="44" s="1"/>
  <c r="W60" i="44"/>
  <c r="AE60" i="44" s="1"/>
  <c r="H60" i="44"/>
  <c r="E1653" i="5" s="1"/>
  <c r="H1653" i="5" s="1"/>
  <c r="W63" i="44"/>
  <c r="AE63" i="44" s="1"/>
  <c r="V63" i="44"/>
  <c r="AD63" i="44" s="1"/>
  <c r="Y63" i="44"/>
  <c r="AG63" i="44" s="1"/>
  <c r="X63" i="44"/>
  <c r="AF63" i="44" s="1"/>
  <c r="W65" i="44"/>
  <c r="AE65" i="44" s="1"/>
  <c r="V65" i="44"/>
  <c r="AD65" i="44" s="1"/>
  <c r="Y65" i="44"/>
  <c r="AG65" i="44" s="1"/>
  <c r="X65" i="44"/>
  <c r="AF65" i="44" s="1"/>
  <c r="I68" i="44"/>
  <c r="W71" i="44"/>
  <c r="AE71" i="44" s="1"/>
  <c r="V71" i="44"/>
  <c r="AD71" i="44" s="1"/>
  <c r="Y71" i="44"/>
  <c r="AG71" i="44" s="1"/>
  <c r="X71" i="44"/>
  <c r="AF71" i="44" s="1"/>
  <c r="W73" i="44"/>
  <c r="AE73" i="44" s="1"/>
  <c r="V73" i="44"/>
  <c r="AD73" i="44" s="1"/>
  <c r="Y73" i="44"/>
  <c r="AG73" i="44" s="1"/>
  <c r="X73" i="44"/>
  <c r="AF73" i="44" s="1"/>
  <c r="I76" i="44"/>
  <c r="W79" i="44"/>
  <c r="AE79" i="44" s="1"/>
  <c r="V79" i="44"/>
  <c r="AD79" i="44" s="1"/>
  <c r="Y79" i="44"/>
  <c r="AG79" i="44" s="1"/>
  <c r="X79" i="44"/>
  <c r="AF79" i="44" s="1"/>
  <c r="H32" i="44"/>
  <c r="E1625" i="5" s="1"/>
  <c r="H1625" i="5" s="1"/>
  <c r="W33" i="44"/>
  <c r="AE33" i="44" s="1"/>
  <c r="H39" i="44"/>
  <c r="E1632" i="5" s="1"/>
  <c r="H1632" i="5" s="1"/>
  <c r="V44" i="44"/>
  <c r="AD44" i="44" s="1"/>
  <c r="H45" i="44"/>
  <c r="E1638" i="5" s="1"/>
  <c r="H1638" i="5" s="1"/>
  <c r="G46" i="44"/>
  <c r="J46" i="44" s="1"/>
  <c r="I51" i="44"/>
  <c r="H51" i="44"/>
  <c r="E1644" i="5" s="1"/>
  <c r="H1644" i="5" s="1"/>
  <c r="Y54" i="44"/>
  <c r="AG54" i="44" s="1"/>
  <c r="W58" i="44"/>
  <c r="AE58" i="44" s="1"/>
  <c r="W81" i="44"/>
  <c r="AE81" i="44" s="1"/>
  <c r="V81" i="44"/>
  <c r="AD81" i="44" s="1"/>
  <c r="Y81" i="44"/>
  <c r="AG81" i="44" s="1"/>
  <c r="X81" i="44"/>
  <c r="AF81" i="44" s="1"/>
  <c r="X33" i="44"/>
  <c r="AF33" i="44" s="1"/>
  <c r="V35" i="44"/>
  <c r="AD35" i="44" s="1"/>
  <c r="G36" i="44"/>
  <c r="I37" i="44"/>
  <c r="G40" i="44"/>
  <c r="Y40" i="44" s="1"/>
  <c r="AG40" i="44" s="1"/>
  <c r="W41" i="44"/>
  <c r="AE41" i="44" s="1"/>
  <c r="Y41" i="44"/>
  <c r="AG41" i="44" s="1"/>
  <c r="X44" i="44"/>
  <c r="AF44" i="44" s="1"/>
  <c r="W52" i="44"/>
  <c r="AE52" i="44" s="1"/>
  <c r="I61" i="44"/>
  <c r="G61" i="44"/>
  <c r="J61" i="44" s="1"/>
  <c r="I69" i="44"/>
  <c r="H69" i="44"/>
  <c r="E1662" i="5" s="1"/>
  <c r="H1662" i="5" s="1"/>
  <c r="I77" i="44"/>
  <c r="H77" i="44"/>
  <c r="E1670" i="5" s="1"/>
  <c r="H1670" i="5" s="1"/>
  <c r="I86" i="44"/>
  <c r="I48" i="44"/>
  <c r="H50" i="44"/>
  <c r="E1643" i="5" s="1"/>
  <c r="H1643" i="5" s="1"/>
  <c r="H52" i="44"/>
  <c r="E1645" i="5" s="1"/>
  <c r="H1645" i="5" s="1"/>
  <c r="H54" i="44"/>
  <c r="E1647" i="5" s="1"/>
  <c r="H1647" i="5" s="1"/>
  <c r="G68" i="44"/>
  <c r="J68" i="44" s="1"/>
  <c r="G76" i="44"/>
  <c r="J76" i="44" s="1"/>
  <c r="G86" i="44"/>
  <c r="J86" i="44" s="1"/>
  <c r="G94" i="44"/>
  <c r="J94" i="44" s="1"/>
  <c r="G96" i="44"/>
  <c r="J96" i="44" s="1"/>
  <c r="G98" i="44"/>
  <c r="J98" i="44" s="1"/>
  <c r="I57" i="44"/>
  <c r="I59" i="44"/>
  <c r="H62" i="44"/>
  <c r="E1655" i="5" s="1"/>
  <c r="H1655" i="5" s="1"/>
  <c r="W67" i="44"/>
  <c r="AE67" i="44" s="1"/>
  <c r="V67" i="44"/>
  <c r="AD67" i="44" s="1"/>
  <c r="Y67" i="44"/>
  <c r="AG67" i="44" s="1"/>
  <c r="X67" i="44"/>
  <c r="AF67" i="44" s="1"/>
  <c r="H70" i="44"/>
  <c r="E1663" i="5" s="1"/>
  <c r="H1663" i="5" s="1"/>
  <c r="W75" i="44"/>
  <c r="AE75" i="44" s="1"/>
  <c r="V75" i="44"/>
  <c r="AD75" i="44" s="1"/>
  <c r="Y75" i="44"/>
  <c r="AG75" i="44" s="1"/>
  <c r="X75" i="44"/>
  <c r="AF75" i="44" s="1"/>
  <c r="H78" i="44"/>
  <c r="E1671" i="5" s="1"/>
  <c r="H1671" i="5" s="1"/>
  <c r="I84" i="44"/>
  <c r="H84" i="44"/>
  <c r="E1677" i="5" s="1"/>
  <c r="H1677" i="5" s="1"/>
  <c r="W87" i="44"/>
  <c r="AE87" i="44" s="1"/>
  <c r="V87" i="44"/>
  <c r="AD87" i="44" s="1"/>
  <c r="Y87" i="44"/>
  <c r="AG87" i="44" s="1"/>
  <c r="X87" i="44"/>
  <c r="AF87" i="44" s="1"/>
  <c r="I92" i="44"/>
  <c r="H92" i="44"/>
  <c r="E1685" i="5" s="1"/>
  <c r="H1685" i="5" s="1"/>
  <c r="I99" i="44"/>
  <c r="H99" i="44"/>
  <c r="E1692" i="5" s="1"/>
  <c r="H1692" i="5" s="1"/>
  <c r="X50" i="44"/>
  <c r="AF50" i="44" s="1"/>
  <c r="X52" i="44"/>
  <c r="AF52" i="44" s="1"/>
  <c r="I62" i="44"/>
  <c r="I70" i="44"/>
  <c r="I78" i="44"/>
  <c r="I82" i="44"/>
  <c r="W85" i="44"/>
  <c r="AE85" i="44" s="1"/>
  <c r="V85" i="44"/>
  <c r="AD85" i="44" s="1"/>
  <c r="Y85" i="44"/>
  <c r="AG85" i="44" s="1"/>
  <c r="X85" i="44"/>
  <c r="AF85" i="44" s="1"/>
  <c r="I90" i="44"/>
  <c r="W93" i="44"/>
  <c r="AE93" i="44" s="1"/>
  <c r="V93" i="44"/>
  <c r="AD93" i="44" s="1"/>
  <c r="Y93" i="44"/>
  <c r="AG93" i="44" s="1"/>
  <c r="X93" i="44"/>
  <c r="AF93" i="44" s="1"/>
  <c r="I95" i="44"/>
  <c r="I97" i="44"/>
  <c r="H55" i="44"/>
  <c r="E1648" i="5" s="1"/>
  <c r="H1648" i="5" s="1"/>
  <c r="H57" i="44"/>
  <c r="E1650" i="5" s="1"/>
  <c r="H1650" i="5" s="1"/>
  <c r="H59" i="44"/>
  <c r="E1652" i="5" s="1"/>
  <c r="H1652" i="5" s="1"/>
  <c r="H63" i="44"/>
  <c r="E1656" i="5" s="1"/>
  <c r="H1656" i="5" s="1"/>
  <c r="G64" i="44"/>
  <c r="J64" i="44" s="1"/>
  <c r="H71" i="44"/>
  <c r="E1664" i="5" s="1"/>
  <c r="H1664" i="5" s="1"/>
  <c r="G72" i="44"/>
  <c r="J72" i="44" s="1"/>
  <c r="H79" i="44"/>
  <c r="E1672" i="5" s="1"/>
  <c r="H1672" i="5" s="1"/>
  <c r="G80" i="44"/>
  <c r="J80" i="44" s="1"/>
  <c r="G82" i="44"/>
  <c r="J82" i="44" s="1"/>
  <c r="H83" i="44"/>
  <c r="E1676" i="5" s="1"/>
  <c r="H1676" i="5" s="1"/>
  <c r="G90" i="44"/>
  <c r="J90" i="44" s="1"/>
  <c r="H91" i="44"/>
  <c r="E1684" i="5" s="1"/>
  <c r="H1684" i="5" s="1"/>
  <c r="G95" i="44"/>
  <c r="J95" i="44" s="1"/>
  <c r="G97" i="44"/>
  <c r="J97" i="44" s="1"/>
  <c r="I64" i="44"/>
  <c r="I72" i="44"/>
  <c r="I80" i="44"/>
  <c r="W83" i="44"/>
  <c r="AE83" i="44" s="1"/>
  <c r="V83" i="44"/>
  <c r="AD83" i="44" s="1"/>
  <c r="Y83" i="44"/>
  <c r="AG83" i="44" s="1"/>
  <c r="X83" i="44"/>
  <c r="AF83" i="44" s="1"/>
  <c r="I88" i="44"/>
  <c r="W91" i="44"/>
  <c r="AE91" i="44" s="1"/>
  <c r="V91" i="44"/>
  <c r="AD91" i="44" s="1"/>
  <c r="Y91" i="44"/>
  <c r="AG91" i="44" s="1"/>
  <c r="X91" i="44"/>
  <c r="AF91" i="44" s="1"/>
  <c r="I102" i="44"/>
  <c r="G66" i="44"/>
  <c r="J66" i="44" s="1"/>
  <c r="G74" i="44"/>
  <c r="J74" i="44" s="1"/>
  <c r="G88" i="44"/>
  <c r="J88" i="44" s="1"/>
  <c r="G102" i="44"/>
  <c r="J102" i="44" s="1"/>
  <c r="I101" i="44"/>
  <c r="H101" i="44"/>
  <c r="E1694" i="5" s="1"/>
  <c r="H1694" i="5" s="1"/>
  <c r="I100" i="44"/>
  <c r="H100" i="44"/>
  <c r="E1693" i="5" s="1"/>
  <c r="H1693" i="5" s="1"/>
  <c r="V7" i="41"/>
  <c r="AD7" i="41" s="1"/>
  <c r="Y7" i="41"/>
  <c r="X7" i="41"/>
  <c r="W7" i="41"/>
  <c r="W34" i="41"/>
  <c r="AE34" i="41" s="1"/>
  <c r="Y34" i="41"/>
  <c r="AG34" i="41" s="1"/>
  <c r="X34" i="41"/>
  <c r="AF34" i="41" s="1"/>
  <c r="V34" i="41"/>
  <c r="AD34" i="41" s="1"/>
  <c r="J16" i="41"/>
  <c r="Z16" i="41" s="1"/>
  <c r="AH16" i="41" s="1"/>
  <c r="Y19" i="41"/>
  <c r="AG19" i="41" s="1"/>
  <c r="X19" i="41"/>
  <c r="AF19" i="41" s="1"/>
  <c r="W19" i="41"/>
  <c r="AE19" i="41" s="1"/>
  <c r="V19" i="41"/>
  <c r="AD19" i="41" s="1"/>
  <c r="Y23" i="41"/>
  <c r="AG23" i="41" s="1"/>
  <c r="X23" i="41"/>
  <c r="AF23" i="41" s="1"/>
  <c r="W23" i="41"/>
  <c r="AE23" i="41" s="1"/>
  <c r="V23" i="41"/>
  <c r="AD23" i="41" s="1"/>
  <c r="Y27" i="41"/>
  <c r="AG27" i="41" s="1"/>
  <c r="X27" i="41"/>
  <c r="AF27" i="41" s="1"/>
  <c r="W27" i="41"/>
  <c r="AE27" i="41" s="1"/>
  <c r="V27" i="41"/>
  <c r="AD27" i="41" s="1"/>
  <c r="Y31" i="41"/>
  <c r="AG31" i="41" s="1"/>
  <c r="X31" i="41"/>
  <c r="AF31" i="41" s="1"/>
  <c r="W31" i="41"/>
  <c r="AE31" i="41" s="1"/>
  <c r="V31" i="41"/>
  <c r="AD31" i="41" s="1"/>
  <c r="V39" i="41"/>
  <c r="AD39" i="41" s="1"/>
  <c r="X39" i="41"/>
  <c r="AF39" i="41" s="1"/>
  <c r="V44" i="41"/>
  <c r="AD44" i="41" s="1"/>
  <c r="X44" i="41"/>
  <c r="AF44" i="41" s="1"/>
  <c r="W44" i="41"/>
  <c r="AE44" i="41" s="1"/>
  <c r="Y44" i="41"/>
  <c r="AG44" i="41" s="1"/>
  <c r="W8" i="41"/>
  <c r="AE8" i="41" s="1"/>
  <c r="V8" i="41"/>
  <c r="AD8" i="41" s="1"/>
  <c r="Y8" i="41"/>
  <c r="AG8" i="41" s="1"/>
  <c r="X8" i="41"/>
  <c r="AF8" i="41" s="1"/>
  <c r="V35" i="41"/>
  <c r="AD35" i="41" s="1"/>
  <c r="Y35" i="41"/>
  <c r="AG35" i="41" s="1"/>
  <c r="X35" i="41"/>
  <c r="AF35" i="41" s="1"/>
  <c r="W35" i="41"/>
  <c r="AE35" i="41" s="1"/>
  <c r="Y20" i="41"/>
  <c r="AG20" i="41" s="1"/>
  <c r="X20" i="41"/>
  <c r="AF20" i="41" s="1"/>
  <c r="W20" i="41"/>
  <c r="AE20" i="41" s="1"/>
  <c r="V20" i="41"/>
  <c r="AD20" i="41" s="1"/>
  <c r="Y24" i="41"/>
  <c r="AG24" i="41" s="1"/>
  <c r="X24" i="41"/>
  <c r="AF24" i="41" s="1"/>
  <c r="W24" i="41"/>
  <c r="AE24" i="41" s="1"/>
  <c r="V24" i="41"/>
  <c r="AD24" i="41" s="1"/>
  <c r="Y28" i="41"/>
  <c r="AG28" i="41" s="1"/>
  <c r="X28" i="41"/>
  <c r="AF28" i="41" s="1"/>
  <c r="W28" i="41"/>
  <c r="AE28" i="41" s="1"/>
  <c r="V28" i="41"/>
  <c r="AD28" i="41" s="1"/>
  <c r="Y32" i="41"/>
  <c r="AG32" i="41" s="1"/>
  <c r="X32" i="41"/>
  <c r="AF32" i="41" s="1"/>
  <c r="W32" i="41"/>
  <c r="AE32" i="41" s="1"/>
  <c r="V32" i="41"/>
  <c r="AD32" i="41" s="1"/>
  <c r="V40" i="41"/>
  <c r="AD40" i="41" s="1"/>
  <c r="X40" i="41"/>
  <c r="AF40" i="41" s="1"/>
  <c r="W40" i="41"/>
  <c r="AE40" i="41" s="1"/>
  <c r="Y40" i="41"/>
  <c r="AG40" i="41" s="1"/>
  <c r="Y17" i="41"/>
  <c r="AG17" i="41" s="1"/>
  <c r="X17" i="41"/>
  <c r="AF17" i="41" s="1"/>
  <c r="W17" i="41"/>
  <c r="AE17" i="41" s="1"/>
  <c r="V17" i="41"/>
  <c r="AD17" i="41" s="1"/>
  <c r="Y21" i="41"/>
  <c r="AG21" i="41" s="1"/>
  <c r="X21" i="41"/>
  <c r="AF21" i="41" s="1"/>
  <c r="W21" i="41"/>
  <c r="AE21" i="41" s="1"/>
  <c r="V21" i="41"/>
  <c r="AD21" i="41" s="1"/>
  <c r="Y25" i="41"/>
  <c r="AG25" i="41" s="1"/>
  <c r="X25" i="41"/>
  <c r="AF25" i="41" s="1"/>
  <c r="W25" i="41"/>
  <c r="AE25" i="41" s="1"/>
  <c r="V25" i="41"/>
  <c r="AD25" i="41" s="1"/>
  <c r="Y29" i="41"/>
  <c r="AG29" i="41" s="1"/>
  <c r="X29" i="41"/>
  <c r="AF29" i="41" s="1"/>
  <c r="W29" i="41"/>
  <c r="AE29" i="41" s="1"/>
  <c r="V29" i="41"/>
  <c r="AD29" i="41" s="1"/>
  <c r="V36" i="41"/>
  <c r="AD36" i="41" s="1"/>
  <c r="X36" i="41"/>
  <c r="AF36" i="41" s="1"/>
  <c r="W36" i="41"/>
  <c r="AE36" i="41" s="1"/>
  <c r="Y36" i="41"/>
  <c r="AG36" i="41" s="1"/>
  <c r="X33" i="41"/>
  <c r="AF33" i="41" s="1"/>
  <c r="V47" i="41"/>
  <c r="AD47" i="41" s="1"/>
  <c r="W51" i="41"/>
  <c r="AE51" i="41" s="1"/>
  <c r="Y51" i="41"/>
  <c r="AG51" i="41" s="1"/>
  <c r="X51" i="41"/>
  <c r="AF51" i="41" s="1"/>
  <c r="V51" i="41"/>
  <c r="AD51" i="41" s="1"/>
  <c r="Y18" i="41"/>
  <c r="AG18" i="41" s="1"/>
  <c r="X18" i="41"/>
  <c r="AF18" i="41" s="1"/>
  <c r="W18" i="41"/>
  <c r="AE18" i="41" s="1"/>
  <c r="V18" i="41"/>
  <c r="AD18" i="41" s="1"/>
  <c r="Y22" i="41"/>
  <c r="AG22" i="41" s="1"/>
  <c r="X22" i="41"/>
  <c r="AF22" i="41" s="1"/>
  <c r="W22" i="41"/>
  <c r="AE22" i="41" s="1"/>
  <c r="V22" i="41"/>
  <c r="AD22" i="41" s="1"/>
  <c r="Y26" i="41"/>
  <c r="AG26" i="41" s="1"/>
  <c r="X26" i="41"/>
  <c r="AF26" i="41" s="1"/>
  <c r="W26" i="41"/>
  <c r="AE26" i="41" s="1"/>
  <c r="V26" i="41"/>
  <c r="AD26" i="41" s="1"/>
  <c r="Y30" i="41"/>
  <c r="AG30" i="41" s="1"/>
  <c r="X30" i="41"/>
  <c r="AF30" i="41" s="1"/>
  <c r="W30" i="41"/>
  <c r="AE30" i="41" s="1"/>
  <c r="V30" i="41"/>
  <c r="AD30" i="41" s="1"/>
  <c r="V43" i="41"/>
  <c r="AD43" i="41" s="1"/>
  <c r="Y43" i="41"/>
  <c r="AG43" i="41" s="1"/>
  <c r="X43" i="41"/>
  <c r="AF43" i="41" s="1"/>
  <c r="W43" i="41"/>
  <c r="AE43" i="41" s="1"/>
  <c r="Y9" i="41"/>
  <c r="AG9" i="41" s="1"/>
  <c r="X10" i="41"/>
  <c r="AF10" i="41" s="1"/>
  <c r="Y11" i="41"/>
  <c r="AG11" i="41" s="1"/>
  <c r="V46" i="41"/>
  <c r="AD46" i="41" s="1"/>
  <c r="X49" i="41"/>
  <c r="AF49" i="41" s="1"/>
  <c r="V56" i="41"/>
  <c r="AD56" i="41" s="1"/>
  <c r="W57" i="41"/>
  <c r="AE57" i="41" s="1"/>
  <c r="Y57" i="41"/>
  <c r="AG57" i="41" s="1"/>
  <c r="Y10" i="41"/>
  <c r="AG10" i="41" s="1"/>
  <c r="I62" i="41"/>
  <c r="H62" i="41"/>
  <c r="C1571" i="5" s="1"/>
  <c r="G1571" i="5" s="1"/>
  <c r="W49" i="41"/>
  <c r="AE49" i="41" s="1"/>
  <c r="W50" i="41"/>
  <c r="AE50" i="41" s="1"/>
  <c r="V50" i="41"/>
  <c r="AD50" i="41" s="1"/>
  <c r="W54" i="41"/>
  <c r="AE54" i="41" s="1"/>
  <c r="V54" i="41"/>
  <c r="AD54" i="41" s="1"/>
  <c r="I64" i="41"/>
  <c r="I66" i="41"/>
  <c r="I68" i="41"/>
  <c r="I70" i="41"/>
  <c r="I72" i="41"/>
  <c r="I79" i="41"/>
  <c r="H36" i="41"/>
  <c r="C1545" i="5" s="1"/>
  <c r="G1545" i="5" s="1"/>
  <c r="H40" i="41"/>
  <c r="C1549" i="5" s="1"/>
  <c r="G1549" i="5" s="1"/>
  <c r="H44" i="41"/>
  <c r="C1553" i="5" s="1"/>
  <c r="G1553" i="5" s="1"/>
  <c r="G47" i="41"/>
  <c r="J47" i="41" s="1"/>
  <c r="H57" i="41"/>
  <c r="C1566" i="5" s="1"/>
  <c r="G1566" i="5" s="1"/>
  <c r="G58" i="41"/>
  <c r="J58" i="41" s="1"/>
  <c r="W61" i="41"/>
  <c r="AE61" i="41" s="1"/>
  <c r="Y61" i="41"/>
  <c r="AG61" i="41" s="1"/>
  <c r="G64" i="41"/>
  <c r="J64" i="41" s="1"/>
  <c r="G66" i="41"/>
  <c r="J66" i="41" s="1"/>
  <c r="G68" i="41"/>
  <c r="J68" i="41" s="1"/>
  <c r="G70" i="41"/>
  <c r="J70" i="41" s="1"/>
  <c r="G72" i="41"/>
  <c r="J72" i="41" s="1"/>
  <c r="G79" i="41"/>
  <c r="J79" i="41" s="1"/>
  <c r="V12" i="41"/>
  <c r="AD12" i="41" s="1"/>
  <c r="W13" i="41"/>
  <c r="AE13" i="41" s="1"/>
  <c r="V14" i="41"/>
  <c r="AD14" i="41" s="1"/>
  <c r="W15" i="41"/>
  <c r="AE15" i="41" s="1"/>
  <c r="H35" i="41"/>
  <c r="C1544" i="5" s="1"/>
  <c r="G1544" i="5" s="1"/>
  <c r="W37" i="41"/>
  <c r="AE37" i="41" s="1"/>
  <c r="W41" i="41"/>
  <c r="AE41" i="41" s="1"/>
  <c r="W45" i="41"/>
  <c r="AE45" i="41" s="1"/>
  <c r="X48" i="41"/>
  <c r="AF48" i="41" s="1"/>
  <c r="X50" i="41"/>
  <c r="AF50" i="41" s="1"/>
  <c r="I53" i="41"/>
  <c r="X54" i="41"/>
  <c r="AF54" i="41" s="1"/>
  <c r="G55" i="41"/>
  <c r="J55" i="41" s="1"/>
  <c r="I58" i="41"/>
  <c r="H60" i="41"/>
  <c r="C1569" i="5" s="1"/>
  <c r="G1569" i="5" s="1"/>
  <c r="H61" i="41"/>
  <c r="C1570" i="5" s="1"/>
  <c r="G1570" i="5" s="1"/>
  <c r="V9" i="41"/>
  <c r="AD9" i="41" s="1"/>
  <c r="V11" i="41"/>
  <c r="AD11" i="41" s="1"/>
  <c r="W12" i="41"/>
  <c r="AE12" i="41" s="1"/>
  <c r="X13" i="41"/>
  <c r="AF13" i="41" s="1"/>
  <c r="W14" i="41"/>
  <c r="AE14" i="41" s="1"/>
  <c r="X15" i="41"/>
  <c r="AF15" i="41" s="1"/>
  <c r="H19" i="41"/>
  <c r="C1528" i="5" s="1"/>
  <c r="G1528" i="5" s="1"/>
  <c r="H20" i="41"/>
  <c r="C1529" i="5" s="1"/>
  <c r="G1529" i="5" s="1"/>
  <c r="H21" i="41"/>
  <c r="C1530" i="5" s="1"/>
  <c r="G1530" i="5" s="1"/>
  <c r="H22" i="41"/>
  <c r="C1531" i="5" s="1"/>
  <c r="G1531" i="5" s="1"/>
  <c r="H23" i="41"/>
  <c r="C1532" i="5" s="1"/>
  <c r="G1532" i="5" s="1"/>
  <c r="H24" i="41"/>
  <c r="C1533" i="5" s="1"/>
  <c r="G1533" i="5" s="1"/>
  <c r="H25" i="41"/>
  <c r="C1534" i="5" s="1"/>
  <c r="G1534" i="5" s="1"/>
  <c r="H26" i="41"/>
  <c r="C1535" i="5" s="1"/>
  <c r="G1535" i="5" s="1"/>
  <c r="H27" i="41"/>
  <c r="C1536" i="5" s="1"/>
  <c r="G1536" i="5" s="1"/>
  <c r="H28" i="41"/>
  <c r="C1537" i="5" s="1"/>
  <c r="G1537" i="5" s="1"/>
  <c r="H29" i="41"/>
  <c r="C1538" i="5" s="1"/>
  <c r="G1538" i="5" s="1"/>
  <c r="H30" i="41"/>
  <c r="C1539" i="5" s="1"/>
  <c r="G1539" i="5" s="1"/>
  <c r="H31" i="41"/>
  <c r="C1540" i="5" s="1"/>
  <c r="G1540" i="5" s="1"/>
  <c r="H32" i="41"/>
  <c r="C1541" i="5" s="1"/>
  <c r="G1541" i="5" s="1"/>
  <c r="X37" i="41"/>
  <c r="AF37" i="41" s="1"/>
  <c r="X41" i="41"/>
  <c r="AF41" i="41" s="1"/>
  <c r="H43" i="41"/>
  <c r="C1552" i="5" s="1"/>
  <c r="G1552" i="5" s="1"/>
  <c r="X45" i="41"/>
  <c r="AF45" i="41" s="1"/>
  <c r="Y48" i="41"/>
  <c r="AG48" i="41" s="1"/>
  <c r="H49" i="41"/>
  <c r="C1558" i="5" s="1"/>
  <c r="G1558" i="5" s="1"/>
  <c r="Y50" i="41"/>
  <c r="AG50" i="41" s="1"/>
  <c r="V52" i="41"/>
  <c r="AD52" i="41" s="1"/>
  <c r="Y54" i="41"/>
  <c r="AG54" i="41" s="1"/>
  <c r="H55" i="41"/>
  <c r="C1564" i="5" s="1"/>
  <c r="G1564" i="5" s="1"/>
  <c r="V57" i="41"/>
  <c r="AD57" i="41" s="1"/>
  <c r="G59" i="41"/>
  <c r="W9" i="41"/>
  <c r="AE9" i="41" s="1"/>
  <c r="V10" i="41"/>
  <c r="AD10" i="41" s="1"/>
  <c r="W11" i="41"/>
  <c r="AE11" i="41" s="1"/>
  <c r="X12" i="41"/>
  <c r="AF12" i="41" s="1"/>
  <c r="X14" i="41"/>
  <c r="AF14" i="41" s="1"/>
  <c r="H33" i="41"/>
  <c r="C1542" i="5" s="1"/>
  <c r="G1542" i="5" s="1"/>
  <c r="H34" i="41"/>
  <c r="C1543" i="5" s="1"/>
  <c r="G1543" i="5" s="1"/>
  <c r="Y37" i="41"/>
  <c r="AG37" i="41" s="1"/>
  <c r="G38" i="41"/>
  <c r="Y41" i="41"/>
  <c r="AG41" i="41" s="1"/>
  <c r="G42" i="41"/>
  <c r="H42" i="41" s="1"/>
  <c r="C1551" i="5" s="1"/>
  <c r="G1551" i="5" s="1"/>
  <c r="Y45" i="41"/>
  <c r="AG45" i="41" s="1"/>
  <c r="G46" i="41"/>
  <c r="W46" i="41" s="1"/>
  <c r="AE46" i="41" s="1"/>
  <c r="H51" i="41"/>
  <c r="C1560" i="5" s="1"/>
  <c r="G1560" i="5" s="1"/>
  <c r="G53" i="41"/>
  <c r="J53" i="41" s="1"/>
  <c r="G56" i="41"/>
  <c r="X57" i="41"/>
  <c r="AF57" i="41" s="1"/>
  <c r="I60" i="41"/>
  <c r="V61" i="41"/>
  <c r="AD61" i="41" s="1"/>
  <c r="W63" i="41"/>
  <c r="AE63" i="41" s="1"/>
  <c r="Y63" i="41"/>
  <c r="AG63" i="41" s="1"/>
  <c r="X63" i="41"/>
  <c r="AF63" i="41" s="1"/>
  <c r="Y65" i="41"/>
  <c r="AG65" i="41" s="1"/>
  <c r="Y67" i="41"/>
  <c r="AG67" i="41" s="1"/>
  <c r="I75" i="41"/>
  <c r="V49" i="41"/>
  <c r="AD49" i="41" s="1"/>
  <c r="V55" i="41"/>
  <c r="AD55" i="41" s="1"/>
  <c r="V59" i="41"/>
  <c r="AD59" i="41" s="1"/>
  <c r="X61" i="41"/>
  <c r="AF61" i="41" s="1"/>
  <c r="Y69" i="41"/>
  <c r="AG69" i="41" s="1"/>
  <c r="X69" i="41"/>
  <c r="AF69" i="41" s="1"/>
  <c r="H69" i="41"/>
  <c r="C1578" i="5" s="1"/>
  <c r="G1578" i="5" s="1"/>
  <c r="G75" i="41"/>
  <c r="J75" i="41" s="1"/>
  <c r="H63" i="41"/>
  <c r="C1572" i="5" s="1"/>
  <c r="G1572" i="5" s="1"/>
  <c r="X90" i="41"/>
  <c r="AF90" i="41" s="1"/>
  <c r="W90" i="41"/>
  <c r="AE90" i="41" s="1"/>
  <c r="V90" i="41"/>
  <c r="AD90" i="41" s="1"/>
  <c r="V97" i="41"/>
  <c r="AD97" i="41" s="1"/>
  <c r="I83" i="41"/>
  <c r="H83" i="41"/>
  <c r="C1592" i="5" s="1"/>
  <c r="G1592" i="5" s="1"/>
  <c r="I84" i="41"/>
  <c r="H84" i="41"/>
  <c r="C1593" i="5" s="1"/>
  <c r="G1593" i="5" s="1"/>
  <c r="I85" i="41"/>
  <c r="H85" i="41"/>
  <c r="C1594" i="5" s="1"/>
  <c r="G1594" i="5" s="1"/>
  <c r="I86" i="41"/>
  <c r="H86" i="41"/>
  <c r="C1595" i="5" s="1"/>
  <c r="G1595" i="5" s="1"/>
  <c r="I87" i="41"/>
  <c r="H87" i="41"/>
  <c r="C1596" i="5" s="1"/>
  <c r="G1596" i="5" s="1"/>
  <c r="I88" i="41"/>
  <c r="X89" i="41"/>
  <c r="AF89" i="41" s="1"/>
  <c r="V89" i="41"/>
  <c r="AD89" i="41" s="1"/>
  <c r="G94" i="41"/>
  <c r="J94" i="41" s="1"/>
  <c r="H94" i="41"/>
  <c r="C1603" i="5" s="1"/>
  <c r="G1603" i="5" s="1"/>
  <c r="W98" i="41"/>
  <c r="AE98" i="41" s="1"/>
  <c r="V98" i="41"/>
  <c r="AD98" i="41" s="1"/>
  <c r="X98" i="41"/>
  <c r="AF98" i="41" s="1"/>
  <c r="X65" i="41"/>
  <c r="AF65" i="41" s="1"/>
  <c r="X67" i="41"/>
  <c r="AF67" i="41" s="1"/>
  <c r="I76" i="41"/>
  <c r="H76" i="41"/>
  <c r="C1585" i="5" s="1"/>
  <c r="G1585" i="5" s="1"/>
  <c r="I80" i="41"/>
  <c r="H80" i="41"/>
  <c r="C1589" i="5" s="1"/>
  <c r="G1589" i="5" s="1"/>
  <c r="G88" i="41"/>
  <c r="J88" i="41" s="1"/>
  <c r="Y90" i="41"/>
  <c r="AG90" i="41" s="1"/>
  <c r="V101" i="41"/>
  <c r="AD101" i="41" s="1"/>
  <c r="W65" i="41"/>
  <c r="AE65" i="41" s="1"/>
  <c r="W67" i="41"/>
  <c r="AE67" i="41" s="1"/>
  <c r="W69" i="41"/>
  <c r="AE69" i="41" s="1"/>
  <c r="I73" i="41"/>
  <c r="H73" i="41"/>
  <c r="C1582" i="5" s="1"/>
  <c r="G1582" i="5" s="1"/>
  <c r="I77" i="41"/>
  <c r="H77" i="41"/>
  <c r="C1586" i="5" s="1"/>
  <c r="G1586" i="5" s="1"/>
  <c r="I81" i="41"/>
  <c r="H81" i="41"/>
  <c r="C1590" i="5" s="1"/>
  <c r="G1590" i="5" s="1"/>
  <c r="I93" i="41"/>
  <c r="I9" i="42"/>
  <c r="W102" i="41"/>
  <c r="AE102" i="41" s="1"/>
  <c r="V102" i="41"/>
  <c r="AD102" i="41" s="1"/>
  <c r="Y102" i="41"/>
  <c r="AG102" i="41" s="1"/>
  <c r="X102" i="41"/>
  <c r="AF102" i="41" s="1"/>
  <c r="I74" i="41"/>
  <c r="H74" i="41"/>
  <c r="C1583" i="5" s="1"/>
  <c r="G1583" i="5" s="1"/>
  <c r="I78" i="41"/>
  <c r="H78" i="41"/>
  <c r="C1587" i="5" s="1"/>
  <c r="G1587" i="5" s="1"/>
  <c r="I82" i="41"/>
  <c r="H82" i="41"/>
  <c r="C1591" i="5" s="1"/>
  <c r="G1591" i="5" s="1"/>
  <c r="I91" i="41"/>
  <c r="G92" i="41"/>
  <c r="I92" i="41"/>
  <c r="I8" i="42"/>
  <c r="W28" i="42"/>
  <c r="AE28" i="42" s="1"/>
  <c r="Y28" i="42"/>
  <c r="AG28" i="42" s="1"/>
  <c r="X28" i="42"/>
  <c r="AF28" i="42" s="1"/>
  <c r="V28" i="42"/>
  <c r="AD28" i="42" s="1"/>
  <c r="V43" i="42"/>
  <c r="AD43" i="42" s="1"/>
  <c r="W19" i="42"/>
  <c r="AE19" i="42" s="1"/>
  <c r="V19" i="42"/>
  <c r="AD19" i="42" s="1"/>
  <c r="Y19" i="42"/>
  <c r="AG19" i="42" s="1"/>
  <c r="G23" i="42"/>
  <c r="J23" i="42" s="1"/>
  <c r="I23" i="42"/>
  <c r="H90" i="41"/>
  <c r="C1599" i="5" s="1"/>
  <c r="G1599" i="5" s="1"/>
  <c r="H91" i="41"/>
  <c r="C1600" i="5" s="1"/>
  <c r="G1600" i="5" s="1"/>
  <c r="G93" i="41"/>
  <c r="J93" i="41" s="1"/>
  <c r="I96" i="41"/>
  <c r="G97" i="41"/>
  <c r="J97" i="41" s="1"/>
  <c r="I100" i="41"/>
  <c r="G101" i="41"/>
  <c r="J101" i="41" s="1"/>
  <c r="Y11" i="42"/>
  <c r="AG11" i="42" s="1"/>
  <c r="X11" i="42"/>
  <c r="AF11" i="42" s="1"/>
  <c r="Y12" i="42"/>
  <c r="AG12" i="42" s="1"/>
  <c r="W12" i="42"/>
  <c r="AE12" i="42" s="1"/>
  <c r="V12" i="42"/>
  <c r="AD12" i="42" s="1"/>
  <c r="X19" i="42"/>
  <c r="AF19" i="42" s="1"/>
  <c r="W25" i="42"/>
  <c r="AE25" i="42" s="1"/>
  <c r="V34" i="42"/>
  <c r="AD34" i="42" s="1"/>
  <c r="V37" i="42"/>
  <c r="AD37" i="42" s="1"/>
  <c r="G9" i="42"/>
  <c r="J9" i="42" s="1"/>
  <c r="Z9" i="42" s="1"/>
  <c r="AH9" i="42" s="1"/>
  <c r="V11" i="42"/>
  <c r="AD11" i="42" s="1"/>
  <c r="J12" i="42"/>
  <c r="Z12" i="42" s="1"/>
  <c r="AH12" i="42" s="1"/>
  <c r="W21" i="42"/>
  <c r="AE21" i="42" s="1"/>
  <c r="X21" i="42"/>
  <c r="AF21" i="42" s="1"/>
  <c r="V21" i="42"/>
  <c r="AD21" i="42" s="1"/>
  <c r="Y21" i="42"/>
  <c r="AG21" i="42" s="1"/>
  <c r="W26" i="42"/>
  <c r="AE26" i="42" s="1"/>
  <c r="Y26" i="42"/>
  <c r="AG26" i="42" s="1"/>
  <c r="X26" i="42"/>
  <c r="AF26" i="42" s="1"/>
  <c r="V26" i="42"/>
  <c r="AD26" i="42" s="1"/>
  <c r="H29" i="42"/>
  <c r="E1538" i="5" s="1"/>
  <c r="H1538" i="5" s="1"/>
  <c r="V32" i="42"/>
  <c r="AD32" i="42" s="1"/>
  <c r="Y32" i="42"/>
  <c r="AG32" i="42" s="1"/>
  <c r="X32" i="42"/>
  <c r="AF32" i="42" s="1"/>
  <c r="W32" i="42"/>
  <c r="AE32" i="42" s="1"/>
  <c r="W11" i="42"/>
  <c r="AE11" i="42" s="1"/>
  <c r="Y16" i="42"/>
  <c r="AG16" i="42" s="1"/>
  <c r="X16" i="42"/>
  <c r="AF16" i="42" s="1"/>
  <c r="W18" i="42"/>
  <c r="AE18" i="42" s="1"/>
  <c r="V18" i="42"/>
  <c r="AD18" i="42" s="1"/>
  <c r="Y18" i="42"/>
  <c r="AG18" i="42" s="1"/>
  <c r="Y24" i="42"/>
  <c r="AG24" i="42" s="1"/>
  <c r="J35" i="42"/>
  <c r="H35" i="42"/>
  <c r="E1544" i="5" s="1"/>
  <c r="H1544" i="5" s="1"/>
  <c r="H98" i="41"/>
  <c r="C1607" i="5" s="1"/>
  <c r="G1607" i="5" s="1"/>
  <c r="H102" i="41"/>
  <c r="C1611" i="5" s="1"/>
  <c r="G1611" i="5" s="1"/>
  <c r="I15" i="42"/>
  <c r="G15" i="42"/>
  <c r="J15" i="42" s="1"/>
  <c r="Z15" i="42" s="1"/>
  <c r="AH15" i="42" s="1"/>
  <c r="X18" i="42"/>
  <c r="AF18" i="42" s="1"/>
  <c r="G20" i="42"/>
  <c r="J20" i="42" s="1"/>
  <c r="W22" i="42"/>
  <c r="AE22" i="42" s="1"/>
  <c r="Y22" i="42"/>
  <c r="AG22" i="42" s="1"/>
  <c r="X22" i="42"/>
  <c r="AF22" i="42" s="1"/>
  <c r="Y29" i="42"/>
  <c r="AG29" i="42" s="1"/>
  <c r="G95" i="41"/>
  <c r="J95" i="41" s="1"/>
  <c r="G99" i="41"/>
  <c r="J99" i="41" s="1"/>
  <c r="G7" i="42"/>
  <c r="J7" i="42" s="1"/>
  <c r="Z7" i="42" s="1"/>
  <c r="AH7" i="42" s="1"/>
  <c r="Y10" i="42"/>
  <c r="AG10" i="42" s="1"/>
  <c r="X10" i="42"/>
  <c r="AF10" i="42" s="1"/>
  <c r="W10" i="42"/>
  <c r="AE10" i="42" s="1"/>
  <c r="I14" i="42"/>
  <c r="V16" i="42"/>
  <c r="AD16" i="42" s="1"/>
  <c r="I20" i="42"/>
  <c r="W30" i="42"/>
  <c r="AE30" i="42" s="1"/>
  <c r="Y30" i="42"/>
  <c r="AG30" i="42" s="1"/>
  <c r="X30" i="42"/>
  <c r="AF30" i="42" s="1"/>
  <c r="V30" i="42"/>
  <c r="AD30" i="42" s="1"/>
  <c r="I13" i="42"/>
  <c r="G13" i="42"/>
  <c r="J13" i="42" s="1"/>
  <c r="Z13" i="42" s="1"/>
  <c r="AH13" i="42" s="1"/>
  <c r="W16" i="42"/>
  <c r="AE16" i="42" s="1"/>
  <c r="X17" i="42"/>
  <c r="AF17" i="42" s="1"/>
  <c r="H19" i="42"/>
  <c r="E1528" i="5" s="1"/>
  <c r="H1528" i="5" s="1"/>
  <c r="V33" i="42"/>
  <c r="AD33" i="42" s="1"/>
  <c r="Y25" i="42"/>
  <c r="AG25" i="42" s="1"/>
  <c r="I27" i="42"/>
  <c r="I31" i="42"/>
  <c r="Y39" i="42"/>
  <c r="AG39" i="42" s="1"/>
  <c r="W45" i="42"/>
  <c r="AE45" i="42" s="1"/>
  <c r="Y45" i="42"/>
  <c r="AG45" i="42" s="1"/>
  <c r="I60" i="42"/>
  <c r="G60" i="42"/>
  <c r="J60" i="42" s="1"/>
  <c r="W79" i="42"/>
  <c r="AE79" i="42" s="1"/>
  <c r="V79" i="42"/>
  <c r="AD79" i="42" s="1"/>
  <c r="Y79" i="42"/>
  <c r="AG79" i="42" s="1"/>
  <c r="X79" i="42"/>
  <c r="AF79" i="42" s="1"/>
  <c r="H22" i="42"/>
  <c r="E1531" i="5" s="1"/>
  <c r="H1531" i="5" s="1"/>
  <c r="H26" i="42"/>
  <c r="E1535" i="5" s="1"/>
  <c r="H1535" i="5" s="1"/>
  <c r="H30" i="42"/>
  <c r="E1539" i="5" s="1"/>
  <c r="H1539" i="5" s="1"/>
  <c r="G34" i="42"/>
  <c r="J34" i="42" s="1"/>
  <c r="I35" i="42"/>
  <c r="G38" i="42"/>
  <c r="V45" i="42"/>
  <c r="AD45" i="42" s="1"/>
  <c r="J48" i="42"/>
  <c r="H48" i="42"/>
  <c r="E1557" i="5" s="1"/>
  <c r="H1557" i="5" s="1"/>
  <c r="J58" i="42"/>
  <c r="X58" i="42"/>
  <c r="AF58" i="42" s="1"/>
  <c r="H58" i="42"/>
  <c r="E1567" i="5" s="1"/>
  <c r="H1567" i="5" s="1"/>
  <c r="V36" i="42"/>
  <c r="AD36" i="42" s="1"/>
  <c r="H38" i="42"/>
  <c r="E1547" i="5" s="1"/>
  <c r="H1547" i="5" s="1"/>
  <c r="G41" i="42"/>
  <c r="J41" i="42" s="1"/>
  <c r="X45" i="42"/>
  <c r="AF45" i="42" s="1"/>
  <c r="X47" i="42"/>
  <c r="AF47" i="42" s="1"/>
  <c r="W47" i="42"/>
  <c r="AE47" i="42" s="1"/>
  <c r="V47" i="42"/>
  <c r="AD47" i="42" s="1"/>
  <c r="Y55" i="42"/>
  <c r="AG55" i="42" s="1"/>
  <c r="X55" i="42"/>
  <c r="AF55" i="42" s="1"/>
  <c r="W55" i="42"/>
  <c r="AE55" i="42" s="1"/>
  <c r="V55" i="42"/>
  <c r="AD55" i="42" s="1"/>
  <c r="V93" i="42"/>
  <c r="AD93" i="42" s="1"/>
  <c r="G33" i="42"/>
  <c r="Y33" i="42" s="1"/>
  <c r="AG33" i="42" s="1"/>
  <c r="V38" i="42"/>
  <c r="AD38" i="42" s="1"/>
  <c r="X39" i="42"/>
  <c r="AF39" i="42" s="1"/>
  <c r="I50" i="42"/>
  <c r="G50" i="42"/>
  <c r="J50" i="42" s="1"/>
  <c r="Y52" i="42"/>
  <c r="AG52" i="42" s="1"/>
  <c r="X52" i="42"/>
  <c r="AF52" i="42" s="1"/>
  <c r="W52" i="42"/>
  <c r="AE52" i="42" s="1"/>
  <c r="V53" i="42"/>
  <c r="AD53" i="42" s="1"/>
  <c r="I65" i="42"/>
  <c r="G65" i="42"/>
  <c r="J65" i="42" s="1"/>
  <c r="W29" i="42"/>
  <c r="AE29" i="42" s="1"/>
  <c r="V42" i="42"/>
  <c r="AD42" i="42" s="1"/>
  <c r="Y59" i="42"/>
  <c r="AG59" i="42" s="1"/>
  <c r="X59" i="42"/>
  <c r="AF59" i="42" s="1"/>
  <c r="W59" i="42"/>
  <c r="AE59" i="42" s="1"/>
  <c r="I66" i="42"/>
  <c r="G66" i="42"/>
  <c r="J66" i="42" s="1"/>
  <c r="H80" i="42"/>
  <c r="E1589" i="5" s="1"/>
  <c r="H1589" i="5" s="1"/>
  <c r="X80" i="42"/>
  <c r="AF80" i="42" s="1"/>
  <c r="J80" i="42"/>
  <c r="H24" i="42"/>
  <c r="E1533" i="5" s="1"/>
  <c r="H1533" i="5" s="1"/>
  <c r="H28" i="42"/>
  <c r="E1537" i="5" s="1"/>
  <c r="H1537" i="5" s="1"/>
  <c r="H32" i="42"/>
  <c r="E1541" i="5" s="1"/>
  <c r="H1541" i="5" s="1"/>
  <c r="G37" i="42"/>
  <c r="J37" i="42" s="1"/>
  <c r="Y38" i="42"/>
  <c r="AG38" i="42" s="1"/>
  <c r="H39" i="42"/>
  <c r="E1548" i="5" s="1"/>
  <c r="H1548" i="5" s="1"/>
  <c r="G42" i="42"/>
  <c r="J42" i="42" s="1"/>
  <c r="G43" i="42"/>
  <c r="J43" i="42" s="1"/>
  <c r="Y44" i="42"/>
  <c r="AG44" i="42" s="1"/>
  <c r="W44" i="42"/>
  <c r="AE44" i="42" s="1"/>
  <c r="Y47" i="42"/>
  <c r="AG47" i="42" s="1"/>
  <c r="H49" i="42"/>
  <c r="E1558" i="5" s="1"/>
  <c r="H1558" i="5" s="1"/>
  <c r="J52" i="42"/>
  <c r="H52" i="42"/>
  <c r="E1561" i="5" s="1"/>
  <c r="H1561" i="5" s="1"/>
  <c r="W63" i="42"/>
  <c r="AE63" i="42" s="1"/>
  <c r="V63" i="42"/>
  <c r="AD63" i="42" s="1"/>
  <c r="Y63" i="42"/>
  <c r="AG63" i="42" s="1"/>
  <c r="X63" i="42"/>
  <c r="AF63" i="42" s="1"/>
  <c r="V25" i="42"/>
  <c r="AD25" i="42" s="1"/>
  <c r="G27" i="42"/>
  <c r="J27" i="42" s="1"/>
  <c r="V29" i="42"/>
  <c r="AD29" i="42" s="1"/>
  <c r="G31" i="42"/>
  <c r="J31" i="42" s="1"/>
  <c r="V39" i="42"/>
  <c r="AD39" i="42" s="1"/>
  <c r="V51" i="42"/>
  <c r="AD51" i="42" s="1"/>
  <c r="V52" i="42"/>
  <c r="AD52" i="42" s="1"/>
  <c r="Y56" i="42"/>
  <c r="AG56" i="42" s="1"/>
  <c r="X56" i="42"/>
  <c r="AF56" i="42" s="1"/>
  <c r="W56" i="42"/>
  <c r="AE56" i="42" s="1"/>
  <c r="X25" i="42"/>
  <c r="AF25" i="42" s="1"/>
  <c r="X29" i="42"/>
  <c r="AF29" i="42" s="1"/>
  <c r="W39" i="42"/>
  <c r="AE39" i="42" s="1"/>
  <c r="G40" i="42"/>
  <c r="X40" i="42" s="1"/>
  <c r="AF40" i="42" s="1"/>
  <c r="W42" i="42"/>
  <c r="AE42" i="42" s="1"/>
  <c r="I46" i="42"/>
  <c r="G46" i="42"/>
  <c r="J46" i="42" s="1"/>
  <c r="Y48" i="42"/>
  <c r="AG48" i="42" s="1"/>
  <c r="X48" i="42"/>
  <c r="AF48" i="42" s="1"/>
  <c r="W48" i="42"/>
  <c r="AE48" i="42" s="1"/>
  <c r="W49" i="42"/>
  <c r="AE49" i="42" s="1"/>
  <c r="V49" i="42"/>
  <c r="AD49" i="42" s="1"/>
  <c r="Y49" i="42"/>
  <c r="AG49" i="42" s="1"/>
  <c r="G51" i="42"/>
  <c r="I54" i="42"/>
  <c r="G54" i="42"/>
  <c r="J54" i="42" s="1"/>
  <c r="V59" i="42"/>
  <c r="AD59" i="42" s="1"/>
  <c r="W64" i="42"/>
  <c r="AE64" i="42" s="1"/>
  <c r="V64" i="42"/>
  <c r="AD64" i="42" s="1"/>
  <c r="Y64" i="42"/>
  <c r="AG64" i="42" s="1"/>
  <c r="H67" i="42"/>
  <c r="E1576" i="5" s="1"/>
  <c r="H1576" i="5" s="1"/>
  <c r="I71" i="42"/>
  <c r="H71" i="42"/>
  <c r="E1580" i="5" s="1"/>
  <c r="H1580" i="5" s="1"/>
  <c r="W74" i="42"/>
  <c r="AE74" i="42" s="1"/>
  <c r="V74" i="42"/>
  <c r="AD74" i="42" s="1"/>
  <c r="Y74" i="42"/>
  <c r="AG74" i="42" s="1"/>
  <c r="I82" i="42"/>
  <c r="I100" i="42"/>
  <c r="Y58" i="42"/>
  <c r="AG58" i="42" s="1"/>
  <c r="H69" i="42"/>
  <c r="E1578" i="5" s="1"/>
  <c r="H1578" i="5" s="1"/>
  <c r="G82" i="42"/>
  <c r="J82" i="42" s="1"/>
  <c r="I85" i="42"/>
  <c r="I88" i="42"/>
  <c r="V97" i="42"/>
  <c r="AD97" i="42" s="1"/>
  <c r="G57" i="42"/>
  <c r="H57" i="42" s="1"/>
  <c r="E1566" i="5" s="1"/>
  <c r="H1566" i="5" s="1"/>
  <c r="V58" i="42"/>
  <c r="AD58" i="42" s="1"/>
  <c r="H61" i="42"/>
  <c r="E1570" i="5" s="1"/>
  <c r="H1570" i="5" s="1"/>
  <c r="X64" i="42"/>
  <c r="AF64" i="42" s="1"/>
  <c r="W72" i="42"/>
  <c r="AE72" i="42" s="1"/>
  <c r="V72" i="42"/>
  <c r="AD72" i="42" s="1"/>
  <c r="Y72" i="42"/>
  <c r="AG72" i="42" s="1"/>
  <c r="X74" i="42"/>
  <c r="AF74" i="42" s="1"/>
  <c r="W77" i="42"/>
  <c r="AE77" i="42" s="1"/>
  <c r="V77" i="42"/>
  <c r="AD77" i="42" s="1"/>
  <c r="Y77" i="42"/>
  <c r="AG77" i="42" s="1"/>
  <c r="W58" i="42"/>
  <c r="AE58" i="42" s="1"/>
  <c r="H62" i="42"/>
  <c r="E1571" i="5" s="1"/>
  <c r="H1571" i="5" s="1"/>
  <c r="I67" i="42"/>
  <c r="G68" i="42"/>
  <c r="J68" i="42" s="1"/>
  <c r="H83" i="42"/>
  <c r="E1592" i="5" s="1"/>
  <c r="H1592" i="5" s="1"/>
  <c r="I83" i="42"/>
  <c r="I92" i="42"/>
  <c r="H63" i="42"/>
  <c r="E1572" i="5" s="1"/>
  <c r="H1572" i="5" s="1"/>
  <c r="V68" i="42"/>
  <c r="AD68" i="42" s="1"/>
  <c r="W69" i="42"/>
  <c r="AE69" i="42" s="1"/>
  <c r="V69" i="42"/>
  <c r="AD69" i="42" s="1"/>
  <c r="Y69" i="42"/>
  <c r="AG69" i="42" s="1"/>
  <c r="I75" i="42"/>
  <c r="H75" i="42"/>
  <c r="E1584" i="5" s="1"/>
  <c r="H1584" i="5" s="1"/>
  <c r="W81" i="42"/>
  <c r="AE81" i="42" s="1"/>
  <c r="V81" i="42"/>
  <c r="AD81" i="42" s="1"/>
  <c r="X81" i="42"/>
  <c r="AF81" i="42" s="1"/>
  <c r="I86" i="42"/>
  <c r="V101" i="42"/>
  <c r="AD101" i="42" s="1"/>
  <c r="H56" i="42"/>
  <c r="E1565" i="5" s="1"/>
  <c r="H1565" i="5" s="1"/>
  <c r="V57" i="42"/>
  <c r="AD57" i="42" s="1"/>
  <c r="H59" i="42"/>
  <c r="E1568" i="5" s="1"/>
  <c r="H1568" i="5" s="1"/>
  <c r="W61" i="42"/>
  <c r="AE61" i="42" s="1"/>
  <c r="V61" i="42"/>
  <c r="AD61" i="42" s="1"/>
  <c r="Y61" i="42"/>
  <c r="AG61" i="42" s="1"/>
  <c r="H64" i="42"/>
  <c r="E1573" i="5" s="1"/>
  <c r="H1573" i="5" s="1"/>
  <c r="X69" i="42"/>
  <c r="AF69" i="42" s="1"/>
  <c r="H74" i="42"/>
  <c r="E1583" i="5" s="1"/>
  <c r="H1583" i="5" s="1"/>
  <c r="X77" i="42"/>
  <c r="AF77" i="42" s="1"/>
  <c r="V89" i="42"/>
  <c r="AD89" i="42" s="1"/>
  <c r="I96" i="42"/>
  <c r="I62" i="42"/>
  <c r="H65" i="42"/>
  <c r="E1574" i="5" s="1"/>
  <c r="H1574" i="5" s="1"/>
  <c r="I73" i="42"/>
  <c r="H73" i="42"/>
  <c r="E1582" i="5" s="1"/>
  <c r="H1582" i="5" s="1"/>
  <c r="W76" i="42"/>
  <c r="AE76" i="42" s="1"/>
  <c r="V76" i="42"/>
  <c r="AD76" i="42" s="1"/>
  <c r="Y76" i="42"/>
  <c r="AG76" i="42" s="1"/>
  <c r="H81" i="42"/>
  <c r="E1590" i="5" s="1"/>
  <c r="H1590" i="5" s="1"/>
  <c r="H84" i="42"/>
  <c r="E1593" i="5" s="1"/>
  <c r="H1593" i="5" s="1"/>
  <c r="I84" i="42"/>
  <c r="G88" i="42"/>
  <c r="J88" i="42" s="1"/>
  <c r="G92" i="42"/>
  <c r="J92" i="42" s="1"/>
  <c r="G96" i="42"/>
  <c r="J96" i="42" s="1"/>
  <c r="G100" i="42"/>
  <c r="J100" i="42" s="1"/>
  <c r="W78" i="42"/>
  <c r="AE78" i="42" s="1"/>
  <c r="V78" i="42"/>
  <c r="AD78" i="42" s="1"/>
  <c r="W80" i="42"/>
  <c r="AE80" i="42" s="1"/>
  <c r="V80" i="42"/>
  <c r="AD80" i="42" s="1"/>
  <c r="H87" i="42"/>
  <c r="E1596" i="5" s="1"/>
  <c r="H1596" i="5" s="1"/>
  <c r="H91" i="42"/>
  <c r="E1600" i="5" s="1"/>
  <c r="H1600" i="5" s="1"/>
  <c r="H95" i="42"/>
  <c r="E1604" i="5" s="1"/>
  <c r="H1604" i="5" s="1"/>
  <c r="H99" i="42"/>
  <c r="E1608" i="5" s="1"/>
  <c r="H1608" i="5" s="1"/>
  <c r="G85" i="42"/>
  <c r="J85" i="42" s="1"/>
  <c r="G86" i="42"/>
  <c r="J86" i="42" s="1"/>
  <c r="I87" i="42"/>
  <c r="I91" i="42"/>
  <c r="I95" i="42"/>
  <c r="W99" i="42"/>
  <c r="AE99" i="42" s="1"/>
  <c r="V99" i="42"/>
  <c r="AD99" i="42" s="1"/>
  <c r="H102" i="42"/>
  <c r="E1611" i="5" s="1"/>
  <c r="H1611" i="5" s="1"/>
  <c r="H77" i="42"/>
  <c r="E1586" i="5" s="1"/>
  <c r="H1586" i="5" s="1"/>
  <c r="Y78" i="42"/>
  <c r="AG78" i="42" s="1"/>
  <c r="H79" i="42"/>
  <c r="E1588" i="5" s="1"/>
  <c r="H1588" i="5" s="1"/>
  <c r="Y80" i="42"/>
  <c r="AG80" i="42" s="1"/>
  <c r="G90" i="42"/>
  <c r="J90" i="42" s="1"/>
  <c r="G94" i="42"/>
  <c r="J94" i="42" s="1"/>
  <c r="G98" i="42"/>
  <c r="J98" i="42" s="1"/>
  <c r="X99" i="42"/>
  <c r="AF99" i="42" s="1"/>
  <c r="G102" i="42"/>
  <c r="J102" i="42" s="1"/>
  <c r="I90" i="42"/>
  <c r="I94" i="42"/>
  <c r="I98" i="42"/>
  <c r="Y99" i="42"/>
  <c r="AG99" i="42" s="1"/>
  <c r="I102" i="42"/>
  <c r="G89" i="42"/>
  <c r="J89" i="42" s="1"/>
  <c r="G93" i="42"/>
  <c r="J93" i="42" s="1"/>
  <c r="G97" i="42"/>
  <c r="J97" i="42" s="1"/>
  <c r="G101" i="42"/>
  <c r="J101" i="42" s="1"/>
  <c r="V21" i="39"/>
  <c r="AD21" i="39" s="1"/>
  <c r="W10" i="39"/>
  <c r="AE10" i="39" s="1"/>
  <c r="V33" i="39"/>
  <c r="AD33" i="39" s="1"/>
  <c r="I9" i="39"/>
  <c r="I13" i="39"/>
  <c r="G15" i="39"/>
  <c r="J15" i="39" s="1"/>
  <c r="Z15" i="39" s="1"/>
  <c r="AH15" i="39" s="1"/>
  <c r="V18" i="39"/>
  <c r="AD18" i="39" s="1"/>
  <c r="H22" i="39"/>
  <c r="C1363" i="5" s="1"/>
  <c r="G1363" i="5" s="1"/>
  <c r="I67" i="39"/>
  <c r="I39" i="39"/>
  <c r="I49" i="39"/>
  <c r="H56" i="39"/>
  <c r="C1397" i="5" s="1"/>
  <c r="G1397" i="5" s="1"/>
  <c r="I19" i="39"/>
  <c r="I22" i="39"/>
  <c r="W31" i="39"/>
  <c r="AE31" i="39" s="1"/>
  <c r="V31" i="39"/>
  <c r="AD31" i="39" s="1"/>
  <c r="Y31" i="39"/>
  <c r="AG31" i="39" s="1"/>
  <c r="I32" i="39"/>
  <c r="G33" i="39"/>
  <c r="J33" i="39" s="1"/>
  <c r="H34" i="39"/>
  <c r="C1375" i="5" s="1"/>
  <c r="G1375" i="5" s="1"/>
  <c r="Y35" i="39"/>
  <c r="AG35" i="39" s="1"/>
  <c r="V35" i="39"/>
  <c r="AD35" i="39" s="1"/>
  <c r="I53" i="39"/>
  <c r="I68" i="39"/>
  <c r="J17" i="39"/>
  <c r="Z17" i="39" s="1"/>
  <c r="AH17" i="39" s="1"/>
  <c r="G23" i="39"/>
  <c r="J23" i="39" s="1"/>
  <c r="G32" i="39"/>
  <c r="J32" i="39" s="1"/>
  <c r="I41" i="39"/>
  <c r="H64" i="39"/>
  <c r="C1405" i="5" s="1"/>
  <c r="G1405" i="5" s="1"/>
  <c r="G8" i="39"/>
  <c r="J8" i="39" s="1"/>
  <c r="Z8" i="39" s="1"/>
  <c r="AH8" i="39" s="1"/>
  <c r="G12" i="39"/>
  <c r="J12" i="39" s="1"/>
  <c r="Z12" i="39" s="1"/>
  <c r="AH12" i="39" s="1"/>
  <c r="V14" i="39"/>
  <c r="AD14" i="39" s="1"/>
  <c r="I23" i="39"/>
  <c r="V29" i="39"/>
  <c r="AD29" i="39" s="1"/>
  <c r="I30" i="39"/>
  <c r="W35" i="39"/>
  <c r="AE35" i="39" s="1"/>
  <c r="I61" i="39"/>
  <c r="I69" i="39"/>
  <c r="Y16" i="39"/>
  <c r="AG16" i="39" s="1"/>
  <c r="X16" i="39"/>
  <c r="AF16" i="39" s="1"/>
  <c r="G18" i="39"/>
  <c r="X18" i="39" s="1"/>
  <c r="AF18" i="39" s="1"/>
  <c r="G20" i="39"/>
  <c r="J20" i="39" s="1"/>
  <c r="G24" i="39"/>
  <c r="I25" i="39"/>
  <c r="H25" i="39"/>
  <c r="C1366" i="5" s="1"/>
  <c r="G1366" i="5" s="1"/>
  <c r="I27" i="39"/>
  <c r="H27" i="39"/>
  <c r="C1368" i="5" s="1"/>
  <c r="G1368" i="5" s="1"/>
  <c r="G30" i="39"/>
  <c r="J30" i="39" s="1"/>
  <c r="X35" i="39"/>
  <c r="AF35" i="39" s="1"/>
  <c r="I43" i="39"/>
  <c r="G65" i="39"/>
  <c r="J65" i="39" s="1"/>
  <c r="I28" i="39"/>
  <c r="X31" i="39"/>
  <c r="AF31" i="39" s="1"/>
  <c r="I37" i="39"/>
  <c r="I66" i="39"/>
  <c r="I70" i="39"/>
  <c r="I7" i="39"/>
  <c r="V16" i="39"/>
  <c r="AD16" i="39" s="1"/>
  <c r="G21" i="39"/>
  <c r="J21" i="39" s="1"/>
  <c r="G26" i="39"/>
  <c r="J26" i="39" s="1"/>
  <c r="G28" i="39"/>
  <c r="J28" i="39" s="1"/>
  <c r="I45" i="39"/>
  <c r="H48" i="39"/>
  <c r="C1389" i="5" s="1"/>
  <c r="G1389" i="5" s="1"/>
  <c r="G66" i="39"/>
  <c r="J66" i="39" s="1"/>
  <c r="G39" i="39"/>
  <c r="J39" i="39" s="1"/>
  <c r="G43" i="39"/>
  <c r="J43" i="39" s="1"/>
  <c r="G47" i="39"/>
  <c r="X47" i="39" s="1"/>
  <c r="AF47" i="39" s="1"/>
  <c r="G51" i="39"/>
  <c r="Y51" i="39" s="1"/>
  <c r="AG51" i="39" s="1"/>
  <c r="G55" i="39"/>
  <c r="X55" i="39" s="1"/>
  <c r="AF55" i="39" s="1"/>
  <c r="G59" i="39"/>
  <c r="Y59" i="39" s="1"/>
  <c r="AG59" i="39" s="1"/>
  <c r="G63" i="39"/>
  <c r="H63" i="39" s="1"/>
  <c r="C1404" i="5" s="1"/>
  <c r="G1404" i="5" s="1"/>
  <c r="W12" i="40"/>
  <c r="AE12" i="40" s="1"/>
  <c r="V12" i="40"/>
  <c r="AD12" i="40" s="1"/>
  <c r="Y12" i="40"/>
  <c r="AG12" i="40" s="1"/>
  <c r="X12" i="40"/>
  <c r="AF12" i="40" s="1"/>
  <c r="I36" i="39"/>
  <c r="I40" i="39"/>
  <c r="I44" i="39"/>
  <c r="I52" i="39"/>
  <c r="I56" i="39"/>
  <c r="H59" i="39"/>
  <c r="C1400" i="5" s="1"/>
  <c r="G1400" i="5" s="1"/>
  <c r="I60" i="39"/>
  <c r="I64" i="39"/>
  <c r="V15" i="40"/>
  <c r="AD15" i="40" s="1"/>
  <c r="X15" i="40"/>
  <c r="AF15" i="40" s="1"/>
  <c r="W15" i="40"/>
  <c r="AE15" i="40" s="1"/>
  <c r="Y15" i="40"/>
  <c r="AG15" i="40" s="1"/>
  <c r="V10" i="40"/>
  <c r="AD10" i="40" s="1"/>
  <c r="Y10" i="40"/>
  <c r="AG10" i="40" s="1"/>
  <c r="X10" i="40"/>
  <c r="AF10" i="40" s="1"/>
  <c r="W10" i="40"/>
  <c r="AE10" i="40" s="1"/>
  <c r="G67" i="39"/>
  <c r="J67" i="39" s="1"/>
  <c r="G68" i="39"/>
  <c r="J68" i="39" s="1"/>
  <c r="G69" i="39"/>
  <c r="J69" i="39" s="1"/>
  <c r="G70" i="39"/>
  <c r="J70" i="39" s="1"/>
  <c r="G71" i="39"/>
  <c r="J71" i="39" s="1"/>
  <c r="G72" i="39"/>
  <c r="J72" i="39" s="1"/>
  <c r="G73" i="39"/>
  <c r="J73" i="39" s="1"/>
  <c r="G74" i="39"/>
  <c r="J74" i="39" s="1"/>
  <c r="Z74" i="39" s="1"/>
  <c r="AH74" i="39" s="1"/>
  <c r="H29" i="39"/>
  <c r="C1370" i="5" s="1"/>
  <c r="G1370" i="5" s="1"/>
  <c r="H31" i="39"/>
  <c r="C1372" i="5" s="1"/>
  <c r="G1372" i="5" s="1"/>
  <c r="G37" i="39"/>
  <c r="J37" i="39" s="1"/>
  <c r="G41" i="39"/>
  <c r="J41" i="39" s="1"/>
  <c r="G45" i="39"/>
  <c r="J45" i="39" s="1"/>
  <c r="G49" i="39"/>
  <c r="J49" i="39" s="1"/>
  <c r="G53" i="39"/>
  <c r="J53" i="39" s="1"/>
  <c r="G57" i="39"/>
  <c r="J57" i="39" s="1"/>
  <c r="X59" i="39"/>
  <c r="AF59" i="39" s="1"/>
  <c r="G61" i="39"/>
  <c r="J61" i="39" s="1"/>
  <c r="X63" i="39"/>
  <c r="AF63" i="39" s="1"/>
  <c r="I38" i="39"/>
  <c r="I42" i="39"/>
  <c r="I46" i="39"/>
  <c r="I50" i="39"/>
  <c r="I54" i="39"/>
  <c r="I58" i="39"/>
  <c r="I62" i="39"/>
  <c r="X17" i="40"/>
  <c r="AF17" i="40" s="1"/>
  <c r="Y17" i="40"/>
  <c r="AG17" i="40" s="1"/>
  <c r="V32" i="40"/>
  <c r="AD32" i="40" s="1"/>
  <c r="I7" i="40"/>
  <c r="V17" i="40"/>
  <c r="AD17" i="40" s="1"/>
  <c r="Y19" i="40"/>
  <c r="AG19" i="40" s="1"/>
  <c r="V19" i="40"/>
  <c r="AD19" i="40" s="1"/>
  <c r="X19" i="40"/>
  <c r="AF19" i="40" s="1"/>
  <c r="W19" i="40"/>
  <c r="AE19" i="40" s="1"/>
  <c r="V20" i="40"/>
  <c r="AD20" i="40" s="1"/>
  <c r="Y22" i="40"/>
  <c r="AG22" i="40" s="1"/>
  <c r="V22" i="40"/>
  <c r="AD22" i="40" s="1"/>
  <c r="X22" i="40"/>
  <c r="AF22" i="40" s="1"/>
  <c r="W22" i="40"/>
  <c r="AE22" i="40" s="1"/>
  <c r="H24" i="40"/>
  <c r="E1365" i="5" s="1"/>
  <c r="H1365" i="5" s="1"/>
  <c r="H36" i="40"/>
  <c r="E1377" i="5" s="1"/>
  <c r="H1377" i="5" s="1"/>
  <c r="I39" i="40"/>
  <c r="W41" i="40"/>
  <c r="AE41" i="40" s="1"/>
  <c r="J41" i="40"/>
  <c r="H48" i="40"/>
  <c r="E1389" i="5" s="1"/>
  <c r="H1389" i="5" s="1"/>
  <c r="I51" i="40"/>
  <c r="W17" i="40"/>
  <c r="AE17" i="40" s="1"/>
  <c r="J29" i="40"/>
  <c r="H29" i="40"/>
  <c r="E1370" i="5" s="1"/>
  <c r="H1370" i="5" s="1"/>
  <c r="H41" i="40"/>
  <c r="E1382" i="5" s="1"/>
  <c r="H1382" i="5" s="1"/>
  <c r="W53" i="40"/>
  <c r="AE53" i="40" s="1"/>
  <c r="J53" i="40"/>
  <c r="V31" i="40"/>
  <c r="AD31" i="40" s="1"/>
  <c r="Y31" i="40"/>
  <c r="AG31" i="40" s="1"/>
  <c r="X31" i="40"/>
  <c r="AF31" i="40" s="1"/>
  <c r="W31" i="40"/>
  <c r="AE31" i="40" s="1"/>
  <c r="H33" i="40"/>
  <c r="E1374" i="5" s="1"/>
  <c r="H1374" i="5" s="1"/>
  <c r="G39" i="40"/>
  <c r="J39" i="40" s="1"/>
  <c r="G51" i="40"/>
  <c r="J51" i="40" s="1"/>
  <c r="J56" i="40"/>
  <c r="H56" i="40"/>
  <c r="E1397" i="5" s="1"/>
  <c r="H1397" i="5" s="1"/>
  <c r="I47" i="40"/>
  <c r="H28" i="40"/>
  <c r="E1369" i="5" s="1"/>
  <c r="H1369" i="5" s="1"/>
  <c r="V33" i="40"/>
  <c r="AD33" i="40" s="1"/>
  <c r="G13" i="40"/>
  <c r="J13" i="40" s="1"/>
  <c r="Z13" i="40" s="1"/>
  <c r="AH13" i="40" s="1"/>
  <c r="G16" i="40"/>
  <c r="I16" i="40" s="1"/>
  <c r="I21" i="40"/>
  <c r="H21" i="40"/>
  <c r="E1362" i="5" s="1"/>
  <c r="H1362" i="5" s="1"/>
  <c r="J25" i="40"/>
  <c r="H25" i="40"/>
  <c r="E1366" i="5" s="1"/>
  <c r="H1366" i="5" s="1"/>
  <c r="Y28" i="40"/>
  <c r="AG28" i="40" s="1"/>
  <c r="X28" i="40"/>
  <c r="AF28" i="40" s="1"/>
  <c r="W28" i="40"/>
  <c r="AE28" i="40" s="1"/>
  <c r="V28" i="40"/>
  <c r="AD28" i="40" s="1"/>
  <c r="I34" i="40"/>
  <c r="H34" i="40"/>
  <c r="E1375" i="5" s="1"/>
  <c r="H1375" i="5" s="1"/>
  <c r="G40" i="40"/>
  <c r="J40" i="40" s="1"/>
  <c r="G42" i="40"/>
  <c r="J42" i="40" s="1"/>
  <c r="G47" i="40"/>
  <c r="J47" i="40" s="1"/>
  <c r="I9" i="40"/>
  <c r="I11" i="40"/>
  <c r="V13" i="40"/>
  <c r="AD13" i="40" s="1"/>
  <c r="I14" i="40"/>
  <c r="G18" i="40"/>
  <c r="J18" i="40" s="1"/>
  <c r="Z18" i="40" s="1"/>
  <c r="AH18" i="40" s="1"/>
  <c r="Y27" i="40"/>
  <c r="AG27" i="40" s="1"/>
  <c r="X27" i="40"/>
  <c r="AF27" i="40" s="1"/>
  <c r="W27" i="40"/>
  <c r="AE27" i="40" s="1"/>
  <c r="V27" i="40"/>
  <c r="AD27" i="40" s="1"/>
  <c r="I38" i="40"/>
  <c r="H38" i="40"/>
  <c r="E1379" i="5" s="1"/>
  <c r="H1379" i="5" s="1"/>
  <c r="I43" i="40"/>
  <c r="G58" i="40"/>
  <c r="J58" i="40" s="1"/>
  <c r="I46" i="40"/>
  <c r="H46" i="40"/>
  <c r="E1387" i="5" s="1"/>
  <c r="H1387" i="5" s="1"/>
  <c r="I50" i="40"/>
  <c r="H50" i="40"/>
  <c r="E1391" i="5" s="1"/>
  <c r="H1391" i="5" s="1"/>
  <c r="X54" i="40"/>
  <c r="AF54" i="40" s="1"/>
  <c r="I55" i="40"/>
  <c r="J45" i="40"/>
  <c r="J49" i="40"/>
  <c r="G55" i="40"/>
  <c r="J55" i="40" s="1"/>
  <c r="X61" i="40"/>
  <c r="AF61" i="40" s="1"/>
  <c r="Y25" i="40"/>
  <c r="AG25" i="40" s="1"/>
  <c r="X25" i="40"/>
  <c r="AF25" i="40" s="1"/>
  <c r="W25" i="40"/>
  <c r="AE25" i="40" s="1"/>
  <c r="V25" i="40"/>
  <c r="AD25" i="40" s="1"/>
  <c r="Y29" i="40"/>
  <c r="AG29" i="40" s="1"/>
  <c r="X29" i="40"/>
  <c r="AF29" i="40" s="1"/>
  <c r="W29" i="40"/>
  <c r="AE29" i="40" s="1"/>
  <c r="V29" i="40"/>
  <c r="AD29" i="40" s="1"/>
  <c r="Y61" i="40"/>
  <c r="AG61" i="40" s="1"/>
  <c r="I71" i="40"/>
  <c r="G20" i="40"/>
  <c r="G71" i="40"/>
  <c r="J71" i="40" s="1"/>
  <c r="Y23" i="40"/>
  <c r="AG23" i="40" s="1"/>
  <c r="X23" i="40"/>
  <c r="AF23" i="40" s="1"/>
  <c r="V23" i="40"/>
  <c r="AD23" i="40" s="1"/>
  <c r="Y26" i="40"/>
  <c r="AG26" i="40" s="1"/>
  <c r="X26" i="40"/>
  <c r="AF26" i="40" s="1"/>
  <c r="W26" i="40"/>
  <c r="AE26" i="40" s="1"/>
  <c r="V26" i="40"/>
  <c r="AD26" i="40" s="1"/>
  <c r="Y30" i="40"/>
  <c r="AG30" i="40" s="1"/>
  <c r="V30" i="40"/>
  <c r="AD30" i="40" s="1"/>
  <c r="I35" i="40"/>
  <c r="V54" i="40"/>
  <c r="AD54" i="40" s="1"/>
  <c r="Y54" i="40"/>
  <c r="AG54" i="40" s="1"/>
  <c r="Y53" i="40"/>
  <c r="AG53" i="40" s="1"/>
  <c r="J68" i="40"/>
  <c r="H68" i="40"/>
  <c r="E1409" i="5" s="1"/>
  <c r="H1409" i="5" s="1"/>
  <c r="Y60" i="40"/>
  <c r="AG60" i="40" s="1"/>
  <c r="X41" i="40"/>
  <c r="AF41" i="40" s="1"/>
  <c r="X45" i="40"/>
  <c r="AF45" i="40" s="1"/>
  <c r="X49" i="40"/>
  <c r="AF49" i="40" s="1"/>
  <c r="X53" i="40"/>
  <c r="AF53" i="40" s="1"/>
  <c r="I69" i="40"/>
  <c r="W61" i="40"/>
  <c r="AE61" i="40" s="1"/>
  <c r="V61" i="40"/>
  <c r="AD61" i="40" s="1"/>
  <c r="V62" i="40"/>
  <c r="AD62" i="40" s="1"/>
  <c r="V64" i="40"/>
  <c r="AD64" i="40" s="1"/>
  <c r="G69" i="40"/>
  <c r="J69" i="40" s="1"/>
  <c r="H54" i="40"/>
  <c r="E1395" i="5" s="1"/>
  <c r="H1395" i="5" s="1"/>
  <c r="G57" i="40"/>
  <c r="I57" i="40" s="1"/>
  <c r="V57" i="40" s="1"/>
  <c r="AD57" i="40" s="1"/>
  <c r="H60" i="40"/>
  <c r="E1401" i="5" s="1"/>
  <c r="H1401" i="5" s="1"/>
  <c r="G62" i="40"/>
  <c r="H62" i="40" s="1"/>
  <c r="E1403" i="5" s="1"/>
  <c r="H1403" i="5" s="1"/>
  <c r="I36" i="40"/>
  <c r="I40" i="40"/>
  <c r="I44" i="40"/>
  <c r="I48" i="40"/>
  <c r="I52" i="40"/>
  <c r="I56" i="40"/>
  <c r="G64" i="40"/>
  <c r="H64" i="40" s="1"/>
  <c r="E1405" i="5" s="1"/>
  <c r="H1405" i="5" s="1"/>
  <c r="I70" i="40"/>
  <c r="H70" i="40"/>
  <c r="E1411" i="5" s="1"/>
  <c r="H1411" i="5" s="1"/>
  <c r="H53" i="40"/>
  <c r="E1394" i="5" s="1"/>
  <c r="H1394" i="5" s="1"/>
  <c r="G59" i="40"/>
  <c r="Y59" i="40" s="1"/>
  <c r="AG59" i="40" s="1"/>
  <c r="H61" i="40"/>
  <c r="E1402" i="5" s="1"/>
  <c r="H1402" i="5" s="1"/>
  <c r="H65" i="40"/>
  <c r="E1406" i="5" s="1"/>
  <c r="H1406" i="5" s="1"/>
  <c r="Y68" i="40"/>
  <c r="AG68" i="40" s="1"/>
  <c r="I74" i="40"/>
  <c r="H74" i="40"/>
  <c r="E1415" i="5" s="1"/>
  <c r="H1415" i="5" s="1"/>
  <c r="I63" i="40"/>
  <c r="I67" i="40"/>
  <c r="I73" i="40"/>
  <c r="H73" i="40"/>
  <c r="E1414" i="5" s="1"/>
  <c r="H1414" i="5" s="1"/>
  <c r="W68" i="40"/>
  <c r="AE68" i="40" s="1"/>
  <c r="I72" i="40"/>
  <c r="H72" i="40"/>
  <c r="E1413" i="5" s="1"/>
  <c r="H1413" i="5" s="1"/>
  <c r="H63" i="40"/>
  <c r="E1404" i="5" s="1"/>
  <c r="H1404" i="5" s="1"/>
  <c r="X13" i="37"/>
  <c r="AF13" i="37" s="1"/>
  <c r="W13" i="37"/>
  <c r="AE13" i="37" s="1"/>
  <c r="V13" i="37"/>
  <c r="AD13" i="37" s="1"/>
  <c r="Y13" i="37"/>
  <c r="AG13" i="37" s="1"/>
  <c r="V18" i="37"/>
  <c r="AD18" i="37" s="1"/>
  <c r="V22" i="37"/>
  <c r="AD22" i="37" s="1"/>
  <c r="V26" i="37"/>
  <c r="AD26" i="37" s="1"/>
  <c r="V30" i="37"/>
  <c r="AD30" i="37" s="1"/>
  <c r="Y15" i="37"/>
  <c r="AG15" i="37" s="1"/>
  <c r="X15" i="37"/>
  <c r="AF15" i="37" s="1"/>
  <c r="W15" i="37"/>
  <c r="AE15" i="37" s="1"/>
  <c r="V15" i="37"/>
  <c r="AD15" i="37" s="1"/>
  <c r="V11" i="37"/>
  <c r="AD11" i="37" s="1"/>
  <c r="V19" i="37"/>
  <c r="AD19" i="37" s="1"/>
  <c r="V23" i="37"/>
  <c r="AD23" i="37" s="1"/>
  <c r="V27" i="37"/>
  <c r="AD27" i="37" s="1"/>
  <c r="V31" i="37"/>
  <c r="AD31" i="37" s="1"/>
  <c r="J8" i="37"/>
  <c r="Z8" i="37" s="1"/>
  <c r="AH8" i="37" s="1"/>
  <c r="I8" i="37"/>
  <c r="V34" i="37"/>
  <c r="AD34" i="37" s="1"/>
  <c r="Y9" i="37"/>
  <c r="AG9" i="37" s="1"/>
  <c r="X9" i="37"/>
  <c r="AF9" i="37" s="1"/>
  <c r="W9" i="37"/>
  <c r="AE9" i="37" s="1"/>
  <c r="V9" i="37"/>
  <c r="AD9" i="37" s="1"/>
  <c r="J12" i="37"/>
  <c r="Z12" i="37" s="1"/>
  <c r="AH12" i="37" s="1"/>
  <c r="X12" i="37"/>
  <c r="AF12" i="37" s="1"/>
  <c r="V20" i="37"/>
  <c r="AD20" i="37" s="1"/>
  <c r="V24" i="37"/>
  <c r="AD24" i="37" s="1"/>
  <c r="V28" i="37"/>
  <c r="AD28" i="37" s="1"/>
  <c r="Y12" i="37"/>
  <c r="AG12" i="37" s="1"/>
  <c r="Y7" i="37"/>
  <c r="X7" i="37"/>
  <c r="W7" i="37"/>
  <c r="V7" i="37"/>
  <c r="AD7" i="37" s="1"/>
  <c r="V10" i="37"/>
  <c r="AD10" i="37" s="1"/>
  <c r="V17" i="37"/>
  <c r="AD17" i="37" s="1"/>
  <c r="J21" i="37"/>
  <c r="H21" i="37"/>
  <c r="C1446" i="5" s="1"/>
  <c r="G1446" i="5" s="1"/>
  <c r="J25" i="37"/>
  <c r="H25" i="37"/>
  <c r="C1450" i="5" s="1"/>
  <c r="G1450" i="5" s="1"/>
  <c r="J29" i="37"/>
  <c r="H29" i="37"/>
  <c r="C1454" i="5" s="1"/>
  <c r="G1454" i="5" s="1"/>
  <c r="I68" i="37"/>
  <c r="W12" i="37"/>
  <c r="AE12" i="37" s="1"/>
  <c r="G17" i="37"/>
  <c r="J17" i="37" s="1"/>
  <c r="Z17" i="37" s="1"/>
  <c r="AH17" i="37" s="1"/>
  <c r="G20" i="37"/>
  <c r="J20" i="37" s="1"/>
  <c r="I21" i="37"/>
  <c r="G24" i="37"/>
  <c r="J24" i="37" s="1"/>
  <c r="I25" i="37"/>
  <c r="G28" i="37"/>
  <c r="J28" i="37" s="1"/>
  <c r="I29" i="37"/>
  <c r="V33" i="37"/>
  <c r="AD33" i="37" s="1"/>
  <c r="H35" i="37"/>
  <c r="C1460" i="5" s="1"/>
  <c r="G1460" i="5" s="1"/>
  <c r="I38" i="37"/>
  <c r="H38" i="37"/>
  <c r="C1463" i="5" s="1"/>
  <c r="G1463" i="5" s="1"/>
  <c r="I42" i="37"/>
  <c r="H42" i="37"/>
  <c r="C1467" i="5" s="1"/>
  <c r="G1467" i="5" s="1"/>
  <c r="I46" i="37"/>
  <c r="H46" i="37"/>
  <c r="C1471" i="5" s="1"/>
  <c r="G1471" i="5" s="1"/>
  <c r="I50" i="37"/>
  <c r="H50" i="37"/>
  <c r="C1475" i="5" s="1"/>
  <c r="G1475" i="5" s="1"/>
  <c r="I54" i="37"/>
  <c r="H54" i="37"/>
  <c r="C1479" i="5" s="1"/>
  <c r="G1479" i="5" s="1"/>
  <c r="J57" i="37"/>
  <c r="I60" i="37"/>
  <c r="H60" i="37"/>
  <c r="C1485" i="5" s="1"/>
  <c r="G1485" i="5" s="1"/>
  <c r="I64" i="37"/>
  <c r="H64" i="37"/>
  <c r="C1489" i="5" s="1"/>
  <c r="G1489" i="5" s="1"/>
  <c r="G68" i="37"/>
  <c r="J68" i="37" s="1"/>
  <c r="I73" i="37"/>
  <c r="V78" i="37"/>
  <c r="AD78" i="37" s="1"/>
  <c r="Y78" i="37"/>
  <c r="AG78" i="37" s="1"/>
  <c r="X78" i="37"/>
  <c r="AF78" i="37" s="1"/>
  <c r="W78" i="37"/>
  <c r="AE78" i="37" s="1"/>
  <c r="V85" i="37"/>
  <c r="AD85" i="37" s="1"/>
  <c r="G31" i="37"/>
  <c r="J31" i="37" s="1"/>
  <c r="W33" i="37"/>
  <c r="AE33" i="37" s="1"/>
  <c r="W35" i="37"/>
  <c r="AE35" i="37" s="1"/>
  <c r="I70" i="37"/>
  <c r="G73" i="37"/>
  <c r="J73" i="37" s="1"/>
  <c r="V75" i="37"/>
  <c r="AD75" i="37" s="1"/>
  <c r="Y75" i="37"/>
  <c r="AG75" i="37" s="1"/>
  <c r="X75" i="37"/>
  <c r="AF75" i="37" s="1"/>
  <c r="G19" i="37"/>
  <c r="J19" i="37" s="1"/>
  <c r="G23" i="37"/>
  <c r="J23" i="37" s="1"/>
  <c r="G27" i="37"/>
  <c r="J27" i="37" s="1"/>
  <c r="Y33" i="37"/>
  <c r="AG33" i="37" s="1"/>
  <c r="G34" i="37"/>
  <c r="I36" i="37"/>
  <c r="I39" i="37"/>
  <c r="H39" i="37"/>
  <c r="C1464" i="5" s="1"/>
  <c r="G1464" i="5" s="1"/>
  <c r="I43" i="37"/>
  <c r="H43" i="37"/>
  <c r="C1468" i="5" s="1"/>
  <c r="G1468" i="5" s="1"/>
  <c r="I47" i="37"/>
  <c r="H47" i="37"/>
  <c r="C1472" i="5" s="1"/>
  <c r="G1472" i="5" s="1"/>
  <c r="I51" i="37"/>
  <c r="H51" i="37"/>
  <c r="C1476" i="5" s="1"/>
  <c r="G1476" i="5" s="1"/>
  <c r="I55" i="37"/>
  <c r="H55" i="37"/>
  <c r="C1480" i="5" s="1"/>
  <c r="G1480" i="5" s="1"/>
  <c r="I59" i="37"/>
  <c r="H59" i="37"/>
  <c r="C1484" i="5" s="1"/>
  <c r="G1484" i="5" s="1"/>
  <c r="I63" i="37"/>
  <c r="H63" i="37"/>
  <c r="C1488" i="5" s="1"/>
  <c r="G1488" i="5" s="1"/>
  <c r="I67" i="37"/>
  <c r="G70" i="37"/>
  <c r="J70" i="37" s="1"/>
  <c r="G16" i="37"/>
  <c r="Y16" i="37" s="1"/>
  <c r="AG16" i="37" s="1"/>
  <c r="I72" i="37"/>
  <c r="G10" i="37"/>
  <c r="J10" i="37" s="1"/>
  <c r="Z10" i="37" s="1"/>
  <c r="AH10" i="37" s="1"/>
  <c r="W14" i="37"/>
  <c r="AE14" i="37" s="1"/>
  <c r="G22" i="37"/>
  <c r="J22" i="37" s="1"/>
  <c r="G26" i="37"/>
  <c r="J26" i="37" s="1"/>
  <c r="G30" i="37"/>
  <c r="J30" i="37" s="1"/>
  <c r="W32" i="37"/>
  <c r="AE32" i="37" s="1"/>
  <c r="X35" i="37"/>
  <c r="AF35" i="37" s="1"/>
  <c r="G36" i="37"/>
  <c r="J36" i="37" s="1"/>
  <c r="I40" i="37"/>
  <c r="H40" i="37"/>
  <c r="C1465" i="5" s="1"/>
  <c r="G1465" i="5" s="1"/>
  <c r="I44" i="37"/>
  <c r="H44" i="37"/>
  <c r="C1469" i="5" s="1"/>
  <c r="G1469" i="5" s="1"/>
  <c r="I48" i="37"/>
  <c r="H48" i="37"/>
  <c r="C1473" i="5" s="1"/>
  <c r="G1473" i="5" s="1"/>
  <c r="I52" i="37"/>
  <c r="H52" i="37"/>
  <c r="C1477" i="5" s="1"/>
  <c r="G1477" i="5" s="1"/>
  <c r="I56" i="37"/>
  <c r="I58" i="37"/>
  <c r="H58" i="37"/>
  <c r="C1483" i="5" s="1"/>
  <c r="G1483" i="5" s="1"/>
  <c r="I62" i="37"/>
  <c r="H62" i="37"/>
  <c r="C1487" i="5" s="1"/>
  <c r="G1487" i="5" s="1"/>
  <c r="I66" i="37"/>
  <c r="H66" i="37"/>
  <c r="C1491" i="5" s="1"/>
  <c r="G1491" i="5" s="1"/>
  <c r="I69" i="37"/>
  <c r="G72" i="37"/>
  <c r="J72" i="37" s="1"/>
  <c r="V76" i="37"/>
  <c r="AD76" i="37" s="1"/>
  <c r="Y76" i="37"/>
  <c r="AG76" i="37" s="1"/>
  <c r="X76" i="37"/>
  <c r="AF76" i="37" s="1"/>
  <c r="W76" i="37"/>
  <c r="AE76" i="37" s="1"/>
  <c r="G11" i="37"/>
  <c r="J11" i="37" s="1"/>
  <c r="Z11" i="37" s="1"/>
  <c r="AH11" i="37" s="1"/>
  <c r="X14" i="37"/>
  <c r="AF14" i="37" s="1"/>
  <c r="V16" i="37"/>
  <c r="AD16" i="37" s="1"/>
  <c r="G18" i="37"/>
  <c r="J18" i="37" s="1"/>
  <c r="Z18" i="37" s="1"/>
  <c r="AH18" i="37" s="1"/>
  <c r="Y32" i="37"/>
  <c r="AG32" i="37" s="1"/>
  <c r="Y35" i="37"/>
  <c r="AG35" i="37" s="1"/>
  <c r="V57" i="37"/>
  <c r="AD57" i="37" s="1"/>
  <c r="Y57" i="37"/>
  <c r="AG57" i="37" s="1"/>
  <c r="X57" i="37"/>
  <c r="AF57" i="37" s="1"/>
  <c r="V74" i="37"/>
  <c r="AD74" i="37" s="1"/>
  <c r="Y74" i="37"/>
  <c r="AG74" i="37" s="1"/>
  <c r="X74" i="37"/>
  <c r="AF74" i="37" s="1"/>
  <c r="H33" i="37"/>
  <c r="C1458" i="5" s="1"/>
  <c r="G1458" i="5" s="1"/>
  <c r="I37" i="37"/>
  <c r="H37" i="37"/>
  <c r="C1462" i="5" s="1"/>
  <c r="G1462" i="5" s="1"/>
  <c r="I41" i="37"/>
  <c r="H41" i="37"/>
  <c r="C1466" i="5" s="1"/>
  <c r="G1466" i="5" s="1"/>
  <c r="I45" i="37"/>
  <c r="H45" i="37"/>
  <c r="C1470" i="5" s="1"/>
  <c r="G1470" i="5" s="1"/>
  <c r="I49" i="37"/>
  <c r="H49" i="37"/>
  <c r="C1474" i="5" s="1"/>
  <c r="G1474" i="5" s="1"/>
  <c r="I53" i="37"/>
  <c r="H53" i="37"/>
  <c r="C1478" i="5" s="1"/>
  <c r="G1478" i="5" s="1"/>
  <c r="I61" i="37"/>
  <c r="H61" i="37"/>
  <c r="C1486" i="5" s="1"/>
  <c r="G1486" i="5" s="1"/>
  <c r="I65" i="37"/>
  <c r="H65" i="37"/>
  <c r="C1490" i="5" s="1"/>
  <c r="G1490" i="5" s="1"/>
  <c r="I71" i="37"/>
  <c r="V77" i="37"/>
  <c r="AD77" i="37" s="1"/>
  <c r="Y77" i="37"/>
  <c r="AG77" i="37" s="1"/>
  <c r="X77" i="37"/>
  <c r="AF77" i="37" s="1"/>
  <c r="W77" i="37"/>
  <c r="AE77" i="37" s="1"/>
  <c r="W84" i="37"/>
  <c r="AE84" i="37" s="1"/>
  <c r="I91" i="37"/>
  <c r="H56" i="37"/>
  <c r="C1481" i="5" s="1"/>
  <c r="G1481" i="5" s="1"/>
  <c r="H57" i="37"/>
  <c r="C1482" i="5" s="1"/>
  <c r="G1482" i="5" s="1"/>
  <c r="H67" i="37"/>
  <c r="C1492" i="5" s="1"/>
  <c r="G1492" i="5" s="1"/>
  <c r="H69" i="37"/>
  <c r="C1494" i="5" s="1"/>
  <c r="G1494" i="5" s="1"/>
  <c r="H71" i="37"/>
  <c r="C1496" i="5" s="1"/>
  <c r="G1496" i="5" s="1"/>
  <c r="H75" i="37"/>
  <c r="C1500" i="5" s="1"/>
  <c r="G1500" i="5" s="1"/>
  <c r="H77" i="37"/>
  <c r="C1502" i="5" s="1"/>
  <c r="G1502" i="5" s="1"/>
  <c r="H79" i="37"/>
  <c r="C1504" i="5" s="1"/>
  <c r="G1504" i="5" s="1"/>
  <c r="H81" i="37"/>
  <c r="C1506" i="5" s="1"/>
  <c r="G1506" i="5" s="1"/>
  <c r="G91" i="37"/>
  <c r="J91" i="37" s="1"/>
  <c r="V99" i="37"/>
  <c r="AD99" i="37" s="1"/>
  <c r="I79" i="37"/>
  <c r="I81" i="37"/>
  <c r="I83" i="37"/>
  <c r="G86" i="37"/>
  <c r="J86" i="37" s="1"/>
  <c r="V88" i="37"/>
  <c r="AD88" i="37" s="1"/>
  <c r="H93" i="37"/>
  <c r="C1518" i="5" s="1"/>
  <c r="G1518" i="5" s="1"/>
  <c r="V96" i="37"/>
  <c r="AD96" i="37" s="1"/>
  <c r="I90" i="37"/>
  <c r="V86" i="37"/>
  <c r="AD86" i="37" s="1"/>
  <c r="H74" i="37"/>
  <c r="C1499" i="5" s="1"/>
  <c r="G1499" i="5" s="1"/>
  <c r="H76" i="37"/>
  <c r="C1501" i="5" s="1"/>
  <c r="G1501" i="5" s="1"/>
  <c r="H78" i="37"/>
  <c r="C1503" i="5" s="1"/>
  <c r="G1503" i="5" s="1"/>
  <c r="I92" i="37"/>
  <c r="Y94" i="37"/>
  <c r="AG94" i="37" s="1"/>
  <c r="X94" i="37"/>
  <c r="AF94" i="37" s="1"/>
  <c r="W94" i="37"/>
  <c r="AE94" i="37" s="1"/>
  <c r="V94" i="37"/>
  <c r="AD94" i="37" s="1"/>
  <c r="I80" i="37"/>
  <c r="I82" i="37"/>
  <c r="V84" i="37"/>
  <c r="AD84" i="37" s="1"/>
  <c r="Y84" i="37"/>
  <c r="AG84" i="37" s="1"/>
  <c r="I89" i="37"/>
  <c r="G85" i="37"/>
  <c r="J85" i="37" s="1"/>
  <c r="G89" i="37"/>
  <c r="J89" i="37" s="1"/>
  <c r="V17" i="38"/>
  <c r="AD17" i="38" s="1"/>
  <c r="W29" i="38"/>
  <c r="AE29" i="38" s="1"/>
  <c r="V29" i="38"/>
  <c r="AD29" i="38" s="1"/>
  <c r="Y29" i="38"/>
  <c r="AG29" i="38" s="1"/>
  <c r="G96" i="37"/>
  <c r="J96" i="37" s="1"/>
  <c r="W98" i="37"/>
  <c r="AE98" i="37" s="1"/>
  <c r="G99" i="37"/>
  <c r="J99" i="37" s="1"/>
  <c r="H100" i="37"/>
  <c r="C1525" i="5" s="1"/>
  <c r="G1525" i="5" s="1"/>
  <c r="W27" i="38"/>
  <c r="AE27" i="38" s="1"/>
  <c r="V27" i="38"/>
  <c r="AD27" i="38" s="1"/>
  <c r="Y27" i="38"/>
  <c r="AG27" i="38" s="1"/>
  <c r="I87" i="37"/>
  <c r="X98" i="37"/>
  <c r="AF98" i="37" s="1"/>
  <c r="I102" i="37"/>
  <c r="W25" i="38"/>
  <c r="AE25" i="38" s="1"/>
  <c r="V25" i="38"/>
  <c r="AD25" i="38" s="1"/>
  <c r="Y25" i="38"/>
  <c r="AG25" i="38" s="1"/>
  <c r="J27" i="38"/>
  <c r="H27" i="38"/>
  <c r="E1452" i="5" s="1"/>
  <c r="H1452" i="5" s="1"/>
  <c r="H95" i="37"/>
  <c r="C1520" i="5" s="1"/>
  <c r="G1520" i="5" s="1"/>
  <c r="H97" i="37"/>
  <c r="C1522" i="5" s="1"/>
  <c r="G1522" i="5" s="1"/>
  <c r="Y98" i="37"/>
  <c r="AG98" i="37" s="1"/>
  <c r="G100" i="37"/>
  <c r="J100" i="37" s="1"/>
  <c r="I101" i="37"/>
  <c r="I18" i="38"/>
  <c r="G18" i="38"/>
  <c r="J18" i="38" s="1"/>
  <c r="Z18" i="38" s="1"/>
  <c r="AH18" i="38" s="1"/>
  <c r="W23" i="38"/>
  <c r="AE23" i="38" s="1"/>
  <c r="V23" i="38"/>
  <c r="AD23" i="38" s="1"/>
  <c r="Y23" i="38"/>
  <c r="AG23" i="38" s="1"/>
  <c r="J25" i="38"/>
  <c r="H25" i="38"/>
  <c r="E1450" i="5" s="1"/>
  <c r="H1450" i="5" s="1"/>
  <c r="X27" i="38"/>
  <c r="AF27" i="38" s="1"/>
  <c r="I8" i="38"/>
  <c r="Y12" i="38"/>
  <c r="AG12" i="38" s="1"/>
  <c r="X12" i="38"/>
  <c r="AF12" i="38" s="1"/>
  <c r="W12" i="38"/>
  <c r="AE12" i="38" s="1"/>
  <c r="V12" i="38"/>
  <c r="AD12" i="38" s="1"/>
  <c r="V21" i="38"/>
  <c r="AD21" i="38" s="1"/>
  <c r="J23" i="38"/>
  <c r="H23" i="38"/>
  <c r="E1448" i="5" s="1"/>
  <c r="H1448" i="5" s="1"/>
  <c r="X25" i="38"/>
  <c r="AF25" i="38" s="1"/>
  <c r="W28" i="38"/>
  <c r="AE28" i="38" s="1"/>
  <c r="V28" i="38"/>
  <c r="AD28" i="38" s="1"/>
  <c r="Y28" i="38"/>
  <c r="AG28" i="38" s="1"/>
  <c r="X28" i="38"/>
  <c r="AF28" i="38" s="1"/>
  <c r="X29" i="38"/>
  <c r="AF29" i="38" s="1"/>
  <c r="V34" i="38"/>
  <c r="AD34" i="38" s="1"/>
  <c r="Y34" i="38"/>
  <c r="AG34" i="38" s="1"/>
  <c r="X34" i="38"/>
  <c r="AF34" i="38" s="1"/>
  <c r="W34" i="38"/>
  <c r="AE34" i="38" s="1"/>
  <c r="H98" i="37"/>
  <c r="C1523" i="5" s="1"/>
  <c r="G1523" i="5" s="1"/>
  <c r="W19" i="38"/>
  <c r="AE19" i="38" s="1"/>
  <c r="V19" i="38"/>
  <c r="AD19" i="38" s="1"/>
  <c r="Y19" i="38"/>
  <c r="AG19" i="38" s="1"/>
  <c r="X23" i="38"/>
  <c r="AF23" i="38" s="1"/>
  <c r="W26" i="38"/>
  <c r="AE26" i="38" s="1"/>
  <c r="V26" i="38"/>
  <c r="AD26" i="38" s="1"/>
  <c r="Y26" i="38"/>
  <c r="AG26" i="38" s="1"/>
  <c r="X26" i="38"/>
  <c r="AF26" i="38" s="1"/>
  <c r="W30" i="38"/>
  <c r="AE30" i="38" s="1"/>
  <c r="V30" i="38"/>
  <c r="AD30" i="38" s="1"/>
  <c r="Y30" i="38"/>
  <c r="AG30" i="38" s="1"/>
  <c r="X30" i="38"/>
  <c r="AF30" i="38" s="1"/>
  <c r="I93" i="37"/>
  <c r="I95" i="37"/>
  <c r="I97" i="37"/>
  <c r="I7" i="38"/>
  <c r="M5" i="38" s="1"/>
  <c r="J1444" i="5" s="1"/>
  <c r="W24" i="38"/>
  <c r="AE24" i="38" s="1"/>
  <c r="V24" i="38"/>
  <c r="AD24" i="38" s="1"/>
  <c r="Y24" i="38"/>
  <c r="AG24" i="38" s="1"/>
  <c r="X24" i="38"/>
  <c r="AF24" i="38" s="1"/>
  <c r="J28" i="38"/>
  <c r="H28" i="38"/>
  <c r="E1453" i="5" s="1"/>
  <c r="H1453" i="5" s="1"/>
  <c r="G88" i="37"/>
  <c r="H90" i="37"/>
  <c r="C1515" i="5" s="1"/>
  <c r="G1515" i="5" s="1"/>
  <c r="H92" i="37"/>
  <c r="C1517" i="5" s="1"/>
  <c r="G1517" i="5" s="1"/>
  <c r="H94" i="37"/>
  <c r="C1519" i="5" s="1"/>
  <c r="G1519" i="5" s="1"/>
  <c r="W11" i="38"/>
  <c r="AE11" i="38" s="1"/>
  <c r="V11" i="38"/>
  <c r="AD11" i="38" s="1"/>
  <c r="Y11" i="38"/>
  <c r="AG11" i="38" s="1"/>
  <c r="X19" i="38"/>
  <c r="AF19" i="38" s="1"/>
  <c r="W22" i="38"/>
  <c r="AE22" i="38" s="1"/>
  <c r="V22" i="38"/>
  <c r="AD22" i="38" s="1"/>
  <c r="Y22" i="38"/>
  <c r="AG22" i="38" s="1"/>
  <c r="X22" i="38"/>
  <c r="AF22" i="38" s="1"/>
  <c r="J30" i="38"/>
  <c r="H30" i="38"/>
  <c r="E1455" i="5" s="1"/>
  <c r="H1455" i="5" s="1"/>
  <c r="Y43" i="38"/>
  <c r="AG43" i="38" s="1"/>
  <c r="X43" i="38"/>
  <c r="AF43" i="38" s="1"/>
  <c r="W43" i="38"/>
  <c r="AE43" i="38" s="1"/>
  <c r="Y52" i="38"/>
  <c r="AG52" i="38" s="1"/>
  <c r="X52" i="38"/>
  <c r="AF52" i="38" s="1"/>
  <c r="W52" i="38"/>
  <c r="AE52" i="38" s="1"/>
  <c r="V52" i="38"/>
  <c r="AD52" i="38" s="1"/>
  <c r="J58" i="38"/>
  <c r="H58" i="38"/>
  <c r="E1483" i="5" s="1"/>
  <c r="H1483" i="5" s="1"/>
  <c r="V9" i="38"/>
  <c r="AD9" i="38" s="1"/>
  <c r="I14" i="38"/>
  <c r="V15" i="38"/>
  <c r="AD15" i="38" s="1"/>
  <c r="I16" i="38"/>
  <c r="H20" i="38"/>
  <c r="E1445" i="5" s="1"/>
  <c r="H1445" i="5" s="1"/>
  <c r="H22" i="38"/>
  <c r="E1447" i="5" s="1"/>
  <c r="H1447" i="5" s="1"/>
  <c r="H24" i="38"/>
  <c r="E1449" i="5" s="1"/>
  <c r="H1449" i="5" s="1"/>
  <c r="H26" i="38"/>
  <c r="E1451" i="5" s="1"/>
  <c r="H1451" i="5" s="1"/>
  <c r="H32" i="38"/>
  <c r="E1457" i="5" s="1"/>
  <c r="H1457" i="5" s="1"/>
  <c r="W33" i="38"/>
  <c r="AE33" i="38" s="1"/>
  <c r="H37" i="38"/>
  <c r="E1462" i="5" s="1"/>
  <c r="H1462" i="5" s="1"/>
  <c r="H39" i="38"/>
  <c r="E1464" i="5" s="1"/>
  <c r="H1464" i="5" s="1"/>
  <c r="Y44" i="38"/>
  <c r="AG44" i="38" s="1"/>
  <c r="X44" i="38"/>
  <c r="AF44" i="38" s="1"/>
  <c r="W44" i="38"/>
  <c r="AE44" i="38" s="1"/>
  <c r="V44" i="38"/>
  <c r="AD44" i="38" s="1"/>
  <c r="Y45" i="38"/>
  <c r="AG45" i="38" s="1"/>
  <c r="X45" i="38"/>
  <c r="AF45" i="38" s="1"/>
  <c r="W45" i="38"/>
  <c r="AE45" i="38" s="1"/>
  <c r="Y46" i="38"/>
  <c r="AG46" i="38" s="1"/>
  <c r="X46" i="38"/>
  <c r="AF46" i="38" s="1"/>
  <c r="W46" i="38"/>
  <c r="AE46" i="38" s="1"/>
  <c r="V46" i="38"/>
  <c r="AD46" i="38" s="1"/>
  <c r="Y47" i="38"/>
  <c r="AG47" i="38" s="1"/>
  <c r="X47" i="38"/>
  <c r="AF47" i="38" s="1"/>
  <c r="W47" i="38"/>
  <c r="AE47" i="38" s="1"/>
  <c r="Y48" i="38"/>
  <c r="AG48" i="38" s="1"/>
  <c r="X48" i="38"/>
  <c r="AF48" i="38" s="1"/>
  <c r="W48" i="38"/>
  <c r="AE48" i="38" s="1"/>
  <c r="V48" i="38"/>
  <c r="AD48" i="38" s="1"/>
  <c r="Y50" i="38"/>
  <c r="AG50" i="38" s="1"/>
  <c r="X50" i="38"/>
  <c r="AF50" i="38" s="1"/>
  <c r="W50" i="38"/>
  <c r="AE50" i="38" s="1"/>
  <c r="V50" i="38"/>
  <c r="AD50" i="38" s="1"/>
  <c r="Y58" i="38"/>
  <c r="AG58" i="38" s="1"/>
  <c r="X58" i="38"/>
  <c r="AF58" i="38" s="1"/>
  <c r="W58" i="38"/>
  <c r="AE58" i="38" s="1"/>
  <c r="V58" i="38"/>
  <c r="AD58" i="38" s="1"/>
  <c r="J66" i="38"/>
  <c r="H66" i="38"/>
  <c r="E1491" i="5" s="1"/>
  <c r="H1491" i="5" s="1"/>
  <c r="J70" i="38"/>
  <c r="H70" i="38"/>
  <c r="E1495" i="5" s="1"/>
  <c r="H1495" i="5" s="1"/>
  <c r="W72" i="38"/>
  <c r="AE72" i="38" s="1"/>
  <c r="V72" i="38"/>
  <c r="AD72" i="38" s="1"/>
  <c r="Y72" i="38"/>
  <c r="AG72" i="38" s="1"/>
  <c r="X72" i="38"/>
  <c r="AF72" i="38" s="1"/>
  <c r="I75" i="38"/>
  <c r="W88" i="38"/>
  <c r="AE88" i="38" s="1"/>
  <c r="V88" i="38"/>
  <c r="AD88" i="38" s="1"/>
  <c r="Y88" i="38"/>
  <c r="AG88" i="38" s="1"/>
  <c r="X88" i="38"/>
  <c r="AF88" i="38" s="1"/>
  <c r="I91" i="38"/>
  <c r="X33" i="38"/>
  <c r="AF33" i="38" s="1"/>
  <c r="V35" i="38"/>
  <c r="AD35" i="38" s="1"/>
  <c r="I36" i="38"/>
  <c r="I38" i="38"/>
  <c r="V43" i="38"/>
  <c r="AD43" i="38" s="1"/>
  <c r="J44" i="38"/>
  <c r="J46" i="38"/>
  <c r="J48" i="38"/>
  <c r="J50" i="38"/>
  <c r="W68" i="38"/>
  <c r="AE68" i="38" s="1"/>
  <c r="V68" i="38"/>
  <c r="AD68" i="38" s="1"/>
  <c r="Y68" i="38"/>
  <c r="AG68" i="38" s="1"/>
  <c r="X68" i="38"/>
  <c r="AF68" i="38" s="1"/>
  <c r="G75" i="38"/>
  <c r="J75" i="38" s="1"/>
  <c r="G91" i="38"/>
  <c r="J91" i="38" s="1"/>
  <c r="G10" i="38"/>
  <c r="J10" i="38" s="1"/>
  <c r="Z10" i="38" s="1"/>
  <c r="AH10" i="38" s="1"/>
  <c r="Y33" i="38"/>
  <c r="AG33" i="38" s="1"/>
  <c r="H34" i="38"/>
  <c r="E1459" i="5" s="1"/>
  <c r="H1459" i="5" s="1"/>
  <c r="W35" i="38"/>
  <c r="AE35" i="38" s="1"/>
  <c r="W37" i="38"/>
  <c r="AE37" i="38" s="1"/>
  <c r="X39" i="38"/>
  <c r="AF39" i="38" s="1"/>
  <c r="V45" i="38"/>
  <c r="AD45" i="38" s="1"/>
  <c r="V47" i="38"/>
  <c r="AD47" i="38" s="1"/>
  <c r="J56" i="38"/>
  <c r="H56" i="38"/>
  <c r="E1481" i="5" s="1"/>
  <c r="H1481" i="5" s="1"/>
  <c r="I67" i="38"/>
  <c r="H67" i="38"/>
  <c r="E1492" i="5" s="1"/>
  <c r="H1492" i="5" s="1"/>
  <c r="I71" i="38"/>
  <c r="H71" i="38"/>
  <c r="E1496" i="5" s="1"/>
  <c r="H1496" i="5" s="1"/>
  <c r="W84" i="38"/>
  <c r="AE84" i="38" s="1"/>
  <c r="V84" i="38"/>
  <c r="AD84" i="38" s="1"/>
  <c r="Y84" i="38"/>
  <c r="AG84" i="38" s="1"/>
  <c r="X84" i="38"/>
  <c r="AF84" i="38" s="1"/>
  <c r="I87" i="38"/>
  <c r="H87" i="38"/>
  <c r="E1512" i="5" s="1"/>
  <c r="H1512" i="5" s="1"/>
  <c r="W100" i="38"/>
  <c r="AE100" i="38" s="1"/>
  <c r="V100" i="38"/>
  <c r="AD100" i="38" s="1"/>
  <c r="Y100" i="38"/>
  <c r="AG100" i="38" s="1"/>
  <c r="X100" i="38"/>
  <c r="AF100" i="38" s="1"/>
  <c r="H101" i="37"/>
  <c r="C1526" i="5" s="1"/>
  <c r="G1526" i="5" s="1"/>
  <c r="H102" i="37"/>
  <c r="C1527" i="5" s="1"/>
  <c r="G1527" i="5" s="1"/>
  <c r="I13" i="38"/>
  <c r="G21" i="38"/>
  <c r="J21" i="38" s="1"/>
  <c r="X35" i="38"/>
  <c r="AF35" i="38" s="1"/>
  <c r="X37" i="38"/>
  <c r="AF37" i="38" s="1"/>
  <c r="Y39" i="38"/>
  <c r="AG39" i="38" s="1"/>
  <c r="Y40" i="38"/>
  <c r="AG40" i="38" s="1"/>
  <c r="X40" i="38"/>
  <c r="AF40" i="38" s="1"/>
  <c r="W40" i="38"/>
  <c r="AE40" i="38" s="1"/>
  <c r="V40" i="38"/>
  <c r="AD40" i="38" s="1"/>
  <c r="Y56" i="38"/>
  <c r="AG56" i="38" s="1"/>
  <c r="X56" i="38"/>
  <c r="AF56" i="38" s="1"/>
  <c r="W56" i="38"/>
  <c r="AE56" i="38" s="1"/>
  <c r="V56" i="38"/>
  <c r="AD56" i="38" s="1"/>
  <c r="H19" i="38"/>
  <c r="E1444" i="5" s="1"/>
  <c r="H1444" i="5" s="1"/>
  <c r="Y37" i="38"/>
  <c r="AG37" i="38" s="1"/>
  <c r="Y41" i="38"/>
  <c r="AG41" i="38" s="1"/>
  <c r="X41" i="38"/>
  <c r="AF41" i="38" s="1"/>
  <c r="W41" i="38"/>
  <c r="AE41" i="38" s="1"/>
  <c r="J60" i="38"/>
  <c r="H60" i="38"/>
  <c r="E1485" i="5" s="1"/>
  <c r="H1485" i="5" s="1"/>
  <c r="I62" i="38"/>
  <c r="W80" i="38"/>
  <c r="AE80" i="38" s="1"/>
  <c r="V80" i="38"/>
  <c r="AD80" i="38" s="1"/>
  <c r="Y80" i="38"/>
  <c r="AG80" i="38" s="1"/>
  <c r="X80" i="38"/>
  <c r="AF80" i="38" s="1"/>
  <c r="I83" i="38"/>
  <c r="W96" i="38"/>
  <c r="AE96" i="38" s="1"/>
  <c r="V96" i="38"/>
  <c r="AD96" i="38" s="1"/>
  <c r="Y96" i="38"/>
  <c r="AG96" i="38" s="1"/>
  <c r="X96" i="38"/>
  <c r="AF96" i="38" s="1"/>
  <c r="I99" i="38"/>
  <c r="G17" i="38"/>
  <c r="J17" i="38" s="1"/>
  <c r="Z17" i="38" s="1"/>
  <c r="AH17" i="38" s="1"/>
  <c r="W39" i="38"/>
  <c r="AE39" i="38" s="1"/>
  <c r="J54" i="38"/>
  <c r="H54" i="38"/>
  <c r="E1479" i="5" s="1"/>
  <c r="H1479" i="5" s="1"/>
  <c r="Y60" i="38"/>
  <c r="AG60" i="38" s="1"/>
  <c r="X60" i="38"/>
  <c r="AF60" i="38" s="1"/>
  <c r="W60" i="38"/>
  <c r="AE60" i="38" s="1"/>
  <c r="V60" i="38"/>
  <c r="AD60" i="38" s="1"/>
  <c r="I64" i="38"/>
  <c r="H64" i="38"/>
  <c r="E1489" i="5" s="1"/>
  <c r="H1489" i="5" s="1"/>
  <c r="G83" i="38"/>
  <c r="J83" i="38" s="1"/>
  <c r="G99" i="38"/>
  <c r="J99" i="38" s="1"/>
  <c r="G15" i="38"/>
  <c r="V41" i="38"/>
  <c r="AD41" i="38" s="1"/>
  <c r="Y42" i="38"/>
  <c r="AG42" i="38" s="1"/>
  <c r="X42" i="38"/>
  <c r="AF42" i="38" s="1"/>
  <c r="W42" i="38"/>
  <c r="AE42" i="38" s="1"/>
  <c r="V42" i="38"/>
  <c r="AD42" i="38" s="1"/>
  <c r="Y54" i="38"/>
  <c r="AG54" i="38" s="1"/>
  <c r="X54" i="38"/>
  <c r="AF54" i="38" s="1"/>
  <c r="W54" i="38"/>
  <c r="AE54" i="38" s="1"/>
  <c r="V54" i="38"/>
  <c r="AD54" i="38" s="1"/>
  <c r="G62" i="38"/>
  <c r="J62" i="38" s="1"/>
  <c r="W76" i="38"/>
  <c r="AE76" i="38" s="1"/>
  <c r="V76" i="38"/>
  <c r="AD76" i="38" s="1"/>
  <c r="Y76" i="38"/>
  <c r="AG76" i="38" s="1"/>
  <c r="X76" i="38"/>
  <c r="AF76" i="38" s="1"/>
  <c r="I79" i="38"/>
  <c r="H79" i="38"/>
  <c r="E1504" i="5" s="1"/>
  <c r="H1504" i="5" s="1"/>
  <c r="W92" i="38"/>
  <c r="AE92" i="38" s="1"/>
  <c r="V92" i="38"/>
  <c r="AD92" i="38" s="1"/>
  <c r="Y92" i="38"/>
  <c r="AG92" i="38" s="1"/>
  <c r="X92" i="38"/>
  <c r="AF92" i="38" s="1"/>
  <c r="I95" i="38"/>
  <c r="H95" i="38"/>
  <c r="E1520" i="5" s="1"/>
  <c r="H1520" i="5" s="1"/>
  <c r="H61" i="38"/>
  <c r="E1486" i="5" s="1"/>
  <c r="H1486" i="5" s="1"/>
  <c r="H63" i="38"/>
  <c r="E1488" i="5" s="1"/>
  <c r="H1488" i="5" s="1"/>
  <c r="H65" i="38"/>
  <c r="E1490" i="5" s="1"/>
  <c r="H1490" i="5" s="1"/>
  <c r="I101" i="38"/>
  <c r="H101" i="38"/>
  <c r="E1526" i="5" s="1"/>
  <c r="H1526" i="5" s="1"/>
  <c r="W61" i="38"/>
  <c r="AE61" i="38" s="1"/>
  <c r="V61" i="38"/>
  <c r="AD61" i="38" s="1"/>
  <c r="W63" i="38"/>
  <c r="AE63" i="38" s="1"/>
  <c r="V63" i="38"/>
  <c r="AD63" i="38" s="1"/>
  <c r="W65" i="38"/>
  <c r="AE65" i="38" s="1"/>
  <c r="V65" i="38"/>
  <c r="AD65" i="38" s="1"/>
  <c r="I69" i="38"/>
  <c r="I73" i="38"/>
  <c r="H73" i="38"/>
  <c r="E1498" i="5" s="1"/>
  <c r="H1498" i="5" s="1"/>
  <c r="H74" i="38"/>
  <c r="E1499" i="5" s="1"/>
  <c r="H1499" i="5" s="1"/>
  <c r="I77" i="38"/>
  <c r="H78" i="38"/>
  <c r="E1503" i="5" s="1"/>
  <c r="H1503" i="5" s="1"/>
  <c r="I81" i="38"/>
  <c r="H82" i="38"/>
  <c r="E1507" i="5" s="1"/>
  <c r="H1507" i="5" s="1"/>
  <c r="I85" i="38"/>
  <c r="H85" i="38"/>
  <c r="E1510" i="5" s="1"/>
  <c r="H1510" i="5" s="1"/>
  <c r="H86" i="38"/>
  <c r="E1511" i="5" s="1"/>
  <c r="H1511" i="5" s="1"/>
  <c r="I89" i="38"/>
  <c r="H89" i="38"/>
  <c r="E1514" i="5" s="1"/>
  <c r="H1514" i="5" s="1"/>
  <c r="H90" i="38"/>
  <c r="E1515" i="5" s="1"/>
  <c r="H1515" i="5" s="1"/>
  <c r="I93" i="38"/>
  <c r="H93" i="38"/>
  <c r="E1518" i="5" s="1"/>
  <c r="H1518" i="5" s="1"/>
  <c r="H94" i="38"/>
  <c r="E1519" i="5" s="1"/>
  <c r="H1519" i="5" s="1"/>
  <c r="I97" i="38"/>
  <c r="H97" i="38"/>
  <c r="E1522" i="5" s="1"/>
  <c r="H1522" i="5" s="1"/>
  <c r="H98" i="38"/>
  <c r="E1523" i="5" s="1"/>
  <c r="H1523" i="5" s="1"/>
  <c r="W66" i="38"/>
  <c r="AE66" i="38" s="1"/>
  <c r="V66" i="38"/>
  <c r="AD66" i="38" s="1"/>
  <c r="Y66" i="38"/>
  <c r="AG66" i="38" s="1"/>
  <c r="X66" i="38"/>
  <c r="AF66" i="38" s="1"/>
  <c r="G69" i="38"/>
  <c r="J69" i="38" s="1"/>
  <c r="W70" i="38"/>
  <c r="AE70" i="38" s="1"/>
  <c r="V70" i="38"/>
  <c r="AD70" i="38" s="1"/>
  <c r="Y70" i="38"/>
  <c r="AG70" i="38" s="1"/>
  <c r="X70" i="38"/>
  <c r="AF70" i="38" s="1"/>
  <c r="G73" i="38"/>
  <c r="J73" i="38" s="1"/>
  <c r="W74" i="38"/>
  <c r="AE74" i="38" s="1"/>
  <c r="V74" i="38"/>
  <c r="AD74" i="38" s="1"/>
  <c r="Y74" i="38"/>
  <c r="AG74" i="38" s="1"/>
  <c r="X74" i="38"/>
  <c r="AF74" i="38" s="1"/>
  <c r="G77" i="38"/>
  <c r="J77" i="38" s="1"/>
  <c r="W78" i="38"/>
  <c r="AE78" i="38" s="1"/>
  <c r="V78" i="38"/>
  <c r="AD78" i="38" s="1"/>
  <c r="Y78" i="38"/>
  <c r="AG78" i="38" s="1"/>
  <c r="X78" i="38"/>
  <c r="AF78" i="38" s="1"/>
  <c r="G81" i="38"/>
  <c r="J81" i="38" s="1"/>
  <c r="W82" i="38"/>
  <c r="AE82" i="38" s="1"/>
  <c r="V82" i="38"/>
  <c r="AD82" i="38" s="1"/>
  <c r="Y82" i="38"/>
  <c r="AG82" i="38" s="1"/>
  <c r="X82" i="38"/>
  <c r="AF82" i="38" s="1"/>
  <c r="W86" i="38"/>
  <c r="AE86" i="38" s="1"/>
  <c r="V86" i="38"/>
  <c r="AD86" i="38" s="1"/>
  <c r="Y86" i="38"/>
  <c r="AG86" i="38" s="1"/>
  <c r="X86" i="38"/>
  <c r="AF86" i="38" s="1"/>
  <c r="W90" i="38"/>
  <c r="AE90" i="38" s="1"/>
  <c r="V90" i="38"/>
  <c r="AD90" i="38" s="1"/>
  <c r="Y90" i="38"/>
  <c r="AG90" i="38" s="1"/>
  <c r="X90" i="38"/>
  <c r="AF90" i="38" s="1"/>
  <c r="W94" i="38"/>
  <c r="AE94" i="38" s="1"/>
  <c r="V94" i="38"/>
  <c r="AD94" i="38" s="1"/>
  <c r="Y94" i="38"/>
  <c r="AG94" i="38" s="1"/>
  <c r="X94" i="38"/>
  <c r="AF94" i="38" s="1"/>
  <c r="W98" i="38"/>
  <c r="AE98" i="38" s="1"/>
  <c r="V98" i="38"/>
  <c r="AD98" i="38" s="1"/>
  <c r="Y98" i="38"/>
  <c r="AG98" i="38" s="1"/>
  <c r="X98" i="38"/>
  <c r="AF98" i="38" s="1"/>
  <c r="X61" i="38"/>
  <c r="AF61" i="38" s="1"/>
  <c r="X63" i="38"/>
  <c r="AF63" i="38" s="1"/>
  <c r="X65" i="38"/>
  <c r="AF65" i="38" s="1"/>
  <c r="I102" i="38"/>
  <c r="Y49" i="38"/>
  <c r="AG49" i="38" s="1"/>
  <c r="X49" i="38"/>
  <c r="AF49" i="38" s="1"/>
  <c r="W49" i="38"/>
  <c r="AE49" i="38" s="1"/>
  <c r="Y51" i="38"/>
  <c r="AG51" i="38" s="1"/>
  <c r="X51" i="38"/>
  <c r="AF51" i="38" s="1"/>
  <c r="W51" i="38"/>
  <c r="AE51" i="38" s="1"/>
  <c r="Y53" i="38"/>
  <c r="AG53" i="38" s="1"/>
  <c r="X53" i="38"/>
  <c r="AF53" i="38" s="1"/>
  <c r="W53" i="38"/>
  <c r="AE53" i="38" s="1"/>
  <c r="Y55" i="38"/>
  <c r="AG55" i="38" s="1"/>
  <c r="X55" i="38"/>
  <c r="AF55" i="38" s="1"/>
  <c r="W55" i="38"/>
  <c r="AE55" i="38" s="1"/>
  <c r="Y57" i="38"/>
  <c r="AG57" i="38" s="1"/>
  <c r="X57" i="38"/>
  <c r="AF57" i="38" s="1"/>
  <c r="W57" i="38"/>
  <c r="AE57" i="38" s="1"/>
  <c r="Y59" i="38"/>
  <c r="AG59" i="38" s="1"/>
  <c r="X59" i="38"/>
  <c r="AF59" i="38" s="1"/>
  <c r="W59" i="38"/>
  <c r="AE59" i="38" s="1"/>
  <c r="Y61" i="38"/>
  <c r="AG61" i="38" s="1"/>
  <c r="Y63" i="38"/>
  <c r="AG63" i="38" s="1"/>
  <c r="Y65" i="38"/>
  <c r="AG65" i="38" s="1"/>
  <c r="G102" i="38"/>
  <c r="J102" i="38" s="1"/>
  <c r="Y8" i="35"/>
  <c r="AG8" i="35" s="1"/>
  <c r="X8" i="35"/>
  <c r="AF8" i="35" s="1"/>
  <c r="W8" i="35"/>
  <c r="AE8" i="35" s="1"/>
  <c r="V8" i="35"/>
  <c r="AD8" i="35" s="1"/>
  <c r="V20" i="35"/>
  <c r="AD20" i="35" s="1"/>
  <c r="W31" i="35"/>
  <c r="AE31" i="35" s="1"/>
  <c r="J31" i="35"/>
  <c r="Y17" i="35"/>
  <c r="AG17" i="35" s="1"/>
  <c r="X17" i="35"/>
  <c r="AF17" i="35" s="1"/>
  <c r="W17" i="35"/>
  <c r="AE17" i="35" s="1"/>
  <c r="V17" i="35"/>
  <c r="AD17" i="35" s="1"/>
  <c r="V26" i="35"/>
  <c r="AD26" i="35" s="1"/>
  <c r="V18" i="35"/>
  <c r="AD18" i="35" s="1"/>
  <c r="V24" i="35"/>
  <c r="AD24" i="35" s="1"/>
  <c r="V19" i="35"/>
  <c r="AD19" i="35" s="1"/>
  <c r="Y19" i="35"/>
  <c r="AG19" i="35" s="1"/>
  <c r="X19" i="35"/>
  <c r="AF19" i="35" s="1"/>
  <c r="W19" i="35"/>
  <c r="AE19" i="35" s="1"/>
  <c r="V22" i="35"/>
  <c r="AD22" i="35" s="1"/>
  <c r="V30" i="35"/>
  <c r="AD30" i="35" s="1"/>
  <c r="I33" i="35"/>
  <c r="H33" i="35"/>
  <c r="C1290" i="5" s="1"/>
  <c r="G1290" i="5" s="1"/>
  <c r="I35" i="35"/>
  <c r="I36" i="35"/>
  <c r="H36" i="35"/>
  <c r="C1293" i="5" s="1"/>
  <c r="G1293" i="5" s="1"/>
  <c r="I40" i="35"/>
  <c r="H40" i="35"/>
  <c r="C1297" i="5" s="1"/>
  <c r="G1297" i="5" s="1"/>
  <c r="I44" i="35"/>
  <c r="H44" i="35"/>
  <c r="C1301" i="5" s="1"/>
  <c r="G1301" i="5" s="1"/>
  <c r="I48" i="35"/>
  <c r="H48" i="35"/>
  <c r="C1305" i="5" s="1"/>
  <c r="G1305" i="5" s="1"/>
  <c r="V27" i="35"/>
  <c r="AD27" i="35" s="1"/>
  <c r="Y27" i="35"/>
  <c r="AG27" i="35" s="1"/>
  <c r="X27" i="35"/>
  <c r="AF27" i="35" s="1"/>
  <c r="I29" i="35"/>
  <c r="H29" i="35"/>
  <c r="C1286" i="5" s="1"/>
  <c r="G1286" i="5" s="1"/>
  <c r="V11" i="35"/>
  <c r="AD11" i="35" s="1"/>
  <c r="G13" i="35"/>
  <c r="J13" i="35" s="1"/>
  <c r="Z13" i="35" s="1"/>
  <c r="AH13" i="35" s="1"/>
  <c r="I16" i="35"/>
  <c r="I21" i="35"/>
  <c r="I39" i="35"/>
  <c r="I43" i="35"/>
  <c r="I47" i="35"/>
  <c r="G51" i="35"/>
  <c r="J51" i="35" s="1"/>
  <c r="I53" i="35"/>
  <c r="H53" i="35"/>
  <c r="C1310" i="5" s="1"/>
  <c r="G1310" i="5" s="1"/>
  <c r="I55" i="35"/>
  <c r="H55" i="35"/>
  <c r="C1312" i="5" s="1"/>
  <c r="G1312" i="5" s="1"/>
  <c r="I57" i="35"/>
  <c r="V9" i="35"/>
  <c r="AD9" i="35" s="1"/>
  <c r="W27" i="35"/>
  <c r="AE27" i="35" s="1"/>
  <c r="I28" i="35"/>
  <c r="V32" i="35"/>
  <c r="AD32" i="35" s="1"/>
  <c r="G39" i="35"/>
  <c r="J39" i="35" s="1"/>
  <c r="G43" i="35"/>
  <c r="J43" i="35" s="1"/>
  <c r="G47" i="35"/>
  <c r="J47" i="35" s="1"/>
  <c r="G57" i="35"/>
  <c r="J57" i="35" s="1"/>
  <c r="W9" i="35"/>
  <c r="AE9" i="35" s="1"/>
  <c r="V10" i="35"/>
  <c r="AD10" i="35" s="1"/>
  <c r="X11" i="35"/>
  <c r="AF11" i="35" s="1"/>
  <c r="G20" i="35"/>
  <c r="J20" i="35" s="1"/>
  <c r="G22" i="35"/>
  <c r="J22" i="35" s="1"/>
  <c r="W23" i="35"/>
  <c r="AE23" i="35" s="1"/>
  <c r="G24" i="35"/>
  <c r="J24" i="35" s="1"/>
  <c r="W25" i="35"/>
  <c r="AE25" i="35" s="1"/>
  <c r="G26" i="35"/>
  <c r="J26" i="35" s="1"/>
  <c r="G30" i="35"/>
  <c r="J30" i="35" s="1"/>
  <c r="H31" i="35"/>
  <c r="C1288" i="5" s="1"/>
  <c r="G1288" i="5" s="1"/>
  <c r="W32" i="35"/>
  <c r="AE32" i="35" s="1"/>
  <c r="I38" i="35"/>
  <c r="I42" i="35"/>
  <c r="I46" i="35"/>
  <c r="X9" i="35"/>
  <c r="AF9" i="35" s="1"/>
  <c r="W10" i="35"/>
  <c r="AE10" i="35" s="1"/>
  <c r="G12" i="35"/>
  <c r="J12" i="35" s="1"/>
  <c r="Z12" i="35" s="1"/>
  <c r="AH12" i="35" s="1"/>
  <c r="G18" i="35"/>
  <c r="J18" i="35" s="1"/>
  <c r="Z18" i="35" s="1"/>
  <c r="AH18" i="35" s="1"/>
  <c r="H20" i="35"/>
  <c r="C1277" i="5" s="1"/>
  <c r="G1277" i="5" s="1"/>
  <c r="X23" i="35"/>
  <c r="AF23" i="35" s="1"/>
  <c r="X25" i="35"/>
  <c r="AF25" i="35" s="1"/>
  <c r="X32" i="35"/>
  <c r="AF32" i="35" s="1"/>
  <c r="G38" i="35"/>
  <c r="J38" i="35" s="1"/>
  <c r="G42" i="35"/>
  <c r="J42" i="35" s="1"/>
  <c r="G46" i="35"/>
  <c r="J46" i="35" s="1"/>
  <c r="Y10" i="35"/>
  <c r="AG10" i="35" s="1"/>
  <c r="I14" i="35"/>
  <c r="Y23" i="35"/>
  <c r="AG23" i="35" s="1"/>
  <c r="Y25" i="35"/>
  <c r="AG25" i="35" s="1"/>
  <c r="H27" i="35"/>
  <c r="C1284" i="5" s="1"/>
  <c r="G1284" i="5" s="1"/>
  <c r="I37" i="35"/>
  <c r="H37" i="35"/>
  <c r="C1294" i="5" s="1"/>
  <c r="G1294" i="5" s="1"/>
  <c r="I41" i="35"/>
  <c r="H41" i="35"/>
  <c r="C1298" i="5" s="1"/>
  <c r="G1298" i="5" s="1"/>
  <c r="I45" i="35"/>
  <c r="H45" i="35"/>
  <c r="C1302" i="5" s="1"/>
  <c r="G1302" i="5" s="1"/>
  <c r="I49" i="35"/>
  <c r="H49" i="35"/>
  <c r="C1306" i="5" s="1"/>
  <c r="G1306" i="5" s="1"/>
  <c r="V31" i="35"/>
  <c r="AD31" i="35" s="1"/>
  <c r="Y31" i="35"/>
  <c r="AG31" i="35" s="1"/>
  <c r="X31" i="35"/>
  <c r="AF31" i="35" s="1"/>
  <c r="I70" i="35"/>
  <c r="H70" i="35"/>
  <c r="C1327" i="5" s="1"/>
  <c r="G1327" i="5" s="1"/>
  <c r="I74" i="35"/>
  <c r="H74" i="35"/>
  <c r="C1331" i="5" s="1"/>
  <c r="G1331" i="5" s="1"/>
  <c r="I78" i="35"/>
  <c r="H78" i="35"/>
  <c r="C1335" i="5" s="1"/>
  <c r="G1335" i="5" s="1"/>
  <c r="I82" i="35"/>
  <c r="H82" i="35"/>
  <c r="C1339" i="5" s="1"/>
  <c r="G1339" i="5" s="1"/>
  <c r="I86" i="35"/>
  <c r="H86" i="35"/>
  <c r="C1343" i="5" s="1"/>
  <c r="G1343" i="5" s="1"/>
  <c r="I59" i="35"/>
  <c r="H59" i="35"/>
  <c r="C1316" i="5" s="1"/>
  <c r="G1316" i="5" s="1"/>
  <c r="I61" i="35"/>
  <c r="H61" i="35"/>
  <c r="C1318" i="5" s="1"/>
  <c r="G1318" i="5" s="1"/>
  <c r="I63" i="35"/>
  <c r="H63" i="35"/>
  <c r="C1320" i="5" s="1"/>
  <c r="G1320" i="5" s="1"/>
  <c r="I65" i="35"/>
  <c r="H65" i="35"/>
  <c r="C1322" i="5" s="1"/>
  <c r="G1322" i="5" s="1"/>
  <c r="I67" i="35"/>
  <c r="H67" i="35"/>
  <c r="C1324" i="5" s="1"/>
  <c r="G1324" i="5" s="1"/>
  <c r="H92" i="35"/>
  <c r="C1349" i="5" s="1"/>
  <c r="G1349" i="5" s="1"/>
  <c r="V93" i="35"/>
  <c r="AD93" i="35" s="1"/>
  <c r="I98" i="35"/>
  <c r="V10" i="36"/>
  <c r="AD10" i="36" s="1"/>
  <c r="I71" i="35"/>
  <c r="H71" i="35"/>
  <c r="C1328" i="5" s="1"/>
  <c r="G1328" i="5" s="1"/>
  <c r="I75" i="35"/>
  <c r="H75" i="35"/>
  <c r="C1332" i="5" s="1"/>
  <c r="G1332" i="5" s="1"/>
  <c r="I79" i="35"/>
  <c r="H79" i="35"/>
  <c r="C1336" i="5" s="1"/>
  <c r="G1336" i="5" s="1"/>
  <c r="I83" i="35"/>
  <c r="H83" i="35"/>
  <c r="C1340" i="5" s="1"/>
  <c r="G1340" i="5" s="1"/>
  <c r="I87" i="35"/>
  <c r="H87" i="35"/>
  <c r="C1344" i="5" s="1"/>
  <c r="G1344" i="5" s="1"/>
  <c r="I96" i="35"/>
  <c r="I101" i="35"/>
  <c r="H35" i="35"/>
  <c r="C1292" i="5" s="1"/>
  <c r="G1292" i="5" s="1"/>
  <c r="I88" i="35"/>
  <c r="I34" i="35"/>
  <c r="I68" i="35"/>
  <c r="I72" i="35"/>
  <c r="I76" i="35"/>
  <c r="I80" i="35"/>
  <c r="I84" i="35"/>
  <c r="X89" i="35"/>
  <c r="AF89" i="35" s="1"/>
  <c r="W89" i="35"/>
  <c r="AE89" i="35" s="1"/>
  <c r="I99" i="35"/>
  <c r="I50" i="35"/>
  <c r="H50" i="35"/>
  <c r="C1307" i="5" s="1"/>
  <c r="G1307" i="5" s="1"/>
  <c r="I52" i="35"/>
  <c r="H52" i="35"/>
  <c r="C1309" i="5" s="1"/>
  <c r="G1309" i="5" s="1"/>
  <c r="I54" i="35"/>
  <c r="H54" i="35"/>
  <c r="C1311" i="5" s="1"/>
  <c r="G1311" i="5" s="1"/>
  <c r="I56" i="35"/>
  <c r="H56" i="35"/>
  <c r="C1313" i="5" s="1"/>
  <c r="G1313" i="5" s="1"/>
  <c r="I58" i="35"/>
  <c r="H58" i="35"/>
  <c r="C1315" i="5" s="1"/>
  <c r="G1315" i="5" s="1"/>
  <c r="I60" i="35"/>
  <c r="H60" i="35"/>
  <c r="C1317" i="5" s="1"/>
  <c r="G1317" i="5" s="1"/>
  <c r="I62" i="35"/>
  <c r="H62" i="35"/>
  <c r="C1319" i="5" s="1"/>
  <c r="G1319" i="5" s="1"/>
  <c r="I64" i="35"/>
  <c r="H64" i="35"/>
  <c r="C1321" i="5" s="1"/>
  <c r="G1321" i="5" s="1"/>
  <c r="I66" i="35"/>
  <c r="H66" i="35"/>
  <c r="C1323" i="5" s="1"/>
  <c r="G1323" i="5" s="1"/>
  <c r="I90" i="35"/>
  <c r="G68" i="35"/>
  <c r="J68" i="35" s="1"/>
  <c r="I69" i="35"/>
  <c r="H69" i="35"/>
  <c r="C1326" i="5" s="1"/>
  <c r="G1326" i="5" s="1"/>
  <c r="G72" i="35"/>
  <c r="J72" i="35" s="1"/>
  <c r="I73" i="35"/>
  <c r="H73" i="35"/>
  <c r="C1330" i="5" s="1"/>
  <c r="G1330" i="5" s="1"/>
  <c r="G76" i="35"/>
  <c r="J76" i="35" s="1"/>
  <c r="I77" i="35"/>
  <c r="H77" i="35"/>
  <c r="C1334" i="5" s="1"/>
  <c r="G1334" i="5" s="1"/>
  <c r="G80" i="35"/>
  <c r="J80" i="35" s="1"/>
  <c r="I81" i="35"/>
  <c r="H81" i="35"/>
  <c r="C1338" i="5" s="1"/>
  <c r="G1338" i="5" s="1"/>
  <c r="G84" i="35"/>
  <c r="J84" i="35" s="1"/>
  <c r="I85" i="35"/>
  <c r="H85" i="35"/>
  <c r="C1342" i="5" s="1"/>
  <c r="G1342" i="5" s="1"/>
  <c r="I91" i="35"/>
  <c r="H34" i="35"/>
  <c r="C1291" i="5" s="1"/>
  <c r="G1291" i="5" s="1"/>
  <c r="I92" i="35"/>
  <c r="I100" i="35"/>
  <c r="I95" i="35"/>
  <c r="W31" i="36"/>
  <c r="AE31" i="36" s="1"/>
  <c r="Y31" i="36"/>
  <c r="AG31" i="36" s="1"/>
  <c r="X31" i="36"/>
  <c r="AF31" i="36" s="1"/>
  <c r="V31" i="36"/>
  <c r="AD31" i="36" s="1"/>
  <c r="I40" i="36"/>
  <c r="G40" i="36"/>
  <c r="J40" i="36" s="1"/>
  <c r="Y45" i="36"/>
  <c r="AG45" i="36" s="1"/>
  <c r="X45" i="36"/>
  <c r="AF45" i="36" s="1"/>
  <c r="W45" i="36"/>
  <c r="AE45" i="36" s="1"/>
  <c r="V45" i="36"/>
  <c r="AD45" i="36" s="1"/>
  <c r="Y55" i="36"/>
  <c r="AG55" i="36" s="1"/>
  <c r="X55" i="36"/>
  <c r="AF55" i="36" s="1"/>
  <c r="W55" i="36"/>
  <c r="AE55" i="36" s="1"/>
  <c r="V55" i="36"/>
  <c r="AD55" i="36" s="1"/>
  <c r="X12" i="36"/>
  <c r="AF12" i="36" s="1"/>
  <c r="W12" i="36"/>
  <c r="AE12" i="36" s="1"/>
  <c r="V12" i="36"/>
  <c r="AD12" i="36" s="1"/>
  <c r="I19" i="36"/>
  <c r="I29" i="36"/>
  <c r="W43" i="36"/>
  <c r="AE43" i="36" s="1"/>
  <c r="J43" i="36"/>
  <c r="H43" i="36"/>
  <c r="E1300" i="5" s="1"/>
  <c r="H1300" i="5" s="1"/>
  <c r="Y51" i="36"/>
  <c r="AG51" i="36" s="1"/>
  <c r="X51" i="36"/>
  <c r="AF51" i="36" s="1"/>
  <c r="W51" i="36"/>
  <c r="AE51" i="36" s="1"/>
  <c r="V51" i="36"/>
  <c r="AD51" i="36" s="1"/>
  <c r="G93" i="35"/>
  <c r="J93" i="35" s="1"/>
  <c r="I94" i="35"/>
  <c r="G96" i="35"/>
  <c r="J96" i="35" s="1"/>
  <c r="W11" i="36"/>
  <c r="AE11" i="36" s="1"/>
  <c r="V11" i="36"/>
  <c r="AD11" i="36" s="1"/>
  <c r="Y15" i="36"/>
  <c r="AG15" i="36" s="1"/>
  <c r="X15" i="36"/>
  <c r="AF15" i="36" s="1"/>
  <c r="W15" i="36"/>
  <c r="AE15" i="36" s="1"/>
  <c r="G19" i="36"/>
  <c r="J19" i="36" s="1"/>
  <c r="X22" i="36"/>
  <c r="AF22" i="36" s="1"/>
  <c r="V22" i="36"/>
  <c r="AD22" i="36" s="1"/>
  <c r="J24" i="36"/>
  <c r="H24" i="36"/>
  <c r="E1281" i="5" s="1"/>
  <c r="H1281" i="5" s="1"/>
  <c r="G29" i="36"/>
  <c r="J29" i="36" s="1"/>
  <c r="Y30" i="36"/>
  <c r="AG30" i="36" s="1"/>
  <c r="H34" i="36"/>
  <c r="E1291" i="5" s="1"/>
  <c r="H1291" i="5" s="1"/>
  <c r="H35" i="36"/>
  <c r="E1292" i="5" s="1"/>
  <c r="H1292" i="5" s="1"/>
  <c r="H36" i="36"/>
  <c r="E1293" i="5" s="1"/>
  <c r="H1293" i="5" s="1"/>
  <c r="I97" i="35"/>
  <c r="H97" i="35"/>
  <c r="C1354" i="5" s="1"/>
  <c r="G1354" i="5" s="1"/>
  <c r="X11" i="36"/>
  <c r="AF11" i="36" s="1"/>
  <c r="Y12" i="36"/>
  <c r="AG12" i="36" s="1"/>
  <c r="X14" i="36"/>
  <c r="AF14" i="36" s="1"/>
  <c r="W14" i="36"/>
  <c r="AE14" i="36" s="1"/>
  <c r="V14" i="36"/>
  <c r="AD14" i="36" s="1"/>
  <c r="I18" i="36"/>
  <c r="G18" i="36"/>
  <c r="J18" i="36" s="1"/>
  <c r="Z18" i="36" s="1"/>
  <c r="AH18" i="36" s="1"/>
  <c r="W24" i="36"/>
  <c r="AE24" i="36" s="1"/>
  <c r="Y24" i="36"/>
  <c r="AG24" i="36" s="1"/>
  <c r="V34" i="36"/>
  <c r="AD34" i="36" s="1"/>
  <c r="Y34" i="36"/>
  <c r="AG34" i="36" s="1"/>
  <c r="W34" i="36"/>
  <c r="AE34" i="36" s="1"/>
  <c r="I35" i="36"/>
  <c r="I36" i="36"/>
  <c r="J42" i="36"/>
  <c r="H42" i="36"/>
  <c r="E1299" i="5" s="1"/>
  <c r="H1299" i="5" s="1"/>
  <c r="Y47" i="36"/>
  <c r="AG47" i="36" s="1"/>
  <c r="X47" i="36"/>
  <c r="AF47" i="36" s="1"/>
  <c r="W47" i="36"/>
  <c r="AE47" i="36" s="1"/>
  <c r="V47" i="36"/>
  <c r="AD47" i="36" s="1"/>
  <c r="I102" i="35"/>
  <c r="Y11" i="36"/>
  <c r="AG11" i="36" s="1"/>
  <c r="W23" i="36"/>
  <c r="AE23" i="36" s="1"/>
  <c r="Y23" i="36"/>
  <c r="AG23" i="36" s="1"/>
  <c r="X23" i="36"/>
  <c r="AF23" i="36" s="1"/>
  <c r="V23" i="36"/>
  <c r="AD23" i="36" s="1"/>
  <c r="V26" i="36"/>
  <c r="AD26" i="36" s="1"/>
  <c r="J28" i="36"/>
  <c r="H28" i="36"/>
  <c r="E1285" i="5" s="1"/>
  <c r="H1285" i="5" s="1"/>
  <c r="I33" i="36"/>
  <c r="G33" i="36"/>
  <c r="J33" i="36" s="1"/>
  <c r="X42" i="36"/>
  <c r="AF42" i="36" s="1"/>
  <c r="V42" i="36"/>
  <c r="AD42" i="36" s="1"/>
  <c r="Y42" i="36"/>
  <c r="AG42" i="36" s="1"/>
  <c r="Y53" i="36"/>
  <c r="AG53" i="36" s="1"/>
  <c r="X53" i="36"/>
  <c r="AF53" i="36" s="1"/>
  <c r="W53" i="36"/>
  <c r="AE53" i="36" s="1"/>
  <c r="V53" i="36"/>
  <c r="AD53" i="36" s="1"/>
  <c r="G98" i="35"/>
  <c r="J98" i="35" s="1"/>
  <c r="G99" i="35"/>
  <c r="J99" i="35" s="1"/>
  <c r="G100" i="35"/>
  <c r="J100" i="35" s="1"/>
  <c r="G101" i="35"/>
  <c r="J101" i="35" s="1"/>
  <c r="G102" i="35"/>
  <c r="J102" i="35" s="1"/>
  <c r="G7" i="36"/>
  <c r="J7" i="36" s="1"/>
  <c r="Z7" i="36" s="1"/>
  <c r="AH7" i="36" s="1"/>
  <c r="G10" i="36"/>
  <c r="J10" i="36" s="1"/>
  <c r="Z10" i="36" s="1"/>
  <c r="AH10" i="36" s="1"/>
  <c r="Y16" i="36"/>
  <c r="AG16" i="36" s="1"/>
  <c r="X16" i="36"/>
  <c r="AF16" i="36" s="1"/>
  <c r="I21" i="36"/>
  <c r="H21" i="36"/>
  <c r="E1278" i="5" s="1"/>
  <c r="H1278" i="5" s="1"/>
  <c r="X24" i="36"/>
  <c r="AF24" i="36" s="1"/>
  <c r="W28" i="36"/>
  <c r="AE28" i="36" s="1"/>
  <c r="Y28" i="36"/>
  <c r="AG28" i="36" s="1"/>
  <c r="X34" i="36"/>
  <c r="AF34" i="36" s="1"/>
  <c r="I38" i="36"/>
  <c r="G38" i="36"/>
  <c r="J38" i="36" s="1"/>
  <c r="X39" i="36"/>
  <c r="AF39" i="36" s="1"/>
  <c r="Y39" i="36"/>
  <c r="AG39" i="36" s="1"/>
  <c r="W39" i="36"/>
  <c r="AE39" i="36" s="1"/>
  <c r="V39" i="36"/>
  <c r="AD39" i="36" s="1"/>
  <c r="W42" i="36"/>
  <c r="AE42" i="36" s="1"/>
  <c r="H88" i="35"/>
  <c r="C1345" i="5" s="1"/>
  <c r="G1345" i="5" s="1"/>
  <c r="H89" i="35"/>
  <c r="C1346" i="5" s="1"/>
  <c r="G1346" i="5" s="1"/>
  <c r="H90" i="35"/>
  <c r="C1347" i="5" s="1"/>
  <c r="G1347" i="5" s="1"/>
  <c r="H91" i="35"/>
  <c r="C1348" i="5" s="1"/>
  <c r="G1348" i="5" s="1"/>
  <c r="G95" i="35"/>
  <c r="J95" i="35" s="1"/>
  <c r="G9" i="36"/>
  <c r="J9" i="36" s="1"/>
  <c r="Z9" i="36" s="1"/>
  <c r="AH9" i="36" s="1"/>
  <c r="Y14" i="36"/>
  <c r="AG14" i="36" s="1"/>
  <c r="V15" i="36"/>
  <c r="AD15" i="36" s="1"/>
  <c r="J17" i="36"/>
  <c r="Z17" i="36" s="1"/>
  <c r="AH17" i="36" s="1"/>
  <c r="G26" i="36"/>
  <c r="J26" i="36" s="1"/>
  <c r="W27" i="36"/>
  <c r="AE27" i="36" s="1"/>
  <c r="Y27" i="36"/>
  <c r="AG27" i="36" s="1"/>
  <c r="X27" i="36"/>
  <c r="AF27" i="36" s="1"/>
  <c r="V27" i="36"/>
  <c r="AD27" i="36" s="1"/>
  <c r="W30" i="36"/>
  <c r="AE30" i="36" s="1"/>
  <c r="X30" i="36"/>
  <c r="AF30" i="36" s="1"/>
  <c r="V30" i="36"/>
  <c r="AD30" i="36" s="1"/>
  <c r="J32" i="36"/>
  <c r="H32" i="36"/>
  <c r="E1289" i="5" s="1"/>
  <c r="H1289" i="5" s="1"/>
  <c r="Y49" i="36"/>
  <c r="AG49" i="36" s="1"/>
  <c r="X49" i="36"/>
  <c r="AF49" i="36" s="1"/>
  <c r="W49" i="36"/>
  <c r="AE49" i="36" s="1"/>
  <c r="V49" i="36"/>
  <c r="AD49" i="36" s="1"/>
  <c r="J76" i="36"/>
  <c r="H76" i="36"/>
  <c r="E1333" i="5" s="1"/>
  <c r="H1333" i="5" s="1"/>
  <c r="I84" i="36"/>
  <c r="G84" i="36"/>
  <c r="J84" i="36" s="1"/>
  <c r="I13" i="36"/>
  <c r="W16" i="36"/>
  <c r="AE16" i="36" s="1"/>
  <c r="I20" i="36"/>
  <c r="H20" i="36"/>
  <c r="E1277" i="5" s="1"/>
  <c r="H1277" i="5" s="1"/>
  <c r="I25" i="36"/>
  <c r="H25" i="36"/>
  <c r="E1282" i="5" s="1"/>
  <c r="H1282" i="5" s="1"/>
  <c r="X28" i="36"/>
  <c r="AF28" i="36" s="1"/>
  <c r="V32" i="36"/>
  <c r="AD32" i="36" s="1"/>
  <c r="Y32" i="36"/>
  <c r="AG32" i="36" s="1"/>
  <c r="X32" i="36"/>
  <c r="AF32" i="36" s="1"/>
  <c r="I64" i="36"/>
  <c r="G64" i="36"/>
  <c r="J64" i="36" s="1"/>
  <c r="G82" i="36"/>
  <c r="J82" i="36" s="1"/>
  <c r="Y93" i="36"/>
  <c r="AG93" i="36" s="1"/>
  <c r="J93" i="36"/>
  <c r="Y17" i="36"/>
  <c r="AG17" i="36" s="1"/>
  <c r="H78" i="36"/>
  <c r="E1335" i="5" s="1"/>
  <c r="H1335" i="5" s="1"/>
  <c r="I80" i="36"/>
  <c r="X85" i="36"/>
  <c r="AF85" i="36" s="1"/>
  <c r="X97" i="36"/>
  <c r="AF97" i="36" s="1"/>
  <c r="V61" i="36"/>
  <c r="AD61" i="36" s="1"/>
  <c r="W67" i="36"/>
  <c r="AE67" i="36" s="1"/>
  <c r="V67" i="36"/>
  <c r="AD67" i="36" s="1"/>
  <c r="X67" i="36"/>
  <c r="AF67" i="36" s="1"/>
  <c r="G80" i="36"/>
  <c r="J80" i="36" s="1"/>
  <c r="Y97" i="36"/>
  <c r="AG97" i="36" s="1"/>
  <c r="J97" i="36"/>
  <c r="H41" i="36"/>
  <c r="E1298" i="5" s="1"/>
  <c r="H1298" i="5" s="1"/>
  <c r="W66" i="36"/>
  <c r="AE66" i="36" s="1"/>
  <c r="V66" i="36"/>
  <c r="AD66" i="36" s="1"/>
  <c r="Y66" i="36"/>
  <c r="AG66" i="36" s="1"/>
  <c r="X66" i="36"/>
  <c r="AF66" i="36" s="1"/>
  <c r="Y67" i="36"/>
  <c r="AG67" i="36" s="1"/>
  <c r="X75" i="36"/>
  <c r="AF75" i="36" s="1"/>
  <c r="J75" i="36"/>
  <c r="J85" i="36"/>
  <c r="G37" i="36"/>
  <c r="I41" i="36"/>
  <c r="Y60" i="36"/>
  <c r="AG60" i="36" s="1"/>
  <c r="X60" i="36"/>
  <c r="AF60" i="36" s="1"/>
  <c r="W60" i="36"/>
  <c r="AE60" i="36" s="1"/>
  <c r="V60" i="36"/>
  <c r="AD60" i="36" s="1"/>
  <c r="X61" i="36"/>
  <c r="AF61" i="36" s="1"/>
  <c r="I68" i="36"/>
  <c r="G68" i="36"/>
  <c r="J68" i="36" s="1"/>
  <c r="X81" i="36"/>
  <c r="AF81" i="36" s="1"/>
  <c r="V88" i="36"/>
  <c r="AD88" i="36" s="1"/>
  <c r="Y101" i="36"/>
  <c r="AG101" i="36" s="1"/>
  <c r="X101" i="36"/>
  <c r="AF101" i="36" s="1"/>
  <c r="J101" i="36"/>
  <c r="Y59" i="36"/>
  <c r="AG59" i="36" s="1"/>
  <c r="X59" i="36"/>
  <c r="AF59" i="36" s="1"/>
  <c r="W59" i="36"/>
  <c r="AE59" i="36" s="1"/>
  <c r="V59" i="36"/>
  <c r="AD59" i="36" s="1"/>
  <c r="H62" i="36"/>
  <c r="E1319" i="5" s="1"/>
  <c r="H1319" i="5" s="1"/>
  <c r="W63" i="36"/>
  <c r="AE63" i="36" s="1"/>
  <c r="V63" i="36"/>
  <c r="AD63" i="36" s="1"/>
  <c r="V86" i="36"/>
  <c r="AD86" i="36" s="1"/>
  <c r="H45" i="36"/>
  <c r="E1302" i="5" s="1"/>
  <c r="H1302" i="5" s="1"/>
  <c r="Y46" i="36"/>
  <c r="AG46" i="36" s="1"/>
  <c r="X46" i="36"/>
  <c r="AF46" i="36" s="1"/>
  <c r="W46" i="36"/>
  <c r="AE46" i="36" s="1"/>
  <c r="V46" i="36"/>
  <c r="AD46" i="36" s="1"/>
  <c r="H47" i="36"/>
  <c r="E1304" i="5" s="1"/>
  <c r="H1304" i="5" s="1"/>
  <c r="Y48" i="36"/>
  <c r="AG48" i="36" s="1"/>
  <c r="X48" i="36"/>
  <c r="AF48" i="36" s="1"/>
  <c r="W48" i="36"/>
  <c r="AE48" i="36" s="1"/>
  <c r="V48" i="36"/>
  <c r="AD48" i="36" s="1"/>
  <c r="H49" i="36"/>
  <c r="E1306" i="5" s="1"/>
  <c r="H1306" i="5" s="1"/>
  <c r="Y50" i="36"/>
  <c r="AG50" i="36" s="1"/>
  <c r="X50" i="36"/>
  <c r="AF50" i="36" s="1"/>
  <c r="W50" i="36"/>
  <c r="AE50" i="36" s="1"/>
  <c r="V50" i="36"/>
  <c r="AD50" i="36" s="1"/>
  <c r="H51" i="36"/>
  <c r="E1308" i="5" s="1"/>
  <c r="H1308" i="5" s="1"/>
  <c r="Y52" i="36"/>
  <c r="AG52" i="36" s="1"/>
  <c r="X52" i="36"/>
  <c r="AF52" i="36" s="1"/>
  <c r="W52" i="36"/>
  <c r="AE52" i="36" s="1"/>
  <c r="V52" i="36"/>
  <c r="AD52" i="36" s="1"/>
  <c r="H53" i="36"/>
  <c r="E1310" i="5" s="1"/>
  <c r="H1310" i="5" s="1"/>
  <c r="Y56" i="36"/>
  <c r="AG56" i="36" s="1"/>
  <c r="X56" i="36"/>
  <c r="AF56" i="36" s="1"/>
  <c r="W56" i="36"/>
  <c r="AE56" i="36" s="1"/>
  <c r="V56" i="36"/>
  <c r="AD56" i="36" s="1"/>
  <c r="Y57" i="36"/>
  <c r="AG57" i="36" s="1"/>
  <c r="X57" i="36"/>
  <c r="AF57" i="36" s="1"/>
  <c r="W57" i="36"/>
  <c r="AE57" i="36" s="1"/>
  <c r="V57" i="36"/>
  <c r="AD57" i="36" s="1"/>
  <c r="X63" i="36"/>
  <c r="AF63" i="36" s="1"/>
  <c r="G70" i="36"/>
  <c r="J70" i="36" s="1"/>
  <c r="G72" i="36"/>
  <c r="J72" i="36" s="1"/>
  <c r="V74" i="36"/>
  <c r="AD74" i="36" s="1"/>
  <c r="J81" i="36"/>
  <c r="Y89" i="36"/>
  <c r="AG89" i="36" s="1"/>
  <c r="J89" i="36"/>
  <c r="V92" i="36"/>
  <c r="AD92" i="36" s="1"/>
  <c r="X92" i="36"/>
  <c r="AF92" i="36" s="1"/>
  <c r="V96" i="36"/>
  <c r="AD96" i="36" s="1"/>
  <c r="V100" i="36"/>
  <c r="AD100" i="36" s="1"/>
  <c r="Y44" i="36"/>
  <c r="AG44" i="36" s="1"/>
  <c r="X44" i="36"/>
  <c r="AF44" i="36" s="1"/>
  <c r="V44" i="36"/>
  <c r="AD44" i="36" s="1"/>
  <c r="H79" i="36"/>
  <c r="E1336" i="5" s="1"/>
  <c r="H1336" i="5" s="1"/>
  <c r="G88" i="36"/>
  <c r="J88" i="36" s="1"/>
  <c r="G92" i="36"/>
  <c r="J92" i="36" s="1"/>
  <c r="G96" i="36"/>
  <c r="J96" i="36" s="1"/>
  <c r="G100" i="36"/>
  <c r="J100" i="36" s="1"/>
  <c r="H67" i="36"/>
  <c r="E1324" i="5" s="1"/>
  <c r="H1324" i="5" s="1"/>
  <c r="W69" i="36"/>
  <c r="AE69" i="36" s="1"/>
  <c r="V69" i="36"/>
  <c r="AD69" i="36" s="1"/>
  <c r="W78" i="36"/>
  <c r="AE78" i="36" s="1"/>
  <c r="V78" i="36"/>
  <c r="AD78" i="36" s="1"/>
  <c r="Y78" i="36"/>
  <c r="AG78" i="36" s="1"/>
  <c r="X78" i="36"/>
  <c r="AF78" i="36" s="1"/>
  <c r="W83" i="36"/>
  <c r="AE83" i="36" s="1"/>
  <c r="V83" i="36"/>
  <c r="AD83" i="36" s="1"/>
  <c r="W87" i="36"/>
  <c r="AE87" i="36" s="1"/>
  <c r="V87" i="36"/>
  <c r="AD87" i="36" s="1"/>
  <c r="W91" i="36"/>
  <c r="AE91" i="36" s="1"/>
  <c r="V91" i="36"/>
  <c r="AD91" i="36" s="1"/>
  <c r="W95" i="36"/>
  <c r="AE95" i="36" s="1"/>
  <c r="V95" i="36"/>
  <c r="AD95" i="36" s="1"/>
  <c r="W99" i="36"/>
  <c r="AE99" i="36" s="1"/>
  <c r="V99" i="36"/>
  <c r="AD99" i="36" s="1"/>
  <c r="I72" i="36"/>
  <c r="I82" i="36"/>
  <c r="V90" i="36"/>
  <c r="AD90" i="36" s="1"/>
  <c r="V94" i="36"/>
  <c r="AD94" i="36" s="1"/>
  <c r="V98" i="36"/>
  <c r="AD98" i="36" s="1"/>
  <c r="V102" i="36"/>
  <c r="AD102" i="36" s="1"/>
  <c r="Y43" i="36"/>
  <c r="AG43" i="36" s="1"/>
  <c r="X43" i="36"/>
  <c r="AF43" i="36" s="1"/>
  <c r="V43" i="36"/>
  <c r="AD43" i="36" s="1"/>
  <c r="H66" i="36"/>
  <c r="E1323" i="5" s="1"/>
  <c r="H1323" i="5" s="1"/>
  <c r="Y69" i="36"/>
  <c r="AG69" i="36" s="1"/>
  <c r="H71" i="36"/>
  <c r="E1328" i="5" s="1"/>
  <c r="H1328" i="5" s="1"/>
  <c r="I76" i="36"/>
  <c r="X79" i="36"/>
  <c r="AF79" i="36" s="1"/>
  <c r="X83" i="36"/>
  <c r="AF83" i="36" s="1"/>
  <c r="G86" i="36"/>
  <c r="J86" i="36" s="1"/>
  <c r="X87" i="36"/>
  <c r="AF87" i="36" s="1"/>
  <c r="G90" i="36"/>
  <c r="J90" i="36" s="1"/>
  <c r="X91" i="36"/>
  <c r="AF91" i="36" s="1"/>
  <c r="G94" i="36"/>
  <c r="J94" i="36" s="1"/>
  <c r="X95" i="36"/>
  <c r="AF95" i="36" s="1"/>
  <c r="G98" i="36"/>
  <c r="J98" i="36" s="1"/>
  <c r="X99" i="36"/>
  <c r="AF99" i="36" s="1"/>
  <c r="G102" i="36"/>
  <c r="J102" i="36" s="1"/>
  <c r="Y54" i="36"/>
  <c r="AG54" i="36" s="1"/>
  <c r="X54" i="36"/>
  <c r="AF54" i="36" s="1"/>
  <c r="W54" i="36"/>
  <c r="AE54" i="36" s="1"/>
  <c r="V54" i="36"/>
  <c r="AD54" i="36" s="1"/>
  <c r="Y58" i="36"/>
  <c r="AG58" i="36" s="1"/>
  <c r="X58" i="36"/>
  <c r="AF58" i="36" s="1"/>
  <c r="W58" i="36"/>
  <c r="AE58" i="36" s="1"/>
  <c r="V58" i="36"/>
  <c r="AD58" i="36" s="1"/>
  <c r="I62" i="36"/>
  <c r="H63" i="36"/>
  <c r="E1320" i="5" s="1"/>
  <c r="H1320" i="5" s="1"/>
  <c r="W65" i="36"/>
  <c r="AE65" i="36" s="1"/>
  <c r="V65" i="36"/>
  <c r="AD65" i="36" s="1"/>
  <c r="I70" i="36"/>
  <c r="W81" i="36"/>
  <c r="AE81" i="36" s="1"/>
  <c r="V81" i="36"/>
  <c r="AD81" i="36" s="1"/>
  <c r="Y83" i="36"/>
  <c r="AG83" i="36" s="1"/>
  <c r="W85" i="36"/>
  <c r="AE85" i="36" s="1"/>
  <c r="V85" i="36"/>
  <c r="AD85" i="36" s="1"/>
  <c r="Y87" i="36"/>
  <c r="AG87" i="36" s="1"/>
  <c r="W89" i="36"/>
  <c r="AE89" i="36" s="1"/>
  <c r="V89" i="36"/>
  <c r="AD89" i="36" s="1"/>
  <c r="Y91" i="36"/>
  <c r="AG91" i="36" s="1"/>
  <c r="W93" i="36"/>
  <c r="AE93" i="36" s="1"/>
  <c r="V93" i="36"/>
  <c r="AD93" i="36" s="1"/>
  <c r="Y95" i="36"/>
  <c r="AG95" i="36" s="1"/>
  <c r="W97" i="36"/>
  <c r="AE97" i="36" s="1"/>
  <c r="V97" i="36"/>
  <c r="AD97" i="36" s="1"/>
  <c r="H98" i="36"/>
  <c r="E1355" i="5" s="1"/>
  <c r="H1355" i="5" s="1"/>
  <c r="Y99" i="36"/>
  <c r="AG99" i="36" s="1"/>
  <c r="W101" i="36"/>
  <c r="AE101" i="36" s="1"/>
  <c r="V101" i="36"/>
  <c r="AD101" i="36" s="1"/>
  <c r="H81" i="36"/>
  <c r="E1338" i="5" s="1"/>
  <c r="H1338" i="5" s="1"/>
  <c r="H83" i="36"/>
  <c r="E1340" i="5" s="1"/>
  <c r="H1340" i="5" s="1"/>
  <c r="H85" i="36"/>
  <c r="E1342" i="5" s="1"/>
  <c r="H1342" i="5" s="1"/>
  <c r="H87" i="36"/>
  <c r="E1344" i="5" s="1"/>
  <c r="H1344" i="5" s="1"/>
  <c r="H89" i="36"/>
  <c r="E1346" i="5" s="1"/>
  <c r="H1346" i="5" s="1"/>
  <c r="H91" i="36"/>
  <c r="E1348" i="5" s="1"/>
  <c r="H1348" i="5" s="1"/>
  <c r="H93" i="36"/>
  <c r="E1350" i="5" s="1"/>
  <c r="H1350" i="5" s="1"/>
  <c r="H95" i="36"/>
  <c r="E1352" i="5" s="1"/>
  <c r="H1352" i="5" s="1"/>
  <c r="H97" i="36"/>
  <c r="E1354" i="5" s="1"/>
  <c r="H1354" i="5" s="1"/>
  <c r="H99" i="36"/>
  <c r="E1356" i="5" s="1"/>
  <c r="H1356" i="5" s="1"/>
  <c r="H101" i="36"/>
  <c r="E1358" i="5" s="1"/>
  <c r="H1358" i="5" s="1"/>
  <c r="W71" i="36"/>
  <c r="AE71" i="36" s="1"/>
  <c r="V71" i="36"/>
  <c r="AD71" i="36" s="1"/>
  <c r="W73" i="36"/>
  <c r="AE73" i="36" s="1"/>
  <c r="V73" i="36"/>
  <c r="AD73" i="36" s="1"/>
  <c r="W75" i="36"/>
  <c r="AE75" i="36" s="1"/>
  <c r="V75" i="36"/>
  <c r="AD75" i="36" s="1"/>
  <c r="W77" i="36"/>
  <c r="AE77" i="36" s="1"/>
  <c r="V77" i="36"/>
  <c r="AD77" i="36" s="1"/>
  <c r="W79" i="36"/>
  <c r="AE79" i="36" s="1"/>
  <c r="V79" i="36"/>
  <c r="AD79" i="36" s="1"/>
  <c r="X17" i="33"/>
  <c r="AF17" i="33" s="1"/>
  <c r="V22" i="33"/>
  <c r="AD22" i="33" s="1"/>
  <c r="Y22" i="33"/>
  <c r="AG22" i="33" s="1"/>
  <c r="X22" i="33"/>
  <c r="AF22" i="33" s="1"/>
  <c r="W22" i="33"/>
  <c r="AE22" i="33" s="1"/>
  <c r="V26" i="33"/>
  <c r="AD26" i="33" s="1"/>
  <c r="Y12" i="33"/>
  <c r="AG12" i="33" s="1"/>
  <c r="X12" i="33"/>
  <c r="AF12" i="33" s="1"/>
  <c r="W12" i="33"/>
  <c r="AE12" i="33" s="1"/>
  <c r="V12" i="33"/>
  <c r="AD12" i="33" s="1"/>
  <c r="V32" i="33"/>
  <c r="AD32" i="33" s="1"/>
  <c r="X10" i="33"/>
  <c r="AF10" i="33" s="1"/>
  <c r="W10" i="33"/>
  <c r="AE10" i="33" s="1"/>
  <c r="V10" i="33"/>
  <c r="AD10" i="33" s="1"/>
  <c r="Y10" i="33"/>
  <c r="AG10" i="33" s="1"/>
  <c r="I18" i="33"/>
  <c r="G18" i="33"/>
  <c r="J18" i="33" s="1"/>
  <c r="Z18" i="33" s="1"/>
  <c r="AH18" i="33" s="1"/>
  <c r="I20" i="33"/>
  <c r="X23" i="33"/>
  <c r="AF23" i="33" s="1"/>
  <c r="V27" i="33"/>
  <c r="AD27" i="33" s="1"/>
  <c r="J41" i="33"/>
  <c r="H41" i="33"/>
  <c r="C1214" i="5" s="1"/>
  <c r="G1214" i="5" s="1"/>
  <c r="Y11" i="33"/>
  <c r="AG11" i="33" s="1"/>
  <c r="X11" i="33"/>
  <c r="AF11" i="33" s="1"/>
  <c r="W11" i="33"/>
  <c r="AE11" i="33" s="1"/>
  <c r="V11" i="33"/>
  <c r="AD11" i="33" s="1"/>
  <c r="I8" i="33"/>
  <c r="Y9" i="33"/>
  <c r="AG9" i="33" s="1"/>
  <c r="X9" i="33"/>
  <c r="AF9" i="33" s="1"/>
  <c r="W9" i="33"/>
  <c r="AE9" i="33" s="1"/>
  <c r="V9" i="33"/>
  <c r="AD9" i="33" s="1"/>
  <c r="V24" i="33"/>
  <c r="AD24" i="33" s="1"/>
  <c r="Y24" i="33"/>
  <c r="AG24" i="33" s="1"/>
  <c r="X24" i="33"/>
  <c r="AF24" i="33" s="1"/>
  <c r="W24" i="33"/>
  <c r="AE24" i="33" s="1"/>
  <c r="V28" i="33"/>
  <c r="AD28" i="33" s="1"/>
  <c r="Y28" i="33"/>
  <c r="AG28" i="33" s="1"/>
  <c r="X28" i="33"/>
  <c r="AF28" i="33" s="1"/>
  <c r="W28" i="33"/>
  <c r="AE28" i="33" s="1"/>
  <c r="V33" i="33"/>
  <c r="AD33" i="33" s="1"/>
  <c r="Y33" i="33"/>
  <c r="AG33" i="33" s="1"/>
  <c r="X33" i="33"/>
  <c r="AF33" i="33" s="1"/>
  <c r="W33" i="33"/>
  <c r="AE33" i="33" s="1"/>
  <c r="Y17" i="33"/>
  <c r="AG17" i="33" s="1"/>
  <c r="V17" i="33"/>
  <c r="AD17" i="33" s="1"/>
  <c r="I21" i="33"/>
  <c r="J28" i="33"/>
  <c r="H28" i="33"/>
  <c r="C1201" i="5" s="1"/>
  <c r="G1201" i="5" s="1"/>
  <c r="I19" i="33"/>
  <c r="V25" i="33"/>
  <c r="AD25" i="33" s="1"/>
  <c r="Y25" i="33"/>
  <c r="AG25" i="33" s="1"/>
  <c r="X25" i="33"/>
  <c r="AF25" i="33" s="1"/>
  <c r="W25" i="33"/>
  <c r="AE25" i="33" s="1"/>
  <c r="J39" i="33"/>
  <c r="H39" i="33"/>
  <c r="C1212" i="5" s="1"/>
  <c r="G1212" i="5" s="1"/>
  <c r="G7" i="33"/>
  <c r="J7" i="33" s="1"/>
  <c r="Z7" i="33" s="1"/>
  <c r="AH7" i="33" s="1"/>
  <c r="V14" i="33"/>
  <c r="AD14" i="33" s="1"/>
  <c r="W17" i="33"/>
  <c r="AE17" i="33" s="1"/>
  <c r="G19" i="33"/>
  <c r="J19" i="33" s="1"/>
  <c r="V34" i="33"/>
  <c r="AD34" i="33" s="1"/>
  <c r="Y29" i="33"/>
  <c r="AG29" i="33" s="1"/>
  <c r="I31" i="33"/>
  <c r="I50" i="33"/>
  <c r="H50" i="33"/>
  <c r="C1223" i="5" s="1"/>
  <c r="G1223" i="5" s="1"/>
  <c r="I54" i="33"/>
  <c r="H54" i="33"/>
  <c r="C1227" i="5" s="1"/>
  <c r="G1227" i="5" s="1"/>
  <c r="I58" i="33"/>
  <c r="H58" i="33"/>
  <c r="C1231" i="5" s="1"/>
  <c r="G1231" i="5" s="1"/>
  <c r="I62" i="33"/>
  <c r="H62" i="33"/>
  <c r="C1235" i="5" s="1"/>
  <c r="G1235" i="5" s="1"/>
  <c r="I67" i="33"/>
  <c r="I71" i="33"/>
  <c r="I75" i="33"/>
  <c r="V14" i="34"/>
  <c r="AD14" i="34" s="1"/>
  <c r="H30" i="33"/>
  <c r="C1203" i="5" s="1"/>
  <c r="G1203" i="5" s="1"/>
  <c r="H35" i="33"/>
  <c r="C1208" i="5" s="1"/>
  <c r="G1208" i="5" s="1"/>
  <c r="G37" i="33"/>
  <c r="J37" i="33" s="1"/>
  <c r="I63" i="33"/>
  <c r="H63" i="33"/>
  <c r="C1236" i="5" s="1"/>
  <c r="G1236" i="5" s="1"/>
  <c r="I64" i="33"/>
  <c r="H64" i="33"/>
  <c r="C1237" i="5" s="1"/>
  <c r="G1237" i="5" s="1"/>
  <c r="I65" i="33"/>
  <c r="H65" i="33"/>
  <c r="C1238" i="5" s="1"/>
  <c r="G1238" i="5" s="1"/>
  <c r="I66" i="33"/>
  <c r="H66" i="33"/>
  <c r="C1239" i="5" s="1"/>
  <c r="G1239" i="5" s="1"/>
  <c r="G67" i="33"/>
  <c r="J67" i="33" s="1"/>
  <c r="G71" i="33"/>
  <c r="J71" i="33" s="1"/>
  <c r="G75" i="33"/>
  <c r="J75" i="33" s="1"/>
  <c r="I81" i="33"/>
  <c r="I84" i="33"/>
  <c r="G84" i="33"/>
  <c r="J84" i="33" s="1"/>
  <c r="J87" i="33"/>
  <c r="H87" i="33"/>
  <c r="C1260" i="5" s="1"/>
  <c r="G1260" i="5" s="1"/>
  <c r="X87" i="33"/>
  <c r="AF87" i="33" s="1"/>
  <c r="J91" i="33"/>
  <c r="H91" i="33"/>
  <c r="C1264" i="5" s="1"/>
  <c r="G1264" i="5" s="1"/>
  <c r="X91" i="33"/>
  <c r="AF91" i="33" s="1"/>
  <c r="W91" i="33"/>
  <c r="AE91" i="33" s="1"/>
  <c r="G34" i="33"/>
  <c r="J34" i="33" s="1"/>
  <c r="I51" i="33"/>
  <c r="I55" i="33"/>
  <c r="I59" i="33"/>
  <c r="I70" i="33"/>
  <c r="V78" i="33"/>
  <c r="AD78" i="33" s="1"/>
  <c r="I86" i="33"/>
  <c r="V11" i="34"/>
  <c r="AD11" i="34" s="1"/>
  <c r="G26" i="33"/>
  <c r="J26" i="33" s="1"/>
  <c r="G27" i="33"/>
  <c r="J27" i="33" s="1"/>
  <c r="I36" i="33"/>
  <c r="I38" i="33"/>
  <c r="I40" i="33"/>
  <c r="I42" i="33"/>
  <c r="I44" i="33"/>
  <c r="I46" i="33"/>
  <c r="I48" i="33"/>
  <c r="G70" i="33"/>
  <c r="J70" i="33" s="1"/>
  <c r="G74" i="33"/>
  <c r="J74" i="33" s="1"/>
  <c r="I83" i="33"/>
  <c r="G86" i="33"/>
  <c r="J86" i="33" s="1"/>
  <c r="H20" i="33"/>
  <c r="C1193" i="5" s="1"/>
  <c r="G1193" i="5" s="1"/>
  <c r="H22" i="33"/>
  <c r="C1195" i="5" s="1"/>
  <c r="G1195" i="5" s="1"/>
  <c r="H23" i="33"/>
  <c r="C1196" i="5" s="1"/>
  <c r="G1196" i="5" s="1"/>
  <c r="H24" i="33"/>
  <c r="C1197" i="5" s="1"/>
  <c r="G1197" i="5" s="1"/>
  <c r="H25" i="33"/>
  <c r="C1198" i="5" s="1"/>
  <c r="G1198" i="5" s="1"/>
  <c r="G32" i="33"/>
  <c r="J32" i="33" s="1"/>
  <c r="G51" i="33"/>
  <c r="J51" i="33" s="1"/>
  <c r="I52" i="33"/>
  <c r="G55" i="33"/>
  <c r="J55" i="33" s="1"/>
  <c r="I56" i="33"/>
  <c r="G59" i="33"/>
  <c r="J59" i="33" s="1"/>
  <c r="I60" i="33"/>
  <c r="I69" i="33"/>
  <c r="I73" i="33"/>
  <c r="I77" i="33"/>
  <c r="X80" i="33"/>
  <c r="AF80" i="33" s="1"/>
  <c r="W80" i="33"/>
  <c r="AE80" i="33" s="1"/>
  <c r="V80" i="33"/>
  <c r="AD80" i="33" s="1"/>
  <c r="G83" i="33"/>
  <c r="J83" i="33" s="1"/>
  <c r="X88" i="33"/>
  <c r="AF88" i="33" s="1"/>
  <c r="W88" i="33"/>
  <c r="AE88" i="33" s="1"/>
  <c r="V88" i="33"/>
  <c r="AD88" i="33" s="1"/>
  <c r="Y88" i="33"/>
  <c r="AG88" i="33" s="1"/>
  <c r="I90" i="33"/>
  <c r="X30" i="33"/>
  <c r="AF30" i="33" s="1"/>
  <c r="H33" i="33"/>
  <c r="C1206" i="5" s="1"/>
  <c r="G1206" i="5" s="1"/>
  <c r="X35" i="33"/>
  <c r="AF35" i="33" s="1"/>
  <c r="G46" i="33"/>
  <c r="J46" i="33" s="1"/>
  <c r="G48" i="33"/>
  <c r="J48" i="33" s="1"/>
  <c r="G69" i="33"/>
  <c r="J69" i="33" s="1"/>
  <c r="G73" i="33"/>
  <c r="J73" i="33" s="1"/>
  <c r="G77" i="33"/>
  <c r="J77" i="33" s="1"/>
  <c r="Y85" i="33"/>
  <c r="AG85" i="33" s="1"/>
  <c r="G90" i="33"/>
  <c r="J90" i="33" s="1"/>
  <c r="Y94" i="33"/>
  <c r="AG94" i="33" s="1"/>
  <c r="X94" i="33"/>
  <c r="AF94" i="33" s="1"/>
  <c r="W94" i="33"/>
  <c r="AE94" i="33" s="1"/>
  <c r="V94" i="33"/>
  <c r="AD94" i="33" s="1"/>
  <c r="G14" i="33"/>
  <c r="J14" i="33" s="1"/>
  <c r="Z14" i="33" s="1"/>
  <c r="AH14" i="33" s="1"/>
  <c r="G16" i="33"/>
  <c r="W29" i="33"/>
  <c r="AE29" i="33" s="1"/>
  <c r="Y30" i="33"/>
  <c r="AG30" i="33" s="1"/>
  <c r="G31" i="33"/>
  <c r="J31" i="33" s="1"/>
  <c r="Y35" i="33"/>
  <c r="AG35" i="33" s="1"/>
  <c r="H36" i="33"/>
  <c r="C1209" i="5" s="1"/>
  <c r="G1209" i="5" s="1"/>
  <c r="H38" i="33"/>
  <c r="C1211" i="5" s="1"/>
  <c r="G1211" i="5" s="1"/>
  <c r="H40" i="33"/>
  <c r="C1213" i="5" s="1"/>
  <c r="G1213" i="5" s="1"/>
  <c r="H42" i="33"/>
  <c r="C1215" i="5" s="1"/>
  <c r="G1215" i="5" s="1"/>
  <c r="H44" i="33"/>
  <c r="C1217" i="5" s="1"/>
  <c r="G1217" i="5" s="1"/>
  <c r="I49" i="33"/>
  <c r="H49" i="33"/>
  <c r="C1222" i="5" s="1"/>
  <c r="G1222" i="5" s="1"/>
  <c r="G52" i="33"/>
  <c r="J52" i="33" s="1"/>
  <c r="I53" i="33"/>
  <c r="H53" i="33"/>
  <c r="C1226" i="5" s="1"/>
  <c r="G1226" i="5" s="1"/>
  <c r="G56" i="33"/>
  <c r="J56" i="33" s="1"/>
  <c r="I57" i="33"/>
  <c r="H57" i="33"/>
  <c r="C1230" i="5" s="1"/>
  <c r="G1230" i="5" s="1"/>
  <c r="G60" i="33"/>
  <c r="J60" i="33" s="1"/>
  <c r="I61" i="33"/>
  <c r="H61" i="33"/>
  <c r="C1234" i="5" s="1"/>
  <c r="G1234" i="5" s="1"/>
  <c r="I68" i="33"/>
  <c r="I72" i="33"/>
  <c r="I76" i="33"/>
  <c r="V82" i="33"/>
  <c r="AD82" i="33" s="1"/>
  <c r="X29" i="33"/>
  <c r="AF29" i="33" s="1"/>
  <c r="I37" i="33"/>
  <c r="I39" i="33"/>
  <c r="I41" i="33"/>
  <c r="I43" i="33"/>
  <c r="I45" i="33"/>
  <c r="I47" i="33"/>
  <c r="G68" i="33"/>
  <c r="J68" i="33" s="1"/>
  <c r="G72" i="33"/>
  <c r="J72" i="33" s="1"/>
  <c r="G76" i="33"/>
  <c r="J76" i="33" s="1"/>
  <c r="I79" i="33"/>
  <c r="Y80" i="33"/>
  <c r="AG80" i="33" s="1"/>
  <c r="G82" i="33"/>
  <c r="J82" i="33" s="1"/>
  <c r="X85" i="33"/>
  <c r="AF85" i="33" s="1"/>
  <c r="J85" i="33"/>
  <c r="H85" i="33"/>
  <c r="C1258" i="5" s="1"/>
  <c r="G1258" i="5" s="1"/>
  <c r="X100" i="33"/>
  <c r="AF100" i="33" s="1"/>
  <c r="Y92" i="33"/>
  <c r="AG92" i="33" s="1"/>
  <c r="W95" i="33"/>
  <c r="AE95" i="33" s="1"/>
  <c r="Y96" i="33"/>
  <c r="AG96" i="33" s="1"/>
  <c r="W99" i="33"/>
  <c r="AE99" i="33" s="1"/>
  <c r="H89" i="33"/>
  <c r="C1262" i="5" s="1"/>
  <c r="G1262" i="5" s="1"/>
  <c r="H93" i="33"/>
  <c r="C1266" i="5" s="1"/>
  <c r="G1266" i="5" s="1"/>
  <c r="X95" i="33"/>
  <c r="AF95" i="33" s="1"/>
  <c r="H97" i="33"/>
  <c r="C1270" i="5" s="1"/>
  <c r="G1270" i="5" s="1"/>
  <c r="V98" i="33"/>
  <c r="AD98" i="33" s="1"/>
  <c r="X99" i="33"/>
  <c r="AF99" i="33" s="1"/>
  <c r="H101" i="33"/>
  <c r="C1274" i="5" s="1"/>
  <c r="G1274" i="5" s="1"/>
  <c r="G9" i="34"/>
  <c r="J9" i="34" s="1"/>
  <c r="Z9" i="34" s="1"/>
  <c r="AH9" i="34" s="1"/>
  <c r="G11" i="34"/>
  <c r="J11" i="34" s="1"/>
  <c r="Z11" i="34" s="1"/>
  <c r="AH11" i="34" s="1"/>
  <c r="Y15" i="34"/>
  <c r="AG15" i="34" s="1"/>
  <c r="V15" i="34"/>
  <c r="AD15" i="34" s="1"/>
  <c r="H78" i="33"/>
  <c r="C1251" i="5" s="1"/>
  <c r="G1251" i="5" s="1"/>
  <c r="H79" i="33"/>
  <c r="C1252" i="5" s="1"/>
  <c r="G1252" i="5" s="1"/>
  <c r="H80" i="33"/>
  <c r="C1253" i="5" s="1"/>
  <c r="G1253" i="5" s="1"/>
  <c r="H81" i="33"/>
  <c r="C1254" i="5" s="1"/>
  <c r="G1254" i="5" s="1"/>
  <c r="Y87" i="33"/>
  <c r="AG87" i="33" s="1"/>
  <c r="J89" i="33"/>
  <c r="Y91" i="33"/>
  <c r="AG91" i="33" s="1"/>
  <c r="J93" i="33"/>
  <c r="Y95" i="33"/>
  <c r="AG95" i="33" s="1"/>
  <c r="J97" i="33"/>
  <c r="Y99" i="33"/>
  <c r="AG99" i="33" s="1"/>
  <c r="J101" i="33"/>
  <c r="G7" i="34"/>
  <c r="J7" i="34" s="1"/>
  <c r="Z7" i="34" s="1"/>
  <c r="AH7" i="34" s="1"/>
  <c r="G14" i="34"/>
  <c r="J14" i="34" s="1"/>
  <c r="Z14" i="34" s="1"/>
  <c r="AH14" i="34" s="1"/>
  <c r="I22" i="34"/>
  <c r="I26" i="34"/>
  <c r="X31" i="34"/>
  <c r="AF31" i="34" s="1"/>
  <c r="Y31" i="34"/>
  <c r="AG31" i="34" s="1"/>
  <c r="W31" i="34"/>
  <c r="AE31" i="34" s="1"/>
  <c r="V31" i="34"/>
  <c r="AD31" i="34" s="1"/>
  <c r="V85" i="33"/>
  <c r="AD85" i="33" s="1"/>
  <c r="H88" i="33"/>
  <c r="C1261" i="5" s="1"/>
  <c r="G1261" i="5" s="1"/>
  <c r="V89" i="33"/>
  <c r="AD89" i="33" s="1"/>
  <c r="H92" i="33"/>
  <c r="C1265" i="5" s="1"/>
  <c r="G1265" i="5" s="1"/>
  <c r="H96" i="33"/>
  <c r="C1269" i="5" s="1"/>
  <c r="G1269" i="5" s="1"/>
  <c r="H100" i="33"/>
  <c r="C1273" i="5" s="1"/>
  <c r="G1273" i="5" s="1"/>
  <c r="I10" i="34"/>
  <c r="W15" i="34"/>
  <c r="AE15" i="34" s="1"/>
  <c r="G22" i="34"/>
  <c r="J22" i="34" s="1"/>
  <c r="G26" i="34"/>
  <c r="J26" i="34" s="1"/>
  <c r="I19" i="34"/>
  <c r="H19" i="34"/>
  <c r="E1192" i="5" s="1"/>
  <c r="H1192" i="5" s="1"/>
  <c r="I20" i="34"/>
  <c r="V92" i="33"/>
  <c r="AD92" i="33" s="1"/>
  <c r="H95" i="33"/>
  <c r="C1268" i="5" s="1"/>
  <c r="G1268" i="5" s="1"/>
  <c r="V96" i="33"/>
  <c r="AD96" i="33" s="1"/>
  <c r="H99" i="33"/>
  <c r="C1272" i="5" s="1"/>
  <c r="G1272" i="5" s="1"/>
  <c r="G102" i="33"/>
  <c r="J102" i="33" s="1"/>
  <c r="X12" i="34"/>
  <c r="AF12" i="34" s="1"/>
  <c r="V12" i="34"/>
  <c r="AD12" i="34" s="1"/>
  <c r="G17" i="34"/>
  <c r="J17" i="34" s="1"/>
  <c r="Z17" i="34" s="1"/>
  <c r="AH17" i="34" s="1"/>
  <c r="G20" i="34"/>
  <c r="J20" i="34" s="1"/>
  <c r="I28" i="34"/>
  <c r="G28" i="34"/>
  <c r="J28" i="34" s="1"/>
  <c r="W92" i="33"/>
  <c r="AE92" i="33" s="1"/>
  <c r="W96" i="33"/>
  <c r="AE96" i="33" s="1"/>
  <c r="X101" i="33"/>
  <c r="AF101" i="33" s="1"/>
  <c r="G8" i="34"/>
  <c r="J8" i="34" s="1"/>
  <c r="Z8" i="34" s="1"/>
  <c r="AH8" i="34" s="1"/>
  <c r="Y13" i="34"/>
  <c r="AG13" i="34" s="1"/>
  <c r="X13" i="34"/>
  <c r="AF13" i="34" s="1"/>
  <c r="G18" i="34"/>
  <c r="J18" i="34" s="1"/>
  <c r="Z18" i="34" s="1"/>
  <c r="AH18" i="34" s="1"/>
  <c r="H94" i="33"/>
  <c r="C1267" i="5" s="1"/>
  <c r="G1267" i="5" s="1"/>
  <c r="W12" i="34"/>
  <c r="AE12" i="34" s="1"/>
  <c r="W16" i="34"/>
  <c r="AE16" i="34" s="1"/>
  <c r="V17" i="34"/>
  <c r="AD17" i="34" s="1"/>
  <c r="V18" i="34"/>
  <c r="AD18" i="34" s="1"/>
  <c r="I24" i="34"/>
  <c r="H24" i="34"/>
  <c r="E1197" i="5" s="1"/>
  <c r="H1197" i="5" s="1"/>
  <c r="X38" i="34"/>
  <c r="AF38" i="34" s="1"/>
  <c r="W38" i="34"/>
  <c r="AE38" i="34" s="1"/>
  <c r="V38" i="34"/>
  <c r="AD38" i="34" s="1"/>
  <c r="I45" i="34"/>
  <c r="Y47" i="34"/>
  <c r="AG47" i="34" s="1"/>
  <c r="X47" i="34"/>
  <c r="AF47" i="34" s="1"/>
  <c r="W47" i="34"/>
  <c r="AE47" i="34" s="1"/>
  <c r="I49" i="34"/>
  <c r="G49" i="34"/>
  <c r="J49" i="34" s="1"/>
  <c r="I86" i="34"/>
  <c r="I32" i="34"/>
  <c r="I35" i="34"/>
  <c r="H38" i="34"/>
  <c r="E1211" i="5" s="1"/>
  <c r="H1211" i="5" s="1"/>
  <c r="I41" i="34"/>
  <c r="V92" i="34"/>
  <c r="AD92" i="34" s="1"/>
  <c r="I33" i="34"/>
  <c r="I34" i="34"/>
  <c r="Y38" i="34"/>
  <c r="AG38" i="34" s="1"/>
  <c r="Y43" i="34"/>
  <c r="AG43" i="34" s="1"/>
  <c r="X43" i="34"/>
  <c r="AF43" i="34" s="1"/>
  <c r="W43" i="34"/>
  <c r="AE43" i="34" s="1"/>
  <c r="J47" i="34"/>
  <c r="H47" i="34"/>
  <c r="E1220" i="5" s="1"/>
  <c r="H1220" i="5" s="1"/>
  <c r="I62" i="34"/>
  <c r="G33" i="34"/>
  <c r="J33" i="34" s="1"/>
  <c r="G34" i="34"/>
  <c r="J34" i="34" s="1"/>
  <c r="H43" i="34"/>
  <c r="E1216" i="5" s="1"/>
  <c r="H1216" i="5" s="1"/>
  <c r="X46" i="34"/>
  <c r="AF46" i="34" s="1"/>
  <c r="W46" i="34"/>
  <c r="AE46" i="34" s="1"/>
  <c r="V46" i="34"/>
  <c r="AD46" i="34" s="1"/>
  <c r="V47" i="34"/>
  <c r="AD47" i="34" s="1"/>
  <c r="I29" i="34"/>
  <c r="I37" i="34"/>
  <c r="G37" i="34"/>
  <c r="J37" i="34" s="1"/>
  <c r="Y39" i="34"/>
  <c r="AG39" i="34" s="1"/>
  <c r="X39" i="34"/>
  <c r="AF39" i="34" s="1"/>
  <c r="W39" i="34"/>
  <c r="AE39" i="34" s="1"/>
  <c r="Y44" i="34"/>
  <c r="AG44" i="34" s="1"/>
  <c r="W44" i="34"/>
  <c r="AE44" i="34" s="1"/>
  <c r="V44" i="34"/>
  <c r="AD44" i="34" s="1"/>
  <c r="Y16" i="34"/>
  <c r="AG16" i="34" s="1"/>
  <c r="X42" i="34"/>
  <c r="AF42" i="34" s="1"/>
  <c r="W42" i="34"/>
  <c r="AE42" i="34" s="1"/>
  <c r="V42" i="34"/>
  <c r="AD42" i="34" s="1"/>
  <c r="V43" i="34"/>
  <c r="AD43" i="34" s="1"/>
  <c r="X44" i="34"/>
  <c r="AF44" i="34" s="1"/>
  <c r="H46" i="34"/>
  <c r="E1219" i="5" s="1"/>
  <c r="H1219" i="5" s="1"/>
  <c r="I21" i="34"/>
  <c r="H21" i="34"/>
  <c r="E1194" i="5" s="1"/>
  <c r="H1194" i="5" s="1"/>
  <c r="I23" i="34"/>
  <c r="H23" i="34"/>
  <c r="E1196" i="5" s="1"/>
  <c r="H1196" i="5" s="1"/>
  <c r="I25" i="34"/>
  <c r="H25" i="34"/>
  <c r="E1198" i="5" s="1"/>
  <c r="H1198" i="5" s="1"/>
  <c r="I27" i="34"/>
  <c r="H27" i="34"/>
  <c r="E1200" i="5" s="1"/>
  <c r="H1200" i="5" s="1"/>
  <c r="G29" i="34"/>
  <c r="J29" i="34" s="1"/>
  <c r="I30" i="34"/>
  <c r="H30" i="34"/>
  <c r="E1203" i="5" s="1"/>
  <c r="H1203" i="5" s="1"/>
  <c r="I36" i="34"/>
  <c r="H36" i="34"/>
  <c r="E1209" i="5" s="1"/>
  <c r="H1209" i="5" s="1"/>
  <c r="Y40" i="34"/>
  <c r="AG40" i="34" s="1"/>
  <c r="W40" i="34"/>
  <c r="AE40" i="34" s="1"/>
  <c r="V40" i="34"/>
  <c r="AD40" i="34" s="1"/>
  <c r="Y46" i="34"/>
  <c r="AG46" i="34" s="1"/>
  <c r="H39" i="34"/>
  <c r="E1212" i="5" s="1"/>
  <c r="H1212" i="5" s="1"/>
  <c r="G62" i="34"/>
  <c r="J62" i="34" s="1"/>
  <c r="I70" i="34"/>
  <c r="I78" i="34"/>
  <c r="V84" i="34"/>
  <c r="AD84" i="34" s="1"/>
  <c r="G86" i="34"/>
  <c r="J86" i="34" s="1"/>
  <c r="I95" i="34"/>
  <c r="V97" i="34"/>
  <c r="AD97" i="34" s="1"/>
  <c r="I59" i="34"/>
  <c r="H59" i="34"/>
  <c r="E1232" i="5" s="1"/>
  <c r="H1232" i="5" s="1"/>
  <c r="I63" i="34"/>
  <c r="H63" i="34"/>
  <c r="E1236" i="5" s="1"/>
  <c r="H1236" i="5" s="1"/>
  <c r="V65" i="34"/>
  <c r="AD65" i="34" s="1"/>
  <c r="V68" i="34"/>
  <c r="AD68" i="34" s="1"/>
  <c r="G70" i="34"/>
  <c r="J70" i="34" s="1"/>
  <c r="V76" i="34"/>
  <c r="AD76" i="34" s="1"/>
  <c r="G78" i="34"/>
  <c r="J78" i="34" s="1"/>
  <c r="I87" i="34"/>
  <c r="H87" i="34"/>
  <c r="E1260" i="5" s="1"/>
  <c r="H1260" i="5" s="1"/>
  <c r="V89" i="34"/>
  <c r="AD89" i="34" s="1"/>
  <c r="G95" i="34"/>
  <c r="J95" i="34" s="1"/>
  <c r="I50" i="34"/>
  <c r="H50" i="34"/>
  <c r="E1223" i="5" s="1"/>
  <c r="H1223" i="5" s="1"/>
  <c r="I71" i="34"/>
  <c r="V73" i="34"/>
  <c r="AD73" i="34" s="1"/>
  <c r="I79" i="34"/>
  <c r="V81" i="34"/>
  <c r="AD81" i="34" s="1"/>
  <c r="V99" i="34"/>
  <c r="AD99" i="34" s="1"/>
  <c r="H31" i="34"/>
  <c r="E1204" i="5" s="1"/>
  <c r="H1204" i="5" s="1"/>
  <c r="H32" i="34"/>
  <c r="E1205" i="5" s="1"/>
  <c r="H1205" i="5" s="1"/>
  <c r="I51" i="34"/>
  <c r="H51" i="34"/>
  <c r="E1224" i="5" s="1"/>
  <c r="H1224" i="5" s="1"/>
  <c r="W61" i="34"/>
  <c r="AE61" i="34" s="1"/>
  <c r="V61" i="34"/>
  <c r="AD61" i="34" s="1"/>
  <c r="Y61" i="34"/>
  <c r="AG61" i="34" s="1"/>
  <c r="X61" i="34"/>
  <c r="AF61" i="34" s="1"/>
  <c r="G71" i="34"/>
  <c r="J71" i="34" s="1"/>
  <c r="G79" i="34"/>
  <c r="J79" i="34" s="1"/>
  <c r="V91" i="34"/>
  <c r="AD91" i="34" s="1"/>
  <c r="H101" i="34"/>
  <c r="E1274" i="5" s="1"/>
  <c r="H1274" i="5" s="1"/>
  <c r="H35" i="34"/>
  <c r="E1208" i="5" s="1"/>
  <c r="H1208" i="5" s="1"/>
  <c r="H41" i="34"/>
  <c r="E1214" i="5" s="1"/>
  <c r="H1214" i="5" s="1"/>
  <c r="H45" i="34"/>
  <c r="E1218" i="5" s="1"/>
  <c r="H1218" i="5" s="1"/>
  <c r="G48" i="34"/>
  <c r="J48" i="34" s="1"/>
  <c r="I52" i="34"/>
  <c r="H52" i="34"/>
  <c r="E1225" i="5" s="1"/>
  <c r="H1225" i="5" s="1"/>
  <c r="V83" i="34"/>
  <c r="AD83" i="34" s="1"/>
  <c r="H93" i="34"/>
  <c r="E1266" i="5" s="1"/>
  <c r="H1266" i="5" s="1"/>
  <c r="H48" i="34"/>
  <c r="E1221" i="5" s="1"/>
  <c r="H1221" i="5" s="1"/>
  <c r="I53" i="34"/>
  <c r="H53" i="34"/>
  <c r="E1226" i="5" s="1"/>
  <c r="H1226" i="5" s="1"/>
  <c r="I57" i="34"/>
  <c r="H57" i="34"/>
  <c r="E1230" i="5" s="1"/>
  <c r="H1230" i="5" s="1"/>
  <c r="W67" i="34"/>
  <c r="AE67" i="34" s="1"/>
  <c r="V67" i="34"/>
  <c r="AD67" i="34" s="1"/>
  <c r="Y67" i="34"/>
  <c r="AG67" i="34" s="1"/>
  <c r="X67" i="34"/>
  <c r="AF67" i="34" s="1"/>
  <c r="W75" i="34"/>
  <c r="AE75" i="34" s="1"/>
  <c r="V75" i="34"/>
  <c r="AD75" i="34" s="1"/>
  <c r="Y75" i="34"/>
  <c r="AG75" i="34" s="1"/>
  <c r="X75" i="34"/>
  <c r="AF75" i="34" s="1"/>
  <c r="H85" i="34"/>
  <c r="E1258" i="5" s="1"/>
  <c r="H1258" i="5" s="1"/>
  <c r="I102" i="34"/>
  <c r="I54" i="34"/>
  <c r="I55" i="34"/>
  <c r="H55" i="34"/>
  <c r="E1228" i="5" s="1"/>
  <c r="H1228" i="5" s="1"/>
  <c r="H94" i="34"/>
  <c r="E1267" i="5" s="1"/>
  <c r="H1267" i="5" s="1"/>
  <c r="I94" i="34"/>
  <c r="V100" i="34"/>
  <c r="AD100" i="34" s="1"/>
  <c r="G102" i="34"/>
  <c r="J102" i="34" s="1"/>
  <c r="W69" i="34"/>
  <c r="AE69" i="34" s="1"/>
  <c r="V69" i="34"/>
  <c r="AD69" i="34" s="1"/>
  <c r="Y69" i="34"/>
  <c r="AG69" i="34" s="1"/>
  <c r="X69" i="34"/>
  <c r="AF69" i="34" s="1"/>
  <c r="W77" i="34"/>
  <c r="AE77" i="34" s="1"/>
  <c r="V77" i="34"/>
  <c r="AD77" i="34" s="1"/>
  <c r="Y77" i="34"/>
  <c r="AG77" i="34" s="1"/>
  <c r="X77" i="34"/>
  <c r="AF77" i="34" s="1"/>
  <c r="W85" i="34"/>
  <c r="AE85" i="34" s="1"/>
  <c r="V85" i="34"/>
  <c r="AD85" i="34" s="1"/>
  <c r="Y85" i="34"/>
  <c r="AG85" i="34" s="1"/>
  <c r="X85" i="34"/>
  <c r="AF85" i="34" s="1"/>
  <c r="W93" i="34"/>
  <c r="AE93" i="34" s="1"/>
  <c r="V93" i="34"/>
  <c r="AD93" i="34" s="1"/>
  <c r="Y93" i="34"/>
  <c r="AG93" i="34" s="1"/>
  <c r="X93" i="34"/>
  <c r="AF93" i="34" s="1"/>
  <c r="W101" i="34"/>
  <c r="AE101" i="34" s="1"/>
  <c r="V101" i="34"/>
  <c r="AD101" i="34" s="1"/>
  <c r="Y101" i="34"/>
  <c r="AG101" i="34" s="1"/>
  <c r="X101" i="34"/>
  <c r="AF101" i="34" s="1"/>
  <c r="G64" i="34"/>
  <c r="J64" i="34" s="1"/>
  <c r="G72" i="34"/>
  <c r="J72" i="34" s="1"/>
  <c r="G80" i="34"/>
  <c r="J80" i="34" s="1"/>
  <c r="G88" i="34"/>
  <c r="J88" i="34" s="1"/>
  <c r="G96" i="34"/>
  <c r="J96" i="34" s="1"/>
  <c r="I56" i="34"/>
  <c r="I58" i="34"/>
  <c r="I60" i="34"/>
  <c r="I64" i="34"/>
  <c r="G65" i="34"/>
  <c r="J65" i="34" s="1"/>
  <c r="H66" i="34"/>
  <c r="E1239" i="5" s="1"/>
  <c r="H1239" i="5" s="1"/>
  <c r="I72" i="34"/>
  <c r="G73" i="34"/>
  <c r="J73" i="34" s="1"/>
  <c r="I80" i="34"/>
  <c r="G81" i="34"/>
  <c r="J81" i="34" s="1"/>
  <c r="I88" i="34"/>
  <c r="G89" i="34"/>
  <c r="J89" i="34" s="1"/>
  <c r="I96" i="34"/>
  <c r="G97" i="34"/>
  <c r="J97" i="34" s="1"/>
  <c r="G74" i="34"/>
  <c r="J74" i="34" s="1"/>
  <c r="G82" i="34"/>
  <c r="J82" i="34" s="1"/>
  <c r="G90" i="34"/>
  <c r="J90" i="34" s="1"/>
  <c r="G98" i="34"/>
  <c r="J98" i="34" s="1"/>
  <c r="W66" i="34"/>
  <c r="AE66" i="34" s="1"/>
  <c r="V66" i="34"/>
  <c r="AD66" i="34" s="1"/>
  <c r="I74" i="34"/>
  <c r="G83" i="34"/>
  <c r="J83" i="34" s="1"/>
  <c r="I90" i="34"/>
  <c r="G91" i="34"/>
  <c r="J91" i="34" s="1"/>
  <c r="I98" i="34"/>
  <c r="G99" i="34"/>
  <c r="J99" i="34" s="1"/>
  <c r="H54" i="34"/>
  <c r="E1227" i="5" s="1"/>
  <c r="H1227" i="5" s="1"/>
  <c r="H56" i="34"/>
  <c r="E1229" i="5" s="1"/>
  <c r="H1229" i="5" s="1"/>
  <c r="H58" i="34"/>
  <c r="E1231" i="5" s="1"/>
  <c r="H1231" i="5" s="1"/>
  <c r="H60" i="34"/>
  <c r="E1233" i="5" s="1"/>
  <c r="H1233" i="5" s="1"/>
  <c r="G68" i="34"/>
  <c r="J68" i="34" s="1"/>
  <c r="G76" i="34"/>
  <c r="J76" i="34" s="1"/>
  <c r="G84" i="34"/>
  <c r="J84" i="34" s="1"/>
  <c r="G92" i="34"/>
  <c r="J92" i="34" s="1"/>
  <c r="G100" i="34"/>
  <c r="J100" i="34" s="1"/>
  <c r="I7" i="31"/>
  <c r="M5" i="31" s="1"/>
  <c r="I1108" i="5" s="1"/>
  <c r="X12" i="31"/>
  <c r="AF12" i="31" s="1"/>
  <c r="W12" i="31"/>
  <c r="AE12" i="31" s="1"/>
  <c r="V12" i="31"/>
  <c r="AD12" i="31" s="1"/>
  <c r="Y12" i="31"/>
  <c r="AG12" i="31" s="1"/>
  <c r="Y20" i="31"/>
  <c r="AG20" i="31" s="1"/>
  <c r="X20" i="31"/>
  <c r="AF20" i="31" s="1"/>
  <c r="W20" i="31"/>
  <c r="AE20" i="31" s="1"/>
  <c r="V20" i="31"/>
  <c r="AD20" i="31" s="1"/>
  <c r="Y24" i="31"/>
  <c r="AG24" i="31" s="1"/>
  <c r="X24" i="31"/>
  <c r="AF24" i="31" s="1"/>
  <c r="W24" i="31"/>
  <c r="AE24" i="31" s="1"/>
  <c r="V24" i="31"/>
  <c r="AD24" i="31" s="1"/>
  <c r="J29" i="31"/>
  <c r="H29" i="31"/>
  <c r="C1118" i="5" s="1"/>
  <c r="G1118" i="5" s="1"/>
  <c r="V45" i="31"/>
  <c r="AD45" i="31" s="1"/>
  <c r="Y21" i="31"/>
  <c r="AG21" i="31" s="1"/>
  <c r="X21" i="31"/>
  <c r="AF21" i="31" s="1"/>
  <c r="W21" i="31"/>
  <c r="AE21" i="31" s="1"/>
  <c r="V21" i="31"/>
  <c r="AD21" i="31" s="1"/>
  <c r="V39" i="31"/>
  <c r="AD39" i="31" s="1"/>
  <c r="V8" i="31"/>
  <c r="AD8" i="31" s="1"/>
  <c r="Y8" i="31"/>
  <c r="AG8" i="31" s="1"/>
  <c r="X8" i="31"/>
  <c r="AF8" i="31" s="1"/>
  <c r="W8" i="31"/>
  <c r="AE8" i="31" s="1"/>
  <c r="V13" i="31"/>
  <c r="AD13" i="31" s="1"/>
  <c r="W27" i="31"/>
  <c r="AE27" i="31" s="1"/>
  <c r="Y18" i="31"/>
  <c r="AG18" i="31" s="1"/>
  <c r="X18" i="31"/>
  <c r="AF18" i="31" s="1"/>
  <c r="W18" i="31"/>
  <c r="AE18" i="31" s="1"/>
  <c r="V18" i="31"/>
  <c r="AD18" i="31" s="1"/>
  <c r="Y22" i="31"/>
  <c r="AG22" i="31" s="1"/>
  <c r="X22" i="31"/>
  <c r="AF22" i="31" s="1"/>
  <c r="W22" i="31"/>
  <c r="AE22" i="31" s="1"/>
  <c r="V22" i="31"/>
  <c r="AD22" i="31" s="1"/>
  <c r="Y25" i="31"/>
  <c r="AG25" i="31" s="1"/>
  <c r="X25" i="31"/>
  <c r="AF25" i="31" s="1"/>
  <c r="W25" i="31"/>
  <c r="AE25" i="31" s="1"/>
  <c r="V25" i="31"/>
  <c r="AD25" i="31" s="1"/>
  <c r="J27" i="31"/>
  <c r="X27" i="31"/>
  <c r="AF27" i="31" s="1"/>
  <c r="V36" i="31"/>
  <c r="AD36" i="31" s="1"/>
  <c r="X40" i="31"/>
  <c r="AF40" i="31" s="1"/>
  <c r="Y40" i="31"/>
  <c r="AG40" i="31" s="1"/>
  <c r="W40" i="31"/>
  <c r="AE40" i="31" s="1"/>
  <c r="V40" i="31"/>
  <c r="AD40" i="31" s="1"/>
  <c r="J9" i="31"/>
  <c r="Z9" i="31" s="1"/>
  <c r="AH9" i="31" s="1"/>
  <c r="I9" i="31"/>
  <c r="J31" i="31"/>
  <c r="X31" i="31"/>
  <c r="AF31" i="31" s="1"/>
  <c r="Y19" i="31"/>
  <c r="AG19" i="31" s="1"/>
  <c r="X19" i="31"/>
  <c r="AF19" i="31" s="1"/>
  <c r="W19" i="31"/>
  <c r="AE19" i="31" s="1"/>
  <c r="V19" i="31"/>
  <c r="AD19" i="31" s="1"/>
  <c r="V23" i="31"/>
  <c r="AD23" i="31" s="1"/>
  <c r="V10" i="31"/>
  <c r="AD10" i="31" s="1"/>
  <c r="Y10" i="31"/>
  <c r="AG10" i="31" s="1"/>
  <c r="X10" i="31"/>
  <c r="AF10" i="31" s="1"/>
  <c r="W10" i="31"/>
  <c r="AE10" i="31" s="1"/>
  <c r="Y29" i="31"/>
  <c r="AG29" i="31" s="1"/>
  <c r="V41" i="31"/>
  <c r="AD41" i="31" s="1"/>
  <c r="V51" i="31"/>
  <c r="AD51" i="31" s="1"/>
  <c r="V55" i="31"/>
  <c r="AD55" i="31" s="1"/>
  <c r="V61" i="31"/>
  <c r="AD61" i="31" s="1"/>
  <c r="I64" i="31"/>
  <c r="G13" i="31"/>
  <c r="J13" i="31" s="1"/>
  <c r="Z13" i="31" s="1"/>
  <c r="AH13" i="31" s="1"/>
  <c r="G15" i="31"/>
  <c r="J15" i="31" s="1"/>
  <c r="Z15" i="31" s="1"/>
  <c r="AH15" i="31" s="1"/>
  <c r="Y27" i="31"/>
  <c r="AG27" i="31" s="1"/>
  <c r="G28" i="31"/>
  <c r="J28" i="31" s="1"/>
  <c r="Y31" i="31"/>
  <c r="AG31" i="31" s="1"/>
  <c r="G32" i="31"/>
  <c r="J32" i="31" s="1"/>
  <c r="H37" i="31"/>
  <c r="C1126" i="5" s="1"/>
  <c r="G1126" i="5" s="1"/>
  <c r="G39" i="31"/>
  <c r="J39" i="31" s="1"/>
  <c r="V44" i="31"/>
  <c r="AD44" i="31" s="1"/>
  <c r="I60" i="31"/>
  <c r="G64" i="31"/>
  <c r="J64" i="31" s="1"/>
  <c r="I66" i="31"/>
  <c r="H66" i="31"/>
  <c r="C1155" i="5" s="1"/>
  <c r="G1155" i="5" s="1"/>
  <c r="I77" i="31"/>
  <c r="W88" i="31"/>
  <c r="AE88" i="31" s="1"/>
  <c r="V88" i="31"/>
  <c r="AD88" i="31" s="1"/>
  <c r="Y88" i="31"/>
  <c r="AG88" i="31" s="1"/>
  <c r="X88" i="31"/>
  <c r="AF88" i="31" s="1"/>
  <c r="J16" i="31"/>
  <c r="Z16" i="31" s="1"/>
  <c r="AH16" i="31" s="1"/>
  <c r="V17" i="31"/>
  <c r="AD17" i="31" s="1"/>
  <c r="V29" i="31"/>
  <c r="AD29" i="31" s="1"/>
  <c r="J33" i="31"/>
  <c r="G36" i="31"/>
  <c r="J36" i="31" s="1"/>
  <c r="I37" i="31"/>
  <c r="V42" i="31"/>
  <c r="AD42" i="31" s="1"/>
  <c r="G48" i="31"/>
  <c r="J48" i="31" s="1"/>
  <c r="G68" i="31"/>
  <c r="J68" i="31" s="1"/>
  <c r="I68" i="31"/>
  <c r="W17" i="31"/>
  <c r="AE17" i="31" s="1"/>
  <c r="I26" i="31"/>
  <c r="W29" i="31"/>
  <c r="AE29" i="31" s="1"/>
  <c r="I30" i="31"/>
  <c r="V33" i="31"/>
  <c r="AD33" i="31" s="1"/>
  <c r="G43" i="31"/>
  <c r="H43" i="31" s="1"/>
  <c r="C1132" i="5" s="1"/>
  <c r="G1132" i="5" s="1"/>
  <c r="I46" i="31"/>
  <c r="H48" i="31"/>
  <c r="C1137" i="5" s="1"/>
  <c r="G1137" i="5" s="1"/>
  <c r="I63" i="31"/>
  <c r="H72" i="31"/>
  <c r="C1161" i="5" s="1"/>
  <c r="G1161" i="5" s="1"/>
  <c r="W85" i="31"/>
  <c r="AE85" i="31" s="1"/>
  <c r="V85" i="31"/>
  <c r="AD85" i="31" s="1"/>
  <c r="Y85" i="31"/>
  <c r="AG85" i="31" s="1"/>
  <c r="X85" i="31"/>
  <c r="AF85" i="31" s="1"/>
  <c r="W89" i="31"/>
  <c r="AE89" i="31" s="1"/>
  <c r="V89" i="31"/>
  <c r="AD89" i="31" s="1"/>
  <c r="Y89" i="31"/>
  <c r="AG89" i="31" s="1"/>
  <c r="X89" i="31"/>
  <c r="AF89" i="31" s="1"/>
  <c r="W16" i="31"/>
  <c r="AE16" i="31" s="1"/>
  <c r="X17" i="31"/>
  <c r="AF17" i="31" s="1"/>
  <c r="H27" i="31"/>
  <c r="C1116" i="5" s="1"/>
  <c r="G1116" i="5" s="1"/>
  <c r="X29" i="31"/>
  <c r="AF29" i="31" s="1"/>
  <c r="H31" i="31"/>
  <c r="C1120" i="5" s="1"/>
  <c r="G1120" i="5" s="1"/>
  <c r="W33" i="31"/>
  <c r="AE33" i="31" s="1"/>
  <c r="H34" i="31"/>
  <c r="C1123" i="5" s="1"/>
  <c r="G1123" i="5" s="1"/>
  <c r="G35" i="31"/>
  <c r="J35" i="31" s="1"/>
  <c r="I38" i="31"/>
  <c r="I50" i="31"/>
  <c r="I58" i="31"/>
  <c r="H58" i="31"/>
  <c r="C1147" i="5" s="1"/>
  <c r="G1147" i="5" s="1"/>
  <c r="I73" i="31"/>
  <c r="G23" i="31"/>
  <c r="J23" i="31" s="1"/>
  <c r="V48" i="31"/>
  <c r="AD48" i="31" s="1"/>
  <c r="V54" i="31"/>
  <c r="AD54" i="31" s="1"/>
  <c r="V59" i="31"/>
  <c r="AD59" i="31" s="1"/>
  <c r="I69" i="31"/>
  <c r="W86" i="31"/>
  <c r="AE86" i="31" s="1"/>
  <c r="V86" i="31"/>
  <c r="AD86" i="31" s="1"/>
  <c r="Y86" i="31"/>
  <c r="AG86" i="31" s="1"/>
  <c r="X86" i="31"/>
  <c r="AF86" i="31" s="1"/>
  <c r="H19" i="31"/>
  <c r="C1108" i="5" s="1"/>
  <c r="G1108" i="5" s="1"/>
  <c r="H20" i="31"/>
  <c r="C1109" i="5" s="1"/>
  <c r="G1109" i="5" s="1"/>
  <c r="H21" i="31"/>
  <c r="C1110" i="5" s="1"/>
  <c r="G1110" i="5" s="1"/>
  <c r="H22" i="31"/>
  <c r="C1111" i="5" s="1"/>
  <c r="G1111" i="5" s="1"/>
  <c r="H26" i="31"/>
  <c r="C1115" i="5" s="1"/>
  <c r="G1115" i="5" s="1"/>
  <c r="V27" i="31"/>
  <c r="AD27" i="31" s="1"/>
  <c r="H30" i="31"/>
  <c r="C1119" i="5" s="1"/>
  <c r="G1119" i="5" s="1"/>
  <c r="V31" i="31"/>
  <c r="AD31" i="31" s="1"/>
  <c r="H33" i="31"/>
  <c r="C1122" i="5" s="1"/>
  <c r="G1122" i="5" s="1"/>
  <c r="H38" i="31"/>
  <c r="C1127" i="5" s="1"/>
  <c r="G1127" i="5" s="1"/>
  <c r="H40" i="31"/>
  <c r="C1129" i="5" s="1"/>
  <c r="G1129" i="5" s="1"/>
  <c r="G44" i="31"/>
  <c r="J44" i="31" s="1"/>
  <c r="W48" i="31"/>
  <c r="AE48" i="31" s="1"/>
  <c r="H50" i="31"/>
  <c r="C1139" i="5" s="1"/>
  <c r="G1139" i="5" s="1"/>
  <c r="I52" i="31"/>
  <c r="G54" i="31"/>
  <c r="H54" i="31" s="1"/>
  <c r="C1143" i="5" s="1"/>
  <c r="G1143" i="5" s="1"/>
  <c r="I56" i="31"/>
  <c r="V57" i="31"/>
  <c r="AD57" i="31" s="1"/>
  <c r="I62" i="31"/>
  <c r="I81" i="31"/>
  <c r="I28" i="31"/>
  <c r="I32" i="31"/>
  <c r="I34" i="31"/>
  <c r="G42" i="31"/>
  <c r="Y42" i="31" s="1"/>
  <c r="AG42" i="31" s="1"/>
  <c r="W43" i="31"/>
  <c r="AE43" i="31" s="1"/>
  <c r="Y48" i="31"/>
  <c r="AG48" i="31" s="1"/>
  <c r="G62" i="31"/>
  <c r="J62" i="31" s="1"/>
  <c r="W71" i="31"/>
  <c r="AE71" i="31" s="1"/>
  <c r="Y71" i="31"/>
  <c r="AG71" i="31" s="1"/>
  <c r="X71" i="31"/>
  <c r="AF71" i="31" s="1"/>
  <c r="W87" i="31"/>
  <c r="AE87" i="31" s="1"/>
  <c r="V87" i="31"/>
  <c r="AD87" i="31" s="1"/>
  <c r="Y87" i="31"/>
  <c r="AG87" i="31" s="1"/>
  <c r="X87" i="31"/>
  <c r="AF87" i="31" s="1"/>
  <c r="G69" i="31"/>
  <c r="J69" i="31" s="1"/>
  <c r="I72" i="31"/>
  <c r="G73" i="31"/>
  <c r="J73" i="31" s="1"/>
  <c r="X75" i="31"/>
  <c r="AF75" i="31" s="1"/>
  <c r="I76" i="31"/>
  <c r="G77" i="31"/>
  <c r="J77" i="31" s="1"/>
  <c r="X79" i="31"/>
  <c r="AF79" i="31" s="1"/>
  <c r="I80" i="31"/>
  <c r="G81" i="31"/>
  <c r="J81" i="31" s="1"/>
  <c r="X83" i="31"/>
  <c r="AF83" i="31" s="1"/>
  <c r="I84" i="31"/>
  <c r="H85" i="31"/>
  <c r="C1174" i="5" s="1"/>
  <c r="G1174" i="5" s="1"/>
  <c r="H86" i="31"/>
  <c r="C1175" i="5" s="1"/>
  <c r="G1175" i="5" s="1"/>
  <c r="H87" i="31"/>
  <c r="C1176" i="5" s="1"/>
  <c r="G1176" i="5" s="1"/>
  <c r="H88" i="31"/>
  <c r="C1177" i="5" s="1"/>
  <c r="G1177" i="5" s="1"/>
  <c r="H89" i="31"/>
  <c r="C1178" i="5" s="1"/>
  <c r="G1178" i="5" s="1"/>
  <c r="V94" i="31"/>
  <c r="AD94" i="31" s="1"/>
  <c r="X100" i="31"/>
  <c r="AF100" i="31" s="1"/>
  <c r="J100" i="31"/>
  <c r="Y12" i="32"/>
  <c r="AG12" i="32" s="1"/>
  <c r="V12" i="32"/>
  <c r="AD12" i="32" s="1"/>
  <c r="X12" i="32"/>
  <c r="AF12" i="32" s="1"/>
  <c r="W12" i="32"/>
  <c r="AE12" i="32" s="1"/>
  <c r="G41" i="31"/>
  <c r="J41" i="31" s="1"/>
  <c r="G45" i="31"/>
  <c r="J45" i="31" s="1"/>
  <c r="G49" i="31"/>
  <c r="W49" i="31" s="1"/>
  <c r="AE49" i="31" s="1"/>
  <c r="G53" i="31"/>
  <c r="Y53" i="31" s="1"/>
  <c r="AG53" i="31" s="1"/>
  <c r="G57" i="31"/>
  <c r="G61" i="31"/>
  <c r="Y75" i="31"/>
  <c r="AG75" i="31" s="1"/>
  <c r="Y79" i="31"/>
  <c r="AG79" i="31" s="1"/>
  <c r="Y83" i="31"/>
  <c r="AG83" i="31" s="1"/>
  <c r="I90" i="31"/>
  <c r="I91" i="31"/>
  <c r="I92" i="31"/>
  <c r="Y93" i="31"/>
  <c r="AG93" i="31" s="1"/>
  <c r="W93" i="31"/>
  <c r="AE93" i="31" s="1"/>
  <c r="V93" i="31"/>
  <c r="AD93" i="31" s="1"/>
  <c r="H100" i="31"/>
  <c r="C1189" i="5" s="1"/>
  <c r="G1189" i="5" s="1"/>
  <c r="I99" i="31"/>
  <c r="G52" i="31"/>
  <c r="J52" i="31" s="1"/>
  <c r="G56" i="31"/>
  <c r="J56" i="31" s="1"/>
  <c r="G60" i="31"/>
  <c r="J60" i="31" s="1"/>
  <c r="G63" i="31"/>
  <c r="J63" i="31" s="1"/>
  <c r="G65" i="31"/>
  <c r="J65" i="31" s="1"/>
  <c r="G67" i="31"/>
  <c r="J67" i="31" s="1"/>
  <c r="H70" i="31"/>
  <c r="C1159" i="5" s="1"/>
  <c r="G1159" i="5" s="1"/>
  <c r="H74" i="31"/>
  <c r="C1163" i="5" s="1"/>
  <c r="G1163" i="5" s="1"/>
  <c r="H78" i="31"/>
  <c r="C1167" i="5" s="1"/>
  <c r="G1167" i="5" s="1"/>
  <c r="H82" i="31"/>
  <c r="C1171" i="5" s="1"/>
  <c r="G1171" i="5" s="1"/>
  <c r="G99" i="31"/>
  <c r="J99" i="31" s="1"/>
  <c r="I70" i="31"/>
  <c r="I74" i="31"/>
  <c r="I78" i="31"/>
  <c r="I82" i="31"/>
  <c r="W11" i="32"/>
  <c r="AE11" i="32" s="1"/>
  <c r="V11" i="32"/>
  <c r="AD11" i="32" s="1"/>
  <c r="Y11" i="32"/>
  <c r="AG11" i="32" s="1"/>
  <c r="X11" i="32"/>
  <c r="AF11" i="32" s="1"/>
  <c r="G14" i="32"/>
  <c r="J14" i="32" s="1"/>
  <c r="Z14" i="32" s="1"/>
  <c r="AH14" i="32" s="1"/>
  <c r="G47" i="31"/>
  <c r="X47" i="31" s="1"/>
  <c r="AF47" i="31" s="1"/>
  <c r="G51" i="31"/>
  <c r="W51" i="31" s="1"/>
  <c r="AE51" i="31" s="1"/>
  <c r="G55" i="31"/>
  <c r="W55" i="31" s="1"/>
  <c r="AE55" i="31" s="1"/>
  <c r="G59" i="31"/>
  <c r="H71" i="31"/>
  <c r="C1160" i="5" s="1"/>
  <c r="G1160" i="5" s="1"/>
  <c r="H75" i="31"/>
  <c r="C1164" i="5" s="1"/>
  <c r="G1164" i="5" s="1"/>
  <c r="H79" i="31"/>
  <c r="C1168" i="5" s="1"/>
  <c r="G1168" i="5" s="1"/>
  <c r="H83" i="31"/>
  <c r="C1172" i="5" s="1"/>
  <c r="G1172" i="5" s="1"/>
  <c r="Y96" i="31"/>
  <c r="AG96" i="31" s="1"/>
  <c r="X96" i="31"/>
  <c r="AF96" i="31" s="1"/>
  <c r="W96" i="31"/>
  <c r="AE96" i="31" s="1"/>
  <c r="V96" i="31"/>
  <c r="AD96" i="31" s="1"/>
  <c r="V8" i="32"/>
  <c r="AD8" i="32" s="1"/>
  <c r="Y8" i="32"/>
  <c r="AG8" i="32" s="1"/>
  <c r="X8" i="32"/>
  <c r="AF8" i="32" s="1"/>
  <c r="W8" i="32"/>
  <c r="AE8" i="32" s="1"/>
  <c r="G94" i="31"/>
  <c r="J94" i="31" s="1"/>
  <c r="H95" i="31"/>
  <c r="C1184" i="5" s="1"/>
  <c r="G1184" i="5" s="1"/>
  <c r="Y100" i="31"/>
  <c r="AG100" i="31" s="1"/>
  <c r="Y95" i="31"/>
  <c r="AG95" i="31" s="1"/>
  <c r="X95" i="31"/>
  <c r="AF95" i="31" s="1"/>
  <c r="W95" i="31"/>
  <c r="AE95" i="31" s="1"/>
  <c r="V95" i="31"/>
  <c r="AD95" i="31" s="1"/>
  <c r="I7" i="32"/>
  <c r="I13" i="32"/>
  <c r="W29" i="32"/>
  <c r="AE29" i="32" s="1"/>
  <c r="Y29" i="32"/>
  <c r="AG29" i="32" s="1"/>
  <c r="X29" i="32"/>
  <c r="AF29" i="32" s="1"/>
  <c r="V29" i="32"/>
  <c r="AD29" i="32" s="1"/>
  <c r="V35" i="32"/>
  <c r="AD35" i="32" s="1"/>
  <c r="Y35" i="32"/>
  <c r="AG35" i="32" s="1"/>
  <c r="X35" i="32"/>
  <c r="AF35" i="32" s="1"/>
  <c r="W35" i="32"/>
  <c r="AE35" i="32" s="1"/>
  <c r="W21" i="32"/>
  <c r="AE21" i="32" s="1"/>
  <c r="X21" i="32"/>
  <c r="AF21" i="32" s="1"/>
  <c r="V21" i="32"/>
  <c r="AD21" i="32" s="1"/>
  <c r="W23" i="32"/>
  <c r="AE23" i="32" s="1"/>
  <c r="X23" i="32"/>
  <c r="AF23" i="32" s="1"/>
  <c r="I98" i="31"/>
  <c r="I102" i="31"/>
  <c r="G9" i="32"/>
  <c r="J9" i="32" s="1"/>
  <c r="Z9" i="32" s="1"/>
  <c r="AH9" i="32" s="1"/>
  <c r="I10" i="32"/>
  <c r="G16" i="32"/>
  <c r="J16" i="32" s="1"/>
  <c r="Z16" i="32" s="1"/>
  <c r="AH16" i="32" s="1"/>
  <c r="G17" i="32"/>
  <c r="J17" i="32" s="1"/>
  <c r="Z17" i="32" s="1"/>
  <c r="AH17" i="32" s="1"/>
  <c r="I18" i="32"/>
  <c r="W22" i="32"/>
  <c r="AE22" i="32" s="1"/>
  <c r="Y22" i="32"/>
  <c r="AG22" i="32" s="1"/>
  <c r="V23" i="32"/>
  <c r="AD23" i="32" s="1"/>
  <c r="X44" i="32"/>
  <c r="AF44" i="32" s="1"/>
  <c r="W44" i="32"/>
  <c r="AE44" i="32" s="1"/>
  <c r="Y44" i="32"/>
  <c r="AG44" i="32" s="1"/>
  <c r="V44" i="32"/>
  <c r="AD44" i="32" s="1"/>
  <c r="G15" i="32"/>
  <c r="J15" i="32" s="1"/>
  <c r="Z15" i="32" s="1"/>
  <c r="AH15" i="32" s="1"/>
  <c r="Y19" i="32"/>
  <c r="AG19" i="32" s="1"/>
  <c r="Y20" i="32"/>
  <c r="AG20" i="32" s="1"/>
  <c r="Y21" i="32"/>
  <c r="AG21" i="32" s="1"/>
  <c r="Y23" i="32"/>
  <c r="AG23" i="32" s="1"/>
  <c r="I28" i="32"/>
  <c r="J31" i="32"/>
  <c r="H31" i="32"/>
  <c r="E1120" i="5" s="1"/>
  <c r="H1120" i="5" s="1"/>
  <c r="I97" i="31"/>
  <c r="W100" i="31"/>
  <c r="AE100" i="31" s="1"/>
  <c r="I101" i="31"/>
  <c r="X22" i="32"/>
  <c r="AF22" i="32" s="1"/>
  <c r="V33" i="32"/>
  <c r="AD33" i="32" s="1"/>
  <c r="I36" i="32"/>
  <c r="G36" i="32"/>
  <c r="J36" i="32" s="1"/>
  <c r="X40" i="32"/>
  <c r="AF40" i="32" s="1"/>
  <c r="W40" i="32"/>
  <c r="AE40" i="32" s="1"/>
  <c r="V40" i="32"/>
  <c r="AD40" i="32" s="1"/>
  <c r="Y40" i="32"/>
  <c r="AG40" i="32" s="1"/>
  <c r="H98" i="31"/>
  <c r="C1187" i="5" s="1"/>
  <c r="G1187" i="5" s="1"/>
  <c r="H102" i="31"/>
  <c r="C1191" i="5" s="1"/>
  <c r="G1191" i="5" s="1"/>
  <c r="I24" i="32"/>
  <c r="V26" i="32"/>
  <c r="AD26" i="32" s="1"/>
  <c r="G28" i="32"/>
  <c r="J28" i="32" s="1"/>
  <c r="I30" i="32"/>
  <c r="I34" i="32"/>
  <c r="H34" i="32"/>
  <c r="E1123" i="5" s="1"/>
  <c r="H1123" i="5" s="1"/>
  <c r="G34" i="32"/>
  <c r="J34" i="32" s="1"/>
  <c r="W20" i="32"/>
  <c r="AE20" i="32" s="1"/>
  <c r="X20" i="32"/>
  <c r="AF20" i="32" s="1"/>
  <c r="H21" i="32"/>
  <c r="E1110" i="5" s="1"/>
  <c r="H1110" i="5" s="1"/>
  <c r="W25" i="32"/>
  <c r="AE25" i="32" s="1"/>
  <c r="Y25" i="32"/>
  <c r="AG25" i="32" s="1"/>
  <c r="X25" i="32"/>
  <c r="AF25" i="32" s="1"/>
  <c r="V25" i="32"/>
  <c r="AD25" i="32" s="1"/>
  <c r="G30" i="32"/>
  <c r="J30" i="32" s="1"/>
  <c r="V32" i="32"/>
  <c r="AD32" i="32" s="1"/>
  <c r="H97" i="31"/>
  <c r="C1186" i="5" s="1"/>
  <c r="G1186" i="5" s="1"/>
  <c r="H101" i="31"/>
  <c r="C1190" i="5" s="1"/>
  <c r="G1190" i="5" s="1"/>
  <c r="H19" i="32"/>
  <c r="E1108" i="5" s="1"/>
  <c r="H1108" i="5" s="1"/>
  <c r="H22" i="32"/>
  <c r="E1111" i="5" s="1"/>
  <c r="H1111" i="5" s="1"/>
  <c r="H23" i="32"/>
  <c r="E1112" i="5" s="1"/>
  <c r="H1112" i="5" s="1"/>
  <c r="G24" i="32"/>
  <c r="J24" i="32" s="1"/>
  <c r="I27" i="32"/>
  <c r="H27" i="32"/>
  <c r="E1116" i="5" s="1"/>
  <c r="H1116" i="5" s="1"/>
  <c r="I38" i="32"/>
  <c r="I39" i="32"/>
  <c r="J45" i="32"/>
  <c r="H45" i="32"/>
  <c r="E1134" i="5" s="1"/>
  <c r="H1134" i="5" s="1"/>
  <c r="I46" i="32"/>
  <c r="H47" i="32"/>
  <c r="E1136" i="5" s="1"/>
  <c r="H1136" i="5" s="1"/>
  <c r="H54" i="32"/>
  <c r="E1143" i="5" s="1"/>
  <c r="H1143" i="5" s="1"/>
  <c r="H61" i="32"/>
  <c r="E1150" i="5" s="1"/>
  <c r="H1150" i="5" s="1"/>
  <c r="G63" i="32"/>
  <c r="J63" i="32" s="1"/>
  <c r="I66" i="32"/>
  <c r="V82" i="32"/>
  <c r="AD82" i="32" s="1"/>
  <c r="X82" i="32"/>
  <c r="AF82" i="32" s="1"/>
  <c r="I85" i="32"/>
  <c r="H85" i="32"/>
  <c r="E1174" i="5" s="1"/>
  <c r="H1174" i="5" s="1"/>
  <c r="W31" i="32"/>
  <c r="AE31" i="32" s="1"/>
  <c r="Y31" i="32"/>
  <c r="AG31" i="32" s="1"/>
  <c r="X31" i="32"/>
  <c r="AF31" i="32" s="1"/>
  <c r="V45" i="32"/>
  <c r="AD45" i="32" s="1"/>
  <c r="Y45" i="32"/>
  <c r="AG45" i="32" s="1"/>
  <c r="W47" i="32"/>
  <c r="AE47" i="32" s="1"/>
  <c r="G51" i="32"/>
  <c r="J51" i="32" s="1"/>
  <c r="G70" i="32"/>
  <c r="J70" i="32" s="1"/>
  <c r="I70" i="32"/>
  <c r="V87" i="32"/>
  <c r="AD87" i="32" s="1"/>
  <c r="V89" i="32"/>
  <c r="AD89" i="32" s="1"/>
  <c r="V91" i="32"/>
  <c r="AD91" i="32" s="1"/>
  <c r="V93" i="32"/>
  <c r="AD93" i="32" s="1"/>
  <c r="V95" i="32"/>
  <c r="AD95" i="32" s="1"/>
  <c r="G32" i="32"/>
  <c r="X32" i="32" s="1"/>
  <c r="AF32" i="32" s="1"/>
  <c r="G39" i="32"/>
  <c r="J39" i="32" s="1"/>
  <c r="W45" i="32"/>
  <c r="AE45" i="32" s="1"/>
  <c r="H50" i="32"/>
  <c r="E1139" i="5" s="1"/>
  <c r="H1139" i="5" s="1"/>
  <c r="G57" i="32"/>
  <c r="J57" i="32" s="1"/>
  <c r="I74" i="32"/>
  <c r="I77" i="32"/>
  <c r="V79" i="32"/>
  <c r="AD79" i="32" s="1"/>
  <c r="I83" i="32"/>
  <c r="W98" i="32"/>
  <c r="AE98" i="32" s="1"/>
  <c r="V98" i="32"/>
  <c r="AD98" i="32" s="1"/>
  <c r="Y98" i="32"/>
  <c r="AG98" i="32" s="1"/>
  <c r="X98" i="32"/>
  <c r="AF98" i="32" s="1"/>
  <c r="V31" i="32"/>
  <c r="AD31" i="32" s="1"/>
  <c r="V41" i="32"/>
  <c r="AD41" i="32" s="1"/>
  <c r="G42" i="32"/>
  <c r="J42" i="32" s="1"/>
  <c r="X45" i="32"/>
  <c r="AF45" i="32" s="1"/>
  <c r="G60" i="32"/>
  <c r="J60" i="32" s="1"/>
  <c r="I67" i="32"/>
  <c r="V69" i="32"/>
  <c r="AD69" i="32" s="1"/>
  <c r="G77" i="32"/>
  <c r="J77" i="32" s="1"/>
  <c r="G83" i="32"/>
  <c r="J83" i="32" s="1"/>
  <c r="H35" i="32"/>
  <c r="E1124" i="5" s="1"/>
  <c r="H1124" i="5" s="1"/>
  <c r="W41" i="32"/>
  <c r="AE41" i="32" s="1"/>
  <c r="I42" i="32"/>
  <c r="H48" i="32"/>
  <c r="E1137" i="5" s="1"/>
  <c r="H1137" i="5" s="1"/>
  <c r="G53" i="32"/>
  <c r="J53" i="32" s="1"/>
  <c r="H56" i="32"/>
  <c r="E1145" i="5" s="1"/>
  <c r="H1145" i="5" s="1"/>
  <c r="G62" i="32"/>
  <c r="J62" i="32" s="1"/>
  <c r="I62" i="32"/>
  <c r="W65" i="32"/>
  <c r="AE65" i="32" s="1"/>
  <c r="V65" i="32"/>
  <c r="AD65" i="32" s="1"/>
  <c r="Y65" i="32"/>
  <c r="AG65" i="32" s="1"/>
  <c r="X65" i="32"/>
  <c r="AF65" i="32" s="1"/>
  <c r="G67" i="32"/>
  <c r="J67" i="32" s="1"/>
  <c r="G69" i="32"/>
  <c r="W69" i="32" s="1"/>
  <c r="AE69" i="32" s="1"/>
  <c r="V71" i="32"/>
  <c r="AD71" i="32" s="1"/>
  <c r="I75" i="32"/>
  <c r="H75" i="32"/>
  <c r="E1164" i="5" s="1"/>
  <c r="H1164" i="5" s="1"/>
  <c r="H81" i="32"/>
  <c r="E1170" i="5" s="1"/>
  <c r="H1170" i="5" s="1"/>
  <c r="H29" i="32"/>
  <c r="E1118" i="5" s="1"/>
  <c r="H1118" i="5" s="1"/>
  <c r="H40" i="32"/>
  <c r="E1129" i="5" s="1"/>
  <c r="H1129" i="5" s="1"/>
  <c r="H44" i="32"/>
  <c r="E1133" i="5" s="1"/>
  <c r="H1133" i="5" s="1"/>
  <c r="J49" i="32"/>
  <c r="H49" i="32"/>
  <c r="E1138" i="5" s="1"/>
  <c r="H1138" i="5" s="1"/>
  <c r="H52" i="32"/>
  <c r="E1141" i="5" s="1"/>
  <c r="H1141" i="5" s="1"/>
  <c r="H59" i="32"/>
  <c r="E1148" i="5" s="1"/>
  <c r="H1148" i="5" s="1"/>
  <c r="G59" i="32"/>
  <c r="J59" i="32" s="1"/>
  <c r="W81" i="32"/>
  <c r="AE81" i="32" s="1"/>
  <c r="V81" i="32"/>
  <c r="AD81" i="32" s="1"/>
  <c r="Y81" i="32"/>
  <c r="AG81" i="32" s="1"/>
  <c r="X81" i="32"/>
  <c r="AF81" i="32" s="1"/>
  <c r="I84" i="32"/>
  <c r="G33" i="32"/>
  <c r="J33" i="32" s="1"/>
  <c r="Y37" i="32"/>
  <c r="AG37" i="32" s="1"/>
  <c r="G43" i="32"/>
  <c r="W43" i="32" s="1"/>
  <c r="AE43" i="32" s="1"/>
  <c r="H46" i="32"/>
  <c r="E1135" i="5" s="1"/>
  <c r="H1135" i="5" s="1"/>
  <c r="I48" i="32"/>
  <c r="W61" i="32"/>
  <c r="AE61" i="32" s="1"/>
  <c r="V61" i="32"/>
  <c r="AD61" i="32" s="1"/>
  <c r="Y61" i="32"/>
  <c r="AG61" i="32" s="1"/>
  <c r="X61" i="32"/>
  <c r="AF61" i="32" s="1"/>
  <c r="H73" i="32"/>
  <c r="E1162" i="5" s="1"/>
  <c r="H1162" i="5" s="1"/>
  <c r="G55" i="32"/>
  <c r="J55" i="32" s="1"/>
  <c r="H58" i="32"/>
  <c r="E1147" i="5" s="1"/>
  <c r="H1147" i="5" s="1"/>
  <c r="W63" i="32"/>
  <c r="AE63" i="32" s="1"/>
  <c r="V63" i="32"/>
  <c r="AD63" i="32" s="1"/>
  <c r="X63" i="32"/>
  <c r="AF63" i="32" s="1"/>
  <c r="I68" i="32"/>
  <c r="W73" i="32"/>
  <c r="AE73" i="32" s="1"/>
  <c r="V73" i="32"/>
  <c r="AD73" i="32" s="1"/>
  <c r="Y73" i="32"/>
  <c r="AG73" i="32" s="1"/>
  <c r="X73" i="32"/>
  <c r="AF73" i="32" s="1"/>
  <c r="I76" i="32"/>
  <c r="Y49" i="32"/>
  <c r="AG49" i="32" s="1"/>
  <c r="G68" i="32"/>
  <c r="J68" i="32" s="1"/>
  <c r="G76" i="32"/>
  <c r="J76" i="32" s="1"/>
  <c r="G84" i="32"/>
  <c r="J84" i="32" s="1"/>
  <c r="W97" i="32"/>
  <c r="AE97" i="32" s="1"/>
  <c r="V97" i="32"/>
  <c r="AD97" i="32" s="1"/>
  <c r="X97" i="32"/>
  <c r="AF97" i="32" s="1"/>
  <c r="I51" i="32"/>
  <c r="I53" i="32"/>
  <c r="I55" i="32"/>
  <c r="I57" i="32"/>
  <c r="I59" i="32"/>
  <c r="H78" i="32"/>
  <c r="E1167" i="5" s="1"/>
  <c r="H1167" i="5" s="1"/>
  <c r="H86" i="32"/>
  <c r="E1175" i="5" s="1"/>
  <c r="H1175" i="5" s="1"/>
  <c r="G97" i="32"/>
  <c r="J97" i="32" s="1"/>
  <c r="G101" i="32"/>
  <c r="J101" i="32" s="1"/>
  <c r="I88" i="32"/>
  <c r="I90" i="32"/>
  <c r="I92" i="32"/>
  <c r="I94" i="32"/>
  <c r="W96" i="32"/>
  <c r="AE96" i="32" s="1"/>
  <c r="V96" i="32"/>
  <c r="AD96" i="32" s="1"/>
  <c r="W100" i="32"/>
  <c r="AE100" i="32" s="1"/>
  <c r="V100" i="32"/>
  <c r="AD100" i="32" s="1"/>
  <c r="H64" i="32"/>
  <c r="E1153" i="5" s="1"/>
  <c r="H1153" i="5" s="1"/>
  <c r="G71" i="32"/>
  <c r="J71" i="32" s="1"/>
  <c r="H72" i="32"/>
  <c r="E1161" i="5" s="1"/>
  <c r="H1161" i="5" s="1"/>
  <c r="I78" i="32"/>
  <c r="G79" i="32"/>
  <c r="J79" i="32" s="1"/>
  <c r="H80" i="32"/>
  <c r="E1169" i="5" s="1"/>
  <c r="H1169" i="5" s="1"/>
  <c r="I86" i="32"/>
  <c r="G87" i="32"/>
  <c r="J87" i="32" s="1"/>
  <c r="G88" i="32"/>
  <c r="J88" i="32" s="1"/>
  <c r="G89" i="32"/>
  <c r="J89" i="32" s="1"/>
  <c r="G90" i="32"/>
  <c r="J90" i="32" s="1"/>
  <c r="G91" i="32"/>
  <c r="J91" i="32" s="1"/>
  <c r="G92" i="32"/>
  <c r="J92" i="32" s="1"/>
  <c r="G93" i="32"/>
  <c r="Y93" i="32" s="1"/>
  <c r="AG93" i="32" s="1"/>
  <c r="G94" i="32"/>
  <c r="J94" i="32" s="1"/>
  <c r="G95" i="32"/>
  <c r="W95" i="32" s="1"/>
  <c r="AE95" i="32" s="1"/>
  <c r="V99" i="32"/>
  <c r="AD99" i="32" s="1"/>
  <c r="I50" i="32"/>
  <c r="I52" i="32"/>
  <c r="I54" i="32"/>
  <c r="I56" i="32"/>
  <c r="I58" i="32"/>
  <c r="I60" i="32"/>
  <c r="I64" i="32"/>
  <c r="H66" i="32"/>
  <c r="E1155" i="5" s="1"/>
  <c r="H1155" i="5" s="1"/>
  <c r="I72" i="32"/>
  <c r="H74" i="32"/>
  <c r="E1163" i="5" s="1"/>
  <c r="H1163" i="5" s="1"/>
  <c r="I80" i="32"/>
  <c r="G99" i="32"/>
  <c r="W99" i="32" s="1"/>
  <c r="AE99" i="32" s="1"/>
  <c r="X100" i="32"/>
  <c r="AF100" i="32" s="1"/>
  <c r="G102" i="32"/>
  <c r="J102" i="32" s="1"/>
  <c r="H96" i="32"/>
  <c r="E1185" i="5" s="1"/>
  <c r="H1185" i="5" s="1"/>
  <c r="H98" i="32"/>
  <c r="E1187" i="5" s="1"/>
  <c r="H1187" i="5" s="1"/>
  <c r="H100" i="32"/>
  <c r="E1189" i="5" s="1"/>
  <c r="H1189" i="5" s="1"/>
  <c r="W18" i="29"/>
  <c r="AE18" i="29" s="1"/>
  <c r="Y18" i="29"/>
  <c r="AG18" i="29" s="1"/>
  <c r="V17" i="29"/>
  <c r="AD17" i="29" s="1"/>
  <c r="J16" i="29"/>
  <c r="Z16" i="29" s="1"/>
  <c r="AH16" i="29" s="1"/>
  <c r="X16" i="29"/>
  <c r="AF16" i="29" s="1"/>
  <c r="Y10" i="29"/>
  <c r="AG10" i="29" s="1"/>
  <c r="W16" i="29"/>
  <c r="AE16" i="29" s="1"/>
  <c r="I23" i="29"/>
  <c r="H23" i="29"/>
  <c r="C1028" i="5" s="1"/>
  <c r="G1028" i="5" s="1"/>
  <c r="I45" i="29"/>
  <c r="I72" i="29"/>
  <c r="G8" i="29"/>
  <c r="J8" i="29" s="1"/>
  <c r="Z8" i="29" s="1"/>
  <c r="AH8" i="29" s="1"/>
  <c r="I9" i="29"/>
  <c r="V15" i="29"/>
  <c r="AD15" i="29" s="1"/>
  <c r="Y16" i="29"/>
  <c r="AG16" i="29" s="1"/>
  <c r="G17" i="29"/>
  <c r="J17" i="29" s="1"/>
  <c r="Z17" i="29" s="1"/>
  <c r="AH17" i="29" s="1"/>
  <c r="H20" i="29"/>
  <c r="C1025" i="5" s="1"/>
  <c r="G1025" i="5" s="1"/>
  <c r="X24" i="29"/>
  <c r="AF24" i="29" s="1"/>
  <c r="I29" i="29"/>
  <c r="I37" i="29"/>
  <c r="I41" i="29"/>
  <c r="G45" i="29"/>
  <c r="J45" i="29" s="1"/>
  <c r="I57" i="29"/>
  <c r="I96" i="29"/>
  <c r="J11" i="29"/>
  <c r="Z11" i="29" s="1"/>
  <c r="AH11" i="29" s="1"/>
  <c r="W15" i="29"/>
  <c r="AE15" i="29" s="1"/>
  <c r="J20" i="29"/>
  <c r="I21" i="29"/>
  <c r="H21" i="29"/>
  <c r="C1026" i="5" s="1"/>
  <c r="G1026" i="5" s="1"/>
  <c r="Y24" i="29"/>
  <c r="AG24" i="29" s="1"/>
  <c r="H28" i="29"/>
  <c r="C1033" i="5" s="1"/>
  <c r="G1033" i="5" s="1"/>
  <c r="G29" i="29"/>
  <c r="J29" i="29" s="1"/>
  <c r="I31" i="29"/>
  <c r="H31" i="29"/>
  <c r="C1036" i="5" s="1"/>
  <c r="G1036" i="5" s="1"/>
  <c r="G37" i="29"/>
  <c r="J37" i="29" s="1"/>
  <c r="G41" i="29"/>
  <c r="J41" i="29" s="1"/>
  <c r="I47" i="29"/>
  <c r="H47" i="29"/>
  <c r="C1052" i="5" s="1"/>
  <c r="G1052" i="5" s="1"/>
  <c r="G50" i="29"/>
  <c r="I50" i="29"/>
  <c r="I53" i="29"/>
  <c r="I55" i="29"/>
  <c r="G57" i="29"/>
  <c r="J57" i="29" s="1"/>
  <c r="I87" i="29"/>
  <c r="V11" i="29"/>
  <c r="AD11" i="29" s="1"/>
  <c r="G13" i="29"/>
  <c r="W13" i="29" s="1"/>
  <c r="AE13" i="29" s="1"/>
  <c r="X15" i="29"/>
  <c r="AF15" i="29" s="1"/>
  <c r="G19" i="29"/>
  <c r="H19" i="29" s="1"/>
  <c r="C1024" i="5" s="1"/>
  <c r="G1024" i="5" s="1"/>
  <c r="G26" i="29"/>
  <c r="H26" i="29" s="1"/>
  <c r="C1031" i="5" s="1"/>
  <c r="G1031" i="5" s="1"/>
  <c r="J28" i="29"/>
  <c r="I36" i="29"/>
  <c r="I40" i="29"/>
  <c r="W44" i="29"/>
  <c r="AE44" i="29" s="1"/>
  <c r="Y44" i="29"/>
  <c r="AG44" i="29" s="1"/>
  <c r="X44" i="29"/>
  <c r="AF44" i="29" s="1"/>
  <c r="V10" i="29"/>
  <c r="AD10" i="29" s="1"/>
  <c r="W11" i="29"/>
  <c r="AE11" i="29" s="1"/>
  <c r="V14" i="29"/>
  <c r="AD14" i="29" s="1"/>
  <c r="I27" i="29"/>
  <c r="H27" i="29"/>
  <c r="C1032" i="5" s="1"/>
  <c r="G1032" i="5" s="1"/>
  <c r="H33" i="29"/>
  <c r="C1038" i="5" s="1"/>
  <c r="G1038" i="5" s="1"/>
  <c r="G36" i="29"/>
  <c r="J36" i="29" s="1"/>
  <c r="G40" i="29"/>
  <c r="J40" i="29" s="1"/>
  <c r="H58" i="29"/>
  <c r="C1063" i="5" s="1"/>
  <c r="G1063" i="5" s="1"/>
  <c r="I58" i="29"/>
  <c r="I88" i="29"/>
  <c r="W10" i="29"/>
  <c r="AE10" i="29" s="1"/>
  <c r="W14" i="29"/>
  <c r="AE14" i="29" s="1"/>
  <c r="I35" i="29"/>
  <c r="I39" i="29"/>
  <c r="I43" i="29"/>
  <c r="W46" i="29"/>
  <c r="AE46" i="29" s="1"/>
  <c r="Y46" i="29"/>
  <c r="AG46" i="29" s="1"/>
  <c r="X46" i="29"/>
  <c r="AF46" i="29" s="1"/>
  <c r="X10" i="29"/>
  <c r="AF10" i="29" s="1"/>
  <c r="I12" i="29"/>
  <c r="X14" i="29"/>
  <c r="AF14" i="29" s="1"/>
  <c r="V16" i="29"/>
  <c r="AD16" i="29" s="1"/>
  <c r="V19" i="29"/>
  <c r="AD19" i="29" s="1"/>
  <c r="H24" i="29"/>
  <c r="C1029" i="5" s="1"/>
  <c r="G1029" i="5" s="1"/>
  <c r="I25" i="29"/>
  <c r="H25" i="29"/>
  <c r="C1030" i="5" s="1"/>
  <c r="G1030" i="5" s="1"/>
  <c r="X33" i="29"/>
  <c r="AF33" i="29" s="1"/>
  <c r="W33" i="29"/>
  <c r="AE33" i="29" s="1"/>
  <c r="V33" i="29"/>
  <c r="AD33" i="29" s="1"/>
  <c r="G35" i="29"/>
  <c r="J35" i="29" s="1"/>
  <c r="G39" i="29"/>
  <c r="J39" i="29" s="1"/>
  <c r="G43" i="29"/>
  <c r="J43" i="29" s="1"/>
  <c r="V44" i="29"/>
  <c r="AD44" i="29" s="1"/>
  <c r="V49" i="29"/>
  <c r="AD49" i="29" s="1"/>
  <c r="I51" i="29"/>
  <c r="G54" i="29"/>
  <c r="J54" i="29" s="1"/>
  <c r="I54" i="29"/>
  <c r="I56" i="29"/>
  <c r="I71" i="29"/>
  <c r="G22" i="29"/>
  <c r="X22" i="29" s="1"/>
  <c r="AF22" i="29" s="1"/>
  <c r="Y28" i="29"/>
  <c r="AG28" i="29" s="1"/>
  <c r="V28" i="29"/>
  <c r="AD28" i="29" s="1"/>
  <c r="X30" i="29"/>
  <c r="AF30" i="29" s="1"/>
  <c r="X34" i="29"/>
  <c r="AF34" i="29" s="1"/>
  <c r="V34" i="29"/>
  <c r="AD34" i="29" s="1"/>
  <c r="I38" i="29"/>
  <c r="H38" i="29"/>
  <c r="C1043" i="5" s="1"/>
  <c r="G1043" i="5" s="1"/>
  <c r="I42" i="29"/>
  <c r="H42" i="29"/>
  <c r="C1047" i="5" s="1"/>
  <c r="G1047" i="5" s="1"/>
  <c r="H73" i="29"/>
  <c r="C1078" i="5" s="1"/>
  <c r="G1078" i="5" s="1"/>
  <c r="I73" i="29"/>
  <c r="I74" i="29"/>
  <c r="I89" i="29"/>
  <c r="H90" i="29"/>
  <c r="C1095" i="5" s="1"/>
  <c r="G1095" i="5" s="1"/>
  <c r="I90" i="29"/>
  <c r="I94" i="29"/>
  <c r="G22" i="30"/>
  <c r="J22" i="30" s="1"/>
  <c r="I22" i="30"/>
  <c r="Y30" i="29"/>
  <c r="AG30" i="29" s="1"/>
  <c r="H34" i="29"/>
  <c r="C1039" i="5" s="1"/>
  <c r="G1039" i="5" s="1"/>
  <c r="G51" i="29"/>
  <c r="J51" i="29" s="1"/>
  <c r="G55" i="29"/>
  <c r="J55" i="29" s="1"/>
  <c r="G56" i="29"/>
  <c r="J56" i="29" s="1"/>
  <c r="I69" i="29"/>
  <c r="I70" i="29"/>
  <c r="G71" i="29"/>
  <c r="J71" i="29" s="1"/>
  <c r="G72" i="29"/>
  <c r="J72" i="29" s="1"/>
  <c r="I85" i="29"/>
  <c r="I86" i="29"/>
  <c r="G87" i="29"/>
  <c r="J87" i="29" s="1"/>
  <c r="G88" i="29"/>
  <c r="J88" i="29" s="1"/>
  <c r="I98" i="29"/>
  <c r="I19" i="30"/>
  <c r="G19" i="30"/>
  <c r="J19" i="30" s="1"/>
  <c r="I67" i="29"/>
  <c r="H68" i="29"/>
  <c r="C1073" i="5" s="1"/>
  <c r="G1073" i="5" s="1"/>
  <c r="I68" i="29"/>
  <c r="G69" i="29"/>
  <c r="J69" i="29" s="1"/>
  <c r="G70" i="29"/>
  <c r="J70" i="29" s="1"/>
  <c r="H83" i="29"/>
  <c r="C1088" i="5" s="1"/>
  <c r="G1088" i="5" s="1"/>
  <c r="I83" i="29"/>
  <c r="I84" i="29"/>
  <c r="G85" i="29"/>
  <c r="J85" i="29" s="1"/>
  <c r="G86" i="29"/>
  <c r="J86" i="29" s="1"/>
  <c r="Y93" i="29"/>
  <c r="AG93" i="29" s="1"/>
  <c r="X93" i="29"/>
  <c r="AF93" i="29" s="1"/>
  <c r="W93" i="29"/>
  <c r="AE93" i="29" s="1"/>
  <c r="I100" i="29"/>
  <c r="I16" i="30"/>
  <c r="G16" i="30"/>
  <c r="J16" i="30" s="1"/>
  <c r="Z16" i="30" s="1"/>
  <c r="AH16" i="30" s="1"/>
  <c r="H65" i="29"/>
  <c r="C1070" i="5" s="1"/>
  <c r="G1070" i="5" s="1"/>
  <c r="I65" i="29"/>
  <c r="I66" i="29"/>
  <c r="H81" i="29"/>
  <c r="C1086" i="5" s="1"/>
  <c r="G1086" i="5" s="1"/>
  <c r="I81" i="29"/>
  <c r="H82" i="29"/>
  <c r="C1087" i="5" s="1"/>
  <c r="G1087" i="5" s="1"/>
  <c r="I82" i="29"/>
  <c r="G84" i="29"/>
  <c r="J84" i="29" s="1"/>
  <c r="Y95" i="29"/>
  <c r="AG95" i="29" s="1"/>
  <c r="X95" i="29"/>
  <c r="AF95" i="29" s="1"/>
  <c r="W95" i="29"/>
  <c r="AE95" i="29" s="1"/>
  <c r="I8" i="30"/>
  <c r="I63" i="29"/>
  <c r="I64" i="29"/>
  <c r="I79" i="29"/>
  <c r="I80" i="29"/>
  <c r="Y97" i="29"/>
  <c r="AG97" i="29" s="1"/>
  <c r="W10" i="30"/>
  <c r="AE10" i="30" s="1"/>
  <c r="V10" i="30"/>
  <c r="AD10" i="30" s="1"/>
  <c r="Y10" i="30"/>
  <c r="AG10" i="30" s="1"/>
  <c r="X10" i="30"/>
  <c r="AF10" i="30" s="1"/>
  <c r="V17" i="30"/>
  <c r="AD17" i="30" s="1"/>
  <c r="X32" i="29"/>
  <c r="AF32" i="29" s="1"/>
  <c r="H44" i="29"/>
  <c r="C1049" i="5" s="1"/>
  <c r="G1049" i="5" s="1"/>
  <c r="H46" i="29"/>
  <c r="C1051" i="5" s="1"/>
  <c r="G1051" i="5" s="1"/>
  <c r="I48" i="29"/>
  <c r="G49" i="29"/>
  <c r="J49" i="29" s="1"/>
  <c r="I52" i="29"/>
  <c r="G53" i="29"/>
  <c r="J53" i="29" s="1"/>
  <c r="I61" i="29"/>
  <c r="I62" i="29"/>
  <c r="G63" i="29"/>
  <c r="J63" i="29" s="1"/>
  <c r="G64" i="29"/>
  <c r="J64" i="29" s="1"/>
  <c r="I77" i="29"/>
  <c r="H78" i="29"/>
  <c r="C1083" i="5" s="1"/>
  <c r="G1083" i="5" s="1"/>
  <c r="I78" i="29"/>
  <c r="G79" i="29"/>
  <c r="J79" i="29" s="1"/>
  <c r="G80" i="29"/>
  <c r="J80" i="29" s="1"/>
  <c r="I92" i="29"/>
  <c r="V93" i="29"/>
  <c r="AD93" i="29" s="1"/>
  <c r="Y99" i="29"/>
  <c r="AG99" i="29" s="1"/>
  <c r="X99" i="29"/>
  <c r="AF99" i="29" s="1"/>
  <c r="W99" i="29"/>
  <c r="AE99" i="29" s="1"/>
  <c r="H59" i="29"/>
  <c r="C1064" i="5" s="1"/>
  <c r="G1064" i="5" s="1"/>
  <c r="I59" i="29"/>
  <c r="H60" i="29"/>
  <c r="C1065" i="5" s="1"/>
  <c r="G1065" i="5" s="1"/>
  <c r="I60" i="29"/>
  <c r="G61" i="29"/>
  <c r="J61" i="29" s="1"/>
  <c r="G62" i="29"/>
  <c r="J62" i="29" s="1"/>
  <c r="I75" i="29"/>
  <c r="H76" i="29"/>
  <c r="C1081" i="5" s="1"/>
  <c r="G1081" i="5" s="1"/>
  <c r="I76" i="29"/>
  <c r="G77" i="29"/>
  <c r="J77" i="29" s="1"/>
  <c r="G78" i="29"/>
  <c r="J78" i="29" s="1"/>
  <c r="H91" i="29"/>
  <c r="C1096" i="5" s="1"/>
  <c r="G1096" i="5" s="1"/>
  <c r="G92" i="29"/>
  <c r="J92" i="29" s="1"/>
  <c r="V95" i="29"/>
  <c r="AD95" i="29" s="1"/>
  <c r="Y101" i="29"/>
  <c r="AG101" i="29" s="1"/>
  <c r="X101" i="29"/>
  <c r="AF101" i="29" s="1"/>
  <c r="I9" i="30"/>
  <c r="V18" i="30"/>
  <c r="AD18" i="30" s="1"/>
  <c r="I11" i="30"/>
  <c r="W28" i="30"/>
  <c r="AE28" i="30" s="1"/>
  <c r="J28" i="30"/>
  <c r="G67" i="30"/>
  <c r="J67" i="30" s="1"/>
  <c r="I67" i="30"/>
  <c r="I91" i="29"/>
  <c r="H28" i="30"/>
  <c r="E1033" i="5" s="1"/>
  <c r="H1033" i="5" s="1"/>
  <c r="J60" i="30"/>
  <c r="W60" i="30"/>
  <c r="AE60" i="30" s="1"/>
  <c r="H60" i="30"/>
  <c r="E1065" i="5" s="1"/>
  <c r="H1065" i="5" s="1"/>
  <c r="W12" i="30"/>
  <c r="AE12" i="30" s="1"/>
  <c r="V12" i="30"/>
  <c r="AD12" i="30" s="1"/>
  <c r="Y12" i="30"/>
  <c r="AG12" i="30" s="1"/>
  <c r="G13" i="30"/>
  <c r="J13" i="30" s="1"/>
  <c r="Z13" i="30" s="1"/>
  <c r="AH13" i="30" s="1"/>
  <c r="I13" i="30"/>
  <c r="I14" i="30"/>
  <c r="V20" i="30"/>
  <c r="AD20" i="30" s="1"/>
  <c r="W20" i="30"/>
  <c r="AE20" i="30" s="1"/>
  <c r="I21" i="30"/>
  <c r="V24" i="30"/>
  <c r="AD24" i="30" s="1"/>
  <c r="X24" i="30"/>
  <c r="AF24" i="30" s="1"/>
  <c r="J44" i="30"/>
  <c r="H44" i="30"/>
  <c r="E1049" i="5" s="1"/>
  <c r="H1049" i="5" s="1"/>
  <c r="G57" i="30"/>
  <c r="J57" i="30" s="1"/>
  <c r="I23" i="30"/>
  <c r="G23" i="30"/>
  <c r="J23" i="30" s="1"/>
  <c r="X42" i="30"/>
  <c r="AF42" i="30" s="1"/>
  <c r="W42" i="30"/>
  <c r="AE42" i="30" s="1"/>
  <c r="J42" i="30"/>
  <c r="H42" i="30"/>
  <c r="E1047" i="5" s="1"/>
  <c r="H1047" i="5" s="1"/>
  <c r="Y46" i="30"/>
  <c r="AG46" i="30" s="1"/>
  <c r="X46" i="30"/>
  <c r="AF46" i="30" s="1"/>
  <c r="W46" i="30"/>
  <c r="AE46" i="30" s="1"/>
  <c r="V46" i="30"/>
  <c r="AD46" i="30" s="1"/>
  <c r="I65" i="30"/>
  <c r="G94" i="29"/>
  <c r="J94" i="29" s="1"/>
  <c r="G96" i="29"/>
  <c r="J96" i="29" s="1"/>
  <c r="G98" i="29"/>
  <c r="J98" i="29" s="1"/>
  <c r="G100" i="29"/>
  <c r="J100" i="29" s="1"/>
  <c r="G102" i="29"/>
  <c r="J102" i="29" s="1"/>
  <c r="X12" i="30"/>
  <c r="AF12" i="30" s="1"/>
  <c r="G17" i="30"/>
  <c r="J17" i="30" s="1"/>
  <c r="Z17" i="30" s="1"/>
  <c r="AH17" i="30" s="1"/>
  <c r="G18" i="30"/>
  <c r="J18" i="30" s="1"/>
  <c r="Z18" i="30" s="1"/>
  <c r="AH18" i="30" s="1"/>
  <c r="H20" i="30"/>
  <c r="E1025" i="5" s="1"/>
  <c r="H1025" i="5" s="1"/>
  <c r="H24" i="30"/>
  <c r="E1029" i="5" s="1"/>
  <c r="H1029" i="5" s="1"/>
  <c r="H27" i="30"/>
  <c r="E1032" i="5" s="1"/>
  <c r="H1032" i="5" s="1"/>
  <c r="I40" i="30"/>
  <c r="X45" i="30"/>
  <c r="AF45" i="30" s="1"/>
  <c r="W45" i="30"/>
  <c r="AE45" i="30" s="1"/>
  <c r="V45" i="30"/>
  <c r="AD45" i="30" s="1"/>
  <c r="I55" i="30"/>
  <c r="G55" i="30"/>
  <c r="J55" i="30" s="1"/>
  <c r="W24" i="30"/>
  <c r="AE24" i="30" s="1"/>
  <c r="G47" i="30"/>
  <c r="J47" i="30" s="1"/>
  <c r="I47" i="30"/>
  <c r="I62" i="30"/>
  <c r="I15" i="30"/>
  <c r="X20" i="30"/>
  <c r="AF20" i="30" s="1"/>
  <c r="Y24" i="30"/>
  <c r="AG24" i="30" s="1"/>
  <c r="W26" i="30"/>
  <c r="AE26" i="30" s="1"/>
  <c r="J26" i="30"/>
  <c r="H29" i="30"/>
  <c r="E1034" i="5" s="1"/>
  <c r="H1034" i="5" s="1"/>
  <c r="I38" i="30"/>
  <c r="J56" i="30"/>
  <c r="H56" i="30"/>
  <c r="E1061" i="5" s="1"/>
  <c r="H1061" i="5" s="1"/>
  <c r="J58" i="30"/>
  <c r="H58" i="30"/>
  <c r="E1063" i="5" s="1"/>
  <c r="H1063" i="5" s="1"/>
  <c r="V66" i="30"/>
  <c r="AD66" i="30" s="1"/>
  <c r="H93" i="29"/>
  <c r="C1098" i="5" s="1"/>
  <c r="G1098" i="5" s="1"/>
  <c r="H95" i="29"/>
  <c r="C1100" i="5" s="1"/>
  <c r="G1100" i="5" s="1"/>
  <c r="H97" i="29"/>
  <c r="C1102" i="5" s="1"/>
  <c r="G1102" i="5" s="1"/>
  <c r="H99" i="29"/>
  <c r="C1104" i="5" s="1"/>
  <c r="G1104" i="5" s="1"/>
  <c r="I7" i="30"/>
  <c r="M5" i="30" s="1"/>
  <c r="J1024" i="5" s="1"/>
  <c r="Y20" i="30"/>
  <c r="AG20" i="30" s="1"/>
  <c r="I34" i="30"/>
  <c r="G34" i="30"/>
  <c r="J34" i="30" s="1"/>
  <c r="I36" i="30"/>
  <c r="Y45" i="30"/>
  <c r="AG45" i="30" s="1"/>
  <c r="G48" i="30"/>
  <c r="J48" i="30" s="1"/>
  <c r="I25" i="30"/>
  <c r="I27" i="30"/>
  <c r="I29" i="30"/>
  <c r="I31" i="30"/>
  <c r="G36" i="30"/>
  <c r="J36" i="30" s="1"/>
  <c r="G38" i="30"/>
  <c r="J38" i="30" s="1"/>
  <c r="G40" i="30"/>
  <c r="J40" i="30" s="1"/>
  <c r="H43" i="30"/>
  <c r="E1048" i="5" s="1"/>
  <c r="H1048" i="5" s="1"/>
  <c r="I44" i="30"/>
  <c r="I52" i="30"/>
  <c r="G62" i="30"/>
  <c r="J62" i="30" s="1"/>
  <c r="G65" i="30"/>
  <c r="J65" i="30" s="1"/>
  <c r="I54" i="30"/>
  <c r="G54" i="30"/>
  <c r="J54" i="30" s="1"/>
  <c r="Y58" i="30"/>
  <c r="AG58" i="30" s="1"/>
  <c r="X58" i="30"/>
  <c r="AF58" i="30" s="1"/>
  <c r="W58" i="30"/>
  <c r="AE58" i="30" s="1"/>
  <c r="V58" i="30"/>
  <c r="AD58" i="30" s="1"/>
  <c r="Y59" i="30"/>
  <c r="AG59" i="30" s="1"/>
  <c r="X59" i="30"/>
  <c r="AF59" i="30" s="1"/>
  <c r="V69" i="30"/>
  <c r="AD69" i="30" s="1"/>
  <c r="H76" i="30"/>
  <c r="E1081" i="5" s="1"/>
  <c r="H1081" i="5" s="1"/>
  <c r="I76" i="30"/>
  <c r="X26" i="30"/>
  <c r="AF26" i="30" s="1"/>
  <c r="X28" i="30"/>
  <c r="AF28" i="30" s="1"/>
  <c r="H33" i="30"/>
  <c r="E1038" i="5" s="1"/>
  <c r="H1038" i="5" s="1"/>
  <c r="H35" i="30"/>
  <c r="E1040" i="5" s="1"/>
  <c r="H1040" i="5" s="1"/>
  <c r="I43" i="30"/>
  <c r="I51" i="30"/>
  <c r="H51" i="30"/>
  <c r="E1056" i="5" s="1"/>
  <c r="H1056" i="5" s="1"/>
  <c r="Y56" i="30"/>
  <c r="AG56" i="30" s="1"/>
  <c r="X56" i="30"/>
  <c r="AF56" i="30" s="1"/>
  <c r="H63" i="30"/>
  <c r="E1068" i="5" s="1"/>
  <c r="H1068" i="5" s="1"/>
  <c r="I63" i="30"/>
  <c r="Y49" i="30"/>
  <c r="AG49" i="30" s="1"/>
  <c r="X49" i="30"/>
  <c r="AF49" i="30" s="1"/>
  <c r="W49" i="30"/>
  <c r="AE49" i="30" s="1"/>
  <c r="W82" i="30"/>
  <c r="AE82" i="30" s="1"/>
  <c r="V82" i="30"/>
  <c r="AD82" i="30" s="1"/>
  <c r="Y82" i="30"/>
  <c r="AG82" i="30" s="1"/>
  <c r="X82" i="30"/>
  <c r="AF82" i="30" s="1"/>
  <c r="I91" i="30"/>
  <c r="G37" i="30"/>
  <c r="J37" i="30" s="1"/>
  <c r="G39" i="30"/>
  <c r="J39" i="30" s="1"/>
  <c r="G41" i="30"/>
  <c r="J41" i="30" s="1"/>
  <c r="H45" i="30"/>
  <c r="E1050" i="5" s="1"/>
  <c r="H1050" i="5" s="1"/>
  <c r="V49" i="30"/>
  <c r="AD49" i="30" s="1"/>
  <c r="Y53" i="30"/>
  <c r="AG53" i="30" s="1"/>
  <c r="X53" i="30"/>
  <c r="AF53" i="30" s="1"/>
  <c r="W53" i="30"/>
  <c r="AE53" i="30" s="1"/>
  <c r="W56" i="30"/>
  <c r="AE56" i="30" s="1"/>
  <c r="I61" i="30"/>
  <c r="H64" i="30"/>
  <c r="E1069" i="5" s="1"/>
  <c r="H1069" i="5" s="1"/>
  <c r="I64" i="30"/>
  <c r="G66" i="30"/>
  <c r="J66" i="30" s="1"/>
  <c r="H21" i="30"/>
  <c r="E1026" i="5" s="1"/>
  <c r="H1026" i="5" s="1"/>
  <c r="I33" i="30"/>
  <c r="I35" i="30"/>
  <c r="V50" i="30"/>
  <c r="AD50" i="30" s="1"/>
  <c r="V53" i="30"/>
  <c r="AD53" i="30" s="1"/>
  <c r="G61" i="30"/>
  <c r="J61" i="30" s="1"/>
  <c r="W68" i="30"/>
  <c r="AE68" i="30" s="1"/>
  <c r="V68" i="30"/>
  <c r="AD68" i="30" s="1"/>
  <c r="Y68" i="30"/>
  <c r="AG68" i="30" s="1"/>
  <c r="X68" i="30"/>
  <c r="AF68" i="30" s="1"/>
  <c r="I77" i="30"/>
  <c r="X85" i="30"/>
  <c r="AF85" i="30" s="1"/>
  <c r="G30" i="30"/>
  <c r="G32" i="30"/>
  <c r="H34" i="30"/>
  <c r="E1039" i="5" s="1"/>
  <c r="H1039" i="5" s="1"/>
  <c r="Y42" i="30"/>
  <c r="AG42" i="30" s="1"/>
  <c r="H47" i="30"/>
  <c r="E1052" i="5" s="1"/>
  <c r="H1052" i="5" s="1"/>
  <c r="I48" i="30"/>
  <c r="W50" i="30"/>
  <c r="AE50" i="30" s="1"/>
  <c r="W70" i="30"/>
  <c r="AE70" i="30" s="1"/>
  <c r="V70" i="30"/>
  <c r="AD70" i="30" s="1"/>
  <c r="Y70" i="30"/>
  <c r="AG70" i="30" s="1"/>
  <c r="X70" i="30"/>
  <c r="AF70" i="30" s="1"/>
  <c r="I81" i="30"/>
  <c r="G77" i="30"/>
  <c r="J77" i="30" s="1"/>
  <c r="G81" i="30"/>
  <c r="J81" i="30" s="1"/>
  <c r="G91" i="30"/>
  <c r="J91" i="30" s="1"/>
  <c r="Y60" i="30"/>
  <c r="AG60" i="30" s="1"/>
  <c r="X60" i="30"/>
  <c r="AF60" i="30" s="1"/>
  <c r="G75" i="30"/>
  <c r="J75" i="30" s="1"/>
  <c r="I95" i="30"/>
  <c r="V60" i="30"/>
  <c r="AD60" i="30" s="1"/>
  <c r="H70" i="30"/>
  <c r="E1075" i="5" s="1"/>
  <c r="H1075" i="5" s="1"/>
  <c r="H71" i="30"/>
  <c r="E1076" i="5" s="1"/>
  <c r="H1076" i="5" s="1"/>
  <c r="G73" i="30"/>
  <c r="J73" i="30" s="1"/>
  <c r="I75" i="30"/>
  <c r="I83" i="30"/>
  <c r="G95" i="30"/>
  <c r="J95" i="30" s="1"/>
  <c r="H68" i="30"/>
  <c r="E1073" i="5" s="1"/>
  <c r="H1073" i="5" s="1"/>
  <c r="G72" i="30"/>
  <c r="J72" i="30" s="1"/>
  <c r="I73" i="30"/>
  <c r="I74" i="30"/>
  <c r="I99" i="30"/>
  <c r="H99" i="30"/>
  <c r="E1104" i="5" s="1"/>
  <c r="H1104" i="5" s="1"/>
  <c r="H59" i="30"/>
  <c r="E1064" i="5" s="1"/>
  <c r="H1064" i="5" s="1"/>
  <c r="H66" i="30"/>
  <c r="E1071" i="5" s="1"/>
  <c r="H1071" i="5" s="1"/>
  <c r="H67" i="30"/>
  <c r="E1072" i="5" s="1"/>
  <c r="H1072" i="5" s="1"/>
  <c r="G69" i="30"/>
  <c r="W69" i="30" s="1"/>
  <c r="AE69" i="30" s="1"/>
  <c r="I71" i="30"/>
  <c r="I72" i="30"/>
  <c r="I79" i="30"/>
  <c r="H79" i="30"/>
  <c r="E1084" i="5" s="1"/>
  <c r="H1084" i="5" s="1"/>
  <c r="W80" i="30"/>
  <c r="AE80" i="30" s="1"/>
  <c r="V80" i="30"/>
  <c r="AD80" i="30" s="1"/>
  <c r="Y80" i="30"/>
  <c r="AG80" i="30" s="1"/>
  <c r="X80" i="30"/>
  <c r="AF80" i="30" s="1"/>
  <c r="H82" i="30"/>
  <c r="E1087" i="5" s="1"/>
  <c r="H1087" i="5" s="1"/>
  <c r="W85" i="30"/>
  <c r="AE85" i="30" s="1"/>
  <c r="V85" i="30"/>
  <c r="AD85" i="30" s="1"/>
  <c r="Y85" i="30"/>
  <c r="AG85" i="30" s="1"/>
  <c r="W84" i="30"/>
  <c r="AE84" i="30" s="1"/>
  <c r="V84" i="30"/>
  <c r="AD84" i="30" s="1"/>
  <c r="W86" i="30"/>
  <c r="AE86" i="30" s="1"/>
  <c r="V86" i="30"/>
  <c r="AD86" i="30" s="1"/>
  <c r="H87" i="30"/>
  <c r="E1092" i="5" s="1"/>
  <c r="H1092" i="5" s="1"/>
  <c r="I90" i="30"/>
  <c r="H90" i="30"/>
  <c r="E1095" i="5" s="1"/>
  <c r="H1095" i="5" s="1"/>
  <c r="I94" i="30"/>
  <c r="H94" i="30"/>
  <c r="E1099" i="5" s="1"/>
  <c r="H1099" i="5" s="1"/>
  <c r="I98" i="30"/>
  <c r="H98" i="30"/>
  <c r="E1103" i="5" s="1"/>
  <c r="H1103" i="5" s="1"/>
  <c r="I102" i="30"/>
  <c r="H102" i="30"/>
  <c r="E1107" i="5" s="1"/>
  <c r="H1107" i="5" s="1"/>
  <c r="H88" i="30"/>
  <c r="E1093" i="5" s="1"/>
  <c r="H1093" i="5" s="1"/>
  <c r="H89" i="30"/>
  <c r="E1094" i="5" s="1"/>
  <c r="H1094" i="5" s="1"/>
  <c r="X84" i="30"/>
  <c r="AF84" i="30" s="1"/>
  <c r="X86" i="30"/>
  <c r="AF86" i="30" s="1"/>
  <c r="I93" i="30"/>
  <c r="I97" i="30"/>
  <c r="H97" i="30"/>
  <c r="E1102" i="5" s="1"/>
  <c r="H1102" i="5" s="1"/>
  <c r="I101" i="30"/>
  <c r="H101" i="30"/>
  <c r="E1106" i="5" s="1"/>
  <c r="H1106" i="5" s="1"/>
  <c r="H83" i="30"/>
  <c r="E1088" i="5" s="1"/>
  <c r="H1088" i="5" s="1"/>
  <c r="Y84" i="30"/>
  <c r="AG84" i="30" s="1"/>
  <c r="H85" i="30"/>
  <c r="E1090" i="5" s="1"/>
  <c r="H1090" i="5" s="1"/>
  <c r="Y86" i="30"/>
  <c r="AG86" i="30" s="1"/>
  <c r="I87" i="30"/>
  <c r="I88" i="30"/>
  <c r="I89" i="30"/>
  <c r="I92" i="30"/>
  <c r="H92" i="30"/>
  <c r="E1097" i="5" s="1"/>
  <c r="H1097" i="5" s="1"/>
  <c r="G93" i="30"/>
  <c r="J93" i="30" s="1"/>
  <c r="I96" i="30"/>
  <c r="H96" i="30"/>
  <c r="E1101" i="5" s="1"/>
  <c r="H1101" i="5" s="1"/>
  <c r="I100" i="30"/>
  <c r="H100" i="30"/>
  <c r="E1105" i="5" s="1"/>
  <c r="H1105" i="5" s="1"/>
  <c r="V19" i="27"/>
  <c r="AD19" i="27" s="1"/>
  <c r="Y14" i="27"/>
  <c r="AG14" i="27" s="1"/>
  <c r="X14" i="27"/>
  <c r="AF14" i="27" s="1"/>
  <c r="W14" i="27"/>
  <c r="AE14" i="27" s="1"/>
  <c r="V14" i="27"/>
  <c r="AD14" i="27" s="1"/>
  <c r="J8" i="27"/>
  <c r="Z8" i="27" s="1"/>
  <c r="AH8" i="27" s="1"/>
  <c r="I8" i="27"/>
  <c r="W10" i="27"/>
  <c r="AE10" i="27" s="1"/>
  <c r="Y10" i="27"/>
  <c r="AG10" i="27" s="1"/>
  <c r="X10" i="27"/>
  <c r="AF10" i="27" s="1"/>
  <c r="V10" i="27"/>
  <c r="AD10" i="27" s="1"/>
  <c r="Y20" i="27"/>
  <c r="AG20" i="27" s="1"/>
  <c r="X20" i="27"/>
  <c r="AF20" i="27" s="1"/>
  <c r="W20" i="27"/>
  <c r="AE20" i="27" s="1"/>
  <c r="V20" i="27"/>
  <c r="AD20" i="27" s="1"/>
  <c r="X12" i="27"/>
  <c r="AF12" i="27" s="1"/>
  <c r="Y18" i="27"/>
  <c r="AG18" i="27" s="1"/>
  <c r="X18" i="27"/>
  <c r="AF18" i="27" s="1"/>
  <c r="W18" i="27"/>
  <c r="AE18" i="27" s="1"/>
  <c r="V18" i="27"/>
  <c r="AD18" i="27" s="1"/>
  <c r="V21" i="27"/>
  <c r="AD21" i="27" s="1"/>
  <c r="Y22" i="27"/>
  <c r="AG22" i="27" s="1"/>
  <c r="X22" i="27"/>
  <c r="AF22" i="27" s="1"/>
  <c r="W22" i="27"/>
  <c r="AE22" i="27" s="1"/>
  <c r="V22" i="27"/>
  <c r="AD22" i="27" s="1"/>
  <c r="V17" i="27"/>
  <c r="AD17" i="27" s="1"/>
  <c r="W23" i="27"/>
  <c r="AE23" i="27" s="1"/>
  <c r="I36" i="27"/>
  <c r="W17" i="27"/>
  <c r="AE17" i="27" s="1"/>
  <c r="X23" i="27"/>
  <c r="AF23" i="27" s="1"/>
  <c r="I28" i="27"/>
  <c r="G28" i="27"/>
  <c r="J28" i="27" s="1"/>
  <c r="G36" i="27"/>
  <c r="J36" i="27" s="1"/>
  <c r="H38" i="27"/>
  <c r="C959" i="5" s="1"/>
  <c r="G959" i="5" s="1"/>
  <c r="I38" i="27"/>
  <c r="H40" i="27"/>
  <c r="C961" i="5" s="1"/>
  <c r="G961" i="5" s="1"/>
  <c r="I40" i="27"/>
  <c r="H42" i="27"/>
  <c r="C963" i="5" s="1"/>
  <c r="G963" i="5" s="1"/>
  <c r="I42" i="27"/>
  <c r="Y47" i="27"/>
  <c r="AG47" i="27" s="1"/>
  <c r="V49" i="27"/>
  <c r="AD49" i="27" s="1"/>
  <c r="I61" i="27"/>
  <c r="H61" i="27"/>
  <c r="C982" i="5" s="1"/>
  <c r="G982" i="5" s="1"/>
  <c r="I16" i="27"/>
  <c r="X17" i="27"/>
  <c r="AF17" i="27" s="1"/>
  <c r="I29" i="27"/>
  <c r="G29" i="27"/>
  <c r="I44" i="27"/>
  <c r="V53" i="27"/>
  <c r="AD53" i="27" s="1"/>
  <c r="J77" i="27"/>
  <c r="Y77" i="27"/>
  <c r="AG77" i="27" s="1"/>
  <c r="V9" i="27"/>
  <c r="AD9" i="27" s="1"/>
  <c r="V27" i="27"/>
  <c r="AD27" i="27" s="1"/>
  <c r="I30" i="27"/>
  <c r="G30" i="27"/>
  <c r="J30" i="27" s="1"/>
  <c r="G44" i="27"/>
  <c r="J44" i="27" s="1"/>
  <c r="H46" i="27"/>
  <c r="C967" i="5" s="1"/>
  <c r="G967" i="5" s="1"/>
  <c r="I46" i="27"/>
  <c r="V57" i="27"/>
  <c r="AD57" i="27" s="1"/>
  <c r="I62" i="27"/>
  <c r="H62" i="27"/>
  <c r="C983" i="5" s="1"/>
  <c r="G983" i="5" s="1"/>
  <c r="Y12" i="27"/>
  <c r="AG12" i="27" s="1"/>
  <c r="I31" i="27"/>
  <c r="G31" i="27"/>
  <c r="J31" i="27" s="1"/>
  <c r="G32" i="27"/>
  <c r="J32" i="27" s="1"/>
  <c r="I35" i="27"/>
  <c r="G35" i="27"/>
  <c r="J35" i="27" s="1"/>
  <c r="I48" i="27"/>
  <c r="W51" i="27"/>
  <c r="AE51" i="27" s="1"/>
  <c r="V51" i="27"/>
  <c r="AD51" i="27" s="1"/>
  <c r="Y51" i="27"/>
  <c r="AG51" i="27" s="1"/>
  <c r="X51" i="27"/>
  <c r="AF51" i="27" s="1"/>
  <c r="Y9" i="27"/>
  <c r="AG9" i="27" s="1"/>
  <c r="G11" i="27"/>
  <c r="J11" i="27" s="1"/>
  <c r="Z11" i="27" s="1"/>
  <c r="AH11" i="27" s="1"/>
  <c r="W13" i="27"/>
  <c r="AE13" i="27" s="1"/>
  <c r="G19" i="27"/>
  <c r="J19" i="27" s="1"/>
  <c r="G21" i="27"/>
  <c r="J21" i="27" s="1"/>
  <c r="V25" i="27"/>
  <c r="AD25" i="27" s="1"/>
  <c r="Y34" i="27"/>
  <c r="AG34" i="27" s="1"/>
  <c r="H37" i="27"/>
  <c r="C958" i="5" s="1"/>
  <c r="G958" i="5" s="1"/>
  <c r="G48" i="27"/>
  <c r="J48" i="27" s="1"/>
  <c r="H52" i="27"/>
  <c r="C973" i="5" s="1"/>
  <c r="G973" i="5" s="1"/>
  <c r="I52" i="27"/>
  <c r="W55" i="27"/>
  <c r="AE55" i="27" s="1"/>
  <c r="V55" i="27"/>
  <c r="AD55" i="27" s="1"/>
  <c r="Y55" i="27"/>
  <c r="AG55" i="27" s="1"/>
  <c r="X55" i="27"/>
  <c r="AF55" i="27" s="1"/>
  <c r="G7" i="27"/>
  <c r="J7" i="27" s="1"/>
  <c r="Z7" i="27" s="1"/>
  <c r="AH7" i="27" s="1"/>
  <c r="V12" i="27"/>
  <c r="AD12" i="27" s="1"/>
  <c r="X13" i="27"/>
  <c r="AF13" i="27" s="1"/>
  <c r="G15" i="27"/>
  <c r="J15" i="27" s="1"/>
  <c r="Z15" i="27" s="1"/>
  <c r="AH15" i="27" s="1"/>
  <c r="Y23" i="27"/>
  <c r="AG23" i="27" s="1"/>
  <c r="W25" i="27"/>
  <c r="AE25" i="27" s="1"/>
  <c r="H26" i="27"/>
  <c r="C947" i="5" s="1"/>
  <c r="G947" i="5" s="1"/>
  <c r="I32" i="27"/>
  <c r="G33" i="27"/>
  <c r="J33" i="27" s="1"/>
  <c r="I56" i="27"/>
  <c r="W59" i="27"/>
  <c r="AE59" i="27" s="1"/>
  <c r="V59" i="27"/>
  <c r="AD59" i="27" s="1"/>
  <c r="Y59" i="27"/>
  <c r="AG59" i="27" s="1"/>
  <c r="X59" i="27"/>
  <c r="AF59" i="27" s="1"/>
  <c r="W12" i="27"/>
  <c r="AE12" i="27" s="1"/>
  <c r="V23" i="27"/>
  <c r="AD23" i="27" s="1"/>
  <c r="G24" i="27"/>
  <c r="Y24" i="27" s="1"/>
  <c r="AG24" i="27" s="1"/>
  <c r="X25" i="27"/>
  <c r="AF25" i="27" s="1"/>
  <c r="I26" i="27"/>
  <c r="I33" i="27"/>
  <c r="H34" i="27"/>
  <c r="C955" i="5" s="1"/>
  <c r="G955" i="5" s="1"/>
  <c r="Y43" i="27"/>
  <c r="AG43" i="27" s="1"/>
  <c r="G56" i="27"/>
  <c r="J56" i="27" s="1"/>
  <c r="I60" i="27"/>
  <c r="H60" i="27"/>
  <c r="C981" i="5" s="1"/>
  <c r="G981" i="5" s="1"/>
  <c r="V34" i="27"/>
  <c r="AD34" i="27" s="1"/>
  <c r="V89" i="27"/>
  <c r="AD89" i="27" s="1"/>
  <c r="H39" i="27"/>
  <c r="C960" i="5" s="1"/>
  <c r="G960" i="5" s="1"/>
  <c r="H41" i="27"/>
  <c r="C962" i="5" s="1"/>
  <c r="G962" i="5" s="1"/>
  <c r="H43" i="27"/>
  <c r="C964" i="5" s="1"/>
  <c r="G964" i="5" s="1"/>
  <c r="H45" i="27"/>
  <c r="C966" i="5" s="1"/>
  <c r="G966" i="5" s="1"/>
  <c r="H47" i="27"/>
  <c r="C968" i="5" s="1"/>
  <c r="G968" i="5" s="1"/>
  <c r="G49" i="27"/>
  <c r="H50" i="27"/>
  <c r="C971" i="5" s="1"/>
  <c r="G971" i="5" s="1"/>
  <c r="G53" i="27"/>
  <c r="J53" i="27" s="1"/>
  <c r="H54" i="27"/>
  <c r="C975" i="5" s="1"/>
  <c r="G975" i="5" s="1"/>
  <c r="G57" i="27"/>
  <c r="X57" i="27" s="1"/>
  <c r="AF57" i="27" s="1"/>
  <c r="H58" i="27"/>
  <c r="C979" i="5" s="1"/>
  <c r="G979" i="5" s="1"/>
  <c r="X77" i="27"/>
  <c r="AF77" i="27" s="1"/>
  <c r="W77" i="27"/>
  <c r="AE77" i="27" s="1"/>
  <c r="V77" i="27"/>
  <c r="AD77" i="27" s="1"/>
  <c r="J82" i="27"/>
  <c r="H82" i="27"/>
  <c r="C1003" i="5" s="1"/>
  <c r="G1003" i="5" s="1"/>
  <c r="I85" i="27"/>
  <c r="G85" i="27"/>
  <c r="J85" i="27" s="1"/>
  <c r="H51" i="27"/>
  <c r="C972" i="5" s="1"/>
  <c r="G972" i="5" s="1"/>
  <c r="H55" i="27"/>
  <c r="C976" i="5" s="1"/>
  <c r="G976" i="5" s="1"/>
  <c r="H59" i="27"/>
  <c r="C980" i="5" s="1"/>
  <c r="G980" i="5" s="1"/>
  <c r="I76" i="27"/>
  <c r="H76" i="27"/>
  <c r="C997" i="5" s="1"/>
  <c r="G997" i="5" s="1"/>
  <c r="V79" i="27"/>
  <c r="AD79" i="27" s="1"/>
  <c r="H81" i="27"/>
  <c r="C1002" i="5" s="1"/>
  <c r="G1002" i="5" s="1"/>
  <c r="X34" i="27"/>
  <c r="AF34" i="27" s="1"/>
  <c r="I37" i="27"/>
  <c r="I39" i="27"/>
  <c r="I41" i="27"/>
  <c r="W43" i="27"/>
  <c r="AE43" i="27" s="1"/>
  <c r="W45" i="27"/>
  <c r="AE45" i="27" s="1"/>
  <c r="W47" i="27"/>
  <c r="AE47" i="27" s="1"/>
  <c r="W50" i="27"/>
  <c r="AE50" i="27" s="1"/>
  <c r="V50" i="27"/>
  <c r="AD50" i="27" s="1"/>
  <c r="W54" i="27"/>
  <c r="AE54" i="27" s="1"/>
  <c r="V54" i="27"/>
  <c r="AD54" i="27" s="1"/>
  <c r="W58" i="27"/>
  <c r="AE58" i="27" s="1"/>
  <c r="V58" i="27"/>
  <c r="AD58" i="27" s="1"/>
  <c r="I63" i="27"/>
  <c r="H63" i="27"/>
  <c r="C984" i="5" s="1"/>
  <c r="G984" i="5" s="1"/>
  <c r="I64" i="27"/>
  <c r="H64" i="27"/>
  <c r="C985" i="5" s="1"/>
  <c r="G985" i="5" s="1"/>
  <c r="I65" i="27"/>
  <c r="H65" i="27"/>
  <c r="C986" i="5" s="1"/>
  <c r="G986" i="5" s="1"/>
  <c r="I66" i="27"/>
  <c r="H66" i="27"/>
  <c r="C987" i="5" s="1"/>
  <c r="G987" i="5" s="1"/>
  <c r="I67" i="27"/>
  <c r="H67" i="27"/>
  <c r="C988" i="5" s="1"/>
  <c r="G988" i="5" s="1"/>
  <c r="I68" i="27"/>
  <c r="I69" i="27"/>
  <c r="H69" i="27"/>
  <c r="C990" i="5" s="1"/>
  <c r="G990" i="5" s="1"/>
  <c r="I70" i="27"/>
  <c r="I71" i="27"/>
  <c r="H71" i="27"/>
  <c r="C992" i="5" s="1"/>
  <c r="G992" i="5" s="1"/>
  <c r="I72" i="27"/>
  <c r="H72" i="27"/>
  <c r="C993" i="5" s="1"/>
  <c r="G993" i="5" s="1"/>
  <c r="I73" i="27"/>
  <c r="H73" i="27"/>
  <c r="C994" i="5" s="1"/>
  <c r="G994" i="5" s="1"/>
  <c r="I74" i="27"/>
  <c r="H74" i="27"/>
  <c r="C995" i="5" s="1"/>
  <c r="G995" i="5" s="1"/>
  <c r="I75" i="27"/>
  <c r="H75" i="27"/>
  <c r="C996" i="5" s="1"/>
  <c r="G996" i="5" s="1"/>
  <c r="X81" i="27"/>
  <c r="AF81" i="27" s="1"/>
  <c r="X78" i="27"/>
  <c r="AF78" i="27" s="1"/>
  <c r="W78" i="27"/>
  <c r="AE78" i="27" s="1"/>
  <c r="V78" i="27"/>
  <c r="AD78" i="27" s="1"/>
  <c r="Y78" i="27"/>
  <c r="AG78" i="27" s="1"/>
  <c r="H80" i="27"/>
  <c r="C1001" i="5" s="1"/>
  <c r="G1001" i="5" s="1"/>
  <c r="W10" i="28"/>
  <c r="AE10" i="28" s="1"/>
  <c r="X43" i="27"/>
  <c r="AF43" i="27" s="1"/>
  <c r="X45" i="27"/>
  <c r="AF45" i="27" s="1"/>
  <c r="X47" i="27"/>
  <c r="AF47" i="27" s="1"/>
  <c r="Y50" i="27"/>
  <c r="AG50" i="27" s="1"/>
  <c r="Y54" i="27"/>
  <c r="AG54" i="27" s="1"/>
  <c r="H57" i="27"/>
  <c r="C978" i="5" s="1"/>
  <c r="G978" i="5" s="1"/>
  <c r="Y58" i="27"/>
  <c r="AG58" i="27" s="1"/>
  <c r="X80" i="27"/>
  <c r="AF80" i="27" s="1"/>
  <c r="W80" i="27"/>
  <c r="AE80" i="27" s="1"/>
  <c r="V80" i="27"/>
  <c r="AD80" i="27" s="1"/>
  <c r="Y80" i="27"/>
  <c r="AG80" i="27" s="1"/>
  <c r="Y81" i="27"/>
  <c r="AG81" i="27" s="1"/>
  <c r="I12" i="28"/>
  <c r="H77" i="27"/>
  <c r="C998" i="5" s="1"/>
  <c r="G998" i="5" s="1"/>
  <c r="H78" i="27"/>
  <c r="C999" i="5" s="1"/>
  <c r="G999" i="5" s="1"/>
  <c r="V87" i="27"/>
  <c r="AD87" i="27" s="1"/>
  <c r="V91" i="27"/>
  <c r="AD91" i="27" s="1"/>
  <c r="V95" i="27"/>
  <c r="AD95" i="27" s="1"/>
  <c r="V99" i="27"/>
  <c r="AD99" i="27" s="1"/>
  <c r="Y100" i="27"/>
  <c r="AG100" i="27" s="1"/>
  <c r="X100" i="27"/>
  <c r="AF100" i="27" s="1"/>
  <c r="V7" i="28"/>
  <c r="AD7" i="28" s="1"/>
  <c r="X10" i="28"/>
  <c r="AF10" i="28" s="1"/>
  <c r="G14" i="28"/>
  <c r="J14" i="28" s="1"/>
  <c r="Z14" i="28" s="1"/>
  <c r="AH14" i="28" s="1"/>
  <c r="I14" i="28"/>
  <c r="I84" i="27"/>
  <c r="I88" i="27"/>
  <c r="G89" i="27"/>
  <c r="J89" i="27" s="1"/>
  <c r="I92" i="27"/>
  <c r="G93" i="27"/>
  <c r="J93" i="27" s="1"/>
  <c r="I96" i="27"/>
  <c r="G97" i="27"/>
  <c r="J97" i="27" s="1"/>
  <c r="I102" i="27"/>
  <c r="W7" i="28"/>
  <c r="I22" i="28"/>
  <c r="H22" i="28"/>
  <c r="E943" i="5" s="1"/>
  <c r="H943" i="5" s="1"/>
  <c r="H97" i="27"/>
  <c r="C1018" i="5" s="1"/>
  <c r="G1018" i="5" s="1"/>
  <c r="X7" i="28"/>
  <c r="V13" i="28"/>
  <c r="AD13" i="28" s="1"/>
  <c r="Y13" i="28"/>
  <c r="AG13" i="28" s="1"/>
  <c r="W16" i="28"/>
  <c r="AE16" i="28" s="1"/>
  <c r="V81" i="27"/>
  <c r="AD81" i="27" s="1"/>
  <c r="H100" i="27"/>
  <c r="C1021" i="5" s="1"/>
  <c r="G1021" i="5" s="1"/>
  <c r="H102" i="27"/>
  <c r="C1023" i="5" s="1"/>
  <c r="G1023" i="5" s="1"/>
  <c r="W13" i="28"/>
  <c r="AE13" i="28" s="1"/>
  <c r="G26" i="28"/>
  <c r="J26" i="28" s="1"/>
  <c r="W81" i="27"/>
  <c r="AE81" i="27" s="1"/>
  <c r="H84" i="27"/>
  <c r="C1005" i="5" s="1"/>
  <c r="G1005" i="5" s="1"/>
  <c r="H88" i="27"/>
  <c r="C1009" i="5" s="1"/>
  <c r="G1009" i="5" s="1"/>
  <c r="V93" i="27"/>
  <c r="AD93" i="27" s="1"/>
  <c r="H96" i="27"/>
  <c r="C1017" i="5" s="1"/>
  <c r="G1017" i="5" s="1"/>
  <c r="V97" i="27"/>
  <c r="AD97" i="27" s="1"/>
  <c r="X13" i="28"/>
  <c r="AF13" i="28" s="1"/>
  <c r="I27" i="28"/>
  <c r="H27" i="28"/>
  <c r="E948" i="5" s="1"/>
  <c r="H948" i="5" s="1"/>
  <c r="I82" i="27"/>
  <c r="G83" i="27"/>
  <c r="I83" i="27" s="1"/>
  <c r="V83" i="27" s="1"/>
  <c r="AD83" i="27" s="1"/>
  <c r="I86" i="27"/>
  <c r="G87" i="27"/>
  <c r="I90" i="27"/>
  <c r="G91" i="27"/>
  <c r="Y91" i="27" s="1"/>
  <c r="AG91" i="27" s="1"/>
  <c r="I94" i="27"/>
  <c r="G95" i="27"/>
  <c r="I98" i="27"/>
  <c r="V100" i="27"/>
  <c r="AD100" i="27" s="1"/>
  <c r="I11" i="28"/>
  <c r="W17" i="28"/>
  <c r="AE17" i="28" s="1"/>
  <c r="I20" i="28"/>
  <c r="H20" i="28"/>
  <c r="E941" i="5" s="1"/>
  <c r="H941" i="5" s="1"/>
  <c r="I24" i="28"/>
  <c r="H24" i="28"/>
  <c r="E945" i="5" s="1"/>
  <c r="H945" i="5" s="1"/>
  <c r="I34" i="28"/>
  <c r="H34" i="28"/>
  <c r="E955" i="5" s="1"/>
  <c r="H955" i="5" s="1"/>
  <c r="Y51" i="28"/>
  <c r="AG51" i="28" s="1"/>
  <c r="W51" i="28"/>
  <c r="AE51" i="28" s="1"/>
  <c r="V51" i="28"/>
  <c r="AD51" i="28" s="1"/>
  <c r="Y16" i="28"/>
  <c r="AG16" i="28" s="1"/>
  <c r="I21" i="28"/>
  <c r="H21" i="28"/>
  <c r="E942" i="5" s="1"/>
  <c r="H942" i="5" s="1"/>
  <c r="I25" i="28"/>
  <c r="H25" i="28"/>
  <c r="E946" i="5" s="1"/>
  <c r="H946" i="5" s="1"/>
  <c r="I33" i="28"/>
  <c r="X51" i="28"/>
  <c r="AF51" i="28" s="1"/>
  <c r="W53" i="28"/>
  <c r="AE53" i="28" s="1"/>
  <c r="I32" i="28"/>
  <c r="G42" i="28"/>
  <c r="J42" i="28" s="1"/>
  <c r="I50" i="28"/>
  <c r="G50" i="28"/>
  <c r="J50" i="28" s="1"/>
  <c r="X53" i="28"/>
  <c r="AF53" i="28" s="1"/>
  <c r="H28" i="28"/>
  <c r="E949" i="5" s="1"/>
  <c r="H949" i="5" s="1"/>
  <c r="I29" i="28"/>
  <c r="H29" i="28"/>
  <c r="E950" i="5" s="1"/>
  <c r="H950" i="5" s="1"/>
  <c r="I30" i="28"/>
  <c r="H30" i="28"/>
  <c r="E951" i="5" s="1"/>
  <c r="H951" i="5" s="1"/>
  <c r="I31" i="28"/>
  <c r="G54" i="28"/>
  <c r="J54" i="28" s="1"/>
  <c r="X16" i="28"/>
  <c r="AF16" i="28" s="1"/>
  <c r="V17" i="28"/>
  <c r="AD17" i="28" s="1"/>
  <c r="G18" i="28"/>
  <c r="I19" i="28"/>
  <c r="H19" i="28"/>
  <c r="E940" i="5" s="1"/>
  <c r="H940" i="5" s="1"/>
  <c r="I23" i="28"/>
  <c r="H23" i="28"/>
  <c r="E944" i="5" s="1"/>
  <c r="H944" i="5" s="1"/>
  <c r="I35" i="28"/>
  <c r="Y15" i="28"/>
  <c r="AG15" i="28" s="1"/>
  <c r="X15" i="28"/>
  <c r="AF15" i="28" s="1"/>
  <c r="G38" i="28"/>
  <c r="J38" i="28" s="1"/>
  <c r="I46" i="28"/>
  <c r="G46" i="28"/>
  <c r="J46" i="28" s="1"/>
  <c r="W75" i="28"/>
  <c r="AE75" i="28" s="1"/>
  <c r="V75" i="28"/>
  <c r="AD75" i="28" s="1"/>
  <c r="Y75" i="28"/>
  <c r="AG75" i="28" s="1"/>
  <c r="X75" i="28"/>
  <c r="AF75" i="28" s="1"/>
  <c r="I78" i="28"/>
  <c r="H53" i="28"/>
  <c r="E974" i="5" s="1"/>
  <c r="H974" i="5" s="1"/>
  <c r="Y53" i="28"/>
  <c r="AG53" i="28" s="1"/>
  <c r="H57" i="28"/>
  <c r="E978" i="5" s="1"/>
  <c r="H978" i="5" s="1"/>
  <c r="G58" i="28"/>
  <c r="J58" i="28" s="1"/>
  <c r="G60" i="28"/>
  <c r="J60" i="28" s="1"/>
  <c r="G61" i="28"/>
  <c r="J61" i="28" s="1"/>
  <c r="G65" i="28"/>
  <c r="J65" i="28" s="1"/>
  <c r="G69" i="28"/>
  <c r="J69" i="28" s="1"/>
  <c r="H69" i="28"/>
  <c r="E990" i="5" s="1"/>
  <c r="H990" i="5" s="1"/>
  <c r="H36" i="28"/>
  <c r="E957" i="5" s="1"/>
  <c r="H957" i="5" s="1"/>
  <c r="G37" i="28"/>
  <c r="H40" i="28"/>
  <c r="E961" i="5" s="1"/>
  <c r="H961" i="5" s="1"/>
  <c r="G41" i="28"/>
  <c r="H44" i="28"/>
  <c r="E965" i="5" s="1"/>
  <c r="H965" i="5" s="1"/>
  <c r="G45" i="28"/>
  <c r="H48" i="28"/>
  <c r="E969" i="5" s="1"/>
  <c r="H969" i="5" s="1"/>
  <c r="G49" i="28"/>
  <c r="I49" i="28" s="1"/>
  <c r="V49" i="28" s="1"/>
  <c r="AD49" i="28" s="1"/>
  <c r="H52" i="28"/>
  <c r="E973" i="5" s="1"/>
  <c r="H973" i="5" s="1"/>
  <c r="H56" i="28"/>
  <c r="E977" i="5" s="1"/>
  <c r="H977" i="5" s="1"/>
  <c r="H64" i="28"/>
  <c r="E985" i="5" s="1"/>
  <c r="H985" i="5" s="1"/>
  <c r="H68" i="28"/>
  <c r="E989" i="5" s="1"/>
  <c r="H989" i="5" s="1"/>
  <c r="H31" i="28"/>
  <c r="E952" i="5" s="1"/>
  <c r="H952" i="5" s="1"/>
  <c r="H32" i="28"/>
  <c r="E953" i="5" s="1"/>
  <c r="H953" i="5" s="1"/>
  <c r="H39" i="28"/>
  <c r="E960" i="5" s="1"/>
  <c r="H960" i="5" s="1"/>
  <c r="H43" i="28"/>
  <c r="E964" i="5" s="1"/>
  <c r="H964" i="5" s="1"/>
  <c r="H47" i="28"/>
  <c r="E968" i="5" s="1"/>
  <c r="H968" i="5" s="1"/>
  <c r="H51" i="28"/>
  <c r="E972" i="5" s="1"/>
  <c r="H972" i="5" s="1"/>
  <c r="H55" i="28"/>
  <c r="E976" i="5" s="1"/>
  <c r="H976" i="5" s="1"/>
  <c r="H59" i="28"/>
  <c r="E980" i="5" s="1"/>
  <c r="H980" i="5" s="1"/>
  <c r="G63" i="28"/>
  <c r="G67" i="28"/>
  <c r="J67" i="28" s="1"/>
  <c r="G71" i="28"/>
  <c r="J71" i="28" s="1"/>
  <c r="G74" i="28"/>
  <c r="J74" i="28" s="1"/>
  <c r="H35" i="28"/>
  <c r="E956" i="5" s="1"/>
  <c r="H956" i="5" s="1"/>
  <c r="I36" i="28"/>
  <c r="I40" i="28"/>
  <c r="I44" i="28"/>
  <c r="I48" i="28"/>
  <c r="I52" i="28"/>
  <c r="V53" i="28"/>
  <c r="AD53" i="28" s="1"/>
  <c r="I56" i="28"/>
  <c r="H46" i="28"/>
  <c r="E967" i="5" s="1"/>
  <c r="H967" i="5" s="1"/>
  <c r="I59" i="28"/>
  <c r="G73" i="28"/>
  <c r="G77" i="28"/>
  <c r="J77" i="28" s="1"/>
  <c r="G78" i="28"/>
  <c r="J78" i="28" s="1"/>
  <c r="G82" i="28"/>
  <c r="J82" i="28" s="1"/>
  <c r="G86" i="28"/>
  <c r="J86" i="28" s="1"/>
  <c r="I62" i="28"/>
  <c r="I66" i="28"/>
  <c r="I70" i="28"/>
  <c r="I81" i="28"/>
  <c r="H81" i="28"/>
  <c r="E1002" i="5" s="1"/>
  <c r="H1002" i="5" s="1"/>
  <c r="I85" i="28"/>
  <c r="H85" i="28"/>
  <c r="E1006" i="5" s="1"/>
  <c r="H1006" i="5" s="1"/>
  <c r="I89" i="28"/>
  <c r="H89" i="28"/>
  <c r="E1010" i="5" s="1"/>
  <c r="H1010" i="5" s="1"/>
  <c r="I95" i="28"/>
  <c r="I99" i="28"/>
  <c r="I101" i="28"/>
  <c r="G91" i="28"/>
  <c r="J91" i="28" s="1"/>
  <c r="G93" i="28"/>
  <c r="J93" i="28" s="1"/>
  <c r="G95" i="28"/>
  <c r="J95" i="28" s="1"/>
  <c r="G97" i="28"/>
  <c r="J97" i="28" s="1"/>
  <c r="G99" i="28"/>
  <c r="J99" i="28" s="1"/>
  <c r="G101" i="28"/>
  <c r="J101" i="28" s="1"/>
  <c r="H62" i="28"/>
  <c r="E983" i="5" s="1"/>
  <c r="H983" i="5" s="1"/>
  <c r="H66" i="28"/>
  <c r="E987" i="5" s="1"/>
  <c r="H987" i="5" s="1"/>
  <c r="H70" i="28"/>
  <c r="E991" i="5" s="1"/>
  <c r="H991" i="5" s="1"/>
  <c r="G80" i="28"/>
  <c r="J80" i="28" s="1"/>
  <c r="G84" i="28"/>
  <c r="J84" i="28" s="1"/>
  <c r="G88" i="28"/>
  <c r="J88" i="28" s="1"/>
  <c r="I64" i="28"/>
  <c r="I68" i="28"/>
  <c r="I72" i="28"/>
  <c r="I76" i="28"/>
  <c r="I79" i="28"/>
  <c r="H79" i="28"/>
  <c r="E1000" i="5" s="1"/>
  <c r="H1000" i="5" s="1"/>
  <c r="I83" i="28"/>
  <c r="H83" i="28"/>
  <c r="E1004" i="5" s="1"/>
  <c r="H1004" i="5" s="1"/>
  <c r="I87" i="28"/>
  <c r="H75" i="28"/>
  <c r="E996" i="5" s="1"/>
  <c r="H996" i="5" s="1"/>
  <c r="I90" i="28"/>
  <c r="H90" i="28"/>
  <c r="E1011" i="5" s="1"/>
  <c r="H1011" i="5" s="1"/>
  <c r="I92" i="28"/>
  <c r="H92" i="28"/>
  <c r="E1013" i="5" s="1"/>
  <c r="H1013" i="5" s="1"/>
  <c r="I94" i="28"/>
  <c r="H94" i="28"/>
  <c r="E1015" i="5" s="1"/>
  <c r="H1015" i="5" s="1"/>
  <c r="I96" i="28"/>
  <c r="H96" i="28"/>
  <c r="E1017" i="5" s="1"/>
  <c r="H1017" i="5" s="1"/>
  <c r="I98" i="28"/>
  <c r="H98" i="28"/>
  <c r="E1019" i="5" s="1"/>
  <c r="H1019" i="5" s="1"/>
  <c r="I100" i="28"/>
  <c r="H100" i="28"/>
  <c r="E1021" i="5" s="1"/>
  <c r="H1021" i="5" s="1"/>
  <c r="W102" i="28"/>
  <c r="AE102" i="28" s="1"/>
  <c r="V102" i="28"/>
  <c r="AD102" i="28" s="1"/>
  <c r="Y102" i="28"/>
  <c r="AG102" i="28" s="1"/>
  <c r="X102" i="28"/>
  <c r="AF102" i="28" s="1"/>
  <c r="H102" i="28"/>
  <c r="E1023" i="5" s="1"/>
  <c r="H1023" i="5" s="1"/>
  <c r="Y8" i="25"/>
  <c r="AG8" i="25" s="1"/>
  <c r="X8" i="25"/>
  <c r="AF8" i="25" s="1"/>
  <c r="W8" i="25"/>
  <c r="AE8" i="25" s="1"/>
  <c r="V8" i="25"/>
  <c r="AD8" i="25" s="1"/>
  <c r="W20" i="25"/>
  <c r="AE20" i="25" s="1"/>
  <c r="V20" i="25"/>
  <c r="AD20" i="25" s="1"/>
  <c r="Y20" i="25"/>
  <c r="AG20" i="25" s="1"/>
  <c r="X20" i="25"/>
  <c r="AF20" i="25" s="1"/>
  <c r="Y23" i="25"/>
  <c r="AG23" i="25" s="1"/>
  <c r="X23" i="25"/>
  <c r="AF23" i="25" s="1"/>
  <c r="W23" i="25"/>
  <c r="AE23" i="25" s="1"/>
  <c r="V23" i="25"/>
  <c r="AD23" i="25" s="1"/>
  <c r="W24" i="25"/>
  <c r="AE24" i="25" s="1"/>
  <c r="V24" i="25"/>
  <c r="AD24" i="25" s="1"/>
  <c r="Y24" i="25"/>
  <c r="AG24" i="25" s="1"/>
  <c r="X24" i="25"/>
  <c r="AF24" i="25" s="1"/>
  <c r="Y27" i="25"/>
  <c r="AG27" i="25" s="1"/>
  <c r="X27" i="25"/>
  <c r="AF27" i="25" s="1"/>
  <c r="W27" i="25"/>
  <c r="AE27" i="25" s="1"/>
  <c r="V27" i="25"/>
  <c r="AD27" i="25" s="1"/>
  <c r="V36" i="25"/>
  <c r="AD36" i="25" s="1"/>
  <c r="V40" i="25"/>
  <c r="AD40" i="25" s="1"/>
  <c r="V44" i="25"/>
  <c r="AD44" i="25" s="1"/>
  <c r="V48" i="25"/>
  <c r="AD48" i="25" s="1"/>
  <c r="V12" i="25"/>
  <c r="AD12" i="25" s="1"/>
  <c r="Y12" i="25"/>
  <c r="AG12" i="25" s="1"/>
  <c r="X12" i="25"/>
  <c r="AF12" i="25" s="1"/>
  <c r="W12" i="25"/>
  <c r="AE12" i="25" s="1"/>
  <c r="J21" i="25"/>
  <c r="H21" i="25"/>
  <c r="C858" i="5" s="1"/>
  <c r="G858" i="5" s="1"/>
  <c r="V15" i="25"/>
  <c r="AD15" i="25" s="1"/>
  <c r="Y18" i="25"/>
  <c r="AG18" i="25" s="1"/>
  <c r="X18" i="25"/>
  <c r="AF18" i="25" s="1"/>
  <c r="W18" i="25"/>
  <c r="AE18" i="25" s="1"/>
  <c r="V18" i="25"/>
  <c r="AD18" i="25" s="1"/>
  <c r="W28" i="25"/>
  <c r="AE28" i="25" s="1"/>
  <c r="V28" i="25"/>
  <c r="AD28" i="25" s="1"/>
  <c r="Y28" i="25"/>
  <c r="AG28" i="25" s="1"/>
  <c r="X28" i="25"/>
  <c r="AF28" i="25" s="1"/>
  <c r="W13" i="25"/>
  <c r="AE13" i="25" s="1"/>
  <c r="V13" i="25"/>
  <c r="AD13" i="25" s="1"/>
  <c r="Y13" i="25"/>
  <c r="AG13" i="25" s="1"/>
  <c r="X13" i="25"/>
  <c r="AF13" i="25" s="1"/>
  <c r="J25" i="25"/>
  <c r="H25" i="25"/>
  <c r="C862" i="5" s="1"/>
  <c r="G862" i="5" s="1"/>
  <c r="Y19" i="25"/>
  <c r="AG19" i="25" s="1"/>
  <c r="X19" i="25"/>
  <c r="AF19" i="25" s="1"/>
  <c r="W19" i="25"/>
  <c r="AE19" i="25" s="1"/>
  <c r="V19" i="25"/>
  <c r="AD19" i="25" s="1"/>
  <c r="J29" i="25"/>
  <c r="H29" i="25"/>
  <c r="C866" i="5" s="1"/>
  <c r="G866" i="5" s="1"/>
  <c r="V38" i="25"/>
  <c r="AD38" i="25" s="1"/>
  <c r="V42" i="25"/>
  <c r="AD42" i="25" s="1"/>
  <c r="V46" i="25"/>
  <c r="AD46" i="25" s="1"/>
  <c r="V50" i="25"/>
  <c r="AD50" i="25" s="1"/>
  <c r="Y25" i="25"/>
  <c r="AG25" i="25" s="1"/>
  <c r="I7" i="25"/>
  <c r="G14" i="25"/>
  <c r="J14" i="25" s="1"/>
  <c r="Z14" i="25" s="1"/>
  <c r="AH14" i="25" s="1"/>
  <c r="G15" i="25"/>
  <c r="J15" i="25" s="1"/>
  <c r="Z15" i="25" s="1"/>
  <c r="AH15" i="25" s="1"/>
  <c r="V16" i="25"/>
  <c r="AD16" i="25" s="1"/>
  <c r="H22" i="25"/>
  <c r="C859" i="5" s="1"/>
  <c r="G859" i="5" s="1"/>
  <c r="H26" i="25"/>
  <c r="C863" i="5" s="1"/>
  <c r="G863" i="5" s="1"/>
  <c r="I31" i="25"/>
  <c r="I17" i="25"/>
  <c r="I22" i="25"/>
  <c r="I26" i="25"/>
  <c r="W30" i="25"/>
  <c r="AE30" i="25" s="1"/>
  <c r="I33" i="25"/>
  <c r="H33" i="25"/>
  <c r="C870" i="5" s="1"/>
  <c r="G870" i="5" s="1"/>
  <c r="I35" i="25"/>
  <c r="H35" i="25"/>
  <c r="C872" i="5" s="1"/>
  <c r="G872" i="5" s="1"/>
  <c r="Y59" i="25"/>
  <c r="AG59" i="25" s="1"/>
  <c r="X59" i="25"/>
  <c r="AF59" i="25" s="1"/>
  <c r="H37" i="25"/>
  <c r="C874" i="5" s="1"/>
  <c r="G874" i="5" s="1"/>
  <c r="H39" i="25"/>
  <c r="C876" i="5" s="1"/>
  <c r="G876" i="5" s="1"/>
  <c r="H41" i="25"/>
  <c r="C878" i="5" s="1"/>
  <c r="G878" i="5" s="1"/>
  <c r="H43" i="25"/>
  <c r="C880" i="5" s="1"/>
  <c r="G880" i="5" s="1"/>
  <c r="H45" i="25"/>
  <c r="C882" i="5" s="1"/>
  <c r="G882" i="5" s="1"/>
  <c r="H47" i="25"/>
  <c r="C884" i="5" s="1"/>
  <c r="G884" i="5" s="1"/>
  <c r="H49" i="25"/>
  <c r="C886" i="5" s="1"/>
  <c r="G886" i="5" s="1"/>
  <c r="H51" i="25"/>
  <c r="C888" i="5" s="1"/>
  <c r="G888" i="5" s="1"/>
  <c r="V52" i="25"/>
  <c r="AD52" i="25" s="1"/>
  <c r="G53" i="25"/>
  <c r="J53" i="25" s="1"/>
  <c r="I53" i="25"/>
  <c r="H54" i="25"/>
  <c r="C891" i="5" s="1"/>
  <c r="G891" i="5" s="1"/>
  <c r="V59" i="25"/>
  <c r="AD59" i="25" s="1"/>
  <c r="V61" i="25"/>
  <c r="AD61" i="25" s="1"/>
  <c r="H20" i="25"/>
  <c r="C857" i="5" s="1"/>
  <c r="G857" i="5" s="1"/>
  <c r="V21" i="25"/>
  <c r="AD21" i="25" s="1"/>
  <c r="H24" i="25"/>
  <c r="C861" i="5" s="1"/>
  <c r="G861" i="5" s="1"/>
  <c r="V25" i="25"/>
  <c r="AD25" i="25" s="1"/>
  <c r="H28" i="25"/>
  <c r="C865" i="5" s="1"/>
  <c r="G865" i="5" s="1"/>
  <c r="V29" i="25"/>
  <c r="AD29" i="25" s="1"/>
  <c r="I37" i="25"/>
  <c r="I39" i="25"/>
  <c r="I41" i="25"/>
  <c r="I43" i="25"/>
  <c r="I45" i="25"/>
  <c r="I47" i="25"/>
  <c r="I49" i="25"/>
  <c r="I51" i="25"/>
  <c r="W59" i="25"/>
  <c r="AE59" i="25" s="1"/>
  <c r="G16" i="25"/>
  <c r="W21" i="25"/>
  <c r="AE21" i="25" s="1"/>
  <c r="W25" i="25"/>
  <c r="AE25" i="25" s="1"/>
  <c r="W29" i="25"/>
  <c r="AE29" i="25" s="1"/>
  <c r="I34" i="25"/>
  <c r="H34" i="25"/>
  <c r="C871" i="5" s="1"/>
  <c r="G871" i="5" s="1"/>
  <c r="I54" i="25"/>
  <c r="H19" i="25"/>
  <c r="C856" i="5" s="1"/>
  <c r="G856" i="5" s="1"/>
  <c r="X21" i="25"/>
  <c r="AF21" i="25" s="1"/>
  <c r="H23" i="25"/>
  <c r="C860" i="5" s="1"/>
  <c r="G860" i="5" s="1"/>
  <c r="X25" i="25"/>
  <c r="AF25" i="25" s="1"/>
  <c r="H27" i="25"/>
  <c r="C864" i="5" s="1"/>
  <c r="G864" i="5" s="1"/>
  <c r="X29" i="25"/>
  <c r="AF29" i="25" s="1"/>
  <c r="H30" i="25"/>
  <c r="C867" i="5" s="1"/>
  <c r="G867" i="5" s="1"/>
  <c r="H32" i="25"/>
  <c r="C869" i="5" s="1"/>
  <c r="G869" i="5" s="1"/>
  <c r="G36" i="25"/>
  <c r="J36" i="25" s="1"/>
  <c r="G38" i="25"/>
  <c r="J38" i="25" s="1"/>
  <c r="G40" i="25"/>
  <c r="J40" i="25" s="1"/>
  <c r="G42" i="25"/>
  <c r="J42" i="25" s="1"/>
  <c r="G44" i="25"/>
  <c r="J44" i="25" s="1"/>
  <c r="G46" i="25"/>
  <c r="J46" i="25" s="1"/>
  <c r="G48" i="25"/>
  <c r="J48" i="25" s="1"/>
  <c r="G50" i="25"/>
  <c r="J50" i="25" s="1"/>
  <c r="G52" i="25"/>
  <c r="Y52" i="25" s="1"/>
  <c r="AG52" i="25" s="1"/>
  <c r="V55" i="25"/>
  <c r="AD55" i="25" s="1"/>
  <c r="V56" i="25"/>
  <c r="AD56" i="25" s="1"/>
  <c r="V57" i="25"/>
  <c r="AD57" i="25" s="1"/>
  <c r="Y58" i="25"/>
  <c r="AG58" i="25" s="1"/>
  <c r="X58" i="25"/>
  <c r="AF58" i="25" s="1"/>
  <c r="I62" i="25"/>
  <c r="V66" i="25"/>
  <c r="AD66" i="25" s="1"/>
  <c r="G83" i="25"/>
  <c r="J83" i="25" s="1"/>
  <c r="I83" i="25"/>
  <c r="V84" i="25"/>
  <c r="AD84" i="25" s="1"/>
  <c r="Y89" i="25"/>
  <c r="AG89" i="25" s="1"/>
  <c r="X89" i="25"/>
  <c r="AF89" i="25" s="1"/>
  <c r="W89" i="25"/>
  <c r="AE89" i="25" s="1"/>
  <c r="V89" i="25"/>
  <c r="AD89" i="25" s="1"/>
  <c r="G62" i="25"/>
  <c r="J62" i="25" s="1"/>
  <c r="V68" i="25"/>
  <c r="AD68" i="25" s="1"/>
  <c r="V70" i="25"/>
  <c r="AD70" i="25" s="1"/>
  <c r="V72" i="25"/>
  <c r="AD72" i="25" s="1"/>
  <c r="Y77" i="25"/>
  <c r="AG77" i="25" s="1"/>
  <c r="X77" i="25"/>
  <c r="AF77" i="25" s="1"/>
  <c r="V78" i="25"/>
  <c r="AD78" i="25" s="1"/>
  <c r="G60" i="25"/>
  <c r="H60" i="25" s="1"/>
  <c r="C897" i="5" s="1"/>
  <c r="G897" i="5" s="1"/>
  <c r="H63" i="25"/>
  <c r="C900" i="5" s="1"/>
  <c r="G900" i="5" s="1"/>
  <c r="V77" i="25"/>
  <c r="AD77" i="25" s="1"/>
  <c r="I81" i="25"/>
  <c r="V98" i="25"/>
  <c r="AD98" i="25" s="1"/>
  <c r="G55" i="25"/>
  <c r="Y55" i="25" s="1"/>
  <c r="AG55" i="25" s="1"/>
  <c r="G56" i="25"/>
  <c r="Y56" i="25" s="1"/>
  <c r="AG56" i="25" s="1"/>
  <c r="G57" i="25"/>
  <c r="Y57" i="25" s="1"/>
  <c r="AG57" i="25" s="1"/>
  <c r="Y63" i="25"/>
  <c r="AG63" i="25" s="1"/>
  <c r="X63" i="25"/>
  <c r="AF63" i="25" s="1"/>
  <c r="W63" i="25"/>
  <c r="AE63" i="25" s="1"/>
  <c r="G75" i="25"/>
  <c r="J75" i="25" s="1"/>
  <c r="I75" i="25"/>
  <c r="V76" i="25"/>
  <c r="AD76" i="25" s="1"/>
  <c r="W77" i="25"/>
  <c r="AE77" i="25" s="1"/>
  <c r="V94" i="25"/>
  <c r="AD94" i="25" s="1"/>
  <c r="I85" i="25"/>
  <c r="V86" i="25"/>
  <c r="AD86" i="25" s="1"/>
  <c r="V90" i="25"/>
  <c r="AD90" i="25" s="1"/>
  <c r="Y101" i="25"/>
  <c r="AG101" i="25" s="1"/>
  <c r="X101" i="25"/>
  <c r="AF101" i="25" s="1"/>
  <c r="W101" i="25"/>
  <c r="AE101" i="25" s="1"/>
  <c r="V101" i="25"/>
  <c r="AD101" i="25" s="1"/>
  <c r="I65" i="25"/>
  <c r="G79" i="25"/>
  <c r="J79" i="25" s="1"/>
  <c r="I79" i="25"/>
  <c r="V80" i="25"/>
  <c r="AD80" i="25" s="1"/>
  <c r="Y97" i="25"/>
  <c r="AG97" i="25" s="1"/>
  <c r="X97" i="25"/>
  <c r="AF97" i="25" s="1"/>
  <c r="W97" i="25"/>
  <c r="AE97" i="25" s="1"/>
  <c r="V97" i="25"/>
  <c r="AD97" i="25" s="1"/>
  <c r="G61" i="25"/>
  <c r="J61" i="25" s="1"/>
  <c r="G65" i="25"/>
  <c r="J65" i="25" s="1"/>
  <c r="G66" i="25"/>
  <c r="W66" i="25" s="1"/>
  <c r="AE66" i="25" s="1"/>
  <c r="G67" i="25"/>
  <c r="I67" i="25"/>
  <c r="I69" i="25"/>
  <c r="H69" i="25"/>
  <c r="C906" i="5" s="1"/>
  <c r="G906" i="5" s="1"/>
  <c r="G71" i="25"/>
  <c r="I71" i="25"/>
  <c r="I73" i="25"/>
  <c r="I74" i="25"/>
  <c r="I93" i="25"/>
  <c r="G29" i="26"/>
  <c r="J29" i="26" s="1"/>
  <c r="G38" i="26"/>
  <c r="J38" i="26" s="1"/>
  <c r="I38" i="26"/>
  <c r="V51" i="26"/>
  <c r="AD51" i="26" s="1"/>
  <c r="H87" i="25"/>
  <c r="C924" i="5" s="1"/>
  <c r="G924" i="5" s="1"/>
  <c r="H91" i="25"/>
  <c r="C928" i="5" s="1"/>
  <c r="G928" i="5" s="1"/>
  <c r="H95" i="25"/>
  <c r="C932" i="5" s="1"/>
  <c r="G932" i="5" s="1"/>
  <c r="H99" i="25"/>
  <c r="C936" i="5" s="1"/>
  <c r="G936" i="5" s="1"/>
  <c r="I7" i="26"/>
  <c r="I22" i="26"/>
  <c r="G22" i="26"/>
  <c r="J22" i="26" s="1"/>
  <c r="G45" i="26"/>
  <c r="J45" i="26" s="1"/>
  <c r="I45" i="26"/>
  <c r="V47" i="26"/>
  <c r="AD47" i="26" s="1"/>
  <c r="I66" i="26"/>
  <c r="G66" i="26"/>
  <c r="J66" i="26" s="1"/>
  <c r="G70" i="25"/>
  <c r="X70" i="25" s="1"/>
  <c r="AF70" i="25" s="1"/>
  <c r="G74" i="25"/>
  <c r="J74" i="25" s="1"/>
  <c r="G78" i="25"/>
  <c r="J78" i="25" s="1"/>
  <c r="G82" i="25"/>
  <c r="J82" i="25" s="1"/>
  <c r="G86" i="25"/>
  <c r="W86" i="25" s="1"/>
  <c r="AE86" i="25" s="1"/>
  <c r="I87" i="25"/>
  <c r="V88" i="25"/>
  <c r="AD88" i="25" s="1"/>
  <c r="G90" i="25"/>
  <c r="J90" i="25" s="1"/>
  <c r="I91" i="25"/>
  <c r="V92" i="25"/>
  <c r="AD92" i="25" s="1"/>
  <c r="G94" i="25"/>
  <c r="J94" i="25" s="1"/>
  <c r="I95" i="25"/>
  <c r="V96" i="25"/>
  <c r="AD96" i="25" s="1"/>
  <c r="G98" i="25"/>
  <c r="J98" i="25" s="1"/>
  <c r="I99" i="25"/>
  <c r="V100" i="25"/>
  <c r="AD100" i="25" s="1"/>
  <c r="G102" i="25"/>
  <c r="G9" i="26"/>
  <c r="J9" i="26" s="1"/>
  <c r="Z9" i="26" s="1"/>
  <c r="AH9" i="26" s="1"/>
  <c r="V11" i="26"/>
  <c r="AD11" i="26" s="1"/>
  <c r="I13" i="26"/>
  <c r="Y15" i="26"/>
  <c r="AG15" i="26" s="1"/>
  <c r="X15" i="26"/>
  <c r="AF15" i="26" s="1"/>
  <c r="Y37" i="26"/>
  <c r="AG37" i="26" s="1"/>
  <c r="W37" i="26"/>
  <c r="AE37" i="26" s="1"/>
  <c r="V37" i="26"/>
  <c r="AD37" i="26" s="1"/>
  <c r="V43" i="26"/>
  <c r="AD43" i="26" s="1"/>
  <c r="J60" i="26"/>
  <c r="H60" i="26"/>
  <c r="E897" i="5" s="1"/>
  <c r="H897" i="5" s="1"/>
  <c r="X11" i="26"/>
  <c r="AF11" i="26" s="1"/>
  <c r="G16" i="26"/>
  <c r="J16" i="26" s="1"/>
  <c r="Z16" i="26" s="1"/>
  <c r="AH16" i="26" s="1"/>
  <c r="I30" i="26"/>
  <c r="G30" i="26"/>
  <c r="J30" i="26" s="1"/>
  <c r="V40" i="26"/>
  <c r="AD40" i="26" s="1"/>
  <c r="X42" i="26"/>
  <c r="AF42" i="26" s="1"/>
  <c r="W42" i="26"/>
  <c r="AE42" i="26" s="1"/>
  <c r="V42" i="26"/>
  <c r="AD42" i="26" s="1"/>
  <c r="I52" i="26"/>
  <c r="I8" i="26"/>
  <c r="I19" i="26"/>
  <c r="I33" i="26"/>
  <c r="G33" i="26"/>
  <c r="J33" i="26" s="1"/>
  <c r="V46" i="26"/>
  <c r="AD46" i="26" s="1"/>
  <c r="Y46" i="26"/>
  <c r="AG46" i="26" s="1"/>
  <c r="X46" i="26"/>
  <c r="AF46" i="26" s="1"/>
  <c r="I90" i="26"/>
  <c r="H73" i="25"/>
  <c r="C910" i="5" s="1"/>
  <c r="G910" i="5" s="1"/>
  <c r="H77" i="25"/>
  <c r="C914" i="5" s="1"/>
  <c r="G914" i="5" s="1"/>
  <c r="H81" i="25"/>
  <c r="C918" i="5" s="1"/>
  <c r="G918" i="5" s="1"/>
  <c r="H85" i="25"/>
  <c r="C922" i="5" s="1"/>
  <c r="G922" i="5" s="1"/>
  <c r="H89" i="25"/>
  <c r="C926" i="5" s="1"/>
  <c r="G926" i="5" s="1"/>
  <c r="H93" i="25"/>
  <c r="C930" i="5" s="1"/>
  <c r="G930" i="5" s="1"/>
  <c r="H97" i="25"/>
  <c r="C934" i="5" s="1"/>
  <c r="G934" i="5" s="1"/>
  <c r="H101" i="25"/>
  <c r="C938" i="5" s="1"/>
  <c r="G938" i="5" s="1"/>
  <c r="X37" i="26"/>
  <c r="AF37" i="26" s="1"/>
  <c r="I39" i="26"/>
  <c r="G64" i="25"/>
  <c r="J64" i="25" s="1"/>
  <c r="G68" i="25"/>
  <c r="J68" i="25" s="1"/>
  <c r="G72" i="25"/>
  <c r="J72" i="25" s="1"/>
  <c r="G76" i="25"/>
  <c r="Y76" i="25" s="1"/>
  <c r="AG76" i="25" s="1"/>
  <c r="G80" i="25"/>
  <c r="Y80" i="25" s="1"/>
  <c r="AG80" i="25" s="1"/>
  <c r="G84" i="25"/>
  <c r="J84" i="25" s="1"/>
  <c r="G88" i="25"/>
  <c r="W88" i="25" s="1"/>
  <c r="AE88" i="25" s="1"/>
  <c r="G92" i="25"/>
  <c r="G96" i="25"/>
  <c r="G100" i="25"/>
  <c r="G14" i="26"/>
  <c r="J14" i="26" s="1"/>
  <c r="Z14" i="26" s="1"/>
  <c r="AH14" i="26" s="1"/>
  <c r="G19" i="26"/>
  <c r="J19" i="26" s="1"/>
  <c r="Y41" i="26"/>
  <c r="AG41" i="26" s="1"/>
  <c r="W41" i="26"/>
  <c r="AE41" i="26" s="1"/>
  <c r="V41" i="26"/>
  <c r="AD41" i="26" s="1"/>
  <c r="Y42" i="26"/>
  <c r="AG42" i="26" s="1"/>
  <c r="I44" i="26"/>
  <c r="Y23" i="26"/>
  <c r="AG23" i="26" s="1"/>
  <c r="X23" i="26"/>
  <c r="AF23" i="26" s="1"/>
  <c r="W23" i="26"/>
  <c r="AE23" i="26" s="1"/>
  <c r="I26" i="26"/>
  <c r="G26" i="26"/>
  <c r="I35" i="26"/>
  <c r="G35" i="26"/>
  <c r="J35" i="26" s="1"/>
  <c r="V36" i="26"/>
  <c r="AD36" i="26" s="1"/>
  <c r="H38" i="26"/>
  <c r="E875" i="5" s="1"/>
  <c r="H875" i="5" s="1"/>
  <c r="W46" i="26"/>
  <c r="AE46" i="26" s="1"/>
  <c r="I48" i="26"/>
  <c r="W71" i="26"/>
  <c r="AE71" i="26" s="1"/>
  <c r="V71" i="26"/>
  <c r="AD71" i="26" s="1"/>
  <c r="Y71" i="26"/>
  <c r="AG71" i="26" s="1"/>
  <c r="X71" i="26"/>
  <c r="AF71" i="26" s="1"/>
  <c r="I18" i="26"/>
  <c r="H23" i="26"/>
  <c r="E860" i="5" s="1"/>
  <c r="H860" i="5" s="1"/>
  <c r="H27" i="26"/>
  <c r="E864" i="5" s="1"/>
  <c r="H864" i="5" s="1"/>
  <c r="H31" i="26"/>
  <c r="E868" i="5" s="1"/>
  <c r="H868" i="5" s="1"/>
  <c r="H34" i="26"/>
  <c r="E871" i="5" s="1"/>
  <c r="H871" i="5" s="1"/>
  <c r="G39" i="26"/>
  <c r="J39" i="26" s="1"/>
  <c r="G44" i="26"/>
  <c r="J44" i="26" s="1"/>
  <c r="G48" i="26"/>
  <c r="J48" i="26" s="1"/>
  <c r="G52" i="26"/>
  <c r="J52" i="26" s="1"/>
  <c r="G59" i="26"/>
  <c r="I59" i="26"/>
  <c r="W69" i="26"/>
  <c r="AE69" i="26" s="1"/>
  <c r="V69" i="26"/>
  <c r="AD69" i="26" s="1"/>
  <c r="Y69" i="26"/>
  <c r="AG69" i="26" s="1"/>
  <c r="X69" i="26"/>
  <c r="AF69" i="26" s="1"/>
  <c r="I21" i="26"/>
  <c r="I25" i="26"/>
  <c r="I29" i="26"/>
  <c r="Y58" i="26"/>
  <c r="AG58" i="26" s="1"/>
  <c r="V58" i="26"/>
  <c r="AD58" i="26" s="1"/>
  <c r="I62" i="26"/>
  <c r="G62" i="26"/>
  <c r="J62" i="26" s="1"/>
  <c r="I64" i="26"/>
  <c r="G64" i="26"/>
  <c r="J64" i="26" s="1"/>
  <c r="V67" i="26"/>
  <c r="AD67" i="26" s="1"/>
  <c r="I94" i="26"/>
  <c r="V57" i="26"/>
  <c r="AD57" i="26" s="1"/>
  <c r="I76" i="26"/>
  <c r="G76" i="26"/>
  <c r="J76" i="26" s="1"/>
  <c r="I83" i="26"/>
  <c r="I20" i="26"/>
  <c r="I24" i="26"/>
  <c r="W27" i="26"/>
  <c r="AE27" i="26" s="1"/>
  <c r="I28" i="26"/>
  <c r="W31" i="26"/>
  <c r="AE31" i="26" s="1"/>
  <c r="I32" i="26"/>
  <c r="I34" i="26"/>
  <c r="Y56" i="26"/>
  <c r="AG56" i="26" s="1"/>
  <c r="V56" i="26"/>
  <c r="AD56" i="26" s="1"/>
  <c r="G57" i="26"/>
  <c r="J57" i="26" s="1"/>
  <c r="H58" i="26"/>
  <c r="E895" i="5" s="1"/>
  <c r="H895" i="5" s="1"/>
  <c r="W65" i="26"/>
  <c r="AE65" i="26" s="1"/>
  <c r="V65" i="26"/>
  <c r="AD65" i="26" s="1"/>
  <c r="Y65" i="26"/>
  <c r="AG65" i="26" s="1"/>
  <c r="X65" i="26"/>
  <c r="AF65" i="26" s="1"/>
  <c r="I74" i="26"/>
  <c r="G74" i="26"/>
  <c r="J74" i="26" s="1"/>
  <c r="G83" i="26"/>
  <c r="J83" i="26" s="1"/>
  <c r="V91" i="26"/>
  <c r="AD91" i="26" s="1"/>
  <c r="H21" i="26"/>
  <c r="E858" i="5" s="1"/>
  <c r="H858" i="5" s="1"/>
  <c r="H25" i="26"/>
  <c r="E862" i="5" s="1"/>
  <c r="H862" i="5" s="1"/>
  <c r="X27" i="26"/>
  <c r="AF27" i="26" s="1"/>
  <c r="X31" i="26"/>
  <c r="AF31" i="26" s="1"/>
  <c r="I49" i="26"/>
  <c r="V55" i="26"/>
  <c r="AD55" i="26" s="1"/>
  <c r="W58" i="26"/>
  <c r="AE58" i="26" s="1"/>
  <c r="I61" i="26"/>
  <c r="W63" i="26"/>
  <c r="AE63" i="26" s="1"/>
  <c r="V63" i="26"/>
  <c r="AD63" i="26" s="1"/>
  <c r="Y63" i="26"/>
  <c r="AG63" i="26" s="1"/>
  <c r="X63" i="26"/>
  <c r="AF63" i="26" s="1"/>
  <c r="I72" i="26"/>
  <c r="G72" i="26"/>
  <c r="J72" i="26" s="1"/>
  <c r="V77" i="26"/>
  <c r="AD77" i="26" s="1"/>
  <c r="Y77" i="26"/>
  <c r="AG77" i="26" s="1"/>
  <c r="I79" i="26"/>
  <c r="H37" i="26"/>
  <c r="E874" i="5" s="1"/>
  <c r="H874" i="5" s="1"/>
  <c r="H41" i="26"/>
  <c r="E878" i="5" s="1"/>
  <c r="H878" i="5" s="1"/>
  <c r="G43" i="26"/>
  <c r="J43" i="26" s="1"/>
  <c r="V54" i="26"/>
  <c r="AD54" i="26" s="1"/>
  <c r="G55" i="26"/>
  <c r="H55" i="26" s="1"/>
  <c r="E892" i="5" s="1"/>
  <c r="H892" i="5" s="1"/>
  <c r="X58" i="26"/>
  <c r="AF58" i="26" s="1"/>
  <c r="I70" i="26"/>
  <c r="G70" i="26"/>
  <c r="J70" i="26" s="1"/>
  <c r="V75" i="26"/>
  <c r="AD75" i="26" s="1"/>
  <c r="X75" i="26"/>
  <c r="AF75" i="26" s="1"/>
  <c r="G79" i="26"/>
  <c r="J79" i="26" s="1"/>
  <c r="V95" i="26"/>
  <c r="AD95" i="26" s="1"/>
  <c r="H20" i="26"/>
  <c r="E857" i="5" s="1"/>
  <c r="H857" i="5" s="1"/>
  <c r="H24" i="26"/>
  <c r="E861" i="5" s="1"/>
  <c r="H861" i="5" s="1"/>
  <c r="H28" i="26"/>
  <c r="E865" i="5" s="1"/>
  <c r="H865" i="5" s="1"/>
  <c r="G36" i="26"/>
  <c r="W36" i="26" s="1"/>
  <c r="AE36" i="26" s="1"/>
  <c r="G40" i="26"/>
  <c r="G47" i="26"/>
  <c r="G51" i="26"/>
  <c r="Y51" i="26" s="1"/>
  <c r="AG51" i="26" s="1"/>
  <c r="V53" i="26"/>
  <c r="AD53" i="26" s="1"/>
  <c r="G54" i="26"/>
  <c r="W54" i="26" s="1"/>
  <c r="AE54" i="26" s="1"/>
  <c r="W56" i="26"/>
  <c r="AE56" i="26" s="1"/>
  <c r="I68" i="26"/>
  <c r="G68" i="26"/>
  <c r="J68" i="26" s="1"/>
  <c r="W73" i="26"/>
  <c r="AE73" i="26" s="1"/>
  <c r="V73" i="26"/>
  <c r="AD73" i="26" s="1"/>
  <c r="Y73" i="26"/>
  <c r="AG73" i="26" s="1"/>
  <c r="X73" i="26"/>
  <c r="AF73" i="26" s="1"/>
  <c r="I60" i="26"/>
  <c r="W78" i="26"/>
  <c r="AE78" i="26" s="1"/>
  <c r="V78" i="26"/>
  <c r="AD78" i="26" s="1"/>
  <c r="W82" i="26"/>
  <c r="AE82" i="26" s="1"/>
  <c r="V82" i="26"/>
  <c r="AD82" i="26" s="1"/>
  <c r="G90" i="26"/>
  <c r="J90" i="26" s="1"/>
  <c r="G94" i="26"/>
  <c r="J94" i="26" s="1"/>
  <c r="I97" i="26"/>
  <c r="I99" i="26"/>
  <c r="I101" i="26"/>
  <c r="G97" i="26"/>
  <c r="J97" i="26" s="1"/>
  <c r="G99" i="26"/>
  <c r="J99" i="26" s="1"/>
  <c r="G101" i="26"/>
  <c r="J101" i="26" s="1"/>
  <c r="X78" i="26"/>
  <c r="AF78" i="26" s="1"/>
  <c r="X82" i="26"/>
  <c r="AF82" i="26" s="1"/>
  <c r="G89" i="26"/>
  <c r="J89" i="26" s="1"/>
  <c r="G93" i="26"/>
  <c r="J93" i="26" s="1"/>
  <c r="Y78" i="26"/>
  <c r="AG78" i="26" s="1"/>
  <c r="G80" i="26"/>
  <c r="X80" i="26" s="1"/>
  <c r="AF80" i="26" s="1"/>
  <c r="H81" i="26"/>
  <c r="E918" i="5" s="1"/>
  <c r="H918" i="5" s="1"/>
  <c r="Y82" i="26"/>
  <c r="AG82" i="26" s="1"/>
  <c r="G84" i="26"/>
  <c r="H84" i="26" s="1"/>
  <c r="E921" i="5" s="1"/>
  <c r="H921" i="5" s="1"/>
  <c r="H85" i="26"/>
  <c r="E922" i="5" s="1"/>
  <c r="H922" i="5" s="1"/>
  <c r="H86" i="26"/>
  <c r="E923" i="5" s="1"/>
  <c r="H923" i="5" s="1"/>
  <c r="H87" i="26"/>
  <c r="E924" i="5" s="1"/>
  <c r="H924" i="5" s="1"/>
  <c r="H88" i="26"/>
  <c r="E925" i="5" s="1"/>
  <c r="H925" i="5" s="1"/>
  <c r="I89" i="26"/>
  <c r="H92" i="26"/>
  <c r="E929" i="5" s="1"/>
  <c r="H929" i="5" s="1"/>
  <c r="I93" i="26"/>
  <c r="H96" i="26"/>
  <c r="E933" i="5" s="1"/>
  <c r="H933" i="5" s="1"/>
  <c r="V80" i="26"/>
  <c r="AD80" i="26" s="1"/>
  <c r="V84" i="26"/>
  <c r="AD84" i="26" s="1"/>
  <c r="I98" i="26"/>
  <c r="I100" i="26"/>
  <c r="I102" i="26"/>
  <c r="H61" i="26"/>
  <c r="E898" i="5" s="1"/>
  <c r="H898" i="5" s="1"/>
  <c r="H63" i="26"/>
  <c r="E900" i="5" s="1"/>
  <c r="H900" i="5" s="1"/>
  <c r="H65" i="26"/>
  <c r="E902" i="5" s="1"/>
  <c r="H902" i="5" s="1"/>
  <c r="H69" i="26"/>
  <c r="E906" i="5" s="1"/>
  <c r="H906" i="5" s="1"/>
  <c r="H71" i="26"/>
  <c r="E908" i="5" s="1"/>
  <c r="H908" i="5" s="1"/>
  <c r="H73" i="26"/>
  <c r="E910" i="5" s="1"/>
  <c r="H910" i="5" s="1"/>
  <c r="H78" i="26"/>
  <c r="E915" i="5" s="1"/>
  <c r="H915" i="5" s="1"/>
  <c r="H82" i="26"/>
  <c r="E919" i="5" s="1"/>
  <c r="H919" i="5" s="1"/>
  <c r="I88" i="26"/>
  <c r="I92" i="26"/>
  <c r="I96" i="26"/>
  <c r="G98" i="26"/>
  <c r="J98" i="26" s="1"/>
  <c r="G100" i="26"/>
  <c r="J100" i="26" s="1"/>
  <c r="G102" i="26"/>
  <c r="J102" i="26" s="1"/>
  <c r="I81" i="26"/>
  <c r="I85" i="26"/>
  <c r="I86" i="26"/>
  <c r="I87" i="26"/>
  <c r="G91" i="26"/>
  <c r="J91" i="26" s="1"/>
  <c r="G95" i="26"/>
  <c r="J95" i="26" s="1"/>
  <c r="Y18" i="23"/>
  <c r="AG18" i="23" s="1"/>
  <c r="X18" i="23"/>
  <c r="AF18" i="23" s="1"/>
  <c r="W18" i="23"/>
  <c r="AE18" i="23" s="1"/>
  <c r="V18" i="23"/>
  <c r="AD18" i="23" s="1"/>
  <c r="V22" i="23"/>
  <c r="AD22" i="23" s="1"/>
  <c r="V37" i="23"/>
  <c r="AD37" i="23" s="1"/>
  <c r="V42" i="23"/>
  <c r="AD42" i="23" s="1"/>
  <c r="Y12" i="23"/>
  <c r="AG12" i="23" s="1"/>
  <c r="X12" i="23"/>
  <c r="AF12" i="23" s="1"/>
  <c r="W12" i="23"/>
  <c r="AE12" i="23" s="1"/>
  <c r="V12" i="23"/>
  <c r="AD12" i="23" s="1"/>
  <c r="V15" i="23"/>
  <c r="AD15" i="23" s="1"/>
  <c r="Y15" i="23"/>
  <c r="AG15" i="23" s="1"/>
  <c r="X15" i="23"/>
  <c r="AF15" i="23" s="1"/>
  <c r="W15" i="23"/>
  <c r="AE15" i="23" s="1"/>
  <c r="V19" i="23"/>
  <c r="AD19" i="23" s="1"/>
  <c r="V38" i="23"/>
  <c r="AD38" i="23" s="1"/>
  <c r="Y10" i="23"/>
  <c r="AG10" i="23" s="1"/>
  <c r="X10" i="23"/>
  <c r="AF10" i="23" s="1"/>
  <c r="W10" i="23"/>
  <c r="AE10" i="23" s="1"/>
  <c r="V10" i="23"/>
  <c r="AD10" i="23" s="1"/>
  <c r="V13" i="23"/>
  <c r="AD13" i="23" s="1"/>
  <c r="Y13" i="23"/>
  <c r="AG13" i="23" s="1"/>
  <c r="X13" i="23"/>
  <c r="AF13" i="23" s="1"/>
  <c r="W13" i="23"/>
  <c r="AE13" i="23" s="1"/>
  <c r="V16" i="23"/>
  <c r="AD16" i="23" s="1"/>
  <c r="V20" i="23"/>
  <c r="AD20" i="23" s="1"/>
  <c r="J7" i="23"/>
  <c r="Z7" i="23" s="1"/>
  <c r="AH7" i="23" s="1"/>
  <c r="I7" i="23"/>
  <c r="V14" i="23"/>
  <c r="AD14" i="23" s="1"/>
  <c r="J24" i="23"/>
  <c r="W24" i="23"/>
  <c r="AE24" i="23" s="1"/>
  <c r="V34" i="23"/>
  <c r="AD34" i="23" s="1"/>
  <c r="J49" i="23"/>
  <c r="H49" i="23"/>
  <c r="C802" i="5" s="1"/>
  <c r="G802" i="5" s="1"/>
  <c r="V17" i="23"/>
  <c r="AD17" i="23" s="1"/>
  <c r="V21" i="23"/>
  <c r="AD21" i="23" s="1"/>
  <c r="J28" i="23"/>
  <c r="W28" i="23"/>
  <c r="AE28" i="23" s="1"/>
  <c r="V41" i="23"/>
  <c r="AD41" i="23" s="1"/>
  <c r="I8" i="23"/>
  <c r="G19" i="23"/>
  <c r="W19" i="23" s="1"/>
  <c r="AE19" i="23" s="1"/>
  <c r="G20" i="23"/>
  <c r="W20" i="23" s="1"/>
  <c r="AE20" i="23" s="1"/>
  <c r="G21" i="23"/>
  <c r="W21" i="23" s="1"/>
  <c r="AE21" i="23" s="1"/>
  <c r="G22" i="23"/>
  <c r="Y22" i="23" s="1"/>
  <c r="AG22" i="23" s="1"/>
  <c r="H23" i="23"/>
  <c r="C776" i="5" s="1"/>
  <c r="G776" i="5" s="1"/>
  <c r="V24" i="23"/>
  <c r="AD24" i="23" s="1"/>
  <c r="H27" i="23"/>
  <c r="C780" i="5" s="1"/>
  <c r="G780" i="5" s="1"/>
  <c r="V28" i="23"/>
  <c r="AD28" i="23" s="1"/>
  <c r="H31" i="23"/>
  <c r="C784" i="5" s="1"/>
  <c r="G784" i="5" s="1"/>
  <c r="I60" i="23"/>
  <c r="H63" i="23"/>
  <c r="C816" i="5" s="1"/>
  <c r="G816" i="5" s="1"/>
  <c r="X49" i="23"/>
  <c r="AF49" i="23" s="1"/>
  <c r="W49" i="23"/>
  <c r="AE49" i="23" s="1"/>
  <c r="V49" i="23"/>
  <c r="AD49" i="23" s="1"/>
  <c r="G17" i="23"/>
  <c r="J17" i="23" s="1"/>
  <c r="Z17" i="23" s="1"/>
  <c r="AH17" i="23" s="1"/>
  <c r="X24" i="23"/>
  <c r="AF24" i="23" s="1"/>
  <c r="X28" i="23"/>
  <c r="AF28" i="23" s="1"/>
  <c r="W32" i="23"/>
  <c r="AE32" i="23" s="1"/>
  <c r="H33" i="23"/>
  <c r="C786" i="5" s="1"/>
  <c r="G786" i="5" s="1"/>
  <c r="G34" i="23"/>
  <c r="J34" i="23" s="1"/>
  <c r="V36" i="23"/>
  <c r="AD36" i="23" s="1"/>
  <c r="G38" i="23"/>
  <c r="J38" i="23" s="1"/>
  <c r="I39" i="23"/>
  <c r="V40" i="23"/>
  <c r="AD40" i="23" s="1"/>
  <c r="G42" i="23"/>
  <c r="J42" i="23" s="1"/>
  <c r="I43" i="23"/>
  <c r="H46" i="23"/>
  <c r="C799" i="5" s="1"/>
  <c r="G799" i="5" s="1"/>
  <c r="Y49" i="23"/>
  <c r="AG49" i="23" s="1"/>
  <c r="H50" i="23"/>
  <c r="C803" i="5" s="1"/>
  <c r="G803" i="5" s="1"/>
  <c r="G51" i="23"/>
  <c r="J51" i="23" s="1"/>
  <c r="H53" i="23"/>
  <c r="C806" i="5" s="1"/>
  <c r="G806" i="5" s="1"/>
  <c r="G14" i="23"/>
  <c r="J14" i="23" s="1"/>
  <c r="Z14" i="23" s="1"/>
  <c r="AH14" i="23" s="1"/>
  <c r="G16" i="23"/>
  <c r="J16" i="23" s="1"/>
  <c r="Z16" i="23" s="1"/>
  <c r="AH16" i="23" s="1"/>
  <c r="G25" i="23"/>
  <c r="J25" i="23" s="1"/>
  <c r="G29" i="23"/>
  <c r="J29" i="23" s="1"/>
  <c r="X32" i="23"/>
  <c r="AF32" i="23" s="1"/>
  <c r="I46" i="23"/>
  <c r="Y50" i="23"/>
  <c r="AG50" i="23" s="1"/>
  <c r="X50" i="23"/>
  <c r="AF50" i="23" s="1"/>
  <c r="I52" i="23"/>
  <c r="G55" i="23"/>
  <c r="J55" i="23" s="1"/>
  <c r="I56" i="23"/>
  <c r="I61" i="23"/>
  <c r="V35" i="23"/>
  <c r="AD35" i="23" s="1"/>
  <c r="G37" i="23"/>
  <c r="J37" i="23" s="1"/>
  <c r="G41" i="23"/>
  <c r="J41" i="23" s="1"/>
  <c r="G47" i="23"/>
  <c r="J47" i="23" s="1"/>
  <c r="V50" i="23"/>
  <c r="AD50" i="23" s="1"/>
  <c r="J59" i="23"/>
  <c r="H59" i="23"/>
  <c r="C812" i="5" s="1"/>
  <c r="G812" i="5" s="1"/>
  <c r="G61" i="23"/>
  <c r="J61" i="23" s="1"/>
  <c r="I23" i="23"/>
  <c r="I27" i="23"/>
  <c r="I31" i="23"/>
  <c r="I33" i="23"/>
  <c r="W35" i="23"/>
  <c r="AE35" i="23" s="1"/>
  <c r="H37" i="23"/>
  <c r="C790" i="5" s="1"/>
  <c r="G790" i="5" s="1"/>
  <c r="I48" i="23"/>
  <c r="H48" i="23"/>
  <c r="C801" i="5" s="1"/>
  <c r="G801" i="5" s="1"/>
  <c r="W50" i="23"/>
  <c r="AE50" i="23" s="1"/>
  <c r="V51" i="23"/>
  <c r="AD51" i="23" s="1"/>
  <c r="G52" i="23"/>
  <c r="J52" i="23" s="1"/>
  <c r="I53" i="23"/>
  <c r="H54" i="23"/>
  <c r="C807" i="5" s="1"/>
  <c r="G807" i="5" s="1"/>
  <c r="I55" i="23"/>
  <c r="G56" i="23"/>
  <c r="J56" i="23" s="1"/>
  <c r="H57" i="23"/>
  <c r="C810" i="5" s="1"/>
  <c r="G810" i="5" s="1"/>
  <c r="G9" i="23"/>
  <c r="J9" i="23" s="1"/>
  <c r="Z9" i="23" s="1"/>
  <c r="AH9" i="23" s="1"/>
  <c r="G11" i="23"/>
  <c r="J11" i="23" s="1"/>
  <c r="Z11" i="23" s="1"/>
  <c r="AH11" i="23" s="1"/>
  <c r="H24" i="23"/>
  <c r="C777" i="5" s="1"/>
  <c r="G777" i="5" s="1"/>
  <c r="H28" i="23"/>
  <c r="C781" i="5" s="1"/>
  <c r="G781" i="5" s="1"/>
  <c r="V29" i="23"/>
  <c r="AD29" i="23" s="1"/>
  <c r="H32" i="23"/>
  <c r="C785" i="5" s="1"/>
  <c r="G785" i="5" s="1"/>
  <c r="H35" i="23"/>
  <c r="C788" i="5" s="1"/>
  <c r="G788" i="5" s="1"/>
  <c r="X35" i="23"/>
  <c r="AF35" i="23" s="1"/>
  <c r="I45" i="23"/>
  <c r="I47" i="23"/>
  <c r="W51" i="23"/>
  <c r="AE51" i="23" s="1"/>
  <c r="Y54" i="23"/>
  <c r="AG54" i="23" s="1"/>
  <c r="X54" i="23"/>
  <c r="AF54" i="23" s="1"/>
  <c r="V54" i="23"/>
  <c r="AD54" i="23" s="1"/>
  <c r="Y58" i="23"/>
  <c r="AG58" i="23" s="1"/>
  <c r="X58" i="23"/>
  <c r="AF58" i="23" s="1"/>
  <c r="I62" i="23"/>
  <c r="I26" i="23"/>
  <c r="I30" i="23"/>
  <c r="W54" i="23"/>
  <c r="AE54" i="23" s="1"/>
  <c r="V58" i="23"/>
  <c r="AD58" i="23" s="1"/>
  <c r="G62" i="23"/>
  <c r="J62" i="23" s="1"/>
  <c r="H64" i="23"/>
  <c r="C817" i="5" s="1"/>
  <c r="G817" i="5" s="1"/>
  <c r="V66" i="23"/>
  <c r="AD66" i="23" s="1"/>
  <c r="H69" i="23"/>
  <c r="C822" i="5" s="1"/>
  <c r="G822" i="5" s="1"/>
  <c r="V70" i="23"/>
  <c r="AD70" i="23" s="1"/>
  <c r="H73" i="23"/>
  <c r="C826" i="5" s="1"/>
  <c r="G826" i="5" s="1"/>
  <c r="V74" i="23"/>
  <c r="AD74" i="23" s="1"/>
  <c r="H77" i="23"/>
  <c r="C830" i="5" s="1"/>
  <c r="G830" i="5" s="1"/>
  <c r="V78" i="23"/>
  <c r="AD78" i="23" s="1"/>
  <c r="W81" i="23"/>
  <c r="AE81" i="23" s="1"/>
  <c r="V81" i="23"/>
  <c r="AD81" i="23" s="1"/>
  <c r="Y81" i="23"/>
  <c r="AG81" i="23" s="1"/>
  <c r="X81" i="23"/>
  <c r="AF81" i="23" s="1"/>
  <c r="W83" i="23"/>
  <c r="AE83" i="23" s="1"/>
  <c r="V83" i="23"/>
  <c r="AD83" i="23" s="1"/>
  <c r="Y83" i="23"/>
  <c r="AG83" i="23" s="1"/>
  <c r="X83" i="23"/>
  <c r="AF83" i="23" s="1"/>
  <c r="W92" i="23"/>
  <c r="AE92" i="23" s="1"/>
  <c r="V92" i="23"/>
  <c r="AD92" i="23" s="1"/>
  <c r="Y92" i="23"/>
  <c r="AG92" i="23" s="1"/>
  <c r="X92" i="23"/>
  <c r="AF92" i="23" s="1"/>
  <c r="I80" i="23"/>
  <c r="W85" i="23"/>
  <c r="AE85" i="23" s="1"/>
  <c r="V85" i="23"/>
  <c r="AD85" i="23" s="1"/>
  <c r="Y85" i="23"/>
  <c r="AG85" i="23" s="1"/>
  <c r="X85" i="23"/>
  <c r="AF85" i="23" s="1"/>
  <c r="I64" i="23"/>
  <c r="W65" i="23"/>
  <c r="AE65" i="23" s="1"/>
  <c r="V65" i="23"/>
  <c r="AD65" i="23" s="1"/>
  <c r="Y65" i="23"/>
  <c r="AG65" i="23" s="1"/>
  <c r="X65" i="23"/>
  <c r="AF65" i="23" s="1"/>
  <c r="I69" i="23"/>
  <c r="I73" i="23"/>
  <c r="I77" i="23"/>
  <c r="G80" i="23"/>
  <c r="J80" i="23" s="1"/>
  <c r="I82" i="23"/>
  <c r="I84" i="23"/>
  <c r="W90" i="23"/>
  <c r="AE90" i="23" s="1"/>
  <c r="V90" i="23"/>
  <c r="AD90" i="23" s="1"/>
  <c r="Y90" i="23"/>
  <c r="AG90" i="23" s="1"/>
  <c r="X90" i="23"/>
  <c r="AF90" i="23" s="1"/>
  <c r="W93" i="23"/>
  <c r="AE93" i="23" s="1"/>
  <c r="V93" i="23"/>
  <c r="AD93" i="23" s="1"/>
  <c r="X93" i="23"/>
  <c r="AF93" i="23" s="1"/>
  <c r="Y93" i="23"/>
  <c r="AG93" i="23" s="1"/>
  <c r="Y57" i="23"/>
  <c r="AG57" i="23" s="1"/>
  <c r="G60" i="23"/>
  <c r="J60" i="23" s="1"/>
  <c r="I63" i="23"/>
  <c r="G68" i="23"/>
  <c r="J68" i="23" s="1"/>
  <c r="G72" i="23"/>
  <c r="J72" i="23" s="1"/>
  <c r="G76" i="23"/>
  <c r="J76" i="23" s="1"/>
  <c r="G82" i="23"/>
  <c r="J82" i="23" s="1"/>
  <c r="G84" i="23"/>
  <c r="J84" i="23" s="1"/>
  <c r="I86" i="23"/>
  <c r="W88" i="23"/>
  <c r="AE88" i="23" s="1"/>
  <c r="V88" i="23"/>
  <c r="AD88" i="23" s="1"/>
  <c r="Y88" i="23"/>
  <c r="AG88" i="23" s="1"/>
  <c r="X88" i="23"/>
  <c r="AF88" i="23" s="1"/>
  <c r="W96" i="23"/>
  <c r="AE96" i="23" s="1"/>
  <c r="V96" i="23"/>
  <c r="AD96" i="23" s="1"/>
  <c r="Y96" i="23"/>
  <c r="AG96" i="23" s="1"/>
  <c r="X96" i="23"/>
  <c r="AF96" i="23" s="1"/>
  <c r="Y59" i="23"/>
  <c r="AG59" i="23" s="1"/>
  <c r="X59" i="23"/>
  <c r="AF59" i="23" s="1"/>
  <c r="I68" i="23"/>
  <c r="I72" i="23"/>
  <c r="I76" i="23"/>
  <c r="J96" i="23"/>
  <c r="H96" i="23"/>
  <c r="C849" i="5" s="1"/>
  <c r="G849" i="5" s="1"/>
  <c r="W57" i="23"/>
  <c r="AE57" i="23" s="1"/>
  <c r="V59" i="23"/>
  <c r="AD59" i="23" s="1"/>
  <c r="G67" i="23"/>
  <c r="J67" i="23" s="1"/>
  <c r="G71" i="23"/>
  <c r="J71" i="23" s="1"/>
  <c r="G75" i="23"/>
  <c r="J75" i="23" s="1"/>
  <c r="W97" i="23"/>
  <c r="AE97" i="23" s="1"/>
  <c r="V97" i="23"/>
  <c r="AD97" i="23" s="1"/>
  <c r="X97" i="23"/>
  <c r="AF97" i="23" s="1"/>
  <c r="Y97" i="23"/>
  <c r="AG97" i="23" s="1"/>
  <c r="X57" i="23"/>
  <c r="AF57" i="23" s="1"/>
  <c r="W59" i="23"/>
  <c r="AE59" i="23" s="1"/>
  <c r="I67" i="23"/>
  <c r="I71" i="23"/>
  <c r="I75" i="23"/>
  <c r="W79" i="23"/>
  <c r="AE79" i="23" s="1"/>
  <c r="V79" i="23"/>
  <c r="AD79" i="23" s="1"/>
  <c r="Y79" i="23"/>
  <c r="AG79" i="23" s="1"/>
  <c r="X79" i="23"/>
  <c r="AF79" i="23" s="1"/>
  <c r="H58" i="23"/>
  <c r="C811" i="5" s="1"/>
  <c r="G811" i="5" s="1"/>
  <c r="H65" i="23"/>
  <c r="C818" i="5" s="1"/>
  <c r="G818" i="5" s="1"/>
  <c r="G66" i="23"/>
  <c r="J66" i="23" s="1"/>
  <c r="G70" i="23"/>
  <c r="J70" i="23" s="1"/>
  <c r="G74" i="23"/>
  <c r="J74" i="23" s="1"/>
  <c r="G78" i="23"/>
  <c r="J78" i="23" s="1"/>
  <c r="H98" i="23"/>
  <c r="C851" i="5" s="1"/>
  <c r="G851" i="5" s="1"/>
  <c r="I94" i="23"/>
  <c r="I98" i="23"/>
  <c r="W31" i="24"/>
  <c r="AE31" i="24" s="1"/>
  <c r="V31" i="24"/>
  <c r="AD31" i="24" s="1"/>
  <c r="Y31" i="24"/>
  <c r="AG31" i="24" s="1"/>
  <c r="X31" i="24"/>
  <c r="AF31" i="24" s="1"/>
  <c r="H91" i="23"/>
  <c r="C844" i="5" s="1"/>
  <c r="G844" i="5" s="1"/>
  <c r="H95" i="23"/>
  <c r="C848" i="5" s="1"/>
  <c r="G848" i="5" s="1"/>
  <c r="H99" i="23"/>
  <c r="C852" i="5" s="1"/>
  <c r="G852" i="5" s="1"/>
  <c r="W87" i="23"/>
  <c r="AE87" i="23" s="1"/>
  <c r="V87" i="23"/>
  <c r="AD87" i="23" s="1"/>
  <c r="W89" i="23"/>
  <c r="AE89" i="23" s="1"/>
  <c r="V89" i="23"/>
  <c r="AD89" i="23" s="1"/>
  <c r="W95" i="23"/>
  <c r="AE95" i="23" s="1"/>
  <c r="V95" i="23"/>
  <c r="AD95" i="23" s="1"/>
  <c r="W99" i="23"/>
  <c r="AE99" i="23" s="1"/>
  <c r="V99" i="23"/>
  <c r="AD99" i="23" s="1"/>
  <c r="I8" i="24"/>
  <c r="M5" i="24" s="1"/>
  <c r="J772" i="5" s="1"/>
  <c r="G16" i="24"/>
  <c r="J16" i="24" s="1"/>
  <c r="Z16" i="24" s="1"/>
  <c r="AH16" i="24" s="1"/>
  <c r="Y23" i="24"/>
  <c r="AG23" i="24" s="1"/>
  <c r="W26" i="24"/>
  <c r="AE26" i="24" s="1"/>
  <c r="Y26" i="24"/>
  <c r="AG26" i="24" s="1"/>
  <c r="V26" i="24"/>
  <c r="AD26" i="24" s="1"/>
  <c r="J33" i="24"/>
  <c r="H33" i="24"/>
  <c r="E786" i="5" s="1"/>
  <c r="H786" i="5" s="1"/>
  <c r="H92" i="23"/>
  <c r="C845" i="5" s="1"/>
  <c r="G845" i="5" s="1"/>
  <c r="Y7" i="24"/>
  <c r="X7" i="24"/>
  <c r="W7" i="24"/>
  <c r="V7" i="24"/>
  <c r="AD7" i="24" s="1"/>
  <c r="Y10" i="24"/>
  <c r="AG10" i="24" s="1"/>
  <c r="X10" i="24"/>
  <c r="AF10" i="24" s="1"/>
  <c r="V13" i="24"/>
  <c r="AD13" i="24" s="1"/>
  <c r="X87" i="23"/>
  <c r="AF87" i="23" s="1"/>
  <c r="X89" i="23"/>
  <c r="AF89" i="23" s="1"/>
  <c r="Y95" i="23"/>
  <c r="AG95" i="23" s="1"/>
  <c r="X100" i="23"/>
  <c r="AF100" i="23" s="1"/>
  <c r="W100" i="23"/>
  <c r="AE100" i="23" s="1"/>
  <c r="V100" i="23"/>
  <c r="AD100" i="23" s="1"/>
  <c r="Y100" i="23"/>
  <c r="AG100" i="23" s="1"/>
  <c r="X101" i="23"/>
  <c r="AF101" i="23" s="1"/>
  <c r="W101" i="23"/>
  <c r="AE101" i="23" s="1"/>
  <c r="V101" i="23"/>
  <c r="AD101" i="23" s="1"/>
  <c r="Y101" i="23"/>
  <c r="AG101" i="23" s="1"/>
  <c r="X102" i="23"/>
  <c r="AF102" i="23" s="1"/>
  <c r="W102" i="23"/>
  <c r="AE102" i="23" s="1"/>
  <c r="V102" i="23"/>
  <c r="AD102" i="23" s="1"/>
  <c r="Y102" i="23"/>
  <c r="AG102" i="23" s="1"/>
  <c r="G13" i="24"/>
  <c r="J13" i="24" s="1"/>
  <c r="Z13" i="24" s="1"/>
  <c r="AH13" i="24" s="1"/>
  <c r="W17" i="24"/>
  <c r="AE17" i="24" s="1"/>
  <c r="V17" i="24"/>
  <c r="AD17" i="24" s="1"/>
  <c r="Y17" i="24"/>
  <c r="AG17" i="24" s="1"/>
  <c r="X17" i="24"/>
  <c r="AF17" i="24" s="1"/>
  <c r="X26" i="24"/>
  <c r="AF26" i="24" s="1"/>
  <c r="H86" i="23"/>
  <c r="C839" i="5" s="1"/>
  <c r="G839" i="5" s="1"/>
  <c r="Y87" i="23"/>
  <c r="AG87" i="23" s="1"/>
  <c r="H88" i="23"/>
  <c r="C841" i="5" s="1"/>
  <c r="G841" i="5" s="1"/>
  <c r="Y89" i="23"/>
  <c r="AG89" i="23" s="1"/>
  <c r="H90" i="23"/>
  <c r="C843" i="5" s="1"/>
  <c r="G843" i="5" s="1"/>
  <c r="H93" i="23"/>
  <c r="C846" i="5" s="1"/>
  <c r="G846" i="5" s="1"/>
  <c r="H97" i="23"/>
  <c r="C850" i="5" s="1"/>
  <c r="G850" i="5" s="1"/>
  <c r="W27" i="24"/>
  <c r="AE27" i="24" s="1"/>
  <c r="V27" i="24"/>
  <c r="AD27" i="24" s="1"/>
  <c r="Y27" i="24"/>
  <c r="AG27" i="24" s="1"/>
  <c r="X27" i="24"/>
  <c r="AF27" i="24" s="1"/>
  <c r="W30" i="24"/>
  <c r="AE30" i="24" s="1"/>
  <c r="Y30" i="24"/>
  <c r="AG30" i="24" s="1"/>
  <c r="V30" i="24"/>
  <c r="AD30" i="24" s="1"/>
  <c r="V15" i="24"/>
  <c r="AD15" i="24" s="1"/>
  <c r="I14" i="24"/>
  <c r="V22" i="24"/>
  <c r="AD22" i="24" s="1"/>
  <c r="X30" i="24"/>
  <c r="AF30" i="24" s="1"/>
  <c r="Y19" i="24"/>
  <c r="AG19" i="24" s="1"/>
  <c r="Y32" i="24"/>
  <c r="AG32" i="24" s="1"/>
  <c r="Y35" i="24"/>
  <c r="AG35" i="24" s="1"/>
  <c r="H38" i="24"/>
  <c r="E791" i="5" s="1"/>
  <c r="H791" i="5" s="1"/>
  <c r="V55" i="24"/>
  <c r="AD55" i="24" s="1"/>
  <c r="V57" i="24"/>
  <c r="AD57" i="24" s="1"/>
  <c r="V59" i="24"/>
  <c r="AD59" i="24" s="1"/>
  <c r="H34" i="24"/>
  <c r="E787" i="5" s="1"/>
  <c r="H787" i="5" s="1"/>
  <c r="I34" i="24"/>
  <c r="Y38" i="24"/>
  <c r="AG38" i="24" s="1"/>
  <c r="W38" i="24"/>
  <c r="AE38" i="24" s="1"/>
  <c r="I50" i="24"/>
  <c r="V51" i="24"/>
  <c r="AD51" i="24" s="1"/>
  <c r="G69" i="24"/>
  <c r="J69" i="24" s="1"/>
  <c r="G36" i="24"/>
  <c r="J36" i="24" s="1"/>
  <c r="G39" i="24"/>
  <c r="J39" i="24" s="1"/>
  <c r="G40" i="24"/>
  <c r="J40" i="24" s="1"/>
  <c r="G42" i="24"/>
  <c r="J42" i="24" s="1"/>
  <c r="G44" i="24"/>
  <c r="J44" i="24" s="1"/>
  <c r="G46" i="24"/>
  <c r="J46" i="24" s="1"/>
  <c r="I49" i="24"/>
  <c r="V54" i="24"/>
  <c r="AD54" i="24" s="1"/>
  <c r="X66" i="24"/>
  <c r="AF66" i="24" s="1"/>
  <c r="J66" i="24"/>
  <c r="H66" i="24"/>
  <c r="E819" i="5" s="1"/>
  <c r="H819" i="5" s="1"/>
  <c r="X21" i="24"/>
  <c r="AF21" i="24" s="1"/>
  <c r="H23" i="24"/>
  <c r="E776" i="5" s="1"/>
  <c r="H776" i="5" s="1"/>
  <c r="X25" i="24"/>
  <c r="AF25" i="24" s="1"/>
  <c r="H27" i="24"/>
  <c r="E780" i="5" s="1"/>
  <c r="H780" i="5" s="1"/>
  <c r="X29" i="24"/>
  <c r="AF29" i="24" s="1"/>
  <c r="H31" i="24"/>
  <c r="E784" i="5" s="1"/>
  <c r="H784" i="5" s="1"/>
  <c r="W33" i="24"/>
  <c r="AE33" i="24" s="1"/>
  <c r="I36" i="24"/>
  <c r="V38" i="24"/>
  <c r="AD38" i="24" s="1"/>
  <c r="I39" i="24"/>
  <c r="I40" i="24"/>
  <c r="I41" i="24"/>
  <c r="I43" i="24"/>
  <c r="I44" i="24"/>
  <c r="I45" i="24"/>
  <c r="I46" i="24"/>
  <c r="X62" i="24"/>
  <c r="AF62" i="24" s="1"/>
  <c r="J62" i="24"/>
  <c r="H62" i="24"/>
  <c r="E815" i="5" s="1"/>
  <c r="H815" i="5" s="1"/>
  <c r="I93" i="24"/>
  <c r="V19" i="24"/>
  <c r="AD19" i="24" s="1"/>
  <c r="V20" i="24"/>
  <c r="AD20" i="24" s="1"/>
  <c r="Y21" i="24"/>
  <c r="AG21" i="24" s="1"/>
  <c r="V24" i="24"/>
  <c r="AD24" i="24" s="1"/>
  <c r="Y25" i="24"/>
  <c r="AG25" i="24" s="1"/>
  <c r="V28" i="24"/>
  <c r="AD28" i="24" s="1"/>
  <c r="Y29" i="24"/>
  <c r="AG29" i="24" s="1"/>
  <c r="X33" i="24"/>
  <c r="AF33" i="24" s="1"/>
  <c r="H35" i="24"/>
  <c r="E788" i="5" s="1"/>
  <c r="H788" i="5" s="1"/>
  <c r="X35" i="24"/>
  <c r="AF35" i="24" s="1"/>
  <c r="X38" i="24"/>
  <c r="AF38" i="24" s="1"/>
  <c r="V47" i="24"/>
  <c r="AD47" i="24" s="1"/>
  <c r="V48" i="24"/>
  <c r="AD48" i="24" s="1"/>
  <c r="J70" i="24"/>
  <c r="H70" i="24"/>
  <c r="E823" i="5" s="1"/>
  <c r="H823" i="5" s="1"/>
  <c r="W19" i="24"/>
  <c r="AE19" i="24" s="1"/>
  <c r="X20" i="24"/>
  <c r="AF20" i="24" s="1"/>
  <c r="H22" i="24"/>
  <c r="E775" i="5" s="1"/>
  <c r="H775" i="5" s="1"/>
  <c r="X24" i="24"/>
  <c r="AF24" i="24" s="1"/>
  <c r="H26" i="24"/>
  <c r="E779" i="5" s="1"/>
  <c r="H779" i="5" s="1"/>
  <c r="X28" i="24"/>
  <c r="AF28" i="24" s="1"/>
  <c r="H30" i="24"/>
  <c r="E783" i="5" s="1"/>
  <c r="H783" i="5" s="1"/>
  <c r="W32" i="24"/>
  <c r="AE32" i="24" s="1"/>
  <c r="Y33" i="24"/>
  <c r="AG33" i="24" s="1"/>
  <c r="V53" i="24"/>
  <c r="AD53" i="24" s="1"/>
  <c r="I63" i="24"/>
  <c r="H63" i="24"/>
  <c r="E816" i="5" s="1"/>
  <c r="H816" i="5" s="1"/>
  <c r="Y20" i="24"/>
  <c r="AG20" i="24" s="1"/>
  <c r="Y24" i="24"/>
  <c r="AG24" i="24" s="1"/>
  <c r="Y28" i="24"/>
  <c r="AG28" i="24" s="1"/>
  <c r="X32" i="24"/>
  <c r="AF32" i="24" s="1"/>
  <c r="I68" i="24"/>
  <c r="G68" i="24"/>
  <c r="J68" i="24" s="1"/>
  <c r="Y64" i="24"/>
  <c r="AG64" i="24" s="1"/>
  <c r="I87" i="24"/>
  <c r="G93" i="24"/>
  <c r="J93" i="24" s="1"/>
  <c r="W62" i="24"/>
  <c r="AE62" i="24" s="1"/>
  <c r="V62" i="24"/>
  <c r="AD62" i="24" s="1"/>
  <c r="W66" i="24"/>
  <c r="AE66" i="24" s="1"/>
  <c r="V66" i="24"/>
  <c r="AD66" i="24" s="1"/>
  <c r="G67" i="24"/>
  <c r="J67" i="24" s="1"/>
  <c r="H75" i="24"/>
  <c r="E828" i="5" s="1"/>
  <c r="H828" i="5" s="1"/>
  <c r="G87" i="24"/>
  <c r="J87" i="24" s="1"/>
  <c r="I97" i="24"/>
  <c r="G48" i="24"/>
  <c r="J48" i="24" s="1"/>
  <c r="G50" i="24"/>
  <c r="J50" i="24" s="1"/>
  <c r="G52" i="24"/>
  <c r="W52" i="24" s="1"/>
  <c r="AE52" i="24" s="1"/>
  <c r="G54" i="24"/>
  <c r="G56" i="24"/>
  <c r="W56" i="24" s="1"/>
  <c r="AE56" i="24" s="1"/>
  <c r="G58" i="24"/>
  <c r="G60" i="24"/>
  <c r="W60" i="24" s="1"/>
  <c r="AE60" i="24" s="1"/>
  <c r="H72" i="24"/>
  <c r="E825" i="5" s="1"/>
  <c r="H825" i="5" s="1"/>
  <c r="I79" i="24"/>
  <c r="I83" i="24"/>
  <c r="I91" i="24"/>
  <c r="H91" i="24"/>
  <c r="E844" i="5" s="1"/>
  <c r="H844" i="5" s="1"/>
  <c r="G97" i="24"/>
  <c r="J97" i="24" s="1"/>
  <c r="V61" i="24"/>
  <c r="AD61" i="24" s="1"/>
  <c r="V65" i="24"/>
  <c r="AD65" i="24" s="1"/>
  <c r="I81" i="24"/>
  <c r="I85" i="24"/>
  <c r="I101" i="24"/>
  <c r="Y62" i="24"/>
  <c r="AG62" i="24" s="1"/>
  <c r="H64" i="24"/>
  <c r="E817" i="5" s="1"/>
  <c r="H817" i="5" s="1"/>
  <c r="Y66" i="24"/>
  <c r="AG66" i="24" s="1"/>
  <c r="H74" i="24"/>
  <c r="E827" i="5" s="1"/>
  <c r="H827" i="5" s="1"/>
  <c r="G81" i="24"/>
  <c r="J81" i="24" s="1"/>
  <c r="G85" i="24"/>
  <c r="J85" i="24" s="1"/>
  <c r="I95" i="24"/>
  <c r="H95" i="24"/>
  <c r="E848" i="5" s="1"/>
  <c r="H848" i="5" s="1"/>
  <c r="G101" i="24"/>
  <c r="J101" i="24" s="1"/>
  <c r="V56" i="24"/>
  <c r="AD56" i="24" s="1"/>
  <c r="V58" i="24"/>
  <c r="AD58" i="24" s="1"/>
  <c r="V60" i="24"/>
  <c r="AD60" i="24" s="1"/>
  <c r="G61" i="24"/>
  <c r="H61" i="24" s="1"/>
  <c r="E814" i="5" s="1"/>
  <c r="H814" i="5" s="1"/>
  <c r="W64" i="24"/>
  <c r="AE64" i="24" s="1"/>
  <c r="V64" i="24"/>
  <c r="AD64" i="24" s="1"/>
  <c r="G65" i="24"/>
  <c r="H65" i="24" s="1"/>
  <c r="E818" i="5" s="1"/>
  <c r="H818" i="5" s="1"/>
  <c r="W70" i="24"/>
  <c r="AE70" i="24" s="1"/>
  <c r="V70" i="24"/>
  <c r="AD70" i="24" s="1"/>
  <c r="Y70" i="24"/>
  <c r="AG70" i="24" s="1"/>
  <c r="X70" i="24"/>
  <c r="AF70" i="24" s="1"/>
  <c r="I89" i="24"/>
  <c r="G41" i="24"/>
  <c r="J41" i="24" s="1"/>
  <c r="G43" i="24"/>
  <c r="J43" i="24" s="1"/>
  <c r="G45" i="24"/>
  <c r="J45" i="24" s="1"/>
  <c r="G47" i="24"/>
  <c r="J47" i="24" s="1"/>
  <c r="G49" i="24"/>
  <c r="J49" i="24" s="1"/>
  <c r="G51" i="24"/>
  <c r="J51" i="24" s="1"/>
  <c r="G53" i="24"/>
  <c r="H53" i="24" s="1"/>
  <c r="E806" i="5" s="1"/>
  <c r="H806" i="5" s="1"/>
  <c r="G55" i="24"/>
  <c r="H55" i="24" s="1"/>
  <c r="E808" i="5" s="1"/>
  <c r="H808" i="5" s="1"/>
  <c r="G57" i="24"/>
  <c r="J57" i="24" s="1"/>
  <c r="G59" i="24"/>
  <c r="J59" i="24" s="1"/>
  <c r="H76" i="24"/>
  <c r="E829" i="5" s="1"/>
  <c r="H829" i="5" s="1"/>
  <c r="G89" i="24"/>
  <c r="J89" i="24" s="1"/>
  <c r="I99" i="24"/>
  <c r="H99" i="24"/>
  <c r="E852" i="5" s="1"/>
  <c r="H852" i="5" s="1"/>
  <c r="I80" i="24"/>
  <c r="H80" i="24"/>
  <c r="E833" i="5" s="1"/>
  <c r="H833" i="5" s="1"/>
  <c r="I84" i="24"/>
  <c r="I69" i="24"/>
  <c r="I86" i="24"/>
  <c r="I88" i="24"/>
  <c r="I90" i="24"/>
  <c r="I92" i="24"/>
  <c r="I96" i="24"/>
  <c r="I98" i="24"/>
  <c r="I100" i="24"/>
  <c r="G79" i="24"/>
  <c r="J79" i="24" s="1"/>
  <c r="G83" i="24"/>
  <c r="J83" i="24" s="1"/>
  <c r="G86" i="24"/>
  <c r="J86" i="24" s="1"/>
  <c r="G88" i="24"/>
  <c r="J88" i="24" s="1"/>
  <c r="G90" i="24"/>
  <c r="J90" i="24" s="1"/>
  <c r="G92" i="24"/>
  <c r="J92" i="24" s="1"/>
  <c r="G94" i="24"/>
  <c r="J94" i="24" s="1"/>
  <c r="G96" i="24"/>
  <c r="J96" i="24" s="1"/>
  <c r="G98" i="24"/>
  <c r="J98" i="24" s="1"/>
  <c r="G100" i="24"/>
  <c r="J100" i="24" s="1"/>
  <c r="G102" i="24"/>
  <c r="J102" i="24" s="1"/>
  <c r="I71" i="24"/>
  <c r="I72" i="24"/>
  <c r="I73" i="24"/>
  <c r="I74" i="24"/>
  <c r="I75" i="24"/>
  <c r="I76" i="24"/>
  <c r="I77" i="24"/>
  <c r="I78" i="24"/>
  <c r="H78" i="24"/>
  <c r="E831" i="5" s="1"/>
  <c r="H831" i="5" s="1"/>
  <c r="I82" i="24"/>
  <c r="H82" i="24"/>
  <c r="E835" i="5" s="1"/>
  <c r="H835" i="5" s="1"/>
  <c r="W20" i="21"/>
  <c r="AE20" i="21" s="1"/>
  <c r="V24" i="21"/>
  <c r="AD24" i="21" s="1"/>
  <c r="V28" i="21"/>
  <c r="AD28" i="21" s="1"/>
  <c r="X34" i="21"/>
  <c r="AF34" i="21" s="1"/>
  <c r="W34" i="21"/>
  <c r="AE34" i="21" s="1"/>
  <c r="Y34" i="21"/>
  <c r="AG34" i="21" s="1"/>
  <c r="V34" i="21"/>
  <c r="AD34" i="21" s="1"/>
  <c r="H40" i="21"/>
  <c r="C709" i="5" s="1"/>
  <c r="G709" i="5" s="1"/>
  <c r="V43" i="21"/>
  <c r="AD43" i="21" s="1"/>
  <c r="V37" i="21"/>
  <c r="AD37" i="21" s="1"/>
  <c r="V49" i="21"/>
  <c r="AD49" i="21" s="1"/>
  <c r="I7" i="21"/>
  <c r="M5" i="21" s="1"/>
  <c r="I688" i="5" s="1"/>
  <c r="J17" i="21"/>
  <c r="Z17" i="21" s="1"/>
  <c r="AH17" i="21" s="1"/>
  <c r="X17" i="21"/>
  <c r="AF17" i="21" s="1"/>
  <c r="W21" i="21"/>
  <c r="AE21" i="21" s="1"/>
  <c r="V21" i="21"/>
  <c r="AD21" i="21" s="1"/>
  <c r="Y21" i="21"/>
  <c r="AG21" i="21" s="1"/>
  <c r="X21" i="21"/>
  <c r="AF21" i="21" s="1"/>
  <c r="V25" i="21"/>
  <c r="AD25" i="21" s="1"/>
  <c r="V29" i="21"/>
  <c r="AD29" i="21" s="1"/>
  <c r="H44" i="21"/>
  <c r="C713" i="5" s="1"/>
  <c r="G713" i="5" s="1"/>
  <c r="Y10" i="21"/>
  <c r="AG10" i="21" s="1"/>
  <c r="X10" i="21"/>
  <c r="AF10" i="21" s="1"/>
  <c r="W10" i="21"/>
  <c r="AE10" i="21" s="1"/>
  <c r="V10" i="21"/>
  <c r="AD10" i="21" s="1"/>
  <c r="X12" i="21"/>
  <c r="AF12" i="21" s="1"/>
  <c r="V41" i="21"/>
  <c r="AD41" i="21" s="1"/>
  <c r="V52" i="21"/>
  <c r="AD52" i="21" s="1"/>
  <c r="Y15" i="21"/>
  <c r="AG15" i="21" s="1"/>
  <c r="X15" i="21"/>
  <c r="AF15" i="21" s="1"/>
  <c r="W15" i="21"/>
  <c r="AE15" i="21" s="1"/>
  <c r="V15" i="21"/>
  <c r="AD15" i="21" s="1"/>
  <c r="W18" i="21"/>
  <c r="AE18" i="21" s="1"/>
  <c r="V18" i="21"/>
  <c r="AD18" i="21" s="1"/>
  <c r="Y18" i="21"/>
  <c r="AG18" i="21" s="1"/>
  <c r="X18" i="21"/>
  <c r="AF18" i="21" s="1"/>
  <c r="V26" i="21"/>
  <c r="AD26" i="21" s="1"/>
  <c r="V35" i="21"/>
  <c r="AD35" i="21" s="1"/>
  <c r="Y8" i="21"/>
  <c r="AG8" i="21" s="1"/>
  <c r="X8" i="21"/>
  <c r="AF8" i="21" s="1"/>
  <c r="W8" i="21"/>
  <c r="AE8" i="21" s="1"/>
  <c r="V8" i="21"/>
  <c r="AD8" i="21" s="1"/>
  <c r="Y13" i="21"/>
  <c r="AG13" i="21" s="1"/>
  <c r="X13" i="21"/>
  <c r="AF13" i="21" s="1"/>
  <c r="W13" i="21"/>
  <c r="AE13" i="21" s="1"/>
  <c r="V13" i="21"/>
  <c r="AD13" i="21" s="1"/>
  <c r="V30" i="21"/>
  <c r="AD30" i="21" s="1"/>
  <c r="H33" i="21"/>
  <c r="C702" i="5" s="1"/>
  <c r="G702" i="5" s="1"/>
  <c r="V45" i="21"/>
  <c r="AD45" i="21" s="1"/>
  <c r="V53" i="21"/>
  <c r="AD53" i="21" s="1"/>
  <c r="Y16" i="21"/>
  <c r="AG16" i="21" s="1"/>
  <c r="X16" i="21"/>
  <c r="AF16" i="21" s="1"/>
  <c r="W16" i="21"/>
  <c r="AE16" i="21" s="1"/>
  <c r="V16" i="21"/>
  <c r="AD16" i="21" s="1"/>
  <c r="W19" i="21"/>
  <c r="AE19" i="21" s="1"/>
  <c r="V19" i="21"/>
  <c r="AD19" i="21" s="1"/>
  <c r="Y19" i="21"/>
  <c r="AG19" i="21" s="1"/>
  <c r="X19" i="21"/>
  <c r="AF19" i="21" s="1"/>
  <c r="V23" i="21"/>
  <c r="AD23" i="21" s="1"/>
  <c r="V27" i="21"/>
  <c r="AD27" i="21" s="1"/>
  <c r="W39" i="21"/>
  <c r="AE39" i="21" s="1"/>
  <c r="V39" i="21"/>
  <c r="AD39" i="21" s="1"/>
  <c r="X39" i="21"/>
  <c r="AF39" i="21" s="1"/>
  <c r="Y39" i="21"/>
  <c r="AG39" i="21" s="1"/>
  <c r="Y14" i="21"/>
  <c r="AG14" i="21" s="1"/>
  <c r="X14" i="21"/>
  <c r="AF14" i="21" s="1"/>
  <c r="W14" i="21"/>
  <c r="AE14" i="21" s="1"/>
  <c r="V14" i="21"/>
  <c r="AD14" i="21" s="1"/>
  <c r="V48" i="21"/>
  <c r="AD48" i="21" s="1"/>
  <c r="V56" i="21"/>
  <c r="AD56" i="21" s="1"/>
  <c r="W17" i="21"/>
  <c r="AE17" i="21" s="1"/>
  <c r="I46" i="21"/>
  <c r="I50" i="21"/>
  <c r="I54" i="21"/>
  <c r="V69" i="21"/>
  <c r="AD69" i="21" s="1"/>
  <c r="W33" i="21"/>
  <c r="AE33" i="21" s="1"/>
  <c r="V36" i="21"/>
  <c r="AD36" i="21" s="1"/>
  <c r="W38" i="21"/>
  <c r="AE38" i="21" s="1"/>
  <c r="V38" i="21"/>
  <c r="AD38" i="21" s="1"/>
  <c r="W40" i="21"/>
  <c r="AE40" i="21" s="1"/>
  <c r="V40" i="21"/>
  <c r="AD40" i="21" s="1"/>
  <c r="W42" i="21"/>
  <c r="AE42" i="21" s="1"/>
  <c r="V42" i="21"/>
  <c r="AD42" i="21" s="1"/>
  <c r="W44" i="21"/>
  <c r="AE44" i="21" s="1"/>
  <c r="V44" i="21"/>
  <c r="AD44" i="21" s="1"/>
  <c r="G63" i="21"/>
  <c r="J63" i="21" s="1"/>
  <c r="V68" i="21"/>
  <c r="AD68" i="21" s="1"/>
  <c r="Y68" i="21"/>
  <c r="AG68" i="21" s="1"/>
  <c r="X68" i="21"/>
  <c r="AF68" i="21" s="1"/>
  <c r="I92" i="21"/>
  <c r="G92" i="21"/>
  <c r="J92" i="21" s="1"/>
  <c r="Y17" i="21"/>
  <c r="AG17" i="21" s="1"/>
  <c r="G23" i="21"/>
  <c r="J23" i="21" s="1"/>
  <c r="G24" i="21"/>
  <c r="J24" i="21" s="1"/>
  <c r="G25" i="21"/>
  <c r="J25" i="21" s="1"/>
  <c r="G26" i="21"/>
  <c r="J26" i="21" s="1"/>
  <c r="G27" i="21"/>
  <c r="J27" i="21" s="1"/>
  <c r="G28" i="21"/>
  <c r="J28" i="21" s="1"/>
  <c r="G29" i="21"/>
  <c r="J29" i="21" s="1"/>
  <c r="G30" i="21"/>
  <c r="J30" i="21" s="1"/>
  <c r="H31" i="21"/>
  <c r="C700" i="5" s="1"/>
  <c r="G700" i="5" s="1"/>
  <c r="G35" i="21"/>
  <c r="J35" i="21" s="1"/>
  <c r="W47" i="21"/>
  <c r="AE47" i="21" s="1"/>
  <c r="V47" i="21"/>
  <c r="AD47" i="21" s="1"/>
  <c r="G48" i="21"/>
  <c r="J48" i="21" s="1"/>
  <c r="W51" i="21"/>
  <c r="AE51" i="21" s="1"/>
  <c r="V51" i="21"/>
  <c r="AD51" i="21" s="1"/>
  <c r="G52" i="21"/>
  <c r="J52" i="21" s="1"/>
  <c r="W55" i="21"/>
  <c r="AE55" i="21" s="1"/>
  <c r="V55" i="21"/>
  <c r="AD55" i="21" s="1"/>
  <c r="G56" i="21"/>
  <c r="J56" i="21" s="1"/>
  <c r="H57" i="21"/>
  <c r="C726" i="5" s="1"/>
  <c r="G726" i="5" s="1"/>
  <c r="H58" i="21"/>
  <c r="C727" i="5" s="1"/>
  <c r="G727" i="5" s="1"/>
  <c r="H59" i="21"/>
  <c r="C728" i="5" s="1"/>
  <c r="G728" i="5" s="1"/>
  <c r="H60" i="21"/>
  <c r="C729" i="5" s="1"/>
  <c r="G729" i="5" s="1"/>
  <c r="H61" i="21"/>
  <c r="C730" i="5" s="1"/>
  <c r="G730" i="5" s="1"/>
  <c r="G82" i="21"/>
  <c r="J82" i="21" s="1"/>
  <c r="V9" i="21"/>
  <c r="AD9" i="21" s="1"/>
  <c r="V11" i="21"/>
  <c r="AD11" i="21" s="1"/>
  <c r="H19" i="21"/>
  <c r="C688" i="5" s="1"/>
  <c r="G688" i="5" s="1"/>
  <c r="H20" i="21"/>
  <c r="C689" i="5" s="1"/>
  <c r="G689" i="5" s="1"/>
  <c r="H21" i="21"/>
  <c r="C690" i="5" s="1"/>
  <c r="G690" i="5" s="1"/>
  <c r="H22" i="21"/>
  <c r="C691" i="5" s="1"/>
  <c r="G691" i="5" s="1"/>
  <c r="X31" i="21"/>
  <c r="AF31" i="21" s="1"/>
  <c r="V33" i="21"/>
  <c r="AD33" i="21" s="1"/>
  <c r="X38" i="21"/>
  <c r="AF38" i="21" s="1"/>
  <c r="X40" i="21"/>
  <c r="AF40" i="21" s="1"/>
  <c r="G41" i="21"/>
  <c r="J41" i="21" s="1"/>
  <c r="X42" i="21"/>
  <c r="AF42" i="21" s="1"/>
  <c r="G43" i="21"/>
  <c r="J43" i="21" s="1"/>
  <c r="X44" i="21"/>
  <c r="AF44" i="21" s="1"/>
  <c r="G45" i="21"/>
  <c r="J45" i="21" s="1"/>
  <c r="H56" i="21"/>
  <c r="C725" i="5" s="1"/>
  <c r="G725" i="5" s="1"/>
  <c r="Y62" i="21"/>
  <c r="AG62" i="21" s="1"/>
  <c r="X62" i="21"/>
  <c r="AF62" i="21" s="1"/>
  <c r="I63" i="21"/>
  <c r="G67" i="21"/>
  <c r="J67" i="21" s="1"/>
  <c r="I93" i="21"/>
  <c r="W9" i="21"/>
  <c r="AE9" i="21" s="1"/>
  <c r="W11" i="21"/>
  <c r="AE11" i="21" s="1"/>
  <c r="X33" i="21"/>
  <c r="AF33" i="21" s="1"/>
  <c r="Y38" i="21"/>
  <c r="AG38" i="21" s="1"/>
  <c r="H39" i="21"/>
  <c r="C708" i="5" s="1"/>
  <c r="G708" i="5" s="1"/>
  <c r="Y40" i="21"/>
  <c r="AG40" i="21" s="1"/>
  <c r="H41" i="21"/>
  <c r="C710" i="5" s="1"/>
  <c r="G710" i="5" s="1"/>
  <c r="Y42" i="21"/>
  <c r="AG42" i="21" s="1"/>
  <c r="Y44" i="21"/>
  <c r="AG44" i="21" s="1"/>
  <c r="H45" i="21"/>
  <c r="C714" i="5" s="1"/>
  <c r="G714" i="5" s="1"/>
  <c r="X47" i="21"/>
  <c r="AF47" i="21" s="1"/>
  <c r="G49" i="21"/>
  <c r="W49" i="21" s="1"/>
  <c r="AE49" i="21" s="1"/>
  <c r="X51" i="21"/>
  <c r="AF51" i="21" s="1"/>
  <c r="G53" i="21"/>
  <c r="X53" i="21" s="1"/>
  <c r="AF53" i="21" s="1"/>
  <c r="X55" i="21"/>
  <c r="AF55" i="21" s="1"/>
  <c r="I57" i="21"/>
  <c r="I58" i="21"/>
  <c r="I59" i="21"/>
  <c r="I60" i="21"/>
  <c r="I61" i="21"/>
  <c r="W68" i="21"/>
  <c r="AE68" i="21" s="1"/>
  <c r="Y70" i="21"/>
  <c r="AG70" i="21" s="1"/>
  <c r="X70" i="21"/>
  <c r="AF70" i="21" s="1"/>
  <c r="V70" i="21"/>
  <c r="AD70" i="21" s="1"/>
  <c r="G80" i="21"/>
  <c r="J80" i="21" s="1"/>
  <c r="X9" i="21"/>
  <c r="AF9" i="21" s="1"/>
  <c r="X11" i="21"/>
  <c r="AF11" i="21" s="1"/>
  <c r="Y33" i="21"/>
  <c r="AG33" i="21" s="1"/>
  <c r="Y66" i="21"/>
  <c r="AG66" i="21" s="1"/>
  <c r="X66" i="21"/>
  <c r="AF66" i="21" s="1"/>
  <c r="W67" i="21"/>
  <c r="AE67" i="21" s="1"/>
  <c r="V67" i="21"/>
  <c r="AD67" i="21" s="1"/>
  <c r="G72" i="21"/>
  <c r="J72" i="21" s="1"/>
  <c r="G74" i="21"/>
  <c r="J74" i="21" s="1"/>
  <c r="G76" i="21"/>
  <c r="J76" i="21" s="1"/>
  <c r="G78" i="21"/>
  <c r="J78" i="21" s="1"/>
  <c r="W31" i="21"/>
  <c r="AE31" i="21" s="1"/>
  <c r="X32" i="21"/>
  <c r="AF32" i="21" s="1"/>
  <c r="H34" i="21"/>
  <c r="C703" i="5" s="1"/>
  <c r="G703" i="5" s="1"/>
  <c r="G46" i="21"/>
  <c r="J46" i="21" s="1"/>
  <c r="G50" i="21"/>
  <c r="J50" i="21" s="1"/>
  <c r="G54" i="21"/>
  <c r="J54" i="21" s="1"/>
  <c r="W62" i="21"/>
  <c r="AE62" i="21" s="1"/>
  <c r="G65" i="21"/>
  <c r="J65" i="21" s="1"/>
  <c r="W70" i="21"/>
  <c r="AE70" i="21" s="1"/>
  <c r="I86" i="21"/>
  <c r="G86" i="21"/>
  <c r="J86" i="21" s="1"/>
  <c r="G94" i="21"/>
  <c r="J94" i="21" s="1"/>
  <c r="Y31" i="21"/>
  <c r="AG31" i="21" s="1"/>
  <c r="Y32" i="21"/>
  <c r="AG32" i="21" s="1"/>
  <c r="I64" i="21"/>
  <c r="V66" i="21"/>
  <c r="AD66" i="21" s="1"/>
  <c r="G69" i="21"/>
  <c r="X69" i="21" s="1"/>
  <c r="AF69" i="21" s="1"/>
  <c r="I96" i="21"/>
  <c r="G96" i="21"/>
  <c r="J96" i="21" s="1"/>
  <c r="Y10" i="22"/>
  <c r="AG10" i="22" s="1"/>
  <c r="X10" i="22"/>
  <c r="AF10" i="22" s="1"/>
  <c r="W10" i="22"/>
  <c r="AE10" i="22" s="1"/>
  <c r="V10" i="22"/>
  <c r="AD10" i="22" s="1"/>
  <c r="W18" i="22"/>
  <c r="AE18" i="22" s="1"/>
  <c r="Y18" i="22"/>
  <c r="AG18" i="22" s="1"/>
  <c r="X18" i="22"/>
  <c r="AF18" i="22" s="1"/>
  <c r="I23" i="22"/>
  <c r="G23" i="22"/>
  <c r="J23" i="22" s="1"/>
  <c r="W26" i="22"/>
  <c r="AE26" i="22" s="1"/>
  <c r="Y26" i="22"/>
  <c r="AG26" i="22" s="1"/>
  <c r="X26" i="22"/>
  <c r="AF26" i="22" s="1"/>
  <c r="I95" i="22"/>
  <c r="H62" i="21"/>
  <c r="C731" i="5" s="1"/>
  <c r="G731" i="5" s="1"/>
  <c r="H66" i="21"/>
  <c r="C735" i="5" s="1"/>
  <c r="G735" i="5" s="1"/>
  <c r="H70" i="21"/>
  <c r="C739" i="5" s="1"/>
  <c r="G739" i="5" s="1"/>
  <c r="G93" i="21"/>
  <c r="J93" i="21" s="1"/>
  <c r="Y13" i="22"/>
  <c r="AG13" i="22" s="1"/>
  <c r="X13" i="22"/>
  <c r="AF13" i="22" s="1"/>
  <c r="W13" i="22"/>
  <c r="AE13" i="22" s="1"/>
  <c r="V13" i="22"/>
  <c r="AD13" i="22" s="1"/>
  <c r="I83" i="21"/>
  <c r="H83" i="21"/>
  <c r="C752" i="5" s="1"/>
  <c r="G752" i="5" s="1"/>
  <c r="I87" i="21"/>
  <c r="H87" i="21"/>
  <c r="C756" i="5" s="1"/>
  <c r="G756" i="5" s="1"/>
  <c r="Y95" i="21"/>
  <c r="AG95" i="21" s="1"/>
  <c r="V95" i="21"/>
  <c r="AD95" i="21" s="1"/>
  <c r="W98" i="21"/>
  <c r="AE98" i="21" s="1"/>
  <c r="Y98" i="21"/>
  <c r="AG98" i="21" s="1"/>
  <c r="X98" i="21"/>
  <c r="AF98" i="21" s="1"/>
  <c r="V98" i="21"/>
  <c r="AD98" i="21" s="1"/>
  <c r="I100" i="21"/>
  <c r="G100" i="21"/>
  <c r="J100" i="21" s="1"/>
  <c r="I9" i="22"/>
  <c r="Y11" i="22"/>
  <c r="AG11" i="22" s="1"/>
  <c r="X11" i="22"/>
  <c r="AF11" i="22" s="1"/>
  <c r="V11" i="22"/>
  <c r="AD11" i="22" s="1"/>
  <c r="V18" i="22"/>
  <c r="AD18" i="22" s="1"/>
  <c r="G21" i="22"/>
  <c r="J21" i="22" s="1"/>
  <c r="W24" i="22"/>
  <c r="AE24" i="22" s="1"/>
  <c r="Y24" i="22"/>
  <c r="AG24" i="22" s="1"/>
  <c r="X24" i="22"/>
  <c r="AF24" i="22" s="1"/>
  <c r="V26" i="22"/>
  <c r="AD26" i="22" s="1"/>
  <c r="I37" i="22"/>
  <c r="Y42" i="22"/>
  <c r="AG42" i="22" s="1"/>
  <c r="X42" i="22"/>
  <c r="AF42" i="22" s="1"/>
  <c r="W42" i="22"/>
  <c r="AE42" i="22" s="1"/>
  <c r="V42" i="22"/>
  <c r="AD42" i="22" s="1"/>
  <c r="I71" i="21"/>
  <c r="I73" i="21"/>
  <c r="I75" i="21"/>
  <c r="I77" i="21"/>
  <c r="I79" i="21"/>
  <c r="I81" i="21"/>
  <c r="X15" i="22"/>
  <c r="AF15" i="22" s="1"/>
  <c r="J29" i="22"/>
  <c r="H29" i="22"/>
  <c r="E698" i="5" s="1"/>
  <c r="H698" i="5" s="1"/>
  <c r="J32" i="22"/>
  <c r="I84" i="21"/>
  <c r="I88" i="21"/>
  <c r="V97" i="21"/>
  <c r="AD97" i="21" s="1"/>
  <c r="W99" i="21"/>
  <c r="AE99" i="21" s="1"/>
  <c r="Y99" i="21"/>
  <c r="AG99" i="21" s="1"/>
  <c r="V99" i="21"/>
  <c r="AD99" i="21" s="1"/>
  <c r="W102" i="21"/>
  <c r="AE102" i="21" s="1"/>
  <c r="Y102" i="21"/>
  <c r="AG102" i="21" s="1"/>
  <c r="X102" i="21"/>
  <c r="AF102" i="21" s="1"/>
  <c r="V102" i="21"/>
  <c r="AD102" i="21" s="1"/>
  <c r="W7" i="22"/>
  <c r="G8" i="22"/>
  <c r="J8" i="22" s="1"/>
  <c r="Z8" i="22" s="1"/>
  <c r="AH8" i="22" s="1"/>
  <c r="W11" i="22"/>
  <c r="AE11" i="22" s="1"/>
  <c r="J15" i="22"/>
  <c r="Z15" i="22" s="1"/>
  <c r="AH15" i="22" s="1"/>
  <c r="Y15" i="22"/>
  <c r="AG15" i="22" s="1"/>
  <c r="W15" i="22"/>
  <c r="AE15" i="22" s="1"/>
  <c r="I19" i="22"/>
  <c r="G19" i="22"/>
  <c r="J19" i="22" s="1"/>
  <c r="I27" i="22"/>
  <c r="G27" i="22"/>
  <c r="J27" i="22" s="1"/>
  <c r="I30" i="22"/>
  <c r="H30" i="22"/>
  <c r="E699" i="5" s="1"/>
  <c r="H699" i="5" s="1"/>
  <c r="H64" i="21"/>
  <c r="C733" i="5" s="1"/>
  <c r="G733" i="5" s="1"/>
  <c r="H68" i="21"/>
  <c r="C737" i="5" s="1"/>
  <c r="G737" i="5" s="1"/>
  <c r="I89" i="21"/>
  <c r="G97" i="21"/>
  <c r="J97" i="21" s="1"/>
  <c r="H98" i="21"/>
  <c r="C767" i="5" s="1"/>
  <c r="G767" i="5" s="1"/>
  <c r="J99" i="21"/>
  <c r="W17" i="22"/>
  <c r="AE17" i="22" s="1"/>
  <c r="J17" i="22"/>
  <c r="Z17" i="22" s="1"/>
  <c r="AH17" i="22" s="1"/>
  <c r="G30" i="22"/>
  <c r="J30" i="22" s="1"/>
  <c r="W73" i="22"/>
  <c r="AE73" i="22" s="1"/>
  <c r="V73" i="22"/>
  <c r="AD73" i="22" s="1"/>
  <c r="Y73" i="22"/>
  <c r="AG73" i="22" s="1"/>
  <c r="X73" i="22"/>
  <c r="AF73" i="22" s="1"/>
  <c r="H71" i="21"/>
  <c r="C740" i="5" s="1"/>
  <c r="G740" i="5" s="1"/>
  <c r="H73" i="21"/>
  <c r="C742" i="5" s="1"/>
  <c r="G742" i="5" s="1"/>
  <c r="H75" i="21"/>
  <c r="C744" i="5" s="1"/>
  <c r="G744" i="5" s="1"/>
  <c r="H77" i="21"/>
  <c r="C746" i="5" s="1"/>
  <c r="G746" i="5" s="1"/>
  <c r="H81" i="21"/>
  <c r="C750" i="5" s="1"/>
  <c r="G750" i="5" s="1"/>
  <c r="G84" i="21"/>
  <c r="J84" i="21" s="1"/>
  <c r="I85" i="21"/>
  <c r="H85" i="21"/>
  <c r="C754" i="5" s="1"/>
  <c r="G754" i="5" s="1"/>
  <c r="G88" i="21"/>
  <c r="J88" i="21" s="1"/>
  <c r="I90" i="21"/>
  <c r="H90" i="21"/>
  <c r="C759" i="5" s="1"/>
  <c r="G759" i="5" s="1"/>
  <c r="X99" i="21"/>
  <c r="AF99" i="21" s="1"/>
  <c r="V101" i="21"/>
  <c r="AD101" i="21" s="1"/>
  <c r="Y20" i="22"/>
  <c r="AG20" i="22" s="1"/>
  <c r="I25" i="22"/>
  <c r="G25" i="22"/>
  <c r="J25" i="22" s="1"/>
  <c r="W28" i="22"/>
  <c r="AE28" i="22" s="1"/>
  <c r="Y28" i="22"/>
  <c r="AG28" i="22" s="1"/>
  <c r="X28" i="22"/>
  <c r="AF28" i="22" s="1"/>
  <c r="I72" i="21"/>
  <c r="I74" i="21"/>
  <c r="I76" i="21"/>
  <c r="I78" i="21"/>
  <c r="I80" i="21"/>
  <c r="I82" i="21"/>
  <c r="G89" i="21"/>
  <c r="J89" i="21" s="1"/>
  <c r="I91" i="21"/>
  <c r="H91" i="21"/>
  <c r="C760" i="5" s="1"/>
  <c r="G760" i="5" s="1"/>
  <c r="I94" i="21"/>
  <c r="G101" i="21"/>
  <c r="W101" i="21" s="1"/>
  <c r="AE101" i="21" s="1"/>
  <c r="V7" i="22"/>
  <c r="AD7" i="22" s="1"/>
  <c r="Y14" i="22"/>
  <c r="AG14" i="22" s="1"/>
  <c r="X14" i="22"/>
  <c r="AF14" i="22" s="1"/>
  <c r="W14" i="22"/>
  <c r="AE14" i="22" s="1"/>
  <c r="V14" i="22"/>
  <c r="AD14" i="22" s="1"/>
  <c r="X16" i="22"/>
  <c r="AF16" i="22" s="1"/>
  <c r="W16" i="22"/>
  <c r="AE16" i="22" s="1"/>
  <c r="V16" i="22"/>
  <c r="AD16" i="22" s="1"/>
  <c r="H23" i="22"/>
  <c r="E692" i="5" s="1"/>
  <c r="H692" i="5" s="1"/>
  <c r="I34" i="22"/>
  <c r="Y36" i="22"/>
  <c r="AG36" i="22" s="1"/>
  <c r="G37" i="22"/>
  <c r="J37" i="22" s="1"/>
  <c r="V41" i="22"/>
  <c r="AD41" i="22" s="1"/>
  <c r="Y47" i="22"/>
  <c r="AG47" i="22" s="1"/>
  <c r="X47" i="22"/>
  <c r="AF47" i="22" s="1"/>
  <c r="I74" i="22"/>
  <c r="G95" i="22"/>
  <c r="J95" i="22" s="1"/>
  <c r="G99" i="22"/>
  <c r="J99" i="22" s="1"/>
  <c r="I31" i="22"/>
  <c r="V36" i="22"/>
  <c r="AD36" i="22" s="1"/>
  <c r="G38" i="22"/>
  <c r="J38" i="22" s="1"/>
  <c r="G39" i="22"/>
  <c r="J39" i="22" s="1"/>
  <c r="H40" i="22"/>
  <c r="E709" i="5" s="1"/>
  <c r="H709" i="5" s="1"/>
  <c r="I40" i="22"/>
  <c r="G41" i="22"/>
  <c r="J41" i="22" s="1"/>
  <c r="I46" i="22"/>
  <c r="V47" i="22"/>
  <c r="AD47" i="22" s="1"/>
  <c r="G74" i="22"/>
  <c r="J74" i="22" s="1"/>
  <c r="I79" i="22"/>
  <c r="G79" i="22"/>
  <c r="J79" i="22" s="1"/>
  <c r="G34" i="22"/>
  <c r="J34" i="22" s="1"/>
  <c r="I35" i="22"/>
  <c r="H35" i="22"/>
  <c r="E704" i="5" s="1"/>
  <c r="H704" i="5" s="1"/>
  <c r="W36" i="22"/>
  <c r="AE36" i="22" s="1"/>
  <c r="I38" i="22"/>
  <c r="W47" i="22"/>
  <c r="AE47" i="22" s="1"/>
  <c r="W86" i="22"/>
  <c r="AE86" i="22" s="1"/>
  <c r="V86" i="22"/>
  <c r="AD86" i="22" s="1"/>
  <c r="Y86" i="22"/>
  <c r="AG86" i="22" s="1"/>
  <c r="X86" i="22"/>
  <c r="AF86" i="22" s="1"/>
  <c r="G12" i="22"/>
  <c r="X17" i="22"/>
  <c r="AF17" i="22" s="1"/>
  <c r="X36" i="22"/>
  <c r="AF36" i="22" s="1"/>
  <c r="I44" i="22"/>
  <c r="G45" i="22"/>
  <c r="J45" i="22" s="1"/>
  <c r="Y50" i="22"/>
  <c r="AG50" i="22" s="1"/>
  <c r="X50" i="22"/>
  <c r="AF50" i="22" s="1"/>
  <c r="W50" i="22"/>
  <c r="AE50" i="22" s="1"/>
  <c r="V50" i="22"/>
  <c r="AD50" i="22" s="1"/>
  <c r="V72" i="22"/>
  <c r="AD72" i="22" s="1"/>
  <c r="J84" i="22"/>
  <c r="Y84" i="22"/>
  <c r="AG84" i="22" s="1"/>
  <c r="X84" i="22"/>
  <c r="AF84" i="22" s="1"/>
  <c r="Y17" i="22"/>
  <c r="AG17" i="22" s="1"/>
  <c r="H31" i="22"/>
  <c r="E700" i="5" s="1"/>
  <c r="H700" i="5" s="1"/>
  <c r="V39" i="22"/>
  <c r="AD39" i="22" s="1"/>
  <c r="G44" i="22"/>
  <c r="J44" i="22" s="1"/>
  <c r="V49" i="22"/>
  <c r="AD49" i="22" s="1"/>
  <c r="W65" i="22"/>
  <c r="AE65" i="22" s="1"/>
  <c r="V65" i="22"/>
  <c r="AD65" i="22" s="1"/>
  <c r="Y65" i="22"/>
  <c r="AG65" i="22" s="1"/>
  <c r="X65" i="22"/>
  <c r="AF65" i="22" s="1"/>
  <c r="H20" i="22"/>
  <c r="E689" i="5" s="1"/>
  <c r="H689" i="5" s="1"/>
  <c r="H22" i="22"/>
  <c r="E691" i="5" s="1"/>
  <c r="H691" i="5" s="1"/>
  <c r="H24" i="22"/>
  <c r="E693" i="5" s="1"/>
  <c r="H693" i="5" s="1"/>
  <c r="H26" i="22"/>
  <c r="E695" i="5" s="1"/>
  <c r="H695" i="5" s="1"/>
  <c r="H28" i="22"/>
  <c r="E697" i="5" s="1"/>
  <c r="H697" i="5" s="1"/>
  <c r="I29" i="22"/>
  <c r="I48" i="22"/>
  <c r="G49" i="22"/>
  <c r="J49" i="22" s="1"/>
  <c r="I66" i="22"/>
  <c r="H32" i="22"/>
  <c r="E701" i="5" s="1"/>
  <c r="H701" i="5" s="1"/>
  <c r="I33" i="22"/>
  <c r="H33" i="22"/>
  <c r="E702" i="5" s="1"/>
  <c r="H702" i="5" s="1"/>
  <c r="H36" i="22"/>
  <c r="E705" i="5" s="1"/>
  <c r="H705" i="5" s="1"/>
  <c r="Y43" i="22"/>
  <c r="AG43" i="22" s="1"/>
  <c r="X43" i="22"/>
  <c r="AF43" i="22" s="1"/>
  <c r="G48" i="22"/>
  <c r="J48" i="22" s="1"/>
  <c r="I58" i="22"/>
  <c r="H58" i="22"/>
  <c r="E727" i="5" s="1"/>
  <c r="H727" i="5" s="1"/>
  <c r="W61" i="22"/>
  <c r="AE61" i="22" s="1"/>
  <c r="V61" i="22"/>
  <c r="AD61" i="22" s="1"/>
  <c r="Y61" i="22"/>
  <c r="AG61" i="22" s="1"/>
  <c r="X61" i="22"/>
  <c r="AF61" i="22" s="1"/>
  <c r="G66" i="22"/>
  <c r="J66" i="22" s="1"/>
  <c r="I55" i="22"/>
  <c r="H55" i="22"/>
  <c r="E724" i="5" s="1"/>
  <c r="H724" i="5" s="1"/>
  <c r="I59" i="22"/>
  <c r="H59" i="22"/>
  <c r="E728" i="5" s="1"/>
  <c r="H728" i="5" s="1"/>
  <c r="I71" i="22"/>
  <c r="G71" i="22"/>
  <c r="J71" i="22" s="1"/>
  <c r="W89" i="22"/>
  <c r="AE89" i="22" s="1"/>
  <c r="V89" i="22"/>
  <c r="AD89" i="22" s="1"/>
  <c r="Y89" i="22"/>
  <c r="AG89" i="22" s="1"/>
  <c r="X89" i="22"/>
  <c r="AF89" i="22" s="1"/>
  <c r="I96" i="22"/>
  <c r="I100" i="22"/>
  <c r="H43" i="22"/>
  <c r="E712" i="5" s="1"/>
  <c r="H712" i="5" s="1"/>
  <c r="H47" i="22"/>
  <c r="E716" i="5" s="1"/>
  <c r="H716" i="5" s="1"/>
  <c r="I51" i="22"/>
  <c r="H51" i="22"/>
  <c r="E720" i="5" s="1"/>
  <c r="H720" i="5" s="1"/>
  <c r="I53" i="22"/>
  <c r="H53" i="22"/>
  <c r="E722" i="5" s="1"/>
  <c r="H722" i="5" s="1"/>
  <c r="I62" i="22"/>
  <c r="G62" i="22"/>
  <c r="J62" i="22" s="1"/>
  <c r="H63" i="22"/>
  <c r="E732" i="5" s="1"/>
  <c r="H732" i="5" s="1"/>
  <c r="H69" i="22"/>
  <c r="E738" i="5" s="1"/>
  <c r="H738" i="5" s="1"/>
  <c r="H77" i="22"/>
  <c r="E746" i="5" s="1"/>
  <c r="H746" i="5" s="1"/>
  <c r="I83" i="22"/>
  <c r="W90" i="22"/>
  <c r="AE90" i="22" s="1"/>
  <c r="V90" i="22"/>
  <c r="AD90" i="22" s="1"/>
  <c r="Y90" i="22"/>
  <c r="AG90" i="22" s="1"/>
  <c r="X90" i="22"/>
  <c r="AF90" i="22" s="1"/>
  <c r="G96" i="22"/>
  <c r="J96" i="22" s="1"/>
  <c r="G100" i="22"/>
  <c r="J100" i="22" s="1"/>
  <c r="I56" i="22"/>
  <c r="H56" i="22"/>
  <c r="E725" i="5" s="1"/>
  <c r="H725" i="5" s="1"/>
  <c r="I60" i="22"/>
  <c r="H60" i="22"/>
  <c r="E729" i="5" s="1"/>
  <c r="H729" i="5" s="1"/>
  <c r="W63" i="22"/>
  <c r="AE63" i="22" s="1"/>
  <c r="V63" i="22"/>
  <c r="AD63" i="22" s="1"/>
  <c r="Y63" i="22"/>
  <c r="AG63" i="22" s="1"/>
  <c r="X63" i="22"/>
  <c r="AF63" i="22" s="1"/>
  <c r="W69" i="22"/>
  <c r="AE69" i="22" s="1"/>
  <c r="V69" i="22"/>
  <c r="AD69" i="22" s="1"/>
  <c r="Y69" i="22"/>
  <c r="AG69" i="22" s="1"/>
  <c r="X69" i="22"/>
  <c r="AF69" i="22" s="1"/>
  <c r="W77" i="22"/>
  <c r="AE77" i="22" s="1"/>
  <c r="V77" i="22"/>
  <c r="AD77" i="22" s="1"/>
  <c r="Y77" i="22"/>
  <c r="AG77" i="22" s="1"/>
  <c r="X77" i="22"/>
  <c r="AF77" i="22" s="1"/>
  <c r="G83" i="22"/>
  <c r="J83" i="22" s="1"/>
  <c r="W93" i="22"/>
  <c r="AE93" i="22" s="1"/>
  <c r="V93" i="22"/>
  <c r="AD93" i="22" s="1"/>
  <c r="Y93" i="22"/>
  <c r="AG93" i="22" s="1"/>
  <c r="X93" i="22"/>
  <c r="AF93" i="22" s="1"/>
  <c r="I97" i="22"/>
  <c r="H97" i="22"/>
  <c r="E766" i="5" s="1"/>
  <c r="H766" i="5" s="1"/>
  <c r="I101" i="22"/>
  <c r="H42" i="22"/>
  <c r="E711" i="5" s="1"/>
  <c r="H711" i="5" s="1"/>
  <c r="H46" i="22"/>
  <c r="E715" i="5" s="1"/>
  <c r="H715" i="5" s="1"/>
  <c r="H50" i="22"/>
  <c r="E719" i="5" s="1"/>
  <c r="H719" i="5" s="1"/>
  <c r="W68" i="22"/>
  <c r="AE68" i="22" s="1"/>
  <c r="V68" i="22"/>
  <c r="AD68" i="22" s="1"/>
  <c r="I70" i="22"/>
  <c r="H70" i="22"/>
  <c r="E739" i="5" s="1"/>
  <c r="H739" i="5" s="1"/>
  <c r="W76" i="22"/>
  <c r="AE76" i="22" s="1"/>
  <c r="V76" i="22"/>
  <c r="AD76" i="22" s="1"/>
  <c r="I78" i="22"/>
  <c r="I87" i="22"/>
  <c r="I94" i="22"/>
  <c r="G101" i="22"/>
  <c r="J101" i="22" s="1"/>
  <c r="I57" i="22"/>
  <c r="H57" i="22"/>
  <c r="E726" i="5" s="1"/>
  <c r="H726" i="5" s="1"/>
  <c r="I67" i="22"/>
  <c r="H67" i="22"/>
  <c r="E736" i="5" s="1"/>
  <c r="H736" i="5" s="1"/>
  <c r="G67" i="22"/>
  <c r="J67" i="22" s="1"/>
  <c r="I75" i="22"/>
  <c r="G75" i="22"/>
  <c r="J75" i="22" s="1"/>
  <c r="W81" i="22"/>
  <c r="AE81" i="22" s="1"/>
  <c r="V81" i="22"/>
  <c r="AD81" i="22" s="1"/>
  <c r="Y81" i="22"/>
  <c r="AG81" i="22" s="1"/>
  <c r="X81" i="22"/>
  <c r="AF81" i="22" s="1"/>
  <c r="G87" i="22"/>
  <c r="J87" i="22" s="1"/>
  <c r="I98" i="22"/>
  <c r="I102" i="22"/>
  <c r="H45" i="22"/>
  <c r="E714" i="5" s="1"/>
  <c r="H714" i="5" s="1"/>
  <c r="I52" i="22"/>
  <c r="H52" i="22"/>
  <c r="E721" i="5" s="1"/>
  <c r="H721" i="5" s="1"/>
  <c r="I54" i="22"/>
  <c r="I64" i="22"/>
  <c r="G64" i="22"/>
  <c r="J64" i="22" s="1"/>
  <c r="H65" i="22"/>
  <c r="E734" i="5" s="1"/>
  <c r="H734" i="5" s="1"/>
  <c r="Y68" i="22"/>
  <c r="AG68" i="22" s="1"/>
  <c r="H73" i="22"/>
  <c r="E742" i="5" s="1"/>
  <c r="H742" i="5" s="1"/>
  <c r="Y76" i="22"/>
  <c r="AG76" i="22" s="1"/>
  <c r="I82" i="22"/>
  <c r="H84" i="22"/>
  <c r="E753" i="5" s="1"/>
  <c r="H753" i="5" s="1"/>
  <c r="I91" i="22"/>
  <c r="H91" i="22"/>
  <c r="E760" i="5" s="1"/>
  <c r="H760" i="5" s="1"/>
  <c r="G94" i="22"/>
  <c r="J94" i="22" s="1"/>
  <c r="G98" i="22"/>
  <c r="J98" i="22" s="1"/>
  <c r="G102" i="22"/>
  <c r="J102" i="22" s="1"/>
  <c r="H78" i="22"/>
  <c r="E747" i="5" s="1"/>
  <c r="H747" i="5" s="1"/>
  <c r="H82" i="22"/>
  <c r="E751" i="5" s="1"/>
  <c r="H751" i="5" s="1"/>
  <c r="H86" i="22"/>
  <c r="E755" i="5" s="1"/>
  <c r="H755" i="5" s="1"/>
  <c r="H90" i="22"/>
  <c r="E759" i="5" s="1"/>
  <c r="H759" i="5" s="1"/>
  <c r="W80" i="22"/>
  <c r="AE80" i="22" s="1"/>
  <c r="V80" i="22"/>
  <c r="AD80" i="22" s="1"/>
  <c r="W84" i="22"/>
  <c r="AE84" i="22" s="1"/>
  <c r="V84" i="22"/>
  <c r="AD84" i="22" s="1"/>
  <c r="V92" i="22"/>
  <c r="AD92" i="22" s="1"/>
  <c r="V10" i="19"/>
  <c r="AD10" i="19" s="1"/>
  <c r="Y10" i="19"/>
  <c r="AG10" i="19" s="1"/>
  <c r="X10" i="19"/>
  <c r="AF10" i="19" s="1"/>
  <c r="W10" i="19"/>
  <c r="AE10" i="19" s="1"/>
  <c r="V19" i="19"/>
  <c r="AD19" i="19" s="1"/>
  <c r="X25" i="19"/>
  <c r="AF25" i="19" s="1"/>
  <c r="W25" i="19"/>
  <c r="AE25" i="19" s="1"/>
  <c r="V25" i="19"/>
  <c r="AD25" i="19" s="1"/>
  <c r="Y25" i="19"/>
  <c r="AG25" i="19" s="1"/>
  <c r="V16" i="19"/>
  <c r="AD16" i="19" s="1"/>
  <c r="V20" i="19"/>
  <c r="AD20" i="19" s="1"/>
  <c r="W14" i="19"/>
  <c r="AE14" i="19" s="1"/>
  <c r="Y14" i="19"/>
  <c r="AG14" i="19" s="1"/>
  <c r="X14" i="19"/>
  <c r="AF14" i="19" s="1"/>
  <c r="V14" i="19"/>
  <c r="AD14" i="19" s="1"/>
  <c r="Y17" i="19"/>
  <c r="AG17" i="19" s="1"/>
  <c r="W17" i="19"/>
  <c r="AE17" i="19" s="1"/>
  <c r="J17" i="19"/>
  <c r="Z17" i="19" s="1"/>
  <c r="AH17" i="19" s="1"/>
  <c r="V11" i="19"/>
  <c r="AD11" i="19" s="1"/>
  <c r="V9" i="19"/>
  <c r="AD9" i="19" s="1"/>
  <c r="Y9" i="19"/>
  <c r="AG9" i="19" s="1"/>
  <c r="X9" i="19"/>
  <c r="AF9" i="19" s="1"/>
  <c r="W9" i="19"/>
  <c r="AE9" i="19" s="1"/>
  <c r="W12" i="19"/>
  <c r="AE12" i="19" s="1"/>
  <c r="Y12" i="19"/>
  <c r="AG12" i="19" s="1"/>
  <c r="X12" i="19"/>
  <c r="AF12" i="19" s="1"/>
  <c r="V12" i="19"/>
  <c r="AD12" i="19" s="1"/>
  <c r="Y18" i="19"/>
  <c r="AG18" i="19" s="1"/>
  <c r="V24" i="19"/>
  <c r="AD24" i="19" s="1"/>
  <c r="G8" i="19"/>
  <c r="J8" i="19" s="1"/>
  <c r="Z8" i="19" s="1"/>
  <c r="AH8" i="19" s="1"/>
  <c r="I15" i="19"/>
  <c r="X23" i="19"/>
  <c r="AF23" i="19" s="1"/>
  <c r="W23" i="19"/>
  <c r="AE23" i="19" s="1"/>
  <c r="V23" i="19"/>
  <c r="AD23" i="19" s="1"/>
  <c r="G24" i="19"/>
  <c r="J24" i="19" s="1"/>
  <c r="I27" i="19"/>
  <c r="G35" i="19"/>
  <c r="J35" i="19" s="1"/>
  <c r="G13" i="19"/>
  <c r="X13" i="19" s="1"/>
  <c r="AF13" i="19" s="1"/>
  <c r="G20" i="19"/>
  <c r="J20" i="19" s="1"/>
  <c r="X26" i="19"/>
  <c r="AF26" i="19" s="1"/>
  <c r="W26" i="19"/>
  <c r="AE26" i="19" s="1"/>
  <c r="V26" i="19"/>
  <c r="AD26" i="19" s="1"/>
  <c r="G11" i="19"/>
  <c r="J11" i="19" s="1"/>
  <c r="Z11" i="19" s="1"/>
  <c r="AH11" i="19" s="1"/>
  <c r="Y23" i="19"/>
  <c r="AG23" i="19" s="1"/>
  <c r="G7" i="19"/>
  <c r="J7" i="19" s="1"/>
  <c r="Z7" i="19" s="1"/>
  <c r="AH7" i="19" s="1"/>
  <c r="G21" i="19"/>
  <c r="J21" i="19" s="1"/>
  <c r="H22" i="19"/>
  <c r="C607" i="5" s="1"/>
  <c r="G607" i="5" s="1"/>
  <c r="Y26" i="19"/>
  <c r="AG26" i="19" s="1"/>
  <c r="H30" i="19"/>
  <c r="C615" i="5" s="1"/>
  <c r="G615" i="5" s="1"/>
  <c r="V31" i="19"/>
  <c r="AD31" i="19" s="1"/>
  <c r="W21" i="19"/>
  <c r="AE21" i="19" s="1"/>
  <c r="V21" i="19"/>
  <c r="AD21" i="19" s="1"/>
  <c r="H29" i="19"/>
  <c r="C614" i="5" s="1"/>
  <c r="G614" i="5" s="1"/>
  <c r="I46" i="19"/>
  <c r="H46" i="19"/>
  <c r="C631" i="5" s="1"/>
  <c r="G631" i="5" s="1"/>
  <c r="I50" i="19"/>
  <c r="H50" i="19"/>
  <c r="C635" i="5" s="1"/>
  <c r="G635" i="5" s="1"/>
  <c r="I54" i="19"/>
  <c r="I58" i="19"/>
  <c r="H58" i="19"/>
  <c r="C643" i="5" s="1"/>
  <c r="G643" i="5" s="1"/>
  <c r="I62" i="19"/>
  <c r="H62" i="19"/>
  <c r="C647" i="5" s="1"/>
  <c r="G647" i="5" s="1"/>
  <c r="Y30" i="19"/>
  <c r="AG30" i="19" s="1"/>
  <c r="X30" i="19"/>
  <c r="AF30" i="19" s="1"/>
  <c r="W30" i="19"/>
  <c r="AE30" i="19" s="1"/>
  <c r="V30" i="19"/>
  <c r="AD30" i="19" s="1"/>
  <c r="G16" i="19"/>
  <c r="J16" i="19" s="1"/>
  <c r="Z16" i="19" s="1"/>
  <c r="AH16" i="19" s="1"/>
  <c r="X17" i="19"/>
  <c r="AF17" i="19" s="1"/>
  <c r="X21" i="19"/>
  <c r="AF21" i="19" s="1"/>
  <c r="I22" i="19"/>
  <c r="H24" i="19"/>
  <c r="C609" i="5" s="1"/>
  <c r="G609" i="5" s="1"/>
  <c r="H27" i="19"/>
  <c r="C612" i="5" s="1"/>
  <c r="G612" i="5" s="1"/>
  <c r="I29" i="19"/>
  <c r="I33" i="19"/>
  <c r="H33" i="19"/>
  <c r="C618" i="5" s="1"/>
  <c r="G618" i="5" s="1"/>
  <c r="G19" i="19"/>
  <c r="J19" i="19" s="1"/>
  <c r="Y21" i="19"/>
  <c r="AG21" i="19" s="1"/>
  <c r="H25" i="19"/>
  <c r="C610" i="5" s="1"/>
  <c r="G610" i="5" s="1"/>
  <c r="X28" i="19"/>
  <c r="AF28" i="19" s="1"/>
  <c r="W28" i="19"/>
  <c r="AE28" i="19" s="1"/>
  <c r="V28" i="19"/>
  <c r="AD28" i="19" s="1"/>
  <c r="Y32" i="19"/>
  <c r="AG32" i="19" s="1"/>
  <c r="X32" i="19"/>
  <c r="AF32" i="19" s="1"/>
  <c r="W32" i="19"/>
  <c r="AE32" i="19" s="1"/>
  <c r="I35" i="19"/>
  <c r="H35" i="19"/>
  <c r="C620" i="5" s="1"/>
  <c r="G620" i="5" s="1"/>
  <c r="I37" i="19"/>
  <c r="I39" i="19"/>
  <c r="H39" i="19"/>
  <c r="C624" i="5" s="1"/>
  <c r="G624" i="5" s="1"/>
  <c r="I41" i="19"/>
  <c r="H41" i="19"/>
  <c r="C626" i="5" s="1"/>
  <c r="G626" i="5" s="1"/>
  <c r="I43" i="19"/>
  <c r="I47" i="19"/>
  <c r="I51" i="19"/>
  <c r="I55" i="19"/>
  <c r="I59" i="19"/>
  <c r="I82" i="19"/>
  <c r="X85" i="19"/>
  <c r="AF85" i="19" s="1"/>
  <c r="W85" i="19"/>
  <c r="AE85" i="19" s="1"/>
  <c r="Y90" i="19"/>
  <c r="AG90" i="19" s="1"/>
  <c r="X90" i="19"/>
  <c r="AF90" i="19" s="1"/>
  <c r="W90" i="19"/>
  <c r="AE90" i="19" s="1"/>
  <c r="V90" i="19"/>
  <c r="AD90" i="19" s="1"/>
  <c r="G43" i="19"/>
  <c r="J43" i="19" s="1"/>
  <c r="G47" i="19"/>
  <c r="J47" i="19" s="1"/>
  <c r="G51" i="19"/>
  <c r="J51" i="19" s="1"/>
  <c r="G55" i="19"/>
  <c r="J55" i="19" s="1"/>
  <c r="G59" i="19"/>
  <c r="J59" i="19" s="1"/>
  <c r="G82" i="19"/>
  <c r="J82" i="19" s="1"/>
  <c r="I44" i="19"/>
  <c r="H44" i="19"/>
  <c r="C629" i="5" s="1"/>
  <c r="G629" i="5" s="1"/>
  <c r="I48" i="19"/>
  <c r="I52" i="19"/>
  <c r="H52" i="19"/>
  <c r="C637" i="5" s="1"/>
  <c r="G637" i="5" s="1"/>
  <c r="I56" i="19"/>
  <c r="H56" i="19"/>
  <c r="C641" i="5" s="1"/>
  <c r="G641" i="5" s="1"/>
  <c r="I60" i="19"/>
  <c r="H60" i="19"/>
  <c r="C645" i="5" s="1"/>
  <c r="G645" i="5" s="1"/>
  <c r="I81" i="19"/>
  <c r="H81" i="19"/>
  <c r="C666" i="5" s="1"/>
  <c r="G666" i="5" s="1"/>
  <c r="V85" i="19"/>
  <c r="AD85" i="19" s="1"/>
  <c r="Y87" i="19"/>
  <c r="AG87" i="19" s="1"/>
  <c r="X87" i="19"/>
  <c r="AF87" i="19" s="1"/>
  <c r="W87" i="19"/>
  <c r="AE87" i="19" s="1"/>
  <c r="I34" i="19"/>
  <c r="J8" i="20"/>
  <c r="Z8" i="20" s="1"/>
  <c r="AH8" i="20" s="1"/>
  <c r="I8" i="20"/>
  <c r="G31" i="19"/>
  <c r="J31" i="19" s="1"/>
  <c r="I36" i="19"/>
  <c r="H36" i="19"/>
  <c r="C621" i="5" s="1"/>
  <c r="G621" i="5" s="1"/>
  <c r="I38" i="19"/>
  <c r="H38" i="19"/>
  <c r="C623" i="5" s="1"/>
  <c r="G623" i="5" s="1"/>
  <c r="I40" i="19"/>
  <c r="H40" i="19"/>
  <c r="C625" i="5" s="1"/>
  <c r="G625" i="5" s="1"/>
  <c r="I42" i="19"/>
  <c r="H42" i="19"/>
  <c r="C627" i="5" s="1"/>
  <c r="G627" i="5" s="1"/>
  <c r="I45" i="19"/>
  <c r="I49" i="19"/>
  <c r="I53" i="19"/>
  <c r="I57" i="19"/>
  <c r="I61" i="19"/>
  <c r="G45" i="19"/>
  <c r="J45" i="19" s="1"/>
  <c r="G49" i="19"/>
  <c r="J49" i="19" s="1"/>
  <c r="G53" i="19"/>
  <c r="J53" i="19" s="1"/>
  <c r="G57" i="19"/>
  <c r="J57" i="19" s="1"/>
  <c r="G61" i="19"/>
  <c r="J61" i="19" s="1"/>
  <c r="G80" i="19"/>
  <c r="J80" i="19" s="1"/>
  <c r="V84" i="19"/>
  <c r="AD84" i="19" s="1"/>
  <c r="I86" i="19"/>
  <c r="I63" i="19"/>
  <c r="H63" i="19"/>
  <c r="C648" i="5" s="1"/>
  <c r="G648" i="5" s="1"/>
  <c r="I64" i="19"/>
  <c r="H64" i="19"/>
  <c r="C649" i="5" s="1"/>
  <c r="G649" i="5" s="1"/>
  <c r="I65" i="19"/>
  <c r="H65" i="19"/>
  <c r="C650" i="5" s="1"/>
  <c r="G650" i="5" s="1"/>
  <c r="I66" i="19"/>
  <c r="H66" i="19"/>
  <c r="C651" i="5" s="1"/>
  <c r="G651" i="5" s="1"/>
  <c r="I67" i="19"/>
  <c r="H67" i="19"/>
  <c r="C652" i="5" s="1"/>
  <c r="G652" i="5" s="1"/>
  <c r="I68" i="19"/>
  <c r="H68" i="19"/>
  <c r="C653" i="5" s="1"/>
  <c r="G653" i="5" s="1"/>
  <c r="I69" i="19"/>
  <c r="H69" i="19"/>
  <c r="C654" i="5" s="1"/>
  <c r="G654" i="5" s="1"/>
  <c r="I70" i="19"/>
  <c r="H70" i="19"/>
  <c r="C655" i="5" s="1"/>
  <c r="G655" i="5" s="1"/>
  <c r="I71" i="19"/>
  <c r="H71" i="19"/>
  <c r="C656" i="5" s="1"/>
  <c r="G656" i="5" s="1"/>
  <c r="I72" i="19"/>
  <c r="H72" i="19"/>
  <c r="C657" i="5" s="1"/>
  <c r="G657" i="5" s="1"/>
  <c r="I73" i="19"/>
  <c r="H73" i="19"/>
  <c r="C658" i="5" s="1"/>
  <c r="G658" i="5" s="1"/>
  <c r="I74" i="19"/>
  <c r="H74" i="19"/>
  <c r="C659" i="5" s="1"/>
  <c r="G659" i="5" s="1"/>
  <c r="I75" i="19"/>
  <c r="H75" i="19"/>
  <c r="C660" i="5" s="1"/>
  <c r="G660" i="5" s="1"/>
  <c r="I76" i="19"/>
  <c r="H76" i="19"/>
  <c r="C661" i="5" s="1"/>
  <c r="G661" i="5" s="1"/>
  <c r="I77" i="19"/>
  <c r="H77" i="19"/>
  <c r="C662" i="5" s="1"/>
  <c r="G662" i="5" s="1"/>
  <c r="I78" i="19"/>
  <c r="H78" i="19"/>
  <c r="C663" i="5" s="1"/>
  <c r="G663" i="5" s="1"/>
  <c r="I79" i="19"/>
  <c r="H79" i="19"/>
  <c r="C664" i="5" s="1"/>
  <c r="G664" i="5" s="1"/>
  <c r="I83" i="19"/>
  <c r="V17" i="20"/>
  <c r="AD17" i="20" s="1"/>
  <c r="H89" i="19"/>
  <c r="C674" i="5" s="1"/>
  <c r="G674" i="5" s="1"/>
  <c r="I92" i="19"/>
  <c r="H92" i="19"/>
  <c r="C677" i="5" s="1"/>
  <c r="G677" i="5" s="1"/>
  <c r="I94" i="19"/>
  <c r="I99" i="19"/>
  <c r="H99" i="19"/>
  <c r="C684" i="5" s="1"/>
  <c r="G684" i="5" s="1"/>
  <c r="Y9" i="20"/>
  <c r="AG9" i="20" s="1"/>
  <c r="W9" i="20"/>
  <c r="AE9" i="20" s="1"/>
  <c r="V9" i="20"/>
  <c r="AD9" i="20" s="1"/>
  <c r="Y15" i="20"/>
  <c r="AG15" i="20" s="1"/>
  <c r="X15" i="20"/>
  <c r="AF15" i="20" s="1"/>
  <c r="I18" i="20"/>
  <c r="V25" i="20"/>
  <c r="AD25" i="20" s="1"/>
  <c r="W30" i="20"/>
  <c r="AE30" i="20" s="1"/>
  <c r="V30" i="20"/>
  <c r="AD30" i="20" s="1"/>
  <c r="Y30" i="20"/>
  <c r="AG30" i="20" s="1"/>
  <c r="X30" i="20"/>
  <c r="AF30" i="20" s="1"/>
  <c r="I34" i="20"/>
  <c r="G34" i="20"/>
  <c r="J34" i="20" s="1"/>
  <c r="V19" i="20"/>
  <c r="AD19" i="20" s="1"/>
  <c r="W19" i="20"/>
  <c r="AE19" i="20" s="1"/>
  <c r="Y19" i="20"/>
  <c r="AG19" i="20" s="1"/>
  <c r="W22" i="20"/>
  <c r="AE22" i="20" s="1"/>
  <c r="V22" i="20"/>
  <c r="AD22" i="20" s="1"/>
  <c r="Y22" i="20"/>
  <c r="AG22" i="20" s="1"/>
  <c r="X22" i="20"/>
  <c r="AF22" i="20" s="1"/>
  <c r="W28" i="20"/>
  <c r="AE28" i="20" s="1"/>
  <c r="V28" i="20"/>
  <c r="AD28" i="20" s="1"/>
  <c r="Y28" i="20"/>
  <c r="AG28" i="20" s="1"/>
  <c r="X28" i="20"/>
  <c r="AF28" i="20" s="1"/>
  <c r="H88" i="19"/>
  <c r="C673" i="5" s="1"/>
  <c r="G673" i="5" s="1"/>
  <c r="I97" i="19"/>
  <c r="G102" i="19"/>
  <c r="J102" i="19" s="1"/>
  <c r="X9" i="20"/>
  <c r="AF9" i="20" s="1"/>
  <c r="W15" i="20"/>
  <c r="AE15" i="20" s="1"/>
  <c r="J16" i="20"/>
  <c r="Z16" i="20" s="1"/>
  <c r="AH16" i="20" s="1"/>
  <c r="Y24" i="20"/>
  <c r="AG24" i="20" s="1"/>
  <c r="V26" i="20"/>
  <c r="AD26" i="20" s="1"/>
  <c r="J50" i="20"/>
  <c r="I89" i="19"/>
  <c r="I95" i="19"/>
  <c r="W96" i="19"/>
  <c r="AE96" i="19" s="1"/>
  <c r="G97" i="19"/>
  <c r="J97" i="19" s="1"/>
  <c r="I100" i="19"/>
  <c r="H100" i="19"/>
  <c r="C685" i="5" s="1"/>
  <c r="G685" i="5" s="1"/>
  <c r="I11" i="20"/>
  <c r="G12" i="20"/>
  <c r="J12" i="20" s="1"/>
  <c r="Z12" i="20" s="1"/>
  <c r="AH12" i="20" s="1"/>
  <c r="W16" i="20"/>
  <c r="AE16" i="20" s="1"/>
  <c r="Y39" i="20"/>
  <c r="AG39" i="20" s="1"/>
  <c r="X43" i="20"/>
  <c r="AF43" i="20" s="1"/>
  <c r="W43" i="20"/>
  <c r="AE43" i="20" s="1"/>
  <c r="Y43" i="20"/>
  <c r="AG43" i="20" s="1"/>
  <c r="V43" i="20"/>
  <c r="AD43" i="20" s="1"/>
  <c r="I91" i="19"/>
  <c r="H91" i="19"/>
  <c r="C676" i="5" s="1"/>
  <c r="G676" i="5" s="1"/>
  <c r="I93" i="19"/>
  <c r="H93" i="19"/>
  <c r="C678" i="5" s="1"/>
  <c r="G678" i="5" s="1"/>
  <c r="X19" i="20"/>
  <c r="AF19" i="20" s="1"/>
  <c r="J41" i="20"/>
  <c r="Y41" i="20"/>
  <c r="AG41" i="20" s="1"/>
  <c r="X41" i="20"/>
  <c r="AF41" i="20" s="1"/>
  <c r="W41" i="20"/>
  <c r="AE41" i="20" s="1"/>
  <c r="H41" i="20"/>
  <c r="E626" i="5" s="1"/>
  <c r="H626" i="5" s="1"/>
  <c r="I88" i="19"/>
  <c r="I98" i="19"/>
  <c r="G7" i="20"/>
  <c r="J7" i="20" s="1"/>
  <c r="Z7" i="20" s="1"/>
  <c r="AH7" i="20" s="1"/>
  <c r="V13" i="20"/>
  <c r="AD13" i="20" s="1"/>
  <c r="V31" i="20"/>
  <c r="AD31" i="20" s="1"/>
  <c r="J39" i="20"/>
  <c r="W39" i="20"/>
  <c r="AE39" i="20" s="1"/>
  <c r="Y47" i="20"/>
  <c r="AG47" i="20" s="1"/>
  <c r="X47" i="20"/>
  <c r="AF47" i="20" s="1"/>
  <c r="W47" i="20"/>
  <c r="AE47" i="20" s="1"/>
  <c r="V47" i="20"/>
  <c r="AD47" i="20" s="1"/>
  <c r="H83" i="19"/>
  <c r="C668" i="5" s="1"/>
  <c r="G668" i="5" s="1"/>
  <c r="H85" i="19"/>
  <c r="C670" i="5" s="1"/>
  <c r="G670" i="5" s="1"/>
  <c r="H86" i="19"/>
  <c r="C671" i="5" s="1"/>
  <c r="G671" i="5" s="1"/>
  <c r="H87" i="19"/>
  <c r="C672" i="5" s="1"/>
  <c r="G672" i="5" s="1"/>
  <c r="H90" i="19"/>
  <c r="C675" i="5" s="1"/>
  <c r="G675" i="5" s="1"/>
  <c r="H96" i="19"/>
  <c r="C681" i="5" s="1"/>
  <c r="G681" i="5" s="1"/>
  <c r="G98" i="19"/>
  <c r="J98" i="19" s="1"/>
  <c r="I101" i="19"/>
  <c r="X10" i="20"/>
  <c r="AF10" i="20" s="1"/>
  <c r="V10" i="20"/>
  <c r="AD10" i="20" s="1"/>
  <c r="I20" i="20"/>
  <c r="H20" i="20"/>
  <c r="E605" i="5" s="1"/>
  <c r="H605" i="5" s="1"/>
  <c r="I21" i="20"/>
  <c r="V29" i="20"/>
  <c r="AD29" i="20" s="1"/>
  <c r="V35" i="20"/>
  <c r="AD35" i="20" s="1"/>
  <c r="W37" i="20"/>
  <c r="AE37" i="20" s="1"/>
  <c r="I49" i="20"/>
  <c r="X96" i="19"/>
  <c r="AF96" i="19" s="1"/>
  <c r="G101" i="19"/>
  <c r="J101" i="19" s="1"/>
  <c r="Y16" i="20"/>
  <c r="AG16" i="20" s="1"/>
  <c r="V16" i="20"/>
  <c r="AD16" i="20" s="1"/>
  <c r="I23" i="20"/>
  <c r="G23" i="20"/>
  <c r="J23" i="20" s="1"/>
  <c r="V27" i="20"/>
  <c r="AD27" i="20" s="1"/>
  <c r="V32" i="20"/>
  <c r="AD32" i="20" s="1"/>
  <c r="Y32" i="20"/>
  <c r="AG32" i="20" s="1"/>
  <c r="X32" i="20"/>
  <c r="AF32" i="20" s="1"/>
  <c r="W32" i="20"/>
  <c r="AE32" i="20" s="1"/>
  <c r="V33" i="20"/>
  <c r="AD33" i="20" s="1"/>
  <c r="Y33" i="20"/>
  <c r="AG33" i="20" s="1"/>
  <c r="X33" i="20"/>
  <c r="AF33" i="20" s="1"/>
  <c r="W33" i="20"/>
  <c r="AE33" i="20" s="1"/>
  <c r="H22" i="20"/>
  <c r="E607" i="5" s="1"/>
  <c r="H607" i="5" s="1"/>
  <c r="H24" i="20"/>
  <c r="E609" i="5" s="1"/>
  <c r="H609" i="5" s="1"/>
  <c r="H28" i="20"/>
  <c r="E613" i="5" s="1"/>
  <c r="H613" i="5" s="1"/>
  <c r="H30" i="20"/>
  <c r="E615" i="5" s="1"/>
  <c r="H615" i="5" s="1"/>
  <c r="H32" i="20"/>
  <c r="E617" i="5" s="1"/>
  <c r="H617" i="5" s="1"/>
  <c r="H39" i="20"/>
  <c r="E624" i="5" s="1"/>
  <c r="H624" i="5" s="1"/>
  <c r="G49" i="20"/>
  <c r="J49" i="20" s="1"/>
  <c r="J58" i="20"/>
  <c r="W58" i="20"/>
  <c r="AE58" i="20" s="1"/>
  <c r="H58" i="20"/>
  <c r="E643" i="5" s="1"/>
  <c r="H643" i="5" s="1"/>
  <c r="I62" i="20"/>
  <c r="V67" i="20"/>
  <c r="AD67" i="20" s="1"/>
  <c r="W74" i="20"/>
  <c r="AE74" i="20" s="1"/>
  <c r="V74" i="20"/>
  <c r="AD74" i="20" s="1"/>
  <c r="Y74" i="20"/>
  <c r="AG74" i="20" s="1"/>
  <c r="X74" i="20"/>
  <c r="AF74" i="20" s="1"/>
  <c r="I36" i="20"/>
  <c r="V37" i="20"/>
  <c r="AD37" i="20" s="1"/>
  <c r="I38" i="20"/>
  <c r="V39" i="20"/>
  <c r="AD39" i="20" s="1"/>
  <c r="I40" i="20"/>
  <c r="I42" i="20"/>
  <c r="J60" i="20"/>
  <c r="W60" i="20"/>
  <c r="AE60" i="20" s="1"/>
  <c r="H60" i="20"/>
  <c r="E645" i="5" s="1"/>
  <c r="H645" i="5" s="1"/>
  <c r="G62" i="20"/>
  <c r="J62" i="20" s="1"/>
  <c r="I65" i="20"/>
  <c r="H72" i="20"/>
  <c r="E657" i="5" s="1"/>
  <c r="H657" i="5" s="1"/>
  <c r="I72" i="20"/>
  <c r="I86" i="20"/>
  <c r="H86" i="20"/>
  <c r="E671" i="5" s="1"/>
  <c r="H671" i="5" s="1"/>
  <c r="I63" i="20"/>
  <c r="W77" i="20"/>
  <c r="AE77" i="20" s="1"/>
  <c r="V77" i="20"/>
  <c r="AD77" i="20" s="1"/>
  <c r="Y77" i="20"/>
  <c r="AG77" i="20" s="1"/>
  <c r="X77" i="20"/>
  <c r="AF77" i="20" s="1"/>
  <c r="I98" i="20"/>
  <c r="H94" i="19"/>
  <c r="C679" i="5" s="1"/>
  <c r="G679" i="5" s="1"/>
  <c r="H95" i="19"/>
  <c r="C680" i="5" s="1"/>
  <c r="G680" i="5" s="1"/>
  <c r="H19" i="20"/>
  <c r="E604" i="5" s="1"/>
  <c r="H604" i="5" s="1"/>
  <c r="G25" i="20"/>
  <c r="H25" i="20" s="1"/>
  <c r="E610" i="5" s="1"/>
  <c r="H610" i="5" s="1"/>
  <c r="G27" i="20"/>
  <c r="W27" i="20" s="1"/>
  <c r="AE27" i="20" s="1"/>
  <c r="G29" i="20"/>
  <c r="J29" i="20" s="1"/>
  <c r="G31" i="20"/>
  <c r="J31" i="20" s="1"/>
  <c r="X39" i="20"/>
  <c r="AF39" i="20" s="1"/>
  <c r="G40" i="20"/>
  <c r="J40" i="20" s="1"/>
  <c r="G42" i="20"/>
  <c r="J42" i="20" s="1"/>
  <c r="G45" i="20"/>
  <c r="J45" i="20" s="1"/>
  <c r="I46" i="20"/>
  <c r="G63" i="20"/>
  <c r="J63" i="20" s="1"/>
  <c r="G98" i="20"/>
  <c r="J98" i="20" s="1"/>
  <c r="H36" i="20"/>
  <c r="E621" i="5" s="1"/>
  <c r="H621" i="5" s="1"/>
  <c r="H38" i="20"/>
  <c r="E623" i="5" s="1"/>
  <c r="H623" i="5" s="1"/>
  <c r="I45" i="20"/>
  <c r="I53" i="20"/>
  <c r="J54" i="20"/>
  <c r="W54" i="20"/>
  <c r="AE54" i="20" s="1"/>
  <c r="H54" i="20"/>
  <c r="E639" i="5" s="1"/>
  <c r="H639" i="5" s="1"/>
  <c r="W68" i="20"/>
  <c r="AE68" i="20" s="1"/>
  <c r="V68" i="20"/>
  <c r="AD68" i="20" s="1"/>
  <c r="Y68" i="20"/>
  <c r="AG68" i="20" s="1"/>
  <c r="X68" i="20"/>
  <c r="AF68" i="20" s="1"/>
  <c r="G46" i="20"/>
  <c r="J46" i="20" s="1"/>
  <c r="Y50" i="20"/>
  <c r="AG50" i="20" s="1"/>
  <c r="H51" i="20"/>
  <c r="E636" i="5" s="1"/>
  <c r="H636" i="5" s="1"/>
  <c r="G53" i="20"/>
  <c r="J53" i="20" s="1"/>
  <c r="V64" i="20"/>
  <c r="AD64" i="20" s="1"/>
  <c r="W66" i="20"/>
  <c r="AE66" i="20" s="1"/>
  <c r="V66" i="20"/>
  <c r="AD66" i="20" s="1"/>
  <c r="Y66" i="20"/>
  <c r="AG66" i="20" s="1"/>
  <c r="X66" i="20"/>
  <c r="AF66" i="20" s="1"/>
  <c r="W73" i="20"/>
  <c r="AE73" i="20" s="1"/>
  <c r="V73" i="20"/>
  <c r="AD73" i="20" s="1"/>
  <c r="Y73" i="20"/>
  <c r="AG73" i="20" s="1"/>
  <c r="X73" i="20"/>
  <c r="AF73" i="20" s="1"/>
  <c r="X44" i="20"/>
  <c r="AF44" i="20" s="1"/>
  <c r="H47" i="20"/>
  <c r="E632" i="5" s="1"/>
  <c r="H632" i="5" s="1"/>
  <c r="H50" i="20"/>
  <c r="E635" i="5" s="1"/>
  <c r="H635" i="5" s="1"/>
  <c r="I51" i="20"/>
  <c r="J56" i="20"/>
  <c r="W56" i="20"/>
  <c r="AE56" i="20" s="1"/>
  <c r="H56" i="20"/>
  <c r="E641" i="5" s="1"/>
  <c r="H641" i="5" s="1"/>
  <c r="I61" i="20"/>
  <c r="G64" i="20"/>
  <c r="J64" i="20" s="1"/>
  <c r="I76" i="20"/>
  <c r="H76" i="20"/>
  <c r="E661" i="5" s="1"/>
  <c r="H661" i="5" s="1"/>
  <c r="H83" i="20"/>
  <c r="E668" i="5" s="1"/>
  <c r="H668" i="5" s="1"/>
  <c r="G61" i="20"/>
  <c r="J61" i="20" s="1"/>
  <c r="I82" i="20"/>
  <c r="W83" i="20"/>
  <c r="AE83" i="20" s="1"/>
  <c r="V83" i="20"/>
  <c r="AD83" i="20" s="1"/>
  <c r="Y83" i="20"/>
  <c r="AG83" i="20" s="1"/>
  <c r="I94" i="20"/>
  <c r="I99" i="20"/>
  <c r="H99" i="20"/>
  <c r="E684" i="5" s="1"/>
  <c r="H684" i="5" s="1"/>
  <c r="Y54" i="20"/>
  <c r="AG54" i="20" s="1"/>
  <c r="X54" i="20"/>
  <c r="AF54" i="20" s="1"/>
  <c r="Y56" i="20"/>
  <c r="AG56" i="20" s="1"/>
  <c r="X56" i="20"/>
  <c r="AF56" i="20" s="1"/>
  <c r="Y58" i="20"/>
  <c r="AG58" i="20" s="1"/>
  <c r="X58" i="20"/>
  <c r="AF58" i="20" s="1"/>
  <c r="Y60" i="20"/>
  <c r="AG60" i="20" s="1"/>
  <c r="X60" i="20"/>
  <c r="AF60" i="20" s="1"/>
  <c r="H70" i="20"/>
  <c r="E655" i="5" s="1"/>
  <c r="H655" i="5" s="1"/>
  <c r="G71" i="20"/>
  <c r="J71" i="20" s="1"/>
  <c r="H85" i="20"/>
  <c r="E670" i="5" s="1"/>
  <c r="H670" i="5" s="1"/>
  <c r="G94" i="20"/>
  <c r="J94" i="20" s="1"/>
  <c r="I71" i="20"/>
  <c r="I78" i="20"/>
  <c r="H78" i="20"/>
  <c r="E663" i="5" s="1"/>
  <c r="H663" i="5" s="1"/>
  <c r="W79" i="20"/>
  <c r="AE79" i="20" s="1"/>
  <c r="V79" i="20"/>
  <c r="AD79" i="20" s="1"/>
  <c r="Y79" i="20"/>
  <c r="AG79" i="20" s="1"/>
  <c r="X83" i="20"/>
  <c r="AF83" i="20" s="1"/>
  <c r="I90" i="20"/>
  <c r="I95" i="20"/>
  <c r="H95" i="20"/>
  <c r="E680" i="5" s="1"/>
  <c r="H680" i="5" s="1"/>
  <c r="H68" i="20"/>
  <c r="E653" i="5" s="1"/>
  <c r="H653" i="5" s="1"/>
  <c r="H69" i="20"/>
  <c r="E654" i="5" s="1"/>
  <c r="H654" i="5" s="1"/>
  <c r="H74" i="20"/>
  <c r="E659" i="5" s="1"/>
  <c r="H659" i="5" s="1"/>
  <c r="H81" i="20"/>
  <c r="E666" i="5" s="1"/>
  <c r="H666" i="5" s="1"/>
  <c r="I84" i="20"/>
  <c r="H84" i="20"/>
  <c r="E669" i="5" s="1"/>
  <c r="H669" i="5" s="1"/>
  <c r="W85" i="20"/>
  <c r="AE85" i="20" s="1"/>
  <c r="V85" i="20"/>
  <c r="AD85" i="20" s="1"/>
  <c r="Y85" i="20"/>
  <c r="AG85" i="20" s="1"/>
  <c r="G90" i="20"/>
  <c r="J90" i="20" s="1"/>
  <c r="H66" i="20"/>
  <c r="E651" i="5" s="1"/>
  <c r="H651" i="5" s="1"/>
  <c r="W75" i="20"/>
  <c r="AE75" i="20" s="1"/>
  <c r="V75" i="20"/>
  <c r="AD75" i="20" s="1"/>
  <c r="Y75" i="20"/>
  <c r="AG75" i="20" s="1"/>
  <c r="I91" i="20"/>
  <c r="H91" i="20"/>
  <c r="E676" i="5" s="1"/>
  <c r="H676" i="5" s="1"/>
  <c r="I102" i="20"/>
  <c r="Y55" i="20"/>
  <c r="AG55" i="20" s="1"/>
  <c r="X55" i="20"/>
  <c r="AF55" i="20" s="1"/>
  <c r="Y57" i="20"/>
  <c r="AG57" i="20" s="1"/>
  <c r="X57" i="20"/>
  <c r="AF57" i="20" s="1"/>
  <c r="Y59" i="20"/>
  <c r="AG59" i="20" s="1"/>
  <c r="X59" i="20"/>
  <c r="AF59" i="20" s="1"/>
  <c r="H65" i="20"/>
  <c r="E650" i="5" s="1"/>
  <c r="H650" i="5" s="1"/>
  <c r="G67" i="20"/>
  <c r="J67" i="20" s="1"/>
  <c r="I69" i="20"/>
  <c r="H73" i="20"/>
  <c r="E658" i="5" s="1"/>
  <c r="H658" i="5" s="1"/>
  <c r="H77" i="20"/>
  <c r="E662" i="5" s="1"/>
  <c r="H662" i="5" s="1"/>
  <c r="I80" i="20"/>
  <c r="H80" i="20"/>
  <c r="E665" i="5" s="1"/>
  <c r="H665" i="5" s="1"/>
  <c r="W81" i="20"/>
  <c r="AE81" i="20" s="1"/>
  <c r="V81" i="20"/>
  <c r="AD81" i="20" s="1"/>
  <c r="Y81" i="20"/>
  <c r="AG81" i="20" s="1"/>
  <c r="X85" i="20"/>
  <c r="AF85" i="20" s="1"/>
  <c r="G102" i="20"/>
  <c r="J102" i="20" s="1"/>
  <c r="H87" i="20"/>
  <c r="E672" i="5" s="1"/>
  <c r="H672" i="5" s="1"/>
  <c r="H88" i="20"/>
  <c r="E673" i="5" s="1"/>
  <c r="H673" i="5" s="1"/>
  <c r="H89" i="20"/>
  <c r="E674" i="5" s="1"/>
  <c r="H674" i="5" s="1"/>
  <c r="I93" i="20"/>
  <c r="H93" i="20"/>
  <c r="E678" i="5" s="1"/>
  <c r="H678" i="5" s="1"/>
  <c r="I97" i="20"/>
  <c r="H97" i="20"/>
  <c r="E682" i="5" s="1"/>
  <c r="H682" i="5" s="1"/>
  <c r="I101" i="20"/>
  <c r="H101" i="20"/>
  <c r="E686" i="5" s="1"/>
  <c r="H686" i="5" s="1"/>
  <c r="I87" i="20"/>
  <c r="I88" i="20"/>
  <c r="I89" i="20"/>
  <c r="I92" i="20"/>
  <c r="H92" i="20"/>
  <c r="E677" i="5" s="1"/>
  <c r="H677" i="5" s="1"/>
  <c r="I96" i="20"/>
  <c r="H96" i="20"/>
  <c r="E681" i="5" s="1"/>
  <c r="H681" i="5" s="1"/>
  <c r="I100" i="20"/>
  <c r="H100" i="20"/>
  <c r="E685" i="5" s="1"/>
  <c r="H685" i="5" s="1"/>
  <c r="V11" i="17"/>
  <c r="AD11" i="17" s="1"/>
  <c r="Y15" i="17"/>
  <c r="AG15" i="17" s="1"/>
  <c r="J15" i="17"/>
  <c r="Z15" i="17" s="1"/>
  <c r="AH15" i="17" s="1"/>
  <c r="V21" i="17"/>
  <c r="AD21" i="17" s="1"/>
  <c r="I14" i="17"/>
  <c r="X15" i="17"/>
  <c r="AF15" i="17" s="1"/>
  <c r="W15" i="17"/>
  <c r="AE15" i="17" s="1"/>
  <c r="Y17" i="17"/>
  <c r="AG17" i="17" s="1"/>
  <c r="V17" i="17"/>
  <c r="AD17" i="17" s="1"/>
  <c r="G40" i="17"/>
  <c r="J40" i="17" s="1"/>
  <c r="H40" i="17"/>
  <c r="C541" i="5" s="1"/>
  <c r="G541" i="5" s="1"/>
  <c r="I40" i="17"/>
  <c r="V52" i="17"/>
  <c r="AD52" i="17" s="1"/>
  <c r="W52" i="17"/>
  <c r="AE52" i="17" s="1"/>
  <c r="Y52" i="17"/>
  <c r="AG52" i="17" s="1"/>
  <c r="X52" i="17"/>
  <c r="AF52" i="17" s="1"/>
  <c r="V56" i="17"/>
  <c r="AD56" i="17" s="1"/>
  <c r="W56" i="17"/>
  <c r="AE56" i="17" s="1"/>
  <c r="Y56" i="17"/>
  <c r="AG56" i="17" s="1"/>
  <c r="X56" i="17"/>
  <c r="AF56" i="17" s="1"/>
  <c r="V64" i="17"/>
  <c r="AD64" i="17" s="1"/>
  <c r="W64" i="17"/>
  <c r="AE64" i="17" s="1"/>
  <c r="Y64" i="17"/>
  <c r="AG64" i="17" s="1"/>
  <c r="X64" i="17"/>
  <c r="AF64" i="17" s="1"/>
  <c r="V68" i="17"/>
  <c r="AD68" i="17" s="1"/>
  <c r="W68" i="17"/>
  <c r="AE68" i="17" s="1"/>
  <c r="Y68" i="17"/>
  <c r="AG68" i="17" s="1"/>
  <c r="X68" i="17"/>
  <c r="AF68" i="17" s="1"/>
  <c r="V10" i="17"/>
  <c r="AD10" i="17" s="1"/>
  <c r="G22" i="17"/>
  <c r="J22" i="17" s="1"/>
  <c r="V34" i="17"/>
  <c r="AD34" i="17" s="1"/>
  <c r="Y34" i="17"/>
  <c r="AG34" i="17" s="1"/>
  <c r="W38" i="17"/>
  <c r="AE38" i="17" s="1"/>
  <c r="Y38" i="17"/>
  <c r="AG38" i="17" s="1"/>
  <c r="X38" i="17"/>
  <c r="AF38" i="17" s="1"/>
  <c r="V75" i="17"/>
  <c r="AD75" i="17" s="1"/>
  <c r="W10" i="17"/>
  <c r="AE10" i="17" s="1"/>
  <c r="G11" i="17"/>
  <c r="J11" i="17" s="1"/>
  <c r="Z11" i="17" s="1"/>
  <c r="AH11" i="17" s="1"/>
  <c r="W17" i="17"/>
  <c r="AE17" i="17" s="1"/>
  <c r="I18" i="17"/>
  <c r="I22" i="17"/>
  <c r="W34" i="17"/>
  <c r="AE34" i="17" s="1"/>
  <c r="V39" i="17"/>
  <c r="AD39" i="17" s="1"/>
  <c r="I45" i="17"/>
  <c r="V53" i="17"/>
  <c r="AD53" i="17" s="1"/>
  <c r="V57" i="17"/>
  <c r="AD57" i="17" s="1"/>
  <c r="V65" i="17"/>
  <c r="AD65" i="17" s="1"/>
  <c r="V69" i="17"/>
  <c r="AD69" i="17" s="1"/>
  <c r="G9" i="17"/>
  <c r="J9" i="17" s="1"/>
  <c r="Z9" i="17" s="1"/>
  <c r="AH9" i="17" s="1"/>
  <c r="X10" i="17"/>
  <c r="AF10" i="17" s="1"/>
  <c r="G12" i="17"/>
  <c r="Y12" i="17" s="1"/>
  <c r="AG12" i="17" s="1"/>
  <c r="I13" i="17"/>
  <c r="X17" i="17"/>
  <c r="AF17" i="17" s="1"/>
  <c r="G19" i="17"/>
  <c r="J19" i="17" s="1"/>
  <c r="G23" i="17"/>
  <c r="J23" i="17" s="1"/>
  <c r="X34" i="17"/>
  <c r="AF34" i="17" s="1"/>
  <c r="H38" i="17"/>
  <c r="C539" i="5" s="1"/>
  <c r="G539" i="5" s="1"/>
  <c r="W42" i="17"/>
  <c r="AE42" i="17" s="1"/>
  <c r="Y42" i="17"/>
  <c r="AG42" i="17" s="1"/>
  <c r="V50" i="17"/>
  <c r="AD50" i="17" s="1"/>
  <c r="V76" i="17"/>
  <c r="AD76" i="17" s="1"/>
  <c r="V12" i="17"/>
  <c r="AD12" i="17" s="1"/>
  <c r="V15" i="17"/>
  <c r="AD15" i="17" s="1"/>
  <c r="I19" i="17"/>
  <c r="H20" i="17"/>
  <c r="C521" i="5" s="1"/>
  <c r="G521" i="5" s="1"/>
  <c r="I23" i="17"/>
  <c r="H24" i="17"/>
  <c r="C525" i="5" s="1"/>
  <c r="G525" i="5" s="1"/>
  <c r="V38" i="17"/>
  <c r="AD38" i="17" s="1"/>
  <c r="Y54" i="17"/>
  <c r="AG54" i="17" s="1"/>
  <c r="V58" i="17"/>
  <c r="AD58" i="17" s="1"/>
  <c r="V62" i="17"/>
  <c r="AD62" i="17" s="1"/>
  <c r="Y62" i="17"/>
  <c r="AG62" i="17" s="1"/>
  <c r="V66" i="17"/>
  <c r="AD66" i="17" s="1"/>
  <c r="W66" i="17"/>
  <c r="AE66" i="17" s="1"/>
  <c r="Y66" i="17"/>
  <c r="AG66" i="17" s="1"/>
  <c r="X66" i="17"/>
  <c r="AF66" i="17" s="1"/>
  <c r="X16" i="17"/>
  <c r="AF16" i="17" s="1"/>
  <c r="V37" i="17"/>
  <c r="AD37" i="17" s="1"/>
  <c r="H42" i="17"/>
  <c r="C543" i="5" s="1"/>
  <c r="G543" i="5" s="1"/>
  <c r="G7" i="17"/>
  <c r="J7" i="17" s="1"/>
  <c r="Z7" i="17" s="1"/>
  <c r="AH7" i="17" s="1"/>
  <c r="V16" i="17"/>
  <c r="AD16" i="17" s="1"/>
  <c r="I20" i="17"/>
  <c r="I24" i="17"/>
  <c r="G25" i="17"/>
  <c r="J25" i="17" s="1"/>
  <c r="G26" i="17"/>
  <c r="J26" i="17" s="1"/>
  <c r="G27" i="17"/>
  <c r="J27" i="17" s="1"/>
  <c r="G28" i="17"/>
  <c r="J28" i="17" s="1"/>
  <c r="G29" i="17"/>
  <c r="J29" i="17" s="1"/>
  <c r="G30" i="17"/>
  <c r="J30" i="17" s="1"/>
  <c r="G31" i="17"/>
  <c r="J31" i="17" s="1"/>
  <c r="G32" i="17"/>
  <c r="J32" i="17" s="1"/>
  <c r="I33" i="17"/>
  <c r="I35" i="17"/>
  <c r="G36" i="17"/>
  <c r="J36" i="17" s="1"/>
  <c r="I36" i="17"/>
  <c r="V42" i="17"/>
  <c r="AD42" i="17" s="1"/>
  <c r="V51" i="17"/>
  <c r="AD51" i="17" s="1"/>
  <c r="V67" i="17"/>
  <c r="AD67" i="17" s="1"/>
  <c r="I8" i="17"/>
  <c r="G21" i="17"/>
  <c r="J21" i="17" s="1"/>
  <c r="I25" i="17"/>
  <c r="I26" i="17"/>
  <c r="I27" i="17"/>
  <c r="I29" i="17"/>
  <c r="I30" i="17"/>
  <c r="I31" i="17"/>
  <c r="I32" i="17"/>
  <c r="G33" i="17"/>
  <c r="J33" i="17" s="1"/>
  <c r="G35" i="17"/>
  <c r="J35" i="17" s="1"/>
  <c r="I41" i="17"/>
  <c r="V74" i="17"/>
  <c r="AD74" i="17" s="1"/>
  <c r="H34" i="17"/>
  <c r="C535" i="5" s="1"/>
  <c r="G535" i="5" s="1"/>
  <c r="G39" i="17"/>
  <c r="Y39" i="17" s="1"/>
  <c r="AG39" i="17" s="1"/>
  <c r="G43" i="17"/>
  <c r="I44" i="17"/>
  <c r="G47" i="17"/>
  <c r="I48" i="17"/>
  <c r="V73" i="17"/>
  <c r="AD73" i="17" s="1"/>
  <c r="G74" i="17"/>
  <c r="J74" i="17" s="1"/>
  <c r="H82" i="17"/>
  <c r="C583" i="5" s="1"/>
  <c r="G583" i="5" s="1"/>
  <c r="J97" i="17"/>
  <c r="H97" i="17"/>
  <c r="C598" i="5" s="1"/>
  <c r="G598" i="5" s="1"/>
  <c r="G37" i="17"/>
  <c r="J37" i="17" s="1"/>
  <c r="G41" i="17"/>
  <c r="J41" i="17" s="1"/>
  <c r="V43" i="17"/>
  <c r="AD43" i="17" s="1"/>
  <c r="G45" i="17"/>
  <c r="J45" i="17" s="1"/>
  <c r="V47" i="17"/>
  <c r="AD47" i="17" s="1"/>
  <c r="G49" i="17"/>
  <c r="J49" i="17" s="1"/>
  <c r="H52" i="17"/>
  <c r="C553" i="5" s="1"/>
  <c r="G553" i="5" s="1"/>
  <c r="H54" i="17"/>
  <c r="C555" i="5" s="1"/>
  <c r="G555" i="5" s="1"/>
  <c r="H56" i="17"/>
  <c r="C557" i="5" s="1"/>
  <c r="G557" i="5" s="1"/>
  <c r="H58" i="17"/>
  <c r="C559" i="5" s="1"/>
  <c r="G559" i="5" s="1"/>
  <c r="H60" i="17"/>
  <c r="C561" i="5" s="1"/>
  <c r="G561" i="5" s="1"/>
  <c r="H64" i="17"/>
  <c r="C565" i="5" s="1"/>
  <c r="G565" i="5" s="1"/>
  <c r="H66" i="17"/>
  <c r="C567" i="5" s="1"/>
  <c r="G567" i="5" s="1"/>
  <c r="H68" i="17"/>
  <c r="C569" i="5" s="1"/>
  <c r="G569" i="5" s="1"/>
  <c r="G75" i="17"/>
  <c r="J75" i="17" s="1"/>
  <c r="G79" i="17"/>
  <c r="J79" i="17" s="1"/>
  <c r="I70" i="17"/>
  <c r="Y72" i="17"/>
  <c r="AG72" i="17" s="1"/>
  <c r="V72" i="17"/>
  <c r="AD72" i="17" s="1"/>
  <c r="W78" i="17"/>
  <c r="AE78" i="17" s="1"/>
  <c r="Y78" i="17"/>
  <c r="AG78" i="17" s="1"/>
  <c r="X78" i="17"/>
  <c r="AF78" i="17" s="1"/>
  <c r="V78" i="17"/>
  <c r="AD78" i="17" s="1"/>
  <c r="I81" i="17"/>
  <c r="H81" i="17"/>
  <c r="C582" i="5" s="1"/>
  <c r="G582" i="5" s="1"/>
  <c r="J89" i="17"/>
  <c r="H89" i="17"/>
  <c r="C590" i="5" s="1"/>
  <c r="G590" i="5" s="1"/>
  <c r="G73" i="17"/>
  <c r="J73" i="17" s="1"/>
  <c r="G81" i="17"/>
  <c r="J81" i="17" s="1"/>
  <c r="I83" i="17"/>
  <c r="H44" i="17"/>
  <c r="C545" i="5" s="1"/>
  <c r="G545" i="5" s="1"/>
  <c r="H48" i="17"/>
  <c r="C549" i="5" s="1"/>
  <c r="G549" i="5" s="1"/>
  <c r="G51" i="17"/>
  <c r="J51" i="17" s="1"/>
  <c r="G53" i="17"/>
  <c r="J53" i="17" s="1"/>
  <c r="G55" i="17"/>
  <c r="J55" i="17" s="1"/>
  <c r="G57" i="17"/>
  <c r="J57" i="17" s="1"/>
  <c r="G59" i="17"/>
  <c r="G61" i="17"/>
  <c r="I61" i="17" s="1"/>
  <c r="V61" i="17" s="1"/>
  <c r="AD61" i="17" s="1"/>
  <c r="G63" i="17"/>
  <c r="G65" i="17"/>
  <c r="W65" i="17" s="1"/>
  <c r="AE65" i="17" s="1"/>
  <c r="G67" i="17"/>
  <c r="W67" i="17" s="1"/>
  <c r="AE67" i="17" s="1"/>
  <c r="G69" i="17"/>
  <c r="G71" i="17"/>
  <c r="I71" i="17" s="1"/>
  <c r="W72" i="17"/>
  <c r="AE72" i="17" s="1"/>
  <c r="G76" i="17"/>
  <c r="Y76" i="17" s="1"/>
  <c r="AG76" i="17" s="1"/>
  <c r="I77" i="17"/>
  <c r="H77" i="17"/>
  <c r="C578" i="5" s="1"/>
  <c r="G578" i="5" s="1"/>
  <c r="G83" i="17"/>
  <c r="J83" i="17" s="1"/>
  <c r="I85" i="17"/>
  <c r="H85" i="17"/>
  <c r="C586" i="5" s="1"/>
  <c r="G586" i="5" s="1"/>
  <c r="J93" i="17"/>
  <c r="H93" i="17"/>
  <c r="C594" i="5" s="1"/>
  <c r="G594" i="5" s="1"/>
  <c r="W87" i="17"/>
  <c r="AE87" i="17" s="1"/>
  <c r="W95" i="17"/>
  <c r="AE95" i="17" s="1"/>
  <c r="W99" i="17"/>
  <c r="AE99" i="17" s="1"/>
  <c r="G70" i="18"/>
  <c r="J70" i="18" s="1"/>
  <c r="H78" i="17"/>
  <c r="C579" i="5" s="1"/>
  <c r="G579" i="5" s="1"/>
  <c r="X11" i="18"/>
  <c r="AF11" i="18" s="1"/>
  <c r="W11" i="18"/>
  <c r="AE11" i="18" s="1"/>
  <c r="V11" i="18"/>
  <c r="AD11" i="18" s="1"/>
  <c r="Y100" i="17"/>
  <c r="AG100" i="17" s="1"/>
  <c r="X100" i="17"/>
  <c r="AF100" i="17" s="1"/>
  <c r="W100" i="17"/>
  <c r="AE100" i="17" s="1"/>
  <c r="Y101" i="17"/>
  <c r="AG101" i="17" s="1"/>
  <c r="X101" i="17"/>
  <c r="AF101" i="17" s="1"/>
  <c r="W101" i="17"/>
  <c r="AE101" i="17" s="1"/>
  <c r="Y102" i="17"/>
  <c r="AG102" i="17" s="1"/>
  <c r="X102" i="17"/>
  <c r="AF102" i="17" s="1"/>
  <c r="W102" i="17"/>
  <c r="AE102" i="17" s="1"/>
  <c r="I41" i="18"/>
  <c r="G41" i="18"/>
  <c r="J41" i="18" s="1"/>
  <c r="H41" i="18"/>
  <c r="E542" i="5" s="1"/>
  <c r="H542" i="5" s="1"/>
  <c r="H87" i="17"/>
  <c r="C588" i="5" s="1"/>
  <c r="G588" i="5" s="1"/>
  <c r="H91" i="17"/>
  <c r="C592" i="5" s="1"/>
  <c r="G592" i="5" s="1"/>
  <c r="H95" i="17"/>
  <c r="C596" i="5" s="1"/>
  <c r="G596" i="5" s="1"/>
  <c r="H99" i="17"/>
  <c r="C600" i="5" s="1"/>
  <c r="G600" i="5" s="1"/>
  <c r="J7" i="18"/>
  <c r="Z7" i="18" s="1"/>
  <c r="AH7" i="18" s="1"/>
  <c r="I7" i="18"/>
  <c r="G9" i="18"/>
  <c r="J9" i="18" s="1"/>
  <c r="Z9" i="18" s="1"/>
  <c r="AH9" i="18" s="1"/>
  <c r="W13" i="18"/>
  <c r="AE13" i="18" s="1"/>
  <c r="V13" i="18"/>
  <c r="AD13" i="18" s="1"/>
  <c r="Y13" i="18"/>
  <c r="AG13" i="18" s="1"/>
  <c r="J18" i="18"/>
  <c r="Z18" i="18" s="1"/>
  <c r="AH18" i="18" s="1"/>
  <c r="X18" i="18"/>
  <c r="AF18" i="18" s="1"/>
  <c r="W18" i="18"/>
  <c r="AE18" i="18" s="1"/>
  <c r="V87" i="17"/>
  <c r="AD87" i="17" s="1"/>
  <c r="G88" i="17"/>
  <c r="J88" i="17" s="1"/>
  <c r="I89" i="17"/>
  <c r="G92" i="17"/>
  <c r="J92" i="17" s="1"/>
  <c r="I93" i="17"/>
  <c r="V95" i="17"/>
  <c r="AD95" i="17" s="1"/>
  <c r="G96" i="17"/>
  <c r="J96" i="17" s="1"/>
  <c r="I97" i="17"/>
  <c r="V99" i="17"/>
  <c r="AD99" i="17" s="1"/>
  <c r="X13" i="18"/>
  <c r="AF13" i="18" s="1"/>
  <c r="V16" i="18"/>
  <c r="AD16" i="18" s="1"/>
  <c r="Y18" i="18"/>
  <c r="AG18" i="18" s="1"/>
  <c r="X87" i="17"/>
  <c r="AF87" i="17" s="1"/>
  <c r="X95" i="17"/>
  <c r="AF95" i="17" s="1"/>
  <c r="H96" i="17"/>
  <c r="C597" i="5" s="1"/>
  <c r="G597" i="5" s="1"/>
  <c r="X99" i="17"/>
  <c r="AF99" i="17" s="1"/>
  <c r="I12" i="18"/>
  <c r="G12" i="18"/>
  <c r="J12" i="18" s="1"/>
  <c r="Z12" i="18" s="1"/>
  <c r="AH12" i="18" s="1"/>
  <c r="I80" i="17"/>
  <c r="I82" i="17"/>
  <c r="I84" i="17"/>
  <c r="I86" i="17"/>
  <c r="Y87" i="17"/>
  <c r="AG87" i="17" s="1"/>
  <c r="I90" i="17"/>
  <c r="I94" i="17"/>
  <c r="Y95" i="17"/>
  <c r="AG95" i="17" s="1"/>
  <c r="I98" i="17"/>
  <c r="Y99" i="17"/>
  <c r="AG99" i="17" s="1"/>
  <c r="V100" i="17"/>
  <c r="AD100" i="17" s="1"/>
  <c r="V101" i="17"/>
  <c r="AD101" i="17" s="1"/>
  <c r="V102" i="17"/>
  <c r="AD102" i="17" s="1"/>
  <c r="I8" i="18"/>
  <c r="I21" i="18"/>
  <c r="G21" i="18"/>
  <c r="J21" i="18" s="1"/>
  <c r="H21" i="18"/>
  <c r="E522" i="5" s="1"/>
  <c r="H522" i="5" s="1"/>
  <c r="G14" i="18"/>
  <c r="J14" i="18" s="1"/>
  <c r="Z14" i="18" s="1"/>
  <c r="AH14" i="18" s="1"/>
  <c r="I14" i="18"/>
  <c r="Y15" i="18"/>
  <c r="AG15" i="18" s="1"/>
  <c r="W10" i="18"/>
  <c r="AE10" i="18" s="1"/>
  <c r="I22" i="18"/>
  <c r="H22" i="18"/>
  <c r="E523" i="5" s="1"/>
  <c r="H523" i="5" s="1"/>
  <c r="V18" i="18"/>
  <c r="AD18" i="18" s="1"/>
  <c r="I26" i="18"/>
  <c r="H26" i="18"/>
  <c r="E527" i="5" s="1"/>
  <c r="H527" i="5" s="1"/>
  <c r="I30" i="18"/>
  <c r="H30" i="18"/>
  <c r="E531" i="5" s="1"/>
  <c r="H531" i="5" s="1"/>
  <c r="J48" i="18"/>
  <c r="H48" i="18"/>
  <c r="E549" i="5" s="1"/>
  <c r="H549" i="5" s="1"/>
  <c r="J50" i="18"/>
  <c r="H50" i="18"/>
  <c r="E551" i="5" s="1"/>
  <c r="H551" i="5" s="1"/>
  <c r="V15" i="18"/>
  <c r="AD15" i="18" s="1"/>
  <c r="G17" i="18"/>
  <c r="X17" i="18" s="1"/>
  <c r="AF17" i="18" s="1"/>
  <c r="I19" i="18"/>
  <c r="I25" i="18"/>
  <c r="G25" i="18"/>
  <c r="J25" i="18" s="1"/>
  <c r="I29" i="18"/>
  <c r="G29" i="18"/>
  <c r="J29" i="18" s="1"/>
  <c r="V36" i="18"/>
  <c r="AD36" i="18" s="1"/>
  <c r="G24" i="18"/>
  <c r="J24" i="18" s="1"/>
  <c r="G28" i="18"/>
  <c r="J28" i="18" s="1"/>
  <c r="V38" i="18"/>
  <c r="AD38" i="18" s="1"/>
  <c r="V10" i="18"/>
  <c r="AD10" i="18" s="1"/>
  <c r="X15" i="18"/>
  <c r="AF15" i="18" s="1"/>
  <c r="G16" i="18"/>
  <c r="J16" i="18" s="1"/>
  <c r="Z16" i="18" s="1"/>
  <c r="AH16" i="18" s="1"/>
  <c r="V17" i="18"/>
  <c r="AD17" i="18" s="1"/>
  <c r="G19" i="18"/>
  <c r="J19" i="18" s="1"/>
  <c r="H23" i="18"/>
  <c r="E524" i="5" s="1"/>
  <c r="H524" i="5" s="1"/>
  <c r="H27" i="18"/>
  <c r="E528" i="5" s="1"/>
  <c r="H528" i="5" s="1"/>
  <c r="H31" i="18"/>
  <c r="E532" i="5" s="1"/>
  <c r="H532" i="5" s="1"/>
  <c r="I35" i="18"/>
  <c r="Y45" i="18"/>
  <c r="AG45" i="18" s="1"/>
  <c r="X45" i="18"/>
  <c r="AF45" i="18" s="1"/>
  <c r="W45" i="18"/>
  <c r="AE45" i="18" s="1"/>
  <c r="V45" i="18"/>
  <c r="AD45" i="18" s="1"/>
  <c r="X10" i="18"/>
  <c r="AF10" i="18" s="1"/>
  <c r="I20" i="18"/>
  <c r="X37" i="18"/>
  <c r="AF37" i="18" s="1"/>
  <c r="W37" i="18"/>
  <c r="AE37" i="18" s="1"/>
  <c r="V37" i="18"/>
  <c r="AD37" i="18" s="1"/>
  <c r="Y60" i="18"/>
  <c r="AG60" i="18" s="1"/>
  <c r="X60" i="18"/>
  <c r="AF60" i="18" s="1"/>
  <c r="W60" i="18"/>
  <c r="AE60" i="18" s="1"/>
  <c r="V60" i="18"/>
  <c r="AD60" i="18" s="1"/>
  <c r="Y10" i="18"/>
  <c r="AG10" i="18" s="1"/>
  <c r="I39" i="18"/>
  <c r="H34" i="18"/>
  <c r="E535" i="5" s="1"/>
  <c r="H535" i="5" s="1"/>
  <c r="Y47" i="18"/>
  <c r="AG47" i="18" s="1"/>
  <c r="X47" i="18"/>
  <c r="AF47" i="18" s="1"/>
  <c r="W47" i="18"/>
  <c r="AE47" i="18" s="1"/>
  <c r="V47" i="18"/>
  <c r="AD47" i="18" s="1"/>
  <c r="X49" i="18"/>
  <c r="AF49" i="18" s="1"/>
  <c r="V49" i="18"/>
  <c r="AD49" i="18" s="1"/>
  <c r="V66" i="18"/>
  <c r="AD66" i="18" s="1"/>
  <c r="I72" i="18"/>
  <c r="V80" i="18"/>
  <c r="AD80" i="18" s="1"/>
  <c r="I82" i="18"/>
  <c r="I86" i="18"/>
  <c r="I90" i="18"/>
  <c r="W94" i="18"/>
  <c r="AE94" i="18" s="1"/>
  <c r="V94" i="18"/>
  <c r="AD94" i="18" s="1"/>
  <c r="Y94" i="18"/>
  <c r="AG94" i="18" s="1"/>
  <c r="X94" i="18"/>
  <c r="AF94" i="18" s="1"/>
  <c r="I100" i="18"/>
  <c r="G100" i="18"/>
  <c r="J100" i="18" s="1"/>
  <c r="Y48" i="18"/>
  <c r="AG48" i="18" s="1"/>
  <c r="X48" i="18"/>
  <c r="AF48" i="18" s="1"/>
  <c r="W48" i="18"/>
  <c r="AE48" i="18" s="1"/>
  <c r="V48" i="18"/>
  <c r="AD48" i="18" s="1"/>
  <c r="W63" i="18"/>
  <c r="AE63" i="18" s="1"/>
  <c r="V63" i="18"/>
  <c r="AD63" i="18" s="1"/>
  <c r="Y63" i="18"/>
  <c r="AG63" i="18" s="1"/>
  <c r="V67" i="18"/>
  <c r="AD67" i="18" s="1"/>
  <c r="G78" i="18"/>
  <c r="J78" i="18" s="1"/>
  <c r="G80" i="18"/>
  <c r="J80" i="18" s="1"/>
  <c r="G82" i="18"/>
  <c r="J82" i="18" s="1"/>
  <c r="I84" i="18"/>
  <c r="G84" i="18"/>
  <c r="J84" i="18" s="1"/>
  <c r="G86" i="18"/>
  <c r="J86" i="18" s="1"/>
  <c r="I88" i="18"/>
  <c r="G88" i="18"/>
  <c r="J88" i="18" s="1"/>
  <c r="G90" i="18"/>
  <c r="J90" i="18" s="1"/>
  <c r="I92" i="18"/>
  <c r="G92" i="18"/>
  <c r="J92" i="18" s="1"/>
  <c r="I96" i="18"/>
  <c r="G96" i="18"/>
  <c r="J96" i="18" s="1"/>
  <c r="H33" i="18"/>
  <c r="E534" i="5" s="1"/>
  <c r="H534" i="5" s="1"/>
  <c r="H37" i="18"/>
  <c r="E538" i="5" s="1"/>
  <c r="H538" i="5" s="1"/>
  <c r="H39" i="18"/>
  <c r="E540" i="5" s="1"/>
  <c r="H540" i="5" s="1"/>
  <c r="Y43" i="18"/>
  <c r="AG43" i="18" s="1"/>
  <c r="X43" i="18"/>
  <c r="AF43" i="18" s="1"/>
  <c r="V43" i="18"/>
  <c r="AD43" i="18" s="1"/>
  <c r="Y51" i="18"/>
  <c r="AG51" i="18" s="1"/>
  <c r="X51" i="18"/>
  <c r="AF51" i="18" s="1"/>
  <c r="W51" i="18"/>
  <c r="AE51" i="18" s="1"/>
  <c r="V51" i="18"/>
  <c r="AD51" i="18" s="1"/>
  <c r="H52" i="18"/>
  <c r="E553" i="5" s="1"/>
  <c r="H553" i="5" s="1"/>
  <c r="Y53" i="18"/>
  <c r="AG53" i="18" s="1"/>
  <c r="X53" i="18"/>
  <c r="AF53" i="18" s="1"/>
  <c r="W53" i="18"/>
  <c r="AE53" i="18" s="1"/>
  <c r="V53" i="18"/>
  <c r="AD53" i="18" s="1"/>
  <c r="H54" i="18"/>
  <c r="E555" i="5" s="1"/>
  <c r="H555" i="5" s="1"/>
  <c r="G62" i="18"/>
  <c r="J62" i="18" s="1"/>
  <c r="H65" i="18"/>
  <c r="E566" i="5" s="1"/>
  <c r="H566" i="5" s="1"/>
  <c r="G66" i="18"/>
  <c r="J66" i="18" s="1"/>
  <c r="H72" i="18"/>
  <c r="E573" i="5" s="1"/>
  <c r="H573" i="5" s="1"/>
  <c r="W74" i="18"/>
  <c r="AE74" i="18" s="1"/>
  <c r="V74" i="18"/>
  <c r="AD74" i="18" s="1"/>
  <c r="Y74" i="18"/>
  <c r="AG74" i="18" s="1"/>
  <c r="X74" i="18"/>
  <c r="AF74" i="18" s="1"/>
  <c r="X75" i="18"/>
  <c r="AF75" i="18" s="1"/>
  <c r="Y101" i="18"/>
  <c r="AG101" i="18" s="1"/>
  <c r="X101" i="18"/>
  <c r="AF101" i="18" s="1"/>
  <c r="I24" i="18"/>
  <c r="I28" i="18"/>
  <c r="I32" i="18"/>
  <c r="I34" i="18"/>
  <c r="J43" i="18"/>
  <c r="Y52" i="18"/>
  <c r="AG52" i="18" s="1"/>
  <c r="X52" i="18"/>
  <c r="AF52" i="18" s="1"/>
  <c r="W52" i="18"/>
  <c r="AE52" i="18" s="1"/>
  <c r="V52" i="18"/>
  <c r="AD52" i="18" s="1"/>
  <c r="J53" i="18"/>
  <c r="H61" i="18"/>
  <c r="E562" i="5" s="1"/>
  <c r="H562" i="5" s="1"/>
  <c r="X63" i="18"/>
  <c r="AF63" i="18" s="1"/>
  <c r="Y75" i="18"/>
  <c r="AG75" i="18" s="1"/>
  <c r="Y55" i="18"/>
  <c r="AG55" i="18" s="1"/>
  <c r="X55" i="18"/>
  <c r="AF55" i="18" s="1"/>
  <c r="W55" i="18"/>
  <c r="AE55" i="18" s="1"/>
  <c r="V55" i="18"/>
  <c r="AD55" i="18" s="1"/>
  <c r="Y57" i="18"/>
  <c r="AG57" i="18" s="1"/>
  <c r="X57" i="18"/>
  <c r="AF57" i="18" s="1"/>
  <c r="W57" i="18"/>
  <c r="AE57" i="18" s="1"/>
  <c r="V57" i="18"/>
  <c r="AD57" i="18" s="1"/>
  <c r="V64" i="18"/>
  <c r="AD64" i="18" s="1"/>
  <c r="I68" i="18"/>
  <c r="H74" i="18"/>
  <c r="E575" i="5" s="1"/>
  <c r="H575" i="5" s="1"/>
  <c r="Y97" i="18"/>
  <c r="AG97" i="18" s="1"/>
  <c r="X97" i="18"/>
  <c r="AF97" i="18" s="1"/>
  <c r="I23" i="18"/>
  <c r="I27" i="18"/>
  <c r="I31" i="18"/>
  <c r="G32" i="18"/>
  <c r="J32" i="18" s="1"/>
  <c r="G36" i="18"/>
  <c r="Y36" i="18" s="1"/>
  <c r="AG36" i="18" s="1"/>
  <c r="G38" i="18"/>
  <c r="Y38" i="18" s="1"/>
  <c r="AG38" i="18" s="1"/>
  <c r="G40" i="18"/>
  <c r="J40" i="18" s="1"/>
  <c r="Y44" i="18"/>
  <c r="AG44" i="18" s="1"/>
  <c r="X44" i="18"/>
  <c r="AF44" i="18" s="1"/>
  <c r="Y56" i="18"/>
  <c r="AG56" i="18" s="1"/>
  <c r="X56" i="18"/>
  <c r="AF56" i="18" s="1"/>
  <c r="W56" i="18"/>
  <c r="AE56" i="18" s="1"/>
  <c r="V56" i="18"/>
  <c r="AD56" i="18" s="1"/>
  <c r="W61" i="18"/>
  <c r="AE61" i="18" s="1"/>
  <c r="V61" i="18"/>
  <c r="AD61" i="18" s="1"/>
  <c r="G64" i="18"/>
  <c r="G68" i="18"/>
  <c r="J68" i="18" s="1"/>
  <c r="Y69" i="18"/>
  <c r="AG69" i="18" s="1"/>
  <c r="Y71" i="18"/>
  <c r="AG71" i="18" s="1"/>
  <c r="X71" i="18"/>
  <c r="AF71" i="18" s="1"/>
  <c r="Y81" i="18"/>
  <c r="AG81" i="18" s="1"/>
  <c r="X81" i="18"/>
  <c r="AF81" i="18" s="1"/>
  <c r="Y89" i="18"/>
  <c r="AG89" i="18" s="1"/>
  <c r="X89" i="18"/>
  <c r="AF89" i="18" s="1"/>
  <c r="Y93" i="18"/>
  <c r="AG93" i="18" s="1"/>
  <c r="X93" i="18"/>
  <c r="AF93" i="18" s="1"/>
  <c r="J97" i="18"/>
  <c r="H35" i="18"/>
  <c r="E536" i="5" s="1"/>
  <c r="H536" i="5" s="1"/>
  <c r="I40" i="18"/>
  <c r="J44" i="18"/>
  <c r="Y59" i="18"/>
  <c r="AG59" i="18" s="1"/>
  <c r="X59" i="18"/>
  <c r="AF59" i="18" s="1"/>
  <c r="W59" i="18"/>
  <c r="AE59" i="18" s="1"/>
  <c r="V59" i="18"/>
  <c r="AD59" i="18" s="1"/>
  <c r="J93" i="18"/>
  <c r="W69" i="18"/>
  <c r="AE69" i="18" s="1"/>
  <c r="V69" i="18"/>
  <c r="AD69" i="18" s="1"/>
  <c r="W79" i="18"/>
  <c r="AE79" i="18" s="1"/>
  <c r="V79" i="18"/>
  <c r="AD79" i="18" s="1"/>
  <c r="V87" i="18"/>
  <c r="AD87" i="18" s="1"/>
  <c r="W91" i="18"/>
  <c r="AE91" i="18" s="1"/>
  <c r="V91" i="18"/>
  <c r="AD91" i="18" s="1"/>
  <c r="V95" i="18"/>
  <c r="AD95" i="18" s="1"/>
  <c r="W99" i="18"/>
  <c r="AE99" i="18" s="1"/>
  <c r="V99" i="18"/>
  <c r="AD99" i="18" s="1"/>
  <c r="Y46" i="18"/>
  <c r="AG46" i="18" s="1"/>
  <c r="X46" i="18"/>
  <c r="AF46" i="18" s="1"/>
  <c r="H73" i="18"/>
  <c r="E574" i="5" s="1"/>
  <c r="H574" i="5" s="1"/>
  <c r="I78" i="18"/>
  <c r="W98" i="18"/>
  <c r="AE98" i="18" s="1"/>
  <c r="V98" i="18"/>
  <c r="AD98" i="18" s="1"/>
  <c r="Y98" i="18"/>
  <c r="AG98" i="18" s="1"/>
  <c r="X98" i="18"/>
  <c r="AF98" i="18" s="1"/>
  <c r="Y50" i="18"/>
  <c r="AG50" i="18" s="1"/>
  <c r="X50" i="18"/>
  <c r="AF50" i="18" s="1"/>
  <c r="W50" i="18"/>
  <c r="AE50" i="18" s="1"/>
  <c r="V50" i="18"/>
  <c r="AD50" i="18" s="1"/>
  <c r="Y54" i="18"/>
  <c r="AG54" i="18" s="1"/>
  <c r="X54" i="18"/>
  <c r="AF54" i="18" s="1"/>
  <c r="W54" i="18"/>
  <c r="AE54" i="18" s="1"/>
  <c r="V54" i="18"/>
  <c r="AD54" i="18" s="1"/>
  <c r="Y58" i="18"/>
  <c r="AG58" i="18" s="1"/>
  <c r="X58" i="18"/>
  <c r="AF58" i="18" s="1"/>
  <c r="W58" i="18"/>
  <c r="AE58" i="18" s="1"/>
  <c r="V58" i="18"/>
  <c r="AD58" i="18" s="1"/>
  <c r="I62" i="18"/>
  <c r="H63" i="18"/>
  <c r="E564" i="5" s="1"/>
  <c r="H564" i="5" s="1"/>
  <c r="W65" i="18"/>
  <c r="AE65" i="18" s="1"/>
  <c r="V65" i="18"/>
  <c r="AD65" i="18" s="1"/>
  <c r="I70" i="18"/>
  <c r="H71" i="18"/>
  <c r="E572" i="5" s="1"/>
  <c r="H572" i="5" s="1"/>
  <c r="I76" i="18"/>
  <c r="Y79" i="18"/>
  <c r="AG79" i="18" s="1"/>
  <c r="W81" i="18"/>
  <c r="AE81" i="18" s="1"/>
  <c r="V81" i="18"/>
  <c r="AD81" i="18" s="1"/>
  <c r="W89" i="18"/>
  <c r="AE89" i="18" s="1"/>
  <c r="V89" i="18"/>
  <c r="AD89" i="18" s="1"/>
  <c r="Y91" i="18"/>
  <c r="AG91" i="18" s="1"/>
  <c r="W93" i="18"/>
  <c r="AE93" i="18" s="1"/>
  <c r="V93" i="18"/>
  <c r="AD93" i="18" s="1"/>
  <c r="H94" i="18"/>
  <c r="E595" i="5" s="1"/>
  <c r="H595" i="5" s="1"/>
  <c r="W97" i="18"/>
  <c r="AE97" i="18" s="1"/>
  <c r="V97" i="18"/>
  <c r="AD97" i="18" s="1"/>
  <c r="H98" i="18"/>
  <c r="E599" i="5" s="1"/>
  <c r="H599" i="5" s="1"/>
  <c r="Y99" i="18"/>
  <c r="AG99" i="18" s="1"/>
  <c r="W101" i="18"/>
  <c r="AE101" i="18" s="1"/>
  <c r="V101" i="18"/>
  <c r="AD101" i="18" s="1"/>
  <c r="H102" i="18"/>
  <c r="E603" i="5" s="1"/>
  <c r="H603" i="5" s="1"/>
  <c r="H79" i="18"/>
  <c r="E580" i="5" s="1"/>
  <c r="H580" i="5" s="1"/>
  <c r="H81" i="18"/>
  <c r="E582" i="5" s="1"/>
  <c r="H582" i="5" s="1"/>
  <c r="H83" i="18"/>
  <c r="E584" i="5" s="1"/>
  <c r="H584" i="5" s="1"/>
  <c r="H87" i="18"/>
  <c r="E588" i="5" s="1"/>
  <c r="H588" i="5" s="1"/>
  <c r="H89" i="18"/>
  <c r="E590" i="5" s="1"/>
  <c r="H590" i="5" s="1"/>
  <c r="H91" i="18"/>
  <c r="E592" i="5" s="1"/>
  <c r="H592" i="5" s="1"/>
  <c r="H93" i="18"/>
  <c r="E594" i="5" s="1"/>
  <c r="H594" i="5" s="1"/>
  <c r="H97" i="18"/>
  <c r="E598" i="5" s="1"/>
  <c r="H598" i="5" s="1"/>
  <c r="H99" i="18"/>
  <c r="E600" i="5" s="1"/>
  <c r="H600" i="5" s="1"/>
  <c r="H101" i="18"/>
  <c r="E602" i="5" s="1"/>
  <c r="H602" i="5" s="1"/>
  <c r="W71" i="18"/>
  <c r="AE71" i="18" s="1"/>
  <c r="V71" i="18"/>
  <c r="AD71" i="18" s="1"/>
  <c r="W73" i="18"/>
  <c r="AE73" i="18" s="1"/>
  <c r="V73" i="18"/>
  <c r="AD73" i="18" s="1"/>
  <c r="W75" i="18"/>
  <c r="AE75" i="18" s="1"/>
  <c r="V75" i="18"/>
  <c r="AD75" i="18" s="1"/>
  <c r="W77" i="18"/>
  <c r="AE77" i="18" s="1"/>
  <c r="V77" i="18"/>
  <c r="AD77" i="18" s="1"/>
  <c r="J30" i="15"/>
  <c r="H30" i="15"/>
  <c r="C447" i="5" s="1"/>
  <c r="G447" i="5" s="1"/>
  <c r="V8" i="15"/>
  <c r="AD8" i="15" s="1"/>
  <c r="Y8" i="15"/>
  <c r="AG8" i="15" s="1"/>
  <c r="X8" i="15"/>
  <c r="AF8" i="15" s="1"/>
  <c r="W8" i="15"/>
  <c r="AE8" i="15" s="1"/>
  <c r="W11" i="15"/>
  <c r="AE11" i="15" s="1"/>
  <c r="V11" i="15"/>
  <c r="AD11" i="15" s="1"/>
  <c r="Y11" i="15"/>
  <c r="AG11" i="15" s="1"/>
  <c r="X11" i="15"/>
  <c r="AF11" i="15" s="1"/>
  <c r="V14" i="15"/>
  <c r="AD14" i="15" s="1"/>
  <c r="Y16" i="15"/>
  <c r="AG16" i="15" s="1"/>
  <c r="X16" i="15"/>
  <c r="AF16" i="15" s="1"/>
  <c r="W16" i="15"/>
  <c r="AE16" i="15" s="1"/>
  <c r="V16" i="15"/>
  <c r="AD16" i="15" s="1"/>
  <c r="J22" i="15"/>
  <c r="H22" i="15"/>
  <c r="C439" i="5" s="1"/>
  <c r="G439" i="5" s="1"/>
  <c r="V10" i="15"/>
  <c r="AD10" i="15" s="1"/>
  <c r="Y10" i="15"/>
  <c r="AG10" i="15" s="1"/>
  <c r="X10" i="15"/>
  <c r="AF10" i="15" s="1"/>
  <c r="W10" i="15"/>
  <c r="AE10" i="15" s="1"/>
  <c r="J26" i="15"/>
  <c r="H26" i="15"/>
  <c r="C443" i="5" s="1"/>
  <c r="G443" i="5" s="1"/>
  <c r="X32" i="15"/>
  <c r="AF32" i="15" s="1"/>
  <c r="I36" i="15"/>
  <c r="H36" i="15"/>
  <c r="C453" i="5" s="1"/>
  <c r="G453" i="5" s="1"/>
  <c r="I37" i="15"/>
  <c r="H37" i="15"/>
  <c r="C454" i="5" s="1"/>
  <c r="G454" i="5" s="1"/>
  <c r="H50" i="15"/>
  <c r="C467" i="5" s="1"/>
  <c r="G467" i="5" s="1"/>
  <c r="I50" i="15"/>
  <c r="W53" i="15"/>
  <c r="AE53" i="15" s="1"/>
  <c r="V53" i="15"/>
  <c r="AD53" i="15" s="1"/>
  <c r="Y53" i="15"/>
  <c r="AG53" i="15" s="1"/>
  <c r="X53" i="15"/>
  <c r="AF53" i="15" s="1"/>
  <c r="Y32" i="15"/>
  <c r="AG32" i="15" s="1"/>
  <c r="I44" i="15"/>
  <c r="G44" i="15"/>
  <c r="J44" i="15" s="1"/>
  <c r="I54" i="15"/>
  <c r="I58" i="15"/>
  <c r="G12" i="15"/>
  <c r="J12" i="15" s="1"/>
  <c r="Z12" i="15" s="1"/>
  <c r="AH12" i="15" s="1"/>
  <c r="X15" i="15"/>
  <c r="AF15" i="15" s="1"/>
  <c r="X18" i="15"/>
  <c r="AF18" i="15" s="1"/>
  <c r="W34" i="15"/>
  <c r="AE34" i="15" s="1"/>
  <c r="I43" i="15"/>
  <c r="G43" i="15"/>
  <c r="J43" i="15" s="1"/>
  <c r="G54" i="15"/>
  <c r="J54" i="15" s="1"/>
  <c r="G58" i="15"/>
  <c r="J58" i="15" s="1"/>
  <c r="V13" i="15"/>
  <c r="AD13" i="15" s="1"/>
  <c r="Y18" i="15"/>
  <c r="AG18" i="15" s="1"/>
  <c r="I25" i="15"/>
  <c r="I29" i="15"/>
  <c r="I42" i="15"/>
  <c r="G42" i="15"/>
  <c r="J42" i="15" s="1"/>
  <c r="V45" i="15"/>
  <c r="AD45" i="15" s="1"/>
  <c r="H55" i="15"/>
  <c r="C472" i="5" s="1"/>
  <c r="G472" i="5" s="1"/>
  <c r="I55" i="15"/>
  <c r="H59" i="15"/>
  <c r="C476" i="5" s="1"/>
  <c r="G476" i="5" s="1"/>
  <c r="W13" i="15"/>
  <c r="AE13" i="15" s="1"/>
  <c r="H20" i="15"/>
  <c r="C437" i="5" s="1"/>
  <c r="G437" i="5" s="1"/>
  <c r="H24" i="15"/>
  <c r="C441" i="5" s="1"/>
  <c r="G441" i="5" s="1"/>
  <c r="H28" i="15"/>
  <c r="C445" i="5" s="1"/>
  <c r="G445" i="5" s="1"/>
  <c r="H32" i="15"/>
  <c r="C449" i="5" s="1"/>
  <c r="G449" i="5" s="1"/>
  <c r="I41" i="15"/>
  <c r="V51" i="15"/>
  <c r="AD51" i="15" s="1"/>
  <c r="G7" i="15"/>
  <c r="J7" i="15" s="1"/>
  <c r="Z7" i="15" s="1"/>
  <c r="AH7" i="15" s="1"/>
  <c r="X13" i="15"/>
  <c r="AF13" i="15" s="1"/>
  <c r="G14" i="15"/>
  <c r="J14" i="15" s="1"/>
  <c r="Z14" i="15" s="1"/>
  <c r="AH14" i="15" s="1"/>
  <c r="G17" i="15"/>
  <c r="W20" i="15"/>
  <c r="AE20" i="15" s="1"/>
  <c r="G21" i="15"/>
  <c r="J21" i="15" s="1"/>
  <c r="I22" i="15"/>
  <c r="W24" i="15"/>
  <c r="AE24" i="15" s="1"/>
  <c r="G25" i="15"/>
  <c r="J25" i="15" s="1"/>
  <c r="I26" i="15"/>
  <c r="W28" i="15"/>
  <c r="AE28" i="15" s="1"/>
  <c r="G29" i="15"/>
  <c r="J29" i="15" s="1"/>
  <c r="I30" i="15"/>
  <c r="I33" i="15"/>
  <c r="I40" i="15"/>
  <c r="G41" i="15"/>
  <c r="J41" i="15" s="1"/>
  <c r="I46" i="15"/>
  <c r="G46" i="15"/>
  <c r="J46" i="15" s="1"/>
  <c r="W47" i="15"/>
  <c r="AE47" i="15" s="1"/>
  <c r="V47" i="15"/>
  <c r="AD47" i="15" s="1"/>
  <c r="Y47" i="15"/>
  <c r="AG47" i="15" s="1"/>
  <c r="X47" i="15"/>
  <c r="AF47" i="15" s="1"/>
  <c r="H56" i="15"/>
  <c r="C473" i="5" s="1"/>
  <c r="G473" i="5" s="1"/>
  <c r="I56" i="15"/>
  <c r="X20" i="15"/>
  <c r="AF20" i="15" s="1"/>
  <c r="X24" i="15"/>
  <c r="AF24" i="15" s="1"/>
  <c r="X28" i="15"/>
  <c r="AF28" i="15" s="1"/>
  <c r="V32" i="15"/>
  <c r="AD32" i="15" s="1"/>
  <c r="X34" i="15"/>
  <c r="AF34" i="15" s="1"/>
  <c r="I39" i="15"/>
  <c r="H39" i="15"/>
  <c r="C456" i="5" s="1"/>
  <c r="G456" i="5" s="1"/>
  <c r="G40" i="15"/>
  <c r="J40" i="15" s="1"/>
  <c r="I19" i="15"/>
  <c r="Y20" i="15"/>
  <c r="AG20" i="15" s="1"/>
  <c r="I23" i="15"/>
  <c r="Y24" i="15"/>
  <c r="AG24" i="15" s="1"/>
  <c r="I27" i="15"/>
  <c r="Y28" i="15"/>
  <c r="AG28" i="15" s="1"/>
  <c r="I31" i="15"/>
  <c r="I35" i="15"/>
  <c r="I38" i="15"/>
  <c r="G39" i="15"/>
  <c r="J39" i="15" s="1"/>
  <c r="I48" i="15"/>
  <c r="G48" i="15"/>
  <c r="J48" i="15" s="1"/>
  <c r="W49" i="15"/>
  <c r="AE49" i="15" s="1"/>
  <c r="V49" i="15"/>
  <c r="AD49" i="15" s="1"/>
  <c r="Y49" i="15"/>
  <c r="AG49" i="15" s="1"/>
  <c r="X49" i="15"/>
  <c r="AF49" i="15" s="1"/>
  <c r="H57" i="15"/>
  <c r="C474" i="5" s="1"/>
  <c r="G474" i="5" s="1"/>
  <c r="I57" i="15"/>
  <c r="X68" i="15"/>
  <c r="AF68" i="15" s="1"/>
  <c r="X69" i="15"/>
  <c r="AF69" i="15" s="1"/>
  <c r="I72" i="15"/>
  <c r="H72" i="15"/>
  <c r="C489" i="5" s="1"/>
  <c r="G489" i="5" s="1"/>
  <c r="I76" i="15"/>
  <c r="I80" i="15"/>
  <c r="H100" i="15"/>
  <c r="C517" i="5" s="1"/>
  <c r="G517" i="5" s="1"/>
  <c r="J100" i="15"/>
  <c r="Y9" i="16"/>
  <c r="AG9" i="16" s="1"/>
  <c r="X9" i="16"/>
  <c r="AF9" i="16" s="1"/>
  <c r="W9" i="16"/>
  <c r="AE9" i="16" s="1"/>
  <c r="V9" i="16"/>
  <c r="AD9" i="16" s="1"/>
  <c r="H33" i="15"/>
  <c r="C450" i="5" s="1"/>
  <c r="G450" i="5" s="1"/>
  <c r="H34" i="15"/>
  <c r="C451" i="5" s="1"/>
  <c r="G451" i="5" s="1"/>
  <c r="H35" i="15"/>
  <c r="C452" i="5" s="1"/>
  <c r="G452" i="5" s="1"/>
  <c r="G45" i="15"/>
  <c r="J45" i="15" s="1"/>
  <c r="Y7" i="16"/>
  <c r="X7" i="16"/>
  <c r="W7" i="16"/>
  <c r="V7" i="16"/>
  <c r="AD7" i="16" s="1"/>
  <c r="H52" i="15"/>
  <c r="C469" i="5" s="1"/>
  <c r="G469" i="5" s="1"/>
  <c r="I71" i="15"/>
  <c r="H71" i="15"/>
  <c r="C488" i="5" s="1"/>
  <c r="G488" i="5" s="1"/>
  <c r="I75" i="15"/>
  <c r="H75" i="15"/>
  <c r="C492" i="5" s="1"/>
  <c r="G492" i="5" s="1"/>
  <c r="I79" i="15"/>
  <c r="H79" i="15"/>
  <c r="C496" i="5" s="1"/>
  <c r="G496" i="5" s="1"/>
  <c r="H82" i="15"/>
  <c r="C499" i="5" s="1"/>
  <c r="G499" i="5" s="1"/>
  <c r="W52" i="15"/>
  <c r="AE52" i="15" s="1"/>
  <c r="V52" i="15"/>
  <c r="AD52" i="15" s="1"/>
  <c r="W92" i="15"/>
  <c r="AE92" i="15" s="1"/>
  <c r="V92" i="15"/>
  <c r="AD92" i="15" s="1"/>
  <c r="Y92" i="15"/>
  <c r="AG92" i="15" s="1"/>
  <c r="X92" i="15"/>
  <c r="AF92" i="15" s="1"/>
  <c r="H60" i="15"/>
  <c r="C477" i="5" s="1"/>
  <c r="G477" i="5" s="1"/>
  <c r="H61" i="15"/>
  <c r="C478" i="5" s="1"/>
  <c r="G478" i="5" s="1"/>
  <c r="H62" i="15"/>
  <c r="C479" i="5" s="1"/>
  <c r="G479" i="5" s="1"/>
  <c r="H63" i="15"/>
  <c r="C480" i="5" s="1"/>
  <c r="G480" i="5" s="1"/>
  <c r="H64" i="15"/>
  <c r="C481" i="5" s="1"/>
  <c r="G481" i="5" s="1"/>
  <c r="H65" i="15"/>
  <c r="C482" i="5" s="1"/>
  <c r="G482" i="5" s="1"/>
  <c r="H66" i="15"/>
  <c r="C483" i="5" s="1"/>
  <c r="G483" i="5" s="1"/>
  <c r="H67" i="15"/>
  <c r="C484" i="5" s="1"/>
  <c r="G484" i="5" s="1"/>
  <c r="H68" i="15"/>
  <c r="C485" i="5" s="1"/>
  <c r="G485" i="5" s="1"/>
  <c r="H69" i="15"/>
  <c r="C486" i="5" s="1"/>
  <c r="G486" i="5" s="1"/>
  <c r="I70" i="15"/>
  <c r="H70" i="15"/>
  <c r="C487" i="5" s="1"/>
  <c r="G487" i="5" s="1"/>
  <c r="I74" i="15"/>
  <c r="H74" i="15"/>
  <c r="C491" i="5" s="1"/>
  <c r="G491" i="5" s="1"/>
  <c r="I78" i="15"/>
  <c r="H78" i="15"/>
  <c r="C495" i="5" s="1"/>
  <c r="G495" i="5" s="1"/>
  <c r="I81" i="15"/>
  <c r="H81" i="15"/>
  <c r="C498" i="5" s="1"/>
  <c r="G498" i="5" s="1"/>
  <c r="Y52" i="15"/>
  <c r="AG52" i="15" s="1"/>
  <c r="I59" i="15"/>
  <c r="I60" i="15"/>
  <c r="I61" i="15"/>
  <c r="I62" i="15"/>
  <c r="I63" i="15"/>
  <c r="I64" i="15"/>
  <c r="I65" i="15"/>
  <c r="I66" i="15"/>
  <c r="I67" i="15"/>
  <c r="W68" i="15"/>
  <c r="AE68" i="15" s="1"/>
  <c r="V68" i="15"/>
  <c r="AD68" i="15" s="1"/>
  <c r="W69" i="15"/>
  <c r="AE69" i="15" s="1"/>
  <c r="V69" i="15"/>
  <c r="AD69" i="15" s="1"/>
  <c r="I73" i="15"/>
  <c r="H73" i="15"/>
  <c r="C490" i="5" s="1"/>
  <c r="G490" i="5" s="1"/>
  <c r="I77" i="15"/>
  <c r="G88" i="15"/>
  <c r="J88" i="15" s="1"/>
  <c r="W90" i="15"/>
  <c r="AE90" i="15" s="1"/>
  <c r="V90" i="15"/>
  <c r="AD90" i="15" s="1"/>
  <c r="W94" i="15"/>
  <c r="AE94" i="15" s="1"/>
  <c r="V94" i="15"/>
  <c r="AD94" i="15" s="1"/>
  <c r="V14" i="16"/>
  <c r="AD14" i="16" s="1"/>
  <c r="V16" i="16"/>
  <c r="AD16" i="16" s="1"/>
  <c r="V31" i="16"/>
  <c r="AD31" i="16" s="1"/>
  <c r="G86" i="15"/>
  <c r="J86" i="15" s="1"/>
  <c r="H89" i="15"/>
  <c r="C506" i="5" s="1"/>
  <c r="G506" i="5" s="1"/>
  <c r="H93" i="15"/>
  <c r="C510" i="5" s="1"/>
  <c r="G510" i="5" s="1"/>
  <c r="X96" i="15"/>
  <c r="AF96" i="15" s="1"/>
  <c r="H97" i="15"/>
  <c r="C514" i="5" s="1"/>
  <c r="G514" i="5" s="1"/>
  <c r="Y10" i="16"/>
  <c r="AG10" i="16" s="1"/>
  <c r="X10" i="16"/>
  <c r="AF10" i="16" s="1"/>
  <c r="W10" i="16"/>
  <c r="AE10" i="16" s="1"/>
  <c r="V10" i="16"/>
  <c r="AD10" i="16" s="1"/>
  <c r="V11" i="16"/>
  <c r="AD11" i="16" s="1"/>
  <c r="Y11" i="16"/>
  <c r="AG11" i="16" s="1"/>
  <c r="H80" i="15"/>
  <c r="C497" i="5" s="1"/>
  <c r="G497" i="5" s="1"/>
  <c r="I87" i="15"/>
  <c r="I91" i="15"/>
  <c r="I95" i="15"/>
  <c r="I99" i="15"/>
  <c r="I83" i="15"/>
  <c r="I85" i="15"/>
  <c r="H90" i="15"/>
  <c r="C507" i="5" s="1"/>
  <c r="G507" i="5" s="1"/>
  <c r="H94" i="15"/>
  <c r="C511" i="5" s="1"/>
  <c r="G511" i="5" s="1"/>
  <c r="W96" i="15"/>
  <c r="AE96" i="15" s="1"/>
  <c r="V96" i="15"/>
  <c r="AD96" i="15" s="1"/>
  <c r="X100" i="15"/>
  <c r="AF100" i="15" s="1"/>
  <c r="W100" i="15"/>
  <c r="AE100" i="15" s="1"/>
  <c r="V100" i="15"/>
  <c r="AD100" i="15" s="1"/>
  <c r="X101" i="15"/>
  <c r="AF101" i="15" s="1"/>
  <c r="W101" i="15"/>
  <c r="AE101" i="15" s="1"/>
  <c r="V101" i="15"/>
  <c r="AD101" i="15" s="1"/>
  <c r="Y8" i="16"/>
  <c r="AG8" i="16" s="1"/>
  <c r="X8" i="16"/>
  <c r="AF8" i="16" s="1"/>
  <c r="W8" i="16"/>
  <c r="AE8" i="16" s="1"/>
  <c r="V8" i="16"/>
  <c r="AD8" i="16" s="1"/>
  <c r="X15" i="16"/>
  <c r="AF15" i="16" s="1"/>
  <c r="Y15" i="16"/>
  <c r="AG15" i="16" s="1"/>
  <c r="V15" i="16"/>
  <c r="AD15" i="16" s="1"/>
  <c r="Y21" i="16"/>
  <c r="AG21" i="16" s="1"/>
  <c r="X21" i="16"/>
  <c r="AF21" i="16" s="1"/>
  <c r="W21" i="16"/>
  <c r="AE21" i="16" s="1"/>
  <c r="V21" i="16"/>
  <c r="AD21" i="16" s="1"/>
  <c r="H87" i="15"/>
  <c r="C504" i="5" s="1"/>
  <c r="G504" i="5" s="1"/>
  <c r="X90" i="15"/>
  <c r="AF90" i="15" s="1"/>
  <c r="H91" i="15"/>
  <c r="C508" i="5" s="1"/>
  <c r="G508" i="5" s="1"/>
  <c r="X94" i="15"/>
  <c r="AF94" i="15" s="1"/>
  <c r="H95" i="15"/>
  <c r="C512" i="5" s="1"/>
  <c r="G512" i="5" s="1"/>
  <c r="H99" i="15"/>
  <c r="C516" i="5" s="1"/>
  <c r="G516" i="5" s="1"/>
  <c r="G102" i="15"/>
  <c r="J102" i="15" s="1"/>
  <c r="X11" i="16"/>
  <c r="AF11" i="16" s="1"/>
  <c r="X13" i="16"/>
  <c r="AF13" i="16" s="1"/>
  <c r="Y13" i="16"/>
  <c r="AG13" i="16" s="1"/>
  <c r="W13" i="16"/>
  <c r="AE13" i="16" s="1"/>
  <c r="V13" i="16"/>
  <c r="AD13" i="16" s="1"/>
  <c r="Y17" i="16"/>
  <c r="AG17" i="16" s="1"/>
  <c r="H83" i="15"/>
  <c r="C500" i="5" s="1"/>
  <c r="G500" i="5" s="1"/>
  <c r="H85" i="15"/>
  <c r="C502" i="5" s="1"/>
  <c r="G502" i="5" s="1"/>
  <c r="I89" i="15"/>
  <c r="Y90" i="15"/>
  <c r="AG90" i="15" s="1"/>
  <c r="I93" i="15"/>
  <c r="Y94" i="15"/>
  <c r="AG94" i="15" s="1"/>
  <c r="I97" i="15"/>
  <c r="W15" i="16"/>
  <c r="AE15" i="16" s="1"/>
  <c r="V30" i="16"/>
  <c r="AD30" i="16" s="1"/>
  <c r="I82" i="15"/>
  <c r="I84" i="15"/>
  <c r="I86" i="15"/>
  <c r="H92" i="15"/>
  <c r="C509" i="5" s="1"/>
  <c r="G509" i="5" s="1"/>
  <c r="H96" i="15"/>
  <c r="C513" i="5" s="1"/>
  <c r="G513" i="5" s="1"/>
  <c r="W12" i="16"/>
  <c r="AE12" i="16" s="1"/>
  <c r="X12" i="16"/>
  <c r="AF12" i="16" s="1"/>
  <c r="V12" i="16"/>
  <c r="AD12" i="16" s="1"/>
  <c r="Y12" i="16"/>
  <c r="AG12" i="16" s="1"/>
  <c r="H20" i="16"/>
  <c r="E437" i="5" s="1"/>
  <c r="H437" i="5" s="1"/>
  <c r="H24" i="16"/>
  <c r="E441" i="5" s="1"/>
  <c r="H441" i="5" s="1"/>
  <c r="H28" i="16"/>
  <c r="E445" i="5" s="1"/>
  <c r="H445" i="5" s="1"/>
  <c r="H34" i="16"/>
  <c r="E451" i="5" s="1"/>
  <c r="H451" i="5" s="1"/>
  <c r="V38" i="16"/>
  <c r="AD38" i="16" s="1"/>
  <c r="I48" i="16"/>
  <c r="H48" i="16"/>
  <c r="E465" i="5" s="1"/>
  <c r="H465" i="5" s="1"/>
  <c r="Y37" i="16"/>
  <c r="AG37" i="16" s="1"/>
  <c r="W37" i="16"/>
  <c r="AE37" i="16" s="1"/>
  <c r="I52" i="16"/>
  <c r="I82" i="16"/>
  <c r="I34" i="16"/>
  <c r="G52" i="16"/>
  <c r="J52" i="16" s="1"/>
  <c r="I56" i="16"/>
  <c r="H56" i="16"/>
  <c r="E473" i="5" s="1"/>
  <c r="H473" i="5" s="1"/>
  <c r="G82" i="16"/>
  <c r="J82" i="16" s="1"/>
  <c r="G16" i="16"/>
  <c r="J16" i="16" s="1"/>
  <c r="Z16" i="16" s="1"/>
  <c r="AH16" i="16" s="1"/>
  <c r="I20" i="16"/>
  <c r="I24" i="16"/>
  <c r="V25" i="16"/>
  <c r="AD25" i="16" s="1"/>
  <c r="I28" i="16"/>
  <c r="V29" i="16"/>
  <c r="AD29" i="16" s="1"/>
  <c r="G31" i="16"/>
  <c r="J31" i="16" s="1"/>
  <c r="I60" i="16"/>
  <c r="H60" i="16"/>
  <c r="E477" i="5" s="1"/>
  <c r="H477" i="5" s="1"/>
  <c r="I98" i="16"/>
  <c r="V17" i="16"/>
  <c r="AD17" i="16" s="1"/>
  <c r="G19" i="16"/>
  <c r="J19" i="16" s="1"/>
  <c r="H22" i="16"/>
  <c r="E439" i="5" s="1"/>
  <c r="H439" i="5" s="1"/>
  <c r="G23" i="16"/>
  <c r="J23" i="16" s="1"/>
  <c r="W25" i="16"/>
  <c r="AE25" i="16" s="1"/>
  <c r="H26" i="16"/>
  <c r="E443" i="5" s="1"/>
  <c r="H443" i="5" s="1"/>
  <c r="G27" i="16"/>
  <c r="J27" i="16" s="1"/>
  <c r="W29" i="16"/>
  <c r="AE29" i="16" s="1"/>
  <c r="V36" i="16"/>
  <c r="AD36" i="16" s="1"/>
  <c r="V37" i="16"/>
  <c r="AD37" i="16" s="1"/>
  <c r="I40" i="16"/>
  <c r="G98" i="16"/>
  <c r="J98" i="16" s="1"/>
  <c r="W17" i="16"/>
  <c r="AE17" i="16" s="1"/>
  <c r="I19" i="16"/>
  <c r="I23" i="16"/>
  <c r="X25" i="16"/>
  <c r="AF25" i="16" s="1"/>
  <c r="I27" i="16"/>
  <c r="X29" i="16"/>
  <c r="AF29" i="16" s="1"/>
  <c r="X37" i="16"/>
  <c r="AF37" i="16" s="1"/>
  <c r="G40" i="16"/>
  <c r="J40" i="16" s="1"/>
  <c r="J65" i="16"/>
  <c r="H65" i="16"/>
  <c r="E482" i="5" s="1"/>
  <c r="H482" i="5" s="1"/>
  <c r="J69" i="16"/>
  <c r="H69" i="16"/>
  <c r="E486" i="5" s="1"/>
  <c r="H486" i="5" s="1"/>
  <c r="G14" i="16"/>
  <c r="J14" i="16" s="1"/>
  <c r="Z14" i="16" s="1"/>
  <c r="AH14" i="16" s="1"/>
  <c r="X17" i="16"/>
  <c r="AF17" i="16" s="1"/>
  <c r="G18" i="16"/>
  <c r="J18" i="16" s="1"/>
  <c r="Z18" i="16" s="1"/>
  <c r="AH18" i="16" s="1"/>
  <c r="H21" i="16"/>
  <c r="E438" i="5" s="1"/>
  <c r="H438" i="5" s="1"/>
  <c r="H25" i="16"/>
  <c r="E442" i="5" s="1"/>
  <c r="H442" i="5" s="1"/>
  <c r="H29" i="16"/>
  <c r="E446" i="5" s="1"/>
  <c r="H446" i="5" s="1"/>
  <c r="G30" i="16"/>
  <c r="J30" i="16" s="1"/>
  <c r="I87" i="16"/>
  <c r="I22" i="16"/>
  <c r="I26" i="16"/>
  <c r="G32" i="16"/>
  <c r="Y32" i="16" s="1"/>
  <c r="AG32" i="16" s="1"/>
  <c r="I44" i="16"/>
  <c r="H44" i="16"/>
  <c r="E461" i="5" s="1"/>
  <c r="H461" i="5" s="1"/>
  <c r="J61" i="16"/>
  <c r="H61" i="16"/>
  <c r="E478" i="5" s="1"/>
  <c r="H478" i="5" s="1"/>
  <c r="G87" i="16"/>
  <c r="J87" i="16" s="1"/>
  <c r="G36" i="16"/>
  <c r="J36" i="16" s="1"/>
  <c r="G38" i="16"/>
  <c r="J38" i="16" s="1"/>
  <c r="I41" i="16"/>
  <c r="H41" i="16"/>
  <c r="E458" i="5" s="1"/>
  <c r="H458" i="5" s="1"/>
  <c r="I45" i="16"/>
  <c r="H45" i="16"/>
  <c r="E462" i="5" s="1"/>
  <c r="H462" i="5" s="1"/>
  <c r="I49" i="16"/>
  <c r="H49" i="16"/>
  <c r="E466" i="5" s="1"/>
  <c r="H466" i="5" s="1"/>
  <c r="I53" i="16"/>
  <c r="H53" i="16"/>
  <c r="E470" i="5" s="1"/>
  <c r="H470" i="5" s="1"/>
  <c r="I57" i="16"/>
  <c r="H57" i="16"/>
  <c r="E474" i="5" s="1"/>
  <c r="H474" i="5" s="1"/>
  <c r="I78" i="16"/>
  <c r="H78" i="16"/>
  <c r="E495" i="5" s="1"/>
  <c r="H495" i="5" s="1"/>
  <c r="I83" i="16"/>
  <c r="H83" i="16"/>
  <c r="E500" i="5" s="1"/>
  <c r="H500" i="5" s="1"/>
  <c r="I94" i="16"/>
  <c r="I99" i="16"/>
  <c r="H99" i="16"/>
  <c r="E516" i="5" s="1"/>
  <c r="H516" i="5" s="1"/>
  <c r="I63" i="16"/>
  <c r="G63" i="16"/>
  <c r="J63" i="16" s="1"/>
  <c r="I67" i="16"/>
  <c r="G67" i="16"/>
  <c r="J67" i="16" s="1"/>
  <c r="G78" i="16"/>
  <c r="J78" i="16" s="1"/>
  <c r="G94" i="16"/>
  <c r="J94" i="16" s="1"/>
  <c r="H33" i="16"/>
  <c r="E450" i="5" s="1"/>
  <c r="H450" i="5" s="1"/>
  <c r="H35" i="16"/>
  <c r="E452" i="5" s="1"/>
  <c r="H452" i="5" s="1"/>
  <c r="I42" i="16"/>
  <c r="H42" i="16"/>
  <c r="E459" i="5" s="1"/>
  <c r="H459" i="5" s="1"/>
  <c r="I46" i="16"/>
  <c r="H46" i="16"/>
  <c r="E463" i="5" s="1"/>
  <c r="H463" i="5" s="1"/>
  <c r="I50" i="16"/>
  <c r="H50" i="16"/>
  <c r="E467" i="5" s="1"/>
  <c r="H467" i="5" s="1"/>
  <c r="I54" i="16"/>
  <c r="H54" i="16"/>
  <c r="E471" i="5" s="1"/>
  <c r="H471" i="5" s="1"/>
  <c r="I58" i="16"/>
  <c r="H58" i="16"/>
  <c r="E475" i="5" s="1"/>
  <c r="H475" i="5" s="1"/>
  <c r="J64" i="16"/>
  <c r="I70" i="16"/>
  <c r="H70" i="16"/>
  <c r="E487" i="5" s="1"/>
  <c r="H487" i="5" s="1"/>
  <c r="I74" i="16"/>
  <c r="I79" i="16"/>
  <c r="H79" i="16"/>
  <c r="E496" i="5" s="1"/>
  <c r="H496" i="5" s="1"/>
  <c r="I90" i="16"/>
  <c r="I95" i="16"/>
  <c r="H95" i="16"/>
  <c r="E512" i="5" s="1"/>
  <c r="H512" i="5" s="1"/>
  <c r="I39" i="16"/>
  <c r="I62" i="16"/>
  <c r="H62" i="16"/>
  <c r="E479" i="5" s="1"/>
  <c r="H479" i="5" s="1"/>
  <c r="X64" i="16"/>
  <c r="AF64" i="16" s="1"/>
  <c r="I66" i="16"/>
  <c r="H66" i="16"/>
  <c r="E483" i="5" s="1"/>
  <c r="H483" i="5" s="1"/>
  <c r="G74" i="16"/>
  <c r="J74" i="16" s="1"/>
  <c r="G90" i="16"/>
  <c r="J90" i="16" s="1"/>
  <c r="I43" i="16"/>
  <c r="I47" i="16"/>
  <c r="I51" i="16"/>
  <c r="I55" i="16"/>
  <c r="I59" i="16"/>
  <c r="I75" i="16"/>
  <c r="H75" i="16"/>
  <c r="E492" i="5" s="1"/>
  <c r="H492" i="5" s="1"/>
  <c r="I91" i="16"/>
  <c r="H91" i="16"/>
  <c r="E508" i="5" s="1"/>
  <c r="H508" i="5" s="1"/>
  <c r="I102" i="16"/>
  <c r="I33" i="16"/>
  <c r="I35" i="16"/>
  <c r="H37" i="16"/>
  <c r="E454" i="5" s="1"/>
  <c r="H454" i="5" s="1"/>
  <c r="H39" i="16"/>
  <c r="E456" i="5" s="1"/>
  <c r="H456" i="5" s="1"/>
  <c r="G43" i="16"/>
  <c r="J43" i="16" s="1"/>
  <c r="G47" i="16"/>
  <c r="J47" i="16" s="1"/>
  <c r="G51" i="16"/>
  <c r="J51" i="16" s="1"/>
  <c r="G55" i="16"/>
  <c r="J55" i="16" s="1"/>
  <c r="G59" i="16"/>
  <c r="J59" i="16" s="1"/>
  <c r="W61" i="16"/>
  <c r="AE61" i="16" s="1"/>
  <c r="V61" i="16"/>
  <c r="AD61" i="16" s="1"/>
  <c r="Y61" i="16"/>
  <c r="AG61" i="16" s="1"/>
  <c r="X61" i="16"/>
  <c r="AF61" i="16" s="1"/>
  <c r="W65" i="16"/>
  <c r="AE65" i="16" s="1"/>
  <c r="V65" i="16"/>
  <c r="AD65" i="16" s="1"/>
  <c r="Y65" i="16"/>
  <c r="AG65" i="16" s="1"/>
  <c r="X65" i="16"/>
  <c r="AF65" i="16" s="1"/>
  <c r="Y69" i="16"/>
  <c r="AG69" i="16" s="1"/>
  <c r="I71" i="16"/>
  <c r="H71" i="16"/>
  <c r="E488" i="5" s="1"/>
  <c r="H488" i="5" s="1"/>
  <c r="G86" i="16"/>
  <c r="J86" i="16" s="1"/>
  <c r="G102" i="16"/>
  <c r="J102" i="16" s="1"/>
  <c r="X69" i="16"/>
  <c r="AF69" i="16" s="1"/>
  <c r="W64" i="16"/>
  <c r="AE64" i="16" s="1"/>
  <c r="V64" i="16"/>
  <c r="AD64" i="16" s="1"/>
  <c r="W68" i="16"/>
  <c r="AE68" i="16" s="1"/>
  <c r="V68" i="16"/>
  <c r="AD68" i="16" s="1"/>
  <c r="I73" i="16"/>
  <c r="H73" i="16"/>
  <c r="E490" i="5" s="1"/>
  <c r="H490" i="5" s="1"/>
  <c r="I77" i="16"/>
  <c r="I81" i="16"/>
  <c r="H81" i="16"/>
  <c r="E498" i="5" s="1"/>
  <c r="H498" i="5" s="1"/>
  <c r="I85" i="16"/>
  <c r="H85" i="16"/>
  <c r="E502" i="5" s="1"/>
  <c r="H502" i="5" s="1"/>
  <c r="I89" i="16"/>
  <c r="H89" i="16"/>
  <c r="E506" i="5" s="1"/>
  <c r="H506" i="5" s="1"/>
  <c r="I93" i="16"/>
  <c r="H93" i="16"/>
  <c r="E510" i="5" s="1"/>
  <c r="H510" i="5" s="1"/>
  <c r="I97" i="16"/>
  <c r="H97" i="16"/>
  <c r="E514" i="5" s="1"/>
  <c r="H514" i="5" s="1"/>
  <c r="I101" i="16"/>
  <c r="H101" i="16"/>
  <c r="E518" i="5" s="1"/>
  <c r="H518" i="5" s="1"/>
  <c r="W69" i="16"/>
  <c r="AE69" i="16" s="1"/>
  <c r="V69" i="16"/>
  <c r="AD69" i="16" s="1"/>
  <c r="I72" i="16"/>
  <c r="H72" i="16"/>
  <c r="E489" i="5" s="1"/>
  <c r="H489" i="5" s="1"/>
  <c r="I76" i="16"/>
  <c r="H76" i="16"/>
  <c r="E493" i="5" s="1"/>
  <c r="H493" i="5" s="1"/>
  <c r="G77" i="16"/>
  <c r="J77" i="16" s="1"/>
  <c r="I80" i="16"/>
  <c r="H80" i="16"/>
  <c r="E497" i="5" s="1"/>
  <c r="H497" i="5" s="1"/>
  <c r="I84" i="16"/>
  <c r="H84" i="16"/>
  <c r="E501" i="5" s="1"/>
  <c r="H501" i="5" s="1"/>
  <c r="I88" i="16"/>
  <c r="H88" i="16"/>
  <c r="E505" i="5" s="1"/>
  <c r="H505" i="5" s="1"/>
  <c r="I92" i="16"/>
  <c r="H92" i="16"/>
  <c r="E509" i="5" s="1"/>
  <c r="H509" i="5" s="1"/>
  <c r="I96" i="16"/>
  <c r="H96" i="16"/>
  <c r="E513" i="5" s="1"/>
  <c r="H513" i="5" s="1"/>
  <c r="I100" i="16"/>
  <c r="H100" i="16"/>
  <c r="E517" i="5" s="1"/>
  <c r="H517" i="5" s="1"/>
  <c r="H20" i="13"/>
  <c r="C353" i="5" s="1"/>
  <c r="G353" i="5" s="1"/>
  <c r="H24" i="13"/>
  <c r="C357" i="5" s="1"/>
  <c r="G357" i="5" s="1"/>
  <c r="W21" i="13"/>
  <c r="AE21" i="13" s="1"/>
  <c r="V21" i="13"/>
  <c r="AD21" i="13" s="1"/>
  <c r="Y21" i="13"/>
  <c r="AG21" i="13" s="1"/>
  <c r="X21" i="13"/>
  <c r="AF21" i="13" s="1"/>
  <c r="W25" i="13"/>
  <c r="AE25" i="13" s="1"/>
  <c r="V25" i="13"/>
  <c r="AD25" i="13" s="1"/>
  <c r="Y25" i="13"/>
  <c r="AG25" i="13" s="1"/>
  <c r="X25" i="13"/>
  <c r="AF25" i="13" s="1"/>
  <c r="V12" i="13"/>
  <c r="AD12" i="13" s="1"/>
  <c r="X7" i="13"/>
  <c r="W7" i="13"/>
  <c r="V7" i="13"/>
  <c r="AD7" i="13" s="1"/>
  <c r="Y7" i="13"/>
  <c r="W18" i="13"/>
  <c r="AE18" i="13" s="1"/>
  <c r="V18" i="13"/>
  <c r="AD18" i="13" s="1"/>
  <c r="Y18" i="13"/>
  <c r="AG18" i="13" s="1"/>
  <c r="X18" i="13"/>
  <c r="AF18" i="13" s="1"/>
  <c r="W19" i="13"/>
  <c r="AE19" i="13" s="1"/>
  <c r="V19" i="13"/>
  <c r="AD19" i="13" s="1"/>
  <c r="Y19" i="13"/>
  <c r="AG19" i="13" s="1"/>
  <c r="X19" i="13"/>
  <c r="AF19" i="13" s="1"/>
  <c r="W23" i="13"/>
  <c r="AE23" i="13" s="1"/>
  <c r="V23" i="13"/>
  <c r="AD23" i="13" s="1"/>
  <c r="Y23" i="13"/>
  <c r="AG23" i="13" s="1"/>
  <c r="X23" i="13"/>
  <c r="AF23" i="13" s="1"/>
  <c r="W27" i="13"/>
  <c r="AE27" i="13" s="1"/>
  <c r="V27" i="13"/>
  <c r="AD27" i="13" s="1"/>
  <c r="Y27" i="13"/>
  <c r="AG27" i="13" s="1"/>
  <c r="X27" i="13"/>
  <c r="AF27" i="13" s="1"/>
  <c r="I9" i="13"/>
  <c r="W11" i="13"/>
  <c r="AE11" i="13" s="1"/>
  <c r="Y17" i="13"/>
  <c r="AG17" i="13" s="1"/>
  <c r="I20" i="13"/>
  <c r="I22" i="13"/>
  <c r="I24" i="13"/>
  <c r="I26" i="13"/>
  <c r="V39" i="13"/>
  <c r="AD39" i="13" s="1"/>
  <c r="V47" i="13"/>
  <c r="AD47" i="13" s="1"/>
  <c r="V51" i="13"/>
  <c r="AD51" i="13" s="1"/>
  <c r="V54" i="13"/>
  <c r="AD54" i="13" s="1"/>
  <c r="V59" i="13"/>
  <c r="AD59" i="13" s="1"/>
  <c r="W59" i="13"/>
  <c r="AE59" i="13" s="1"/>
  <c r="Y59" i="13"/>
  <c r="AG59" i="13" s="1"/>
  <c r="X59" i="13"/>
  <c r="AF59" i="13" s="1"/>
  <c r="G8" i="13"/>
  <c r="J8" i="13" s="1"/>
  <c r="Z8" i="13" s="1"/>
  <c r="AH8" i="13" s="1"/>
  <c r="V10" i="13"/>
  <c r="AD10" i="13" s="1"/>
  <c r="X11" i="13"/>
  <c r="AF11" i="13" s="1"/>
  <c r="G12" i="13"/>
  <c r="J12" i="13" s="1"/>
  <c r="Z12" i="13" s="1"/>
  <c r="AH12" i="13" s="1"/>
  <c r="H32" i="13"/>
  <c r="C365" i="5" s="1"/>
  <c r="G365" i="5" s="1"/>
  <c r="G34" i="13"/>
  <c r="J34" i="13" s="1"/>
  <c r="W35" i="13"/>
  <c r="AE35" i="13" s="1"/>
  <c r="V35" i="13"/>
  <c r="AD35" i="13" s="1"/>
  <c r="G39" i="13"/>
  <c r="J39" i="13" s="1"/>
  <c r="G43" i="13"/>
  <c r="J43" i="13" s="1"/>
  <c r="G47" i="13"/>
  <c r="J47" i="13" s="1"/>
  <c r="G51" i="13"/>
  <c r="J51" i="13" s="1"/>
  <c r="G54" i="13"/>
  <c r="J54" i="13" s="1"/>
  <c r="W10" i="13"/>
  <c r="AE10" i="13" s="1"/>
  <c r="Y11" i="13"/>
  <c r="AG11" i="13" s="1"/>
  <c r="X32" i="13"/>
  <c r="AF32" i="13" s="1"/>
  <c r="G33" i="13"/>
  <c r="J33" i="13" s="1"/>
  <c r="I34" i="13"/>
  <c r="V38" i="13"/>
  <c r="AD38" i="13" s="1"/>
  <c r="V42" i="13"/>
  <c r="AD42" i="13" s="1"/>
  <c r="V46" i="13"/>
  <c r="AD46" i="13" s="1"/>
  <c r="V67" i="13"/>
  <c r="AD67" i="13" s="1"/>
  <c r="X10" i="13"/>
  <c r="AF10" i="13" s="1"/>
  <c r="H19" i="13"/>
  <c r="C352" i="5" s="1"/>
  <c r="G352" i="5" s="1"/>
  <c r="H21" i="13"/>
  <c r="C354" i="5" s="1"/>
  <c r="G354" i="5" s="1"/>
  <c r="H23" i="13"/>
  <c r="C356" i="5" s="1"/>
  <c r="G356" i="5" s="1"/>
  <c r="H25" i="13"/>
  <c r="C358" i="5" s="1"/>
  <c r="G358" i="5" s="1"/>
  <c r="H27" i="13"/>
  <c r="C360" i="5" s="1"/>
  <c r="G360" i="5" s="1"/>
  <c r="I28" i="13"/>
  <c r="I33" i="13"/>
  <c r="X35" i="13"/>
  <c r="AF35" i="13" s="1"/>
  <c r="G38" i="13"/>
  <c r="Y38" i="13" s="1"/>
  <c r="AG38" i="13" s="1"/>
  <c r="G42" i="13"/>
  <c r="G46" i="13"/>
  <c r="G50" i="13"/>
  <c r="I50" i="13" s="1"/>
  <c r="V50" i="13" s="1"/>
  <c r="AD50" i="13" s="1"/>
  <c r="X51" i="13"/>
  <c r="AF51" i="13" s="1"/>
  <c r="W53" i="13"/>
  <c r="AE53" i="13" s="1"/>
  <c r="V53" i="13"/>
  <c r="AD53" i="13" s="1"/>
  <c r="Y53" i="13"/>
  <c r="AG53" i="13" s="1"/>
  <c r="Y62" i="13"/>
  <c r="AG62" i="13" s="1"/>
  <c r="V62" i="13"/>
  <c r="AD62" i="13" s="1"/>
  <c r="W62" i="13"/>
  <c r="AE62" i="13" s="1"/>
  <c r="X62" i="13"/>
  <c r="AF62" i="13" s="1"/>
  <c r="I13" i="13"/>
  <c r="I15" i="13"/>
  <c r="Y35" i="13"/>
  <c r="AG35" i="13" s="1"/>
  <c r="I37" i="13"/>
  <c r="Y39" i="13"/>
  <c r="AG39" i="13" s="1"/>
  <c r="I41" i="13"/>
  <c r="H42" i="13"/>
  <c r="C375" i="5" s="1"/>
  <c r="G375" i="5" s="1"/>
  <c r="I45" i="13"/>
  <c r="I49" i="13"/>
  <c r="W55" i="13"/>
  <c r="AE55" i="13" s="1"/>
  <c r="V55" i="13"/>
  <c r="AD55" i="13" s="1"/>
  <c r="Y55" i="13"/>
  <c r="AG55" i="13" s="1"/>
  <c r="X55" i="13"/>
  <c r="AF55" i="13" s="1"/>
  <c r="W57" i="13"/>
  <c r="AE57" i="13" s="1"/>
  <c r="J57" i="13"/>
  <c r="H57" i="13"/>
  <c r="C390" i="5" s="1"/>
  <c r="G390" i="5" s="1"/>
  <c r="V29" i="13"/>
  <c r="AD29" i="13" s="1"/>
  <c r="V65" i="13"/>
  <c r="AD65" i="13" s="1"/>
  <c r="W17" i="13"/>
  <c r="AE17" i="13" s="1"/>
  <c r="G29" i="13"/>
  <c r="J29" i="13" s="1"/>
  <c r="Y30" i="13"/>
  <c r="AG30" i="13" s="1"/>
  <c r="X30" i="13"/>
  <c r="AF30" i="13" s="1"/>
  <c r="W30" i="13"/>
  <c r="AE30" i="13" s="1"/>
  <c r="V30" i="13"/>
  <c r="AD30" i="13" s="1"/>
  <c r="H37" i="13"/>
  <c r="C370" i="5" s="1"/>
  <c r="G370" i="5" s="1"/>
  <c r="H41" i="13"/>
  <c r="C374" i="5" s="1"/>
  <c r="G374" i="5" s="1"/>
  <c r="V44" i="13"/>
  <c r="AD44" i="13" s="1"/>
  <c r="H45" i="13"/>
  <c r="C378" i="5" s="1"/>
  <c r="G378" i="5" s="1"/>
  <c r="H49" i="13"/>
  <c r="C382" i="5" s="1"/>
  <c r="G382" i="5" s="1"/>
  <c r="V52" i="13"/>
  <c r="AD52" i="13" s="1"/>
  <c r="X53" i="13"/>
  <c r="AF53" i="13" s="1"/>
  <c r="H55" i="13"/>
  <c r="C388" i="5" s="1"/>
  <c r="G388" i="5" s="1"/>
  <c r="V58" i="13"/>
  <c r="AD58" i="13" s="1"/>
  <c r="Y58" i="13"/>
  <c r="AG58" i="13" s="1"/>
  <c r="X58" i="13"/>
  <c r="AF58" i="13" s="1"/>
  <c r="W58" i="13"/>
  <c r="AE58" i="13" s="1"/>
  <c r="I14" i="13"/>
  <c r="I16" i="13"/>
  <c r="X17" i="13"/>
  <c r="AF17" i="13" s="1"/>
  <c r="H29" i="13"/>
  <c r="C362" i="5" s="1"/>
  <c r="G362" i="5" s="1"/>
  <c r="H35" i="13"/>
  <c r="C368" i="5" s="1"/>
  <c r="G368" i="5" s="1"/>
  <c r="G36" i="13"/>
  <c r="I36" i="13" s="1"/>
  <c r="V36" i="13" s="1"/>
  <c r="AD36" i="13" s="1"/>
  <c r="G40" i="13"/>
  <c r="I40" i="13" s="1"/>
  <c r="V40" i="13" s="1"/>
  <c r="AD40" i="13" s="1"/>
  <c r="G44" i="13"/>
  <c r="G48" i="13"/>
  <c r="I48" i="13" s="1"/>
  <c r="G52" i="13"/>
  <c r="W66" i="13"/>
  <c r="AE66" i="13" s="1"/>
  <c r="J66" i="13"/>
  <c r="H66" i="13"/>
  <c r="C399" i="5" s="1"/>
  <c r="G399" i="5" s="1"/>
  <c r="V61" i="13"/>
  <c r="AD61" i="13" s="1"/>
  <c r="I75" i="13"/>
  <c r="I76" i="13"/>
  <c r="G56" i="13"/>
  <c r="J56" i="13" s="1"/>
  <c r="Y66" i="13"/>
  <c r="AG66" i="13" s="1"/>
  <c r="V66" i="13"/>
  <c r="AD66" i="13" s="1"/>
  <c r="Y69" i="13"/>
  <c r="AG69" i="13" s="1"/>
  <c r="I73" i="13"/>
  <c r="I74" i="13"/>
  <c r="G75" i="13"/>
  <c r="J75" i="13" s="1"/>
  <c r="G76" i="13"/>
  <c r="J76" i="13" s="1"/>
  <c r="G81" i="13"/>
  <c r="J81" i="13" s="1"/>
  <c r="Y63" i="13"/>
  <c r="AG63" i="13" s="1"/>
  <c r="V63" i="13"/>
  <c r="AD63" i="13" s="1"/>
  <c r="G65" i="13"/>
  <c r="J65" i="13" s="1"/>
  <c r="I71" i="13"/>
  <c r="H71" i="13"/>
  <c r="C404" i="5" s="1"/>
  <c r="G404" i="5" s="1"/>
  <c r="I72" i="13"/>
  <c r="H72" i="13"/>
  <c r="C405" i="5" s="1"/>
  <c r="G405" i="5" s="1"/>
  <c r="G73" i="13"/>
  <c r="J73" i="13" s="1"/>
  <c r="G74" i="13"/>
  <c r="J74" i="13" s="1"/>
  <c r="I80" i="13"/>
  <c r="I85" i="13"/>
  <c r="H85" i="13"/>
  <c r="C418" i="5" s="1"/>
  <c r="G418" i="5" s="1"/>
  <c r="X92" i="13"/>
  <c r="AF92" i="13" s="1"/>
  <c r="W92" i="13"/>
  <c r="AE92" i="13" s="1"/>
  <c r="V92" i="13"/>
  <c r="AD92" i="13" s="1"/>
  <c r="J12" i="14"/>
  <c r="Z12" i="14" s="1"/>
  <c r="AH12" i="14" s="1"/>
  <c r="X12" i="14"/>
  <c r="AF12" i="14" s="1"/>
  <c r="W12" i="14"/>
  <c r="AE12" i="14" s="1"/>
  <c r="I70" i="13"/>
  <c r="I79" i="13"/>
  <c r="I24" i="14"/>
  <c r="G24" i="14"/>
  <c r="J24" i="14" s="1"/>
  <c r="V31" i="13"/>
  <c r="AD31" i="13" s="1"/>
  <c r="X57" i="13"/>
  <c r="AF57" i="13" s="1"/>
  <c r="H59" i="13"/>
  <c r="C392" i="5" s="1"/>
  <c r="G392" i="5" s="1"/>
  <c r="H62" i="13"/>
  <c r="C395" i="5" s="1"/>
  <c r="G395" i="5" s="1"/>
  <c r="W63" i="13"/>
  <c r="AE63" i="13" s="1"/>
  <c r="X66" i="13"/>
  <c r="AF66" i="13" s="1"/>
  <c r="G67" i="13"/>
  <c r="J67" i="13" s="1"/>
  <c r="H69" i="13"/>
  <c r="C402" i="5" s="1"/>
  <c r="G402" i="5" s="1"/>
  <c r="G70" i="13"/>
  <c r="J70" i="13" s="1"/>
  <c r="G79" i="13"/>
  <c r="J79" i="13" s="1"/>
  <c r="I84" i="13"/>
  <c r="W31" i="13"/>
  <c r="AE31" i="13" s="1"/>
  <c r="V32" i="13"/>
  <c r="AD32" i="13" s="1"/>
  <c r="Y57" i="13"/>
  <c r="AG57" i="13" s="1"/>
  <c r="X63" i="13"/>
  <c r="AF63" i="13" s="1"/>
  <c r="G64" i="13"/>
  <c r="J64" i="13" s="1"/>
  <c r="V69" i="13"/>
  <c r="AD69" i="13" s="1"/>
  <c r="I78" i="13"/>
  <c r="I83" i="13"/>
  <c r="H83" i="13"/>
  <c r="C416" i="5" s="1"/>
  <c r="G416" i="5" s="1"/>
  <c r="X31" i="13"/>
  <c r="AF31" i="13" s="1"/>
  <c r="W32" i="13"/>
  <c r="AE32" i="13" s="1"/>
  <c r="H58" i="13"/>
  <c r="C391" i="5" s="1"/>
  <c r="G391" i="5" s="1"/>
  <c r="G61" i="13"/>
  <c r="H61" i="13" s="1"/>
  <c r="C394" i="5" s="1"/>
  <c r="G394" i="5" s="1"/>
  <c r="W69" i="13"/>
  <c r="AE69" i="13" s="1"/>
  <c r="J102" i="13"/>
  <c r="I102" i="13"/>
  <c r="H102" i="13"/>
  <c r="C435" i="5" s="1"/>
  <c r="G435" i="5" s="1"/>
  <c r="G68" i="13"/>
  <c r="X69" i="13"/>
  <c r="AF69" i="13" s="1"/>
  <c r="G77" i="13"/>
  <c r="J77" i="13" s="1"/>
  <c r="I82" i="13"/>
  <c r="G87" i="13"/>
  <c r="J87" i="13" s="1"/>
  <c r="V96" i="13"/>
  <c r="AD96" i="13" s="1"/>
  <c r="I44" i="14"/>
  <c r="X48" i="14"/>
  <c r="AF48" i="14" s="1"/>
  <c r="W48" i="14"/>
  <c r="AE48" i="14" s="1"/>
  <c r="Y48" i="14"/>
  <c r="AG48" i="14" s="1"/>
  <c r="V48" i="14"/>
  <c r="AD48" i="14" s="1"/>
  <c r="W78" i="14"/>
  <c r="AE78" i="14" s="1"/>
  <c r="G78" i="13"/>
  <c r="J78" i="13" s="1"/>
  <c r="G80" i="13"/>
  <c r="J80" i="13" s="1"/>
  <c r="G82" i="13"/>
  <c r="J82" i="13" s="1"/>
  <c r="G84" i="13"/>
  <c r="J84" i="13" s="1"/>
  <c r="G86" i="13"/>
  <c r="G88" i="13"/>
  <c r="J88" i="13" s="1"/>
  <c r="G93" i="13"/>
  <c r="I93" i="13" s="1"/>
  <c r="I101" i="13"/>
  <c r="H101" i="13"/>
  <c r="C434" i="5" s="1"/>
  <c r="G434" i="5" s="1"/>
  <c r="G8" i="14"/>
  <c r="J8" i="14" s="1"/>
  <c r="Z8" i="14" s="1"/>
  <c r="AH8" i="14" s="1"/>
  <c r="Y12" i="14"/>
  <c r="AG12" i="14" s="1"/>
  <c r="Y14" i="14"/>
  <c r="AG14" i="14" s="1"/>
  <c r="V18" i="14"/>
  <c r="AD18" i="14" s="1"/>
  <c r="H21" i="14"/>
  <c r="E354" i="5" s="1"/>
  <c r="H354" i="5" s="1"/>
  <c r="V26" i="14"/>
  <c r="AD26" i="14" s="1"/>
  <c r="Y26" i="14"/>
  <c r="AG26" i="14" s="1"/>
  <c r="X26" i="14"/>
  <c r="AF26" i="14" s="1"/>
  <c r="Y15" i="14"/>
  <c r="AG15" i="14" s="1"/>
  <c r="X15" i="14"/>
  <c r="AF15" i="14" s="1"/>
  <c r="W15" i="14"/>
  <c r="AE15" i="14" s="1"/>
  <c r="I23" i="14"/>
  <c r="I50" i="14"/>
  <c r="G89" i="13"/>
  <c r="J89" i="13" s="1"/>
  <c r="H98" i="13"/>
  <c r="C431" i="5" s="1"/>
  <c r="G431" i="5" s="1"/>
  <c r="X10" i="14"/>
  <c r="AF10" i="14" s="1"/>
  <c r="Y10" i="14"/>
  <c r="AG10" i="14" s="1"/>
  <c r="W10" i="14"/>
  <c r="AE10" i="14" s="1"/>
  <c r="V10" i="14"/>
  <c r="AD10" i="14" s="1"/>
  <c r="Y11" i="14"/>
  <c r="AG11" i="14" s="1"/>
  <c r="X11" i="14"/>
  <c r="AF11" i="14" s="1"/>
  <c r="W11" i="14"/>
  <c r="AE11" i="14" s="1"/>
  <c r="V11" i="14"/>
  <c r="AD11" i="14" s="1"/>
  <c r="I20" i="14"/>
  <c r="H20" i="14"/>
  <c r="E353" i="5" s="1"/>
  <c r="H353" i="5" s="1"/>
  <c r="G23" i="14"/>
  <c r="J23" i="14" s="1"/>
  <c r="I28" i="14"/>
  <c r="H28" i="14"/>
  <c r="E361" i="5" s="1"/>
  <c r="H361" i="5" s="1"/>
  <c r="I30" i="14"/>
  <c r="H30" i="14"/>
  <c r="E363" i="5" s="1"/>
  <c r="H363" i="5" s="1"/>
  <c r="I32" i="14"/>
  <c r="H32" i="14"/>
  <c r="E365" i="5" s="1"/>
  <c r="H365" i="5" s="1"/>
  <c r="Y33" i="14"/>
  <c r="AG33" i="14" s="1"/>
  <c r="X33" i="14"/>
  <c r="AF33" i="14" s="1"/>
  <c r="W33" i="14"/>
  <c r="AE33" i="14" s="1"/>
  <c r="V33" i="14"/>
  <c r="AD33" i="14" s="1"/>
  <c r="G90" i="13"/>
  <c r="J90" i="13" s="1"/>
  <c r="G97" i="13"/>
  <c r="J97" i="13" s="1"/>
  <c r="V13" i="14"/>
  <c r="AD13" i="14" s="1"/>
  <c r="V15" i="14"/>
  <c r="AD15" i="14" s="1"/>
  <c r="V17" i="14"/>
  <c r="AD17" i="14" s="1"/>
  <c r="V22" i="14"/>
  <c r="AD22" i="14" s="1"/>
  <c r="Y22" i="14"/>
  <c r="AG22" i="14" s="1"/>
  <c r="H25" i="14"/>
  <c r="E358" i="5" s="1"/>
  <c r="H358" i="5" s="1"/>
  <c r="W35" i="14"/>
  <c r="AE35" i="14" s="1"/>
  <c r="Y35" i="14"/>
  <c r="AG35" i="14" s="1"/>
  <c r="X35" i="14"/>
  <c r="AF35" i="14" s="1"/>
  <c r="V35" i="14"/>
  <c r="AD35" i="14" s="1"/>
  <c r="I91" i="13"/>
  <c r="G9" i="14"/>
  <c r="J9" i="14" s="1"/>
  <c r="Z9" i="14" s="1"/>
  <c r="AH9" i="14" s="1"/>
  <c r="G17" i="14"/>
  <c r="J17" i="14" s="1"/>
  <c r="Z17" i="14" s="1"/>
  <c r="AH17" i="14" s="1"/>
  <c r="I19" i="14"/>
  <c r="H19" i="14"/>
  <c r="E352" i="5" s="1"/>
  <c r="H352" i="5" s="1"/>
  <c r="V25" i="14"/>
  <c r="AD25" i="14" s="1"/>
  <c r="Y25" i="14"/>
  <c r="AG25" i="14" s="1"/>
  <c r="X25" i="14"/>
  <c r="AF25" i="14" s="1"/>
  <c r="W25" i="14"/>
  <c r="AE25" i="14" s="1"/>
  <c r="I27" i="14"/>
  <c r="H27" i="14"/>
  <c r="E360" i="5" s="1"/>
  <c r="H360" i="5" s="1"/>
  <c r="H39" i="14"/>
  <c r="E372" i="5" s="1"/>
  <c r="H372" i="5" s="1"/>
  <c r="H43" i="14"/>
  <c r="E376" i="5" s="1"/>
  <c r="H376" i="5" s="1"/>
  <c r="H47" i="14"/>
  <c r="E380" i="5" s="1"/>
  <c r="H380" i="5" s="1"/>
  <c r="J51" i="14"/>
  <c r="H51" i="14"/>
  <c r="E384" i="5" s="1"/>
  <c r="H384" i="5" s="1"/>
  <c r="G13" i="14"/>
  <c r="H34" i="14"/>
  <c r="E367" i="5" s="1"/>
  <c r="H367" i="5" s="1"/>
  <c r="G36" i="14"/>
  <c r="J36" i="14" s="1"/>
  <c r="G40" i="14"/>
  <c r="J40" i="14" s="1"/>
  <c r="G44" i="14"/>
  <c r="J44" i="14" s="1"/>
  <c r="G50" i="14"/>
  <c r="J50" i="14" s="1"/>
  <c r="H48" i="14"/>
  <c r="E381" i="5" s="1"/>
  <c r="H381" i="5" s="1"/>
  <c r="W54" i="14"/>
  <c r="AE54" i="14" s="1"/>
  <c r="V54" i="14"/>
  <c r="AD54" i="14" s="1"/>
  <c r="G96" i="13"/>
  <c r="J96" i="13" s="1"/>
  <c r="W98" i="13"/>
  <c r="AE98" i="13" s="1"/>
  <c r="G100" i="13"/>
  <c r="I100" i="13" s="1"/>
  <c r="V100" i="13" s="1"/>
  <c r="AD100" i="13" s="1"/>
  <c r="G16" i="14"/>
  <c r="G37" i="14"/>
  <c r="G41" i="14"/>
  <c r="G45" i="14"/>
  <c r="W45" i="14" s="1"/>
  <c r="AE45" i="14" s="1"/>
  <c r="I70" i="14"/>
  <c r="G94" i="13"/>
  <c r="H94" i="13" s="1"/>
  <c r="C427" i="5" s="1"/>
  <c r="G427" i="5" s="1"/>
  <c r="G95" i="13"/>
  <c r="H96" i="13"/>
  <c r="C429" i="5" s="1"/>
  <c r="G429" i="5" s="1"/>
  <c r="X98" i="13"/>
  <c r="AF98" i="13" s="1"/>
  <c r="W14" i="14"/>
  <c r="AE14" i="14" s="1"/>
  <c r="I34" i="14"/>
  <c r="I38" i="14"/>
  <c r="I42" i="14"/>
  <c r="I46" i="14"/>
  <c r="G70" i="14"/>
  <c r="J70" i="14" s="1"/>
  <c r="W74" i="14"/>
  <c r="AE74" i="14" s="1"/>
  <c r="V74" i="14"/>
  <c r="AD74" i="14" s="1"/>
  <c r="Y74" i="14"/>
  <c r="AG74" i="14" s="1"/>
  <c r="X74" i="14"/>
  <c r="AF74" i="14" s="1"/>
  <c r="H91" i="13"/>
  <c r="C424" i="5" s="1"/>
  <c r="G424" i="5" s="1"/>
  <c r="H92" i="13"/>
  <c r="C425" i="5" s="1"/>
  <c r="G425" i="5" s="1"/>
  <c r="Y98" i="13"/>
  <c r="AG98" i="13" s="1"/>
  <c r="G99" i="13"/>
  <c r="G7" i="14"/>
  <c r="J7" i="14" s="1"/>
  <c r="Z7" i="14" s="1"/>
  <c r="AH7" i="14" s="1"/>
  <c r="X14" i="14"/>
  <c r="AF14" i="14" s="1"/>
  <c r="V16" i="14"/>
  <c r="AD16" i="14" s="1"/>
  <c r="G18" i="14"/>
  <c r="Y18" i="14" s="1"/>
  <c r="AG18" i="14" s="1"/>
  <c r="H26" i="14"/>
  <c r="E359" i="5" s="1"/>
  <c r="H359" i="5" s="1"/>
  <c r="G29" i="14"/>
  <c r="G31" i="14"/>
  <c r="H33" i="14"/>
  <c r="E366" i="5" s="1"/>
  <c r="H366" i="5" s="1"/>
  <c r="H35" i="14"/>
  <c r="E368" i="5" s="1"/>
  <c r="H368" i="5" s="1"/>
  <c r="G52" i="14"/>
  <c r="J52" i="14" s="1"/>
  <c r="Y55" i="14"/>
  <c r="AG55" i="14" s="1"/>
  <c r="X55" i="14"/>
  <c r="AF55" i="14" s="1"/>
  <c r="W55" i="14"/>
  <c r="AE55" i="14" s="1"/>
  <c r="V55" i="14"/>
  <c r="AD55" i="14" s="1"/>
  <c r="V37" i="14"/>
  <c r="AD37" i="14" s="1"/>
  <c r="H38" i="14"/>
  <c r="E371" i="5" s="1"/>
  <c r="H371" i="5" s="1"/>
  <c r="I39" i="14"/>
  <c r="V41" i="14"/>
  <c r="AD41" i="14" s="1"/>
  <c r="H42" i="14"/>
  <c r="E375" i="5" s="1"/>
  <c r="H375" i="5" s="1"/>
  <c r="I43" i="14"/>
  <c r="V45" i="14"/>
  <c r="AD45" i="14" s="1"/>
  <c r="H46" i="14"/>
  <c r="E379" i="5" s="1"/>
  <c r="H379" i="5" s="1"/>
  <c r="I47" i="14"/>
  <c r="X49" i="14"/>
  <c r="AF49" i="14" s="1"/>
  <c r="V51" i="14"/>
  <c r="AD51" i="14" s="1"/>
  <c r="Y56" i="14"/>
  <c r="AG56" i="14" s="1"/>
  <c r="X56" i="14"/>
  <c r="AF56" i="14" s="1"/>
  <c r="Y58" i="14"/>
  <c r="AG58" i="14" s="1"/>
  <c r="X58" i="14"/>
  <c r="AF58" i="14" s="1"/>
  <c r="Y60" i="14"/>
  <c r="AG60" i="14" s="1"/>
  <c r="X60" i="14"/>
  <c r="AF60" i="14" s="1"/>
  <c r="V61" i="14"/>
  <c r="AD61" i="14" s="1"/>
  <c r="W62" i="14"/>
  <c r="AE62" i="14" s="1"/>
  <c r="V62" i="14"/>
  <c r="AD62" i="14" s="1"/>
  <c r="H73" i="14"/>
  <c r="E406" i="5" s="1"/>
  <c r="H406" i="5" s="1"/>
  <c r="V77" i="14"/>
  <c r="AD77" i="14" s="1"/>
  <c r="H88" i="14"/>
  <c r="E421" i="5" s="1"/>
  <c r="H421" i="5" s="1"/>
  <c r="H89" i="14"/>
  <c r="E422" i="5" s="1"/>
  <c r="H422" i="5" s="1"/>
  <c r="I92" i="14"/>
  <c r="H92" i="14"/>
  <c r="E425" i="5" s="1"/>
  <c r="H425" i="5" s="1"/>
  <c r="V93" i="14"/>
  <c r="AD93" i="14" s="1"/>
  <c r="H100" i="14"/>
  <c r="E433" i="5" s="1"/>
  <c r="H433" i="5" s="1"/>
  <c r="I100" i="14"/>
  <c r="W75" i="14"/>
  <c r="AE75" i="14" s="1"/>
  <c r="V75" i="14"/>
  <c r="AD75" i="14" s="1"/>
  <c r="Y75" i="14"/>
  <c r="AG75" i="14" s="1"/>
  <c r="W76" i="14"/>
  <c r="AE76" i="14" s="1"/>
  <c r="V76" i="14"/>
  <c r="AD76" i="14" s="1"/>
  <c r="Y76" i="14"/>
  <c r="AG76" i="14" s="1"/>
  <c r="X76" i="14"/>
  <c r="AF76" i="14" s="1"/>
  <c r="H86" i="14"/>
  <c r="E419" i="5" s="1"/>
  <c r="H419" i="5" s="1"/>
  <c r="H98" i="14"/>
  <c r="E431" i="5" s="1"/>
  <c r="H431" i="5" s="1"/>
  <c r="I98" i="14"/>
  <c r="Y49" i="14"/>
  <c r="AG49" i="14" s="1"/>
  <c r="W56" i="14"/>
  <c r="AE56" i="14" s="1"/>
  <c r="W58" i="14"/>
  <c r="AE58" i="14" s="1"/>
  <c r="W60" i="14"/>
  <c r="AE60" i="14" s="1"/>
  <c r="H68" i="14"/>
  <c r="E401" i="5" s="1"/>
  <c r="H401" i="5" s="1"/>
  <c r="G71" i="14"/>
  <c r="J71" i="14" s="1"/>
  <c r="I73" i="14"/>
  <c r="H84" i="14"/>
  <c r="E417" i="5" s="1"/>
  <c r="H417" i="5" s="1"/>
  <c r="G87" i="14"/>
  <c r="J87" i="14" s="1"/>
  <c r="W89" i="14"/>
  <c r="AE89" i="14" s="1"/>
  <c r="V89" i="14"/>
  <c r="AD89" i="14" s="1"/>
  <c r="Y89" i="14"/>
  <c r="AG89" i="14" s="1"/>
  <c r="H54" i="14"/>
  <c r="E387" i="5" s="1"/>
  <c r="H387" i="5" s="1"/>
  <c r="H66" i="14"/>
  <c r="E399" i="5" s="1"/>
  <c r="H399" i="5" s="1"/>
  <c r="H67" i="14"/>
  <c r="E400" i="5" s="1"/>
  <c r="H400" i="5" s="1"/>
  <c r="G69" i="14"/>
  <c r="J69" i="14" s="1"/>
  <c r="I71" i="14"/>
  <c r="I72" i="14"/>
  <c r="X75" i="14"/>
  <c r="AF75" i="14" s="1"/>
  <c r="H82" i="14"/>
  <c r="E415" i="5" s="1"/>
  <c r="H415" i="5" s="1"/>
  <c r="H83" i="14"/>
  <c r="E416" i="5" s="1"/>
  <c r="H416" i="5" s="1"/>
  <c r="G85" i="14"/>
  <c r="J85" i="14" s="1"/>
  <c r="I87" i="14"/>
  <c r="I88" i="14"/>
  <c r="J89" i="14"/>
  <c r="H91" i="14"/>
  <c r="E424" i="5" s="1"/>
  <c r="H424" i="5" s="1"/>
  <c r="I94" i="14"/>
  <c r="H94" i="14"/>
  <c r="E427" i="5" s="1"/>
  <c r="H427" i="5" s="1"/>
  <c r="W95" i="14"/>
  <c r="AE95" i="14" s="1"/>
  <c r="V95" i="14"/>
  <c r="AD95" i="14" s="1"/>
  <c r="Y95" i="14"/>
  <c r="AG95" i="14" s="1"/>
  <c r="H101" i="14"/>
  <c r="E434" i="5" s="1"/>
  <c r="H434" i="5" s="1"/>
  <c r="I101" i="14"/>
  <c r="Y57" i="14"/>
  <c r="AG57" i="14" s="1"/>
  <c r="X57" i="14"/>
  <c r="AF57" i="14" s="1"/>
  <c r="Y59" i="14"/>
  <c r="AG59" i="14" s="1"/>
  <c r="X59" i="14"/>
  <c r="AF59" i="14" s="1"/>
  <c r="H64" i="14"/>
  <c r="E397" i="5" s="1"/>
  <c r="H397" i="5" s="1"/>
  <c r="V69" i="14"/>
  <c r="AD69" i="14" s="1"/>
  <c r="V85" i="14"/>
  <c r="AD85" i="14" s="1"/>
  <c r="I86" i="14"/>
  <c r="V57" i="14"/>
  <c r="AD57" i="14" s="1"/>
  <c r="V59" i="14"/>
  <c r="AD59" i="14" s="1"/>
  <c r="G65" i="14"/>
  <c r="J65" i="14" s="1"/>
  <c r="I67" i="14"/>
  <c r="I68" i="14"/>
  <c r="H78" i="14"/>
  <c r="E411" i="5" s="1"/>
  <c r="H411" i="5" s="1"/>
  <c r="G81" i="14"/>
  <c r="J81" i="14" s="1"/>
  <c r="I83" i="14"/>
  <c r="I84" i="14"/>
  <c r="I90" i="14"/>
  <c r="H90" i="14"/>
  <c r="E423" i="5" s="1"/>
  <c r="H423" i="5" s="1"/>
  <c r="W91" i="14"/>
  <c r="AE91" i="14" s="1"/>
  <c r="V91" i="14"/>
  <c r="AD91" i="14" s="1"/>
  <c r="Y91" i="14"/>
  <c r="AG91" i="14" s="1"/>
  <c r="I99" i="14"/>
  <c r="W57" i="14"/>
  <c r="AE57" i="14" s="1"/>
  <c r="W59" i="14"/>
  <c r="AE59" i="14" s="1"/>
  <c r="G63" i="14"/>
  <c r="J63" i="14" s="1"/>
  <c r="I66" i="14"/>
  <c r="H76" i="14"/>
  <c r="E409" i="5" s="1"/>
  <c r="H409" i="5" s="1"/>
  <c r="G79" i="14"/>
  <c r="J79" i="14" s="1"/>
  <c r="I81" i="14"/>
  <c r="I82" i="14"/>
  <c r="I96" i="14"/>
  <c r="H96" i="14"/>
  <c r="E429" i="5" s="1"/>
  <c r="H429" i="5" s="1"/>
  <c r="W97" i="14"/>
  <c r="AE97" i="14" s="1"/>
  <c r="V97" i="14"/>
  <c r="AD97" i="14" s="1"/>
  <c r="Y97" i="14"/>
  <c r="AG97" i="14" s="1"/>
  <c r="G99" i="14"/>
  <c r="J99" i="14" s="1"/>
  <c r="I102" i="14"/>
  <c r="H56" i="14"/>
  <c r="E389" i="5" s="1"/>
  <c r="H389" i="5" s="1"/>
  <c r="H58" i="14"/>
  <c r="E391" i="5" s="1"/>
  <c r="H391" i="5" s="1"/>
  <c r="H60" i="14"/>
  <c r="E393" i="5" s="1"/>
  <c r="H393" i="5" s="1"/>
  <c r="G61" i="14"/>
  <c r="J61" i="14" s="1"/>
  <c r="I63" i="14"/>
  <c r="I64" i="14"/>
  <c r="H74" i="14"/>
  <c r="E407" i="5" s="1"/>
  <c r="H407" i="5" s="1"/>
  <c r="H75" i="14"/>
  <c r="E408" i="5" s="1"/>
  <c r="H408" i="5" s="1"/>
  <c r="G77" i="14"/>
  <c r="J77" i="14" s="1"/>
  <c r="I79" i="14"/>
  <c r="I80" i="14"/>
  <c r="X91" i="14"/>
  <c r="AF91" i="14" s="1"/>
  <c r="G102" i="14"/>
  <c r="J102" i="14" s="1"/>
  <c r="V11" i="11"/>
  <c r="AD11" i="11" s="1"/>
  <c r="X11" i="11"/>
  <c r="AF11" i="11" s="1"/>
  <c r="W11" i="11"/>
  <c r="AE11" i="11" s="1"/>
  <c r="Y11" i="11"/>
  <c r="AG11" i="11" s="1"/>
  <c r="J14" i="11"/>
  <c r="Z14" i="11" s="1"/>
  <c r="AH14" i="11" s="1"/>
  <c r="I9" i="11"/>
  <c r="Y10" i="11"/>
  <c r="AG10" i="11" s="1"/>
  <c r="X10" i="11"/>
  <c r="AF10" i="11" s="1"/>
  <c r="W10" i="11"/>
  <c r="AE10" i="11" s="1"/>
  <c r="V10" i="11"/>
  <c r="AD10" i="11" s="1"/>
  <c r="X13" i="11"/>
  <c r="AF13" i="11" s="1"/>
  <c r="W13" i="11"/>
  <c r="AE13" i="11" s="1"/>
  <c r="Y13" i="11"/>
  <c r="AG13" i="11" s="1"/>
  <c r="V13" i="11"/>
  <c r="AD13" i="11" s="1"/>
  <c r="V12" i="11"/>
  <c r="AD12" i="11" s="1"/>
  <c r="G32" i="11"/>
  <c r="I32" i="11" s="1"/>
  <c r="Y44" i="11"/>
  <c r="AG44" i="11" s="1"/>
  <c r="V26" i="11"/>
  <c r="AD26" i="11" s="1"/>
  <c r="Y26" i="11"/>
  <c r="AG26" i="11" s="1"/>
  <c r="W26" i="11"/>
  <c r="AE26" i="11" s="1"/>
  <c r="Y17" i="11"/>
  <c r="AG17" i="11" s="1"/>
  <c r="G23" i="11"/>
  <c r="J23" i="11" s="1"/>
  <c r="Z23" i="11" s="1"/>
  <c r="AH23" i="11" s="1"/>
  <c r="J34" i="11"/>
  <c r="Z34" i="11" s="1"/>
  <c r="AH34" i="11" s="1"/>
  <c r="W34" i="11"/>
  <c r="AE34" i="11" s="1"/>
  <c r="H34" i="11"/>
  <c r="C283" i="5" s="1"/>
  <c r="G283" i="5" s="1"/>
  <c r="X34" i="11"/>
  <c r="AF34" i="11" s="1"/>
  <c r="W36" i="11"/>
  <c r="AE36" i="11" s="1"/>
  <c r="V36" i="11"/>
  <c r="AD36" i="11" s="1"/>
  <c r="X47" i="11"/>
  <c r="AF47" i="11" s="1"/>
  <c r="W47" i="11"/>
  <c r="AE47" i="11" s="1"/>
  <c r="J47" i="11"/>
  <c r="Z47" i="11" s="1"/>
  <c r="AH47" i="11" s="1"/>
  <c r="J17" i="11"/>
  <c r="Z17" i="11" s="1"/>
  <c r="AH17" i="11" s="1"/>
  <c r="H19" i="11"/>
  <c r="C268" i="5" s="1"/>
  <c r="G268" i="5" s="1"/>
  <c r="G28" i="11"/>
  <c r="I28" i="11" s="1"/>
  <c r="Y34" i="11"/>
  <c r="AG34" i="11" s="1"/>
  <c r="I8" i="11"/>
  <c r="V22" i="11"/>
  <c r="AD22" i="11" s="1"/>
  <c r="Y22" i="11"/>
  <c r="AG22" i="11" s="1"/>
  <c r="W22" i="11"/>
  <c r="AE22" i="11" s="1"/>
  <c r="X26" i="11"/>
  <c r="AF26" i="11" s="1"/>
  <c r="G31" i="11"/>
  <c r="J31" i="11" s="1"/>
  <c r="Z31" i="11" s="1"/>
  <c r="AH31" i="11" s="1"/>
  <c r="W17" i="11"/>
  <c r="AE17" i="11" s="1"/>
  <c r="V18" i="11"/>
  <c r="AD18" i="11" s="1"/>
  <c r="I19" i="11"/>
  <c r="G20" i="11"/>
  <c r="J20" i="11" s="1"/>
  <c r="Z20" i="11" s="1"/>
  <c r="AH20" i="11" s="1"/>
  <c r="H21" i="11"/>
  <c r="C270" i="5" s="1"/>
  <c r="G270" i="5" s="1"/>
  <c r="X16" i="11"/>
  <c r="AF16" i="11" s="1"/>
  <c r="I20" i="11"/>
  <c r="I24" i="11"/>
  <c r="G24" i="11"/>
  <c r="J25" i="11"/>
  <c r="Z25" i="11" s="1"/>
  <c r="AH25" i="11" s="1"/>
  <c r="I27" i="11"/>
  <c r="Y15" i="11"/>
  <c r="AG15" i="11" s="1"/>
  <c r="Y21" i="11"/>
  <c r="AG21" i="11" s="1"/>
  <c r="X21" i="11"/>
  <c r="AF21" i="11" s="1"/>
  <c r="X22" i="11"/>
  <c r="AF22" i="11" s="1"/>
  <c r="G27" i="11"/>
  <c r="J27" i="11" s="1"/>
  <c r="Z27" i="11" s="1"/>
  <c r="AH27" i="11" s="1"/>
  <c r="J43" i="11"/>
  <c r="Z43" i="11" s="1"/>
  <c r="AH43" i="11" s="1"/>
  <c r="Y47" i="11"/>
  <c r="AG47" i="11" s="1"/>
  <c r="V37" i="11"/>
  <c r="AD37" i="11" s="1"/>
  <c r="H40" i="11"/>
  <c r="C289" i="5" s="1"/>
  <c r="G289" i="5" s="1"/>
  <c r="H44" i="11"/>
  <c r="C293" i="5" s="1"/>
  <c r="G293" i="5" s="1"/>
  <c r="V45" i="11"/>
  <c r="AD45" i="11" s="1"/>
  <c r="H48" i="11"/>
  <c r="C297" i="5" s="1"/>
  <c r="G297" i="5" s="1"/>
  <c r="V49" i="11"/>
  <c r="AD49" i="11" s="1"/>
  <c r="H52" i="11"/>
  <c r="C301" i="5" s="1"/>
  <c r="G301" i="5" s="1"/>
  <c r="H22" i="11"/>
  <c r="C271" i="5" s="1"/>
  <c r="G271" i="5" s="1"/>
  <c r="H26" i="11"/>
  <c r="C275" i="5" s="1"/>
  <c r="G275" i="5" s="1"/>
  <c r="H30" i="11"/>
  <c r="C279" i="5" s="1"/>
  <c r="G279" i="5" s="1"/>
  <c r="H35" i="11"/>
  <c r="C284" i="5" s="1"/>
  <c r="G284" i="5" s="1"/>
  <c r="W37" i="11"/>
  <c r="AE37" i="11" s="1"/>
  <c r="I38" i="11"/>
  <c r="I42" i="11"/>
  <c r="W45" i="11"/>
  <c r="AE45" i="11" s="1"/>
  <c r="I46" i="11"/>
  <c r="W49" i="11"/>
  <c r="AE49" i="11" s="1"/>
  <c r="I50" i="11"/>
  <c r="X37" i="11"/>
  <c r="AF37" i="11" s="1"/>
  <c r="H39" i="11"/>
  <c r="C288" i="5" s="1"/>
  <c r="G288" i="5" s="1"/>
  <c r="V40" i="11"/>
  <c r="AD40" i="11" s="1"/>
  <c r="H43" i="11"/>
  <c r="C292" i="5" s="1"/>
  <c r="G292" i="5" s="1"/>
  <c r="V44" i="11"/>
  <c r="AD44" i="11" s="1"/>
  <c r="X45" i="11"/>
  <c r="AF45" i="11" s="1"/>
  <c r="H47" i="11"/>
  <c r="C296" i="5" s="1"/>
  <c r="G296" i="5" s="1"/>
  <c r="X49" i="11"/>
  <c r="AF49" i="11" s="1"/>
  <c r="H51" i="11"/>
  <c r="C300" i="5" s="1"/>
  <c r="G300" i="5" s="1"/>
  <c r="G54" i="11"/>
  <c r="J54" i="11" s="1"/>
  <c r="Z54" i="11" s="1"/>
  <c r="AH54" i="11" s="1"/>
  <c r="I55" i="11"/>
  <c r="H55" i="11"/>
  <c r="C304" i="5" s="1"/>
  <c r="G304" i="5" s="1"/>
  <c r="G58" i="11"/>
  <c r="J58" i="11" s="1"/>
  <c r="Z58" i="11" s="1"/>
  <c r="AH58" i="11" s="1"/>
  <c r="I59" i="11"/>
  <c r="H59" i="11"/>
  <c r="C308" i="5" s="1"/>
  <c r="G308" i="5" s="1"/>
  <c r="I66" i="11"/>
  <c r="V12" i="12"/>
  <c r="AD12" i="12" s="1"/>
  <c r="W40" i="11"/>
  <c r="AE40" i="11" s="1"/>
  <c r="W44" i="11"/>
  <c r="AE44" i="11" s="1"/>
  <c r="G33" i="11"/>
  <c r="I33" i="11" s="1"/>
  <c r="V33" i="11" s="1"/>
  <c r="AD33" i="11" s="1"/>
  <c r="V39" i="11"/>
  <c r="AD39" i="11" s="1"/>
  <c r="X40" i="11"/>
  <c r="AF40" i="11" s="1"/>
  <c r="X44" i="11"/>
  <c r="AF44" i="11" s="1"/>
  <c r="I56" i="11"/>
  <c r="H56" i="11"/>
  <c r="C305" i="5" s="1"/>
  <c r="G305" i="5" s="1"/>
  <c r="I60" i="11"/>
  <c r="H60" i="11"/>
  <c r="C309" i="5" s="1"/>
  <c r="G309" i="5" s="1"/>
  <c r="I65" i="11"/>
  <c r="G53" i="11"/>
  <c r="J53" i="11" s="1"/>
  <c r="Z53" i="11" s="1"/>
  <c r="AH53" i="11" s="1"/>
  <c r="I61" i="11"/>
  <c r="H61" i="11"/>
  <c r="C310" i="5" s="1"/>
  <c r="G310" i="5" s="1"/>
  <c r="I63" i="11"/>
  <c r="H37" i="11"/>
  <c r="C286" i="5" s="1"/>
  <c r="G286" i="5" s="1"/>
  <c r="H41" i="11"/>
  <c r="C290" i="5" s="1"/>
  <c r="G290" i="5" s="1"/>
  <c r="H45" i="11"/>
  <c r="C294" i="5" s="1"/>
  <c r="G294" i="5" s="1"/>
  <c r="H49" i="11"/>
  <c r="C298" i="5" s="1"/>
  <c r="G298" i="5" s="1"/>
  <c r="I57" i="11"/>
  <c r="H57" i="11"/>
  <c r="C306" i="5" s="1"/>
  <c r="G306" i="5" s="1"/>
  <c r="I20" i="12"/>
  <c r="I24" i="12"/>
  <c r="X27" i="12"/>
  <c r="AF27" i="12" s="1"/>
  <c r="W27" i="12"/>
  <c r="AE27" i="12" s="1"/>
  <c r="V27" i="12"/>
  <c r="AD27" i="12" s="1"/>
  <c r="V33" i="12"/>
  <c r="AD33" i="12" s="1"/>
  <c r="W63" i="12"/>
  <c r="AE63" i="12" s="1"/>
  <c r="V63" i="12"/>
  <c r="AD63" i="12" s="1"/>
  <c r="Y63" i="12"/>
  <c r="AG63" i="12" s="1"/>
  <c r="X63" i="12"/>
  <c r="AF63" i="12" s="1"/>
  <c r="J70" i="12"/>
  <c r="H70" i="12"/>
  <c r="E319" i="5" s="1"/>
  <c r="H319" i="5" s="1"/>
  <c r="I87" i="12"/>
  <c r="I69" i="11"/>
  <c r="H69" i="11"/>
  <c r="C318" i="5" s="1"/>
  <c r="G318" i="5" s="1"/>
  <c r="I73" i="11"/>
  <c r="H73" i="11"/>
  <c r="C322" i="5" s="1"/>
  <c r="G322" i="5" s="1"/>
  <c r="I77" i="11"/>
  <c r="H77" i="11"/>
  <c r="C326" i="5" s="1"/>
  <c r="G326" i="5" s="1"/>
  <c r="I81" i="11"/>
  <c r="H81" i="11"/>
  <c r="C330" i="5" s="1"/>
  <c r="G330" i="5" s="1"/>
  <c r="I85" i="11"/>
  <c r="H85" i="11"/>
  <c r="C334" i="5" s="1"/>
  <c r="G334" i="5" s="1"/>
  <c r="I89" i="11"/>
  <c r="H89" i="11"/>
  <c r="C338" i="5" s="1"/>
  <c r="G338" i="5" s="1"/>
  <c r="I93" i="11"/>
  <c r="H93" i="11"/>
  <c r="C342" i="5" s="1"/>
  <c r="G342" i="5" s="1"/>
  <c r="I97" i="11"/>
  <c r="H97" i="11"/>
  <c r="C346" i="5" s="1"/>
  <c r="G346" i="5" s="1"/>
  <c r="I101" i="11"/>
  <c r="H101" i="11"/>
  <c r="C350" i="5" s="1"/>
  <c r="G350" i="5" s="1"/>
  <c r="I8" i="12"/>
  <c r="G10" i="12"/>
  <c r="J10" i="12" s="1"/>
  <c r="Z10" i="12" s="1"/>
  <c r="AH10" i="12" s="1"/>
  <c r="X14" i="12"/>
  <c r="AF14" i="12" s="1"/>
  <c r="I15" i="12"/>
  <c r="G20" i="12"/>
  <c r="J20" i="12" s="1"/>
  <c r="G24" i="12"/>
  <c r="J24" i="12" s="1"/>
  <c r="Y32" i="12"/>
  <c r="AG32" i="12" s="1"/>
  <c r="X32" i="12"/>
  <c r="AF32" i="12" s="1"/>
  <c r="W32" i="12"/>
  <c r="AE32" i="12" s="1"/>
  <c r="V32" i="12"/>
  <c r="AD32" i="12" s="1"/>
  <c r="V44" i="12"/>
  <c r="AD44" i="12" s="1"/>
  <c r="Y9" i="12"/>
  <c r="AG9" i="12" s="1"/>
  <c r="I19" i="12"/>
  <c r="H19" i="12"/>
  <c r="E268" i="5" s="1"/>
  <c r="H268" i="5" s="1"/>
  <c r="I23" i="12"/>
  <c r="H23" i="12"/>
  <c r="E272" i="5" s="1"/>
  <c r="H272" i="5" s="1"/>
  <c r="I29" i="12"/>
  <c r="J73" i="12"/>
  <c r="H67" i="11"/>
  <c r="C316" i="5" s="1"/>
  <c r="G316" i="5" s="1"/>
  <c r="I70" i="11"/>
  <c r="H70" i="11"/>
  <c r="C319" i="5" s="1"/>
  <c r="G319" i="5" s="1"/>
  <c r="I74" i="11"/>
  <c r="H74" i="11"/>
  <c r="C323" i="5" s="1"/>
  <c r="G323" i="5" s="1"/>
  <c r="I78" i="11"/>
  <c r="H78" i="11"/>
  <c r="C327" i="5" s="1"/>
  <c r="G327" i="5" s="1"/>
  <c r="I82" i="11"/>
  <c r="I86" i="11"/>
  <c r="H86" i="11"/>
  <c r="C335" i="5" s="1"/>
  <c r="G335" i="5" s="1"/>
  <c r="I90" i="11"/>
  <c r="H90" i="11"/>
  <c r="C339" i="5" s="1"/>
  <c r="G339" i="5" s="1"/>
  <c r="I94" i="11"/>
  <c r="I98" i="11"/>
  <c r="H98" i="11"/>
  <c r="C347" i="5" s="1"/>
  <c r="G347" i="5" s="1"/>
  <c r="I102" i="11"/>
  <c r="H102" i="11"/>
  <c r="C351" i="5" s="1"/>
  <c r="G351" i="5" s="1"/>
  <c r="X26" i="12"/>
  <c r="AF26" i="12" s="1"/>
  <c r="W26" i="12"/>
  <c r="AE26" i="12" s="1"/>
  <c r="V26" i="12"/>
  <c r="AD26" i="12" s="1"/>
  <c r="Y27" i="12"/>
  <c r="AG27" i="12" s="1"/>
  <c r="V36" i="12"/>
  <c r="AD36" i="12" s="1"/>
  <c r="V49" i="12"/>
  <c r="AD49" i="12" s="1"/>
  <c r="W82" i="12"/>
  <c r="AE82" i="12" s="1"/>
  <c r="V82" i="12"/>
  <c r="AD82" i="12" s="1"/>
  <c r="Y82" i="12"/>
  <c r="AG82" i="12" s="1"/>
  <c r="X82" i="12"/>
  <c r="AF82" i="12" s="1"/>
  <c r="W18" i="12"/>
  <c r="AE18" i="12" s="1"/>
  <c r="V18" i="12"/>
  <c r="AD18" i="12" s="1"/>
  <c r="I22" i="12"/>
  <c r="H22" i="12"/>
  <c r="E271" i="5" s="1"/>
  <c r="H271" i="5" s="1"/>
  <c r="I31" i="12"/>
  <c r="Y34" i="12"/>
  <c r="AG34" i="12" s="1"/>
  <c r="X34" i="12"/>
  <c r="AF34" i="12" s="1"/>
  <c r="W34" i="12"/>
  <c r="AE34" i="12" s="1"/>
  <c r="V34" i="12"/>
  <c r="AD34" i="12" s="1"/>
  <c r="J41" i="12"/>
  <c r="Y43" i="12"/>
  <c r="AG43" i="12" s="1"/>
  <c r="J43" i="12"/>
  <c r="W67" i="12"/>
  <c r="AE67" i="12" s="1"/>
  <c r="V67" i="12"/>
  <c r="AD67" i="12" s="1"/>
  <c r="Y67" i="12"/>
  <c r="AG67" i="12" s="1"/>
  <c r="X67" i="12"/>
  <c r="AF67" i="12" s="1"/>
  <c r="H64" i="11"/>
  <c r="C313" i="5" s="1"/>
  <c r="G313" i="5" s="1"/>
  <c r="H65" i="11"/>
  <c r="C314" i="5" s="1"/>
  <c r="G314" i="5" s="1"/>
  <c r="I71" i="11"/>
  <c r="I75" i="11"/>
  <c r="I83" i="11"/>
  <c r="I95" i="11"/>
  <c r="I99" i="11"/>
  <c r="G12" i="12"/>
  <c r="J12" i="12" s="1"/>
  <c r="Z12" i="12" s="1"/>
  <c r="AH12" i="12" s="1"/>
  <c r="Y13" i="12"/>
  <c r="AG13" i="12" s="1"/>
  <c r="X13" i="12"/>
  <c r="AF13" i="12" s="1"/>
  <c r="Y14" i="12"/>
  <c r="AG14" i="12" s="1"/>
  <c r="Y16" i="12"/>
  <c r="AG16" i="12" s="1"/>
  <c r="X28" i="12"/>
  <c r="AF28" i="12" s="1"/>
  <c r="W28" i="12"/>
  <c r="AE28" i="12" s="1"/>
  <c r="V28" i="12"/>
  <c r="AD28" i="12" s="1"/>
  <c r="I67" i="11"/>
  <c r="W11" i="12"/>
  <c r="AE11" i="12" s="1"/>
  <c r="V11" i="12"/>
  <c r="AD11" i="12" s="1"/>
  <c r="Y11" i="12"/>
  <c r="AG11" i="12" s="1"/>
  <c r="I17" i="12"/>
  <c r="I21" i="12"/>
  <c r="I25" i="12"/>
  <c r="Y26" i="12"/>
  <c r="AG26" i="12" s="1"/>
  <c r="H41" i="12"/>
  <c r="E290" i="5" s="1"/>
  <c r="H290" i="5" s="1"/>
  <c r="H43" i="12"/>
  <c r="E292" i="5" s="1"/>
  <c r="H292" i="5" s="1"/>
  <c r="V45" i="12"/>
  <c r="AD45" i="12" s="1"/>
  <c r="H66" i="11"/>
  <c r="C315" i="5" s="1"/>
  <c r="G315" i="5" s="1"/>
  <c r="I68" i="11"/>
  <c r="H68" i="11"/>
  <c r="C317" i="5" s="1"/>
  <c r="G317" i="5" s="1"/>
  <c r="G71" i="11"/>
  <c r="J71" i="11" s="1"/>
  <c r="Z71" i="11" s="1"/>
  <c r="AH71" i="11" s="1"/>
  <c r="I72" i="11"/>
  <c r="H72" i="11"/>
  <c r="C321" i="5" s="1"/>
  <c r="G321" i="5" s="1"/>
  <c r="G75" i="11"/>
  <c r="J75" i="11" s="1"/>
  <c r="Z75" i="11" s="1"/>
  <c r="AH75" i="11" s="1"/>
  <c r="I76" i="11"/>
  <c r="H76" i="11"/>
  <c r="C325" i="5" s="1"/>
  <c r="G325" i="5" s="1"/>
  <c r="G79" i="11"/>
  <c r="J79" i="11" s="1"/>
  <c r="Z79" i="11" s="1"/>
  <c r="AH79" i="11" s="1"/>
  <c r="I80" i="11"/>
  <c r="H80" i="11"/>
  <c r="C329" i="5" s="1"/>
  <c r="G329" i="5" s="1"/>
  <c r="G83" i="11"/>
  <c r="J83" i="11" s="1"/>
  <c r="Z83" i="11" s="1"/>
  <c r="AH83" i="11" s="1"/>
  <c r="I84" i="11"/>
  <c r="H84" i="11"/>
  <c r="C333" i="5" s="1"/>
  <c r="G333" i="5" s="1"/>
  <c r="G87" i="11"/>
  <c r="J87" i="11" s="1"/>
  <c r="Z87" i="11" s="1"/>
  <c r="AH87" i="11" s="1"/>
  <c r="I88" i="11"/>
  <c r="H88" i="11"/>
  <c r="C337" i="5" s="1"/>
  <c r="G337" i="5" s="1"/>
  <c r="G91" i="11"/>
  <c r="J91" i="11" s="1"/>
  <c r="Z91" i="11" s="1"/>
  <c r="AH91" i="11" s="1"/>
  <c r="I92" i="11"/>
  <c r="H92" i="11"/>
  <c r="C341" i="5" s="1"/>
  <c r="G341" i="5" s="1"/>
  <c r="G95" i="11"/>
  <c r="J95" i="11" s="1"/>
  <c r="Z95" i="11" s="1"/>
  <c r="AH95" i="11" s="1"/>
  <c r="I96" i="11"/>
  <c r="H96" i="11"/>
  <c r="C345" i="5" s="1"/>
  <c r="G345" i="5" s="1"/>
  <c r="G99" i="11"/>
  <c r="J99" i="11" s="1"/>
  <c r="Z99" i="11" s="1"/>
  <c r="AH99" i="11" s="1"/>
  <c r="I100" i="11"/>
  <c r="H100" i="11"/>
  <c r="C349" i="5" s="1"/>
  <c r="G349" i="5" s="1"/>
  <c r="G7" i="12"/>
  <c r="J7" i="12" s="1"/>
  <c r="Z7" i="12" s="1"/>
  <c r="AH7" i="12" s="1"/>
  <c r="W16" i="12"/>
  <c r="AE16" i="12" s="1"/>
  <c r="X18" i="12"/>
  <c r="AF18" i="12" s="1"/>
  <c r="I30" i="12"/>
  <c r="H39" i="12"/>
  <c r="E288" i="5" s="1"/>
  <c r="H288" i="5" s="1"/>
  <c r="I46" i="12"/>
  <c r="W79" i="12"/>
  <c r="AE79" i="12" s="1"/>
  <c r="V79" i="12"/>
  <c r="AD79" i="12" s="1"/>
  <c r="Y79" i="12"/>
  <c r="AG79" i="12" s="1"/>
  <c r="X79" i="12"/>
  <c r="AF79" i="12" s="1"/>
  <c r="I37" i="12"/>
  <c r="I39" i="12"/>
  <c r="V41" i="12"/>
  <c r="AD41" i="12" s="1"/>
  <c r="W43" i="12"/>
  <c r="AE43" i="12" s="1"/>
  <c r="V43" i="12"/>
  <c r="AD43" i="12" s="1"/>
  <c r="W72" i="12"/>
  <c r="AE72" i="12" s="1"/>
  <c r="V72" i="12"/>
  <c r="AD72" i="12" s="1"/>
  <c r="Y72" i="12"/>
  <c r="AG72" i="12" s="1"/>
  <c r="X72" i="12"/>
  <c r="AF72" i="12" s="1"/>
  <c r="G87" i="12"/>
  <c r="J87" i="12" s="1"/>
  <c r="G95" i="12"/>
  <c r="J95" i="12" s="1"/>
  <c r="H52" i="12"/>
  <c r="E301" i="5" s="1"/>
  <c r="H301" i="5" s="1"/>
  <c r="H61" i="12"/>
  <c r="E310" i="5" s="1"/>
  <c r="H310" i="5" s="1"/>
  <c r="H62" i="12"/>
  <c r="E311" i="5" s="1"/>
  <c r="H311" i="5" s="1"/>
  <c r="H65" i="12"/>
  <c r="E314" i="5" s="1"/>
  <c r="H314" i="5" s="1"/>
  <c r="H66" i="12"/>
  <c r="E315" i="5" s="1"/>
  <c r="H315" i="5" s="1"/>
  <c r="H76" i="12"/>
  <c r="E325" i="5" s="1"/>
  <c r="H325" i="5" s="1"/>
  <c r="W78" i="12"/>
  <c r="AE78" i="12" s="1"/>
  <c r="V78" i="12"/>
  <c r="AD78" i="12" s="1"/>
  <c r="Y78" i="12"/>
  <c r="AG78" i="12" s="1"/>
  <c r="X78" i="12"/>
  <c r="AF78" i="12" s="1"/>
  <c r="G36" i="12"/>
  <c r="W36" i="12" s="1"/>
  <c r="AE36" i="12" s="1"/>
  <c r="G38" i="12"/>
  <c r="I38" i="12" s="1"/>
  <c r="V38" i="12" s="1"/>
  <c r="AD38" i="12" s="1"/>
  <c r="G40" i="12"/>
  <c r="G42" i="12"/>
  <c r="I42" i="12" s="1"/>
  <c r="V42" i="12" s="1"/>
  <c r="AD42" i="12" s="1"/>
  <c r="X43" i="12"/>
  <c r="AF43" i="12" s="1"/>
  <c r="G44" i="12"/>
  <c r="G47" i="12"/>
  <c r="J47" i="12" s="1"/>
  <c r="H48" i="12"/>
  <c r="E297" i="5" s="1"/>
  <c r="H297" i="5" s="1"/>
  <c r="G51" i="12"/>
  <c r="J51" i="12" s="1"/>
  <c r="H53" i="12"/>
  <c r="E302" i="5" s="1"/>
  <c r="H302" i="5" s="1"/>
  <c r="W68" i="12"/>
  <c r="AE68" i="12" s="1"/>
  <c r="V68" i="12"/>
  <c r="AD68" i="12" s="1"/>
  <c r="Y68" i="12"/>
  <c r="AG68" i="12" s="1"/>
  <c r="X68" i="12"/>
  <c r="AF68" i="12" s="1"/>
  <c r="V47" i="12"/>
  <c r="AD47" i="12" s="1"/>
  <c r="X51" i="12"/>
  <c r="AF51" i="12" s="1"/>
  <c r="V51" i="12"/>
  <c r="AD51" i="12" s="1"/>
  <c r="W61" i="12"/>
  <c r="AE61" i="12" s="1"/>
  <c r="V61" i="12"/>
  <c r="AD61" i="12" s="1"/>
  <c r="W74" i="12"/>
  <c r="AE74" i="12" s="1"/>
  <c r="V74" i="12"/>
  <c r="AD74" i="12" s="1"/>
  <c r="Y74" i="12"/>
  <c r="AG74" i="12" s="1"/>
  <c r="X74" i="12"/>
  <c r="AF74" i="12" s="1"/>
  <c r="I99" i="12"/>
  <c r="Y52" i="12"/>
  <c r="AG52" i="12" s="1"/>
  <c r="X52" i="12"/>
  <c r="AF52" i="12" s="1"/>
  <c r="W52" i="12"/>
  <c r="AE52" i="12" s="1"/>
  <c r="V52" i="12"/>
  <c r="AD52" i="12" s="1"/>
  <c r="Y54" i="12"/>
  <c r="AG54" i="12" s="1"/>
  <c r="X54" i="12"/>
  <c r="AF54" i="12" s="1"/>
  <c r="W54" i="12"/>
  <c r="AE54" i="12" s="1"/>
  <c r="V54" i="12"/>
  <c r="AD54" i="12" s="1"/>
  <c r="Y56" i="12"/>
  <c r="AG56" i="12" s="1"/>
  <c r="X56" i="12"/>
  <c r="AF56" i="12" s="1"/>
  <c r="W56" i="12"/>
  <c r="AE56" i="12" s="1"/>
  <c r="V56" i="12"/>
  <c r="AD56" i="12" s="1"/>
  <c r="Y59" i="12"/>
  <c r="AG59" i="12" s="1"/>
  <c r="X59" i="12"/>
  <c r="AF59" i="12" s="1"/>
  <c r="W59" i="12"/>
  <c r="AE59" i="12" s="1"/>
  <c r="V59" i="12"/>
  <c r="AD59" i="12" s="1"/>
  <c r="V60" i="12"/>
  <c r="AD60" i="12" s="1"/>
  <c r="X61" i="12"/>
  <c r="AF61" i="12" s="1"/>
  <c r="G64" i="12"/>
  <c r="J64" i="12" s="1"/>
  <c r="H78" i="12"/>
  <c r="E327" i="5" s="1"/>
  <c r="H327" i="5" s="1"/>
  <c r="G91" i="12"/>
  <c r="J91" i="12" s="1"/>
  <c r="G99" i="12"/>
  <c r="J99" i="12" s="1"/>
  <c r="W14" i="12"/>
  <c r="AE14" i="12" s="1"/>
  <c r="H25" i="12"/>
  <c r="E274" i="5" s="1"/>
  <c r="H274" i="5" s="1"/>
  <c r="H26" i="12"/>
  <c r="E275" i="5" s="1"/>
  <c r="H275" i="5" s="1"/>
  <c r="H27" i="12"/>
  <c r="E276" i="5" s="1"/>
  <c r="H276" i="5" s="1"/>
  <c r="H28" i="12"/>
  <c r="E277" i="5" s="1"/>
  <c r="H277" i="5" s="1"/>
  <c r="H30" i="12"/>
  <c r="E279" i="5" s="1"/>
  <c r="H279" i="5" s="1"/>
  <c r="H31" i="12"/>
  <c r="E280" i="5" s="1"/>
  <c r="H280" i="5" s="1"/>
  <c r="H32" i="12"/>
  <c r="E281" i="5" s="1"/>
  <c r="H281" i="5" s="1"/>
  <c r="G35" i="12"/>
  <c r="J35" i="12" s="1"/>
  <c r="I48" i="12"/>
  <c r="J54" i="12"/>
  <c r="J55" i="12"/>
  <c r="J56" i="12"/>
  <c r="J57" i="12"/>
  <c r="J59" i="12"/>
  <c r="Y61" i="12"/>
  <c r="AG61" i="12" s="1"/>
  <c r="H63" i="12"/>
  <c r="E312" i="5" s="1"/>
  <c r="H312" i="5" s="1"/>
  <c r="H67" i="12"/>
  <c r="E316" i="5" s="1"/>
  <c r="H316" i="5" s="1"/>
  <c r="H68" i="12"/>
  <c r="E317" i="5" s="1"/>
  <c r="H317" i="5" s="1"/>
  <c r="W70" i="12"/>
  <c r="AE70" i="12" s="1"/>
  <c r="G45" i="12"/>
  <c r="J45" i="12" s="1"/>
  <c r="H46" i="12"/>
  <c r="E295" i="5" s="1"/>
  <c r="H295" i="5" s="1"/>
  <c r="Y47" i="12"/>
  <c r="AG47" i="12" s="1"/>
  <c r="G49" i="12"/>
  <c r="J49" i="12" s="1"/>
  <c r="W62" i="12"/>
  <c r="AE62" i="12" s="1"/>
  <c r="V62" i="12"/>
  <c r="AD62" i="12" s="1"/>
  <c r="Y62" i="12"/>
  <c r="AG62" i="12" s="1"/>
  <c r="X62" i="12"/>
  <c r="AF62" i="12" s="1"/>
  <c r="W66" i="12"/>
  <c r="AE66" i="12" s="1"/>
  <c r="V66" i="12"/>
  <c r="AD66" i="12" s="1"/>
  <c r="Y66" i="12"/>
  <c r="AG66" i="12" s="1"/>
  <c r="X66" i="12"/>
  <c r="AF66" i="12" s="1"/>
  <c r="H73" i="12"/>
  <c r="E322" i="5" s="1"/>
  <c r="H322" i="5" s="1"/>
  <c r="X76" i="12"/>
  <c r="AF76" i="12" s="1"/>
  <c r="I86" i="12"/>
  <c r="H86" i="12"/>
  <c r="E335" i="5" s="1"/>
  <c r="H335" i="5" s="1"/>
  <c r="I90" i="12"/>
  <c r="H90" i="12"/>
  <c r="E339" i="5" s="1"/>
  <c r="H339" i="5" s="1"/>
  <c r="I94" i="12"/>
  <c r="H94" i="12"/>
  <c r="E343" i="5" s="1"/>
  <c r="H343" i="5" s="1"/>
  <c r="I98" i="12"/>
  <c r="H98" i="12"/>
  <c r="E347" i="5" s="1"/>
  <c r="H347" i="5" s="1"/>
  <c r="I102" i="12"/>
  <c r="H102" i="12"/>
  <c r="E351" i="5" s="1"/>
  <c r="H351" i="5" s="1"/>
  <c r="I89" i="12"/>
  <c r="H89" i="12"/>
  <c r="E338" i="5" s="1"/>
  <c r="H338" i="5" s="1"/>
  <c r="I93" i="12"/>
  <c r="H93" i="12"/>
  <c r="E342" i="5" s="1"/>
  <c r="H342" i="5" s="1"/>
  <c r="I97" i="12"/>
  <c r="H97" i="12"/>
  <c r="E346" i="5" s="1"/>
  <c r="H346" i="5" s="1"/>
  <c r="I101" i="12"/>
  <c r="H101" i="12"/>
  <c r="E350" i="5" s="1"/>
  <c r="H350" i="5" s="1"/>
  <c r="H79" i="12"/>
  <c r="E328" i="5" s="1"/>
  <c r="H328" i="5" s="1"/>
  <c r="H82" i="12"/>
  <c r="E331" i="5" s="1"/>
  <c r="H331" i="5" s="1"/>
  <c r="W69" i="12"/>
  <c r="AE69" i="12" s="1"/>
  <c r="V69" i="12"/>
  <c r="AD69" i="12" s="1"/>
  <c r="W77" i="12"/>
  <c r="AE77" i="12" s="1"/>
  <c r="V77" i="12"/>
  <c r="AD77" i="12" s="1"/>
  <c r="H83" i="12"/>
  <c r="E332" i="5" s="1"/>
  <c r="H332" i="5" s="1"/>
  <c r="I84" i="12"/>
  <c r="H84" i="12"/>
  <c r="E333" i="5" s="1"/>
  <c r="H333" i="5" s="1"/>
  <c r="I88" i="12"/>
  <c r="H88" i="12"/>
  <c r="E337" i="5" s="1"/>
  <c r="H337" i="5" s="1"/>
  <c r="I92" i="12"/>
  <c r="H92" i="12"/>
  <c r="E341" i="5" s="1"/>
  <c r="H341" i="5" s="1"/>
  <c r="I96" i="12"/>
  <c r="H96" i="12"/>
  <c r="E345" i="5" s="1"/>
  <c r="H345" i="5" s="1"/>
  <c r="I100" i="12"/>
  <c r="H100" i="12"/>
  <c r="E349" i="5" s="1"/>
  <c r="H349" i="5" s="1"/>
  <c r="I25" i="9"/>
  <c r="I34" i="9"/>
  <c r="J45" i="9"/>
  <c r="W45" i="9"/>
  <c r="AE45" i="9" s="1"/>
  <c r="H45" i="9"/>
  <c r="C210" i="5" s="1"/>
  <c r="G210" i="5" s="1"/>
  <c r="Y45" i="9"/>
  <c r="AG45" i="9" s="1"/>
  <c r="G67" i="9"/>
  <c r="J67" i="9" s="1"/>
  <c r="H76" i="9"/>
  <c r="C241" i="5" s="1"/>
  <c r="G241" i="5" s="1"/>
  <c r="J76" i="9"/>
  <c r="W80" i="9"/>
  <c r="AE80" i="9" s="1"/>
  <c r="I89" i="9"/>
  <c r="G89" i="9"/>
  <c r="J89" i="9" s="1"/>
  <c r="I20" i="9"/>
  <c r="G25" i="9"/>
  <c r="J25" i="9" s="1"/>
  <c r="I28" i="9"/>
  <c r="G34" i="9"/>
  <c r="J34" i="9" s="1"/>
  <c r="G55" i="9"/>
  <c r="J55" i="9" s="1"/>
  <c r="J65" i="9"/>
  <c r="H65" i="9"/>
  <c r="C230" i="5" s="1"/>
  <c r="G230" i="5" s="1"/>
  <c r="I22" i="10"/>
  <c r="I34" i="10"/>
  <c r="G34" i="10"/>
  <c r="J34" i="10" s="1"/>
  <c r="G8" i="9"/>
  <c r="J8" i="9" s="1"/>
  <c r="Z8" i="9" s="1"/>
  <c r="AH8" i="9" s="1"/>
  <c r="G20" i="9"/>
  <c r="J20" i="9" s="1"/>
  <c r="I23" i="9"/>
  <c r="H23" i="9"/>
  <c r="C188" i="5" s="1"/>
  <c r="G188" i="5" s="1"/>
  <c r="G28" i="9"/>
  <c r="J28" i="9" s="1"/>
  <c r="G43" i="9"/>
  <c r="J43" i="9" s="1"/>
  <c r="J53" i="9"/>
  <c r="W53" i="9"/>
  <c r="AE53" i="9" s="1"/>
  <c r="H53" i="9"/>
  <c r="C218" i="5" s="1"/>
  <c r="G218" i="5" s="1"/>
  <c r="X7" i="10"/>
  <c r="Y7" i="10"/>
  <c r="W7" i="10"/>
  <c r="V7" i="10"/>
  <c r="AD7" i="10" s="1"/>
  <c r="Y10" i="9"/>
  <c r="AG10" i="9" s="1"/>
  <c r="X10" i="9"/>
  <c r="AF10" i="9" s="1"/>
  <c r="W10" i="9"/>
  <c r="AE10" i="9" s="1"/>
  <c r="V10" i="9"/>
  <c r="AD10" i="9" s="1"/>
  <c r="J16" i="9"/>
  <c r="Z16" i="9" s="1"/>
  <c r="AH16" i="9" s="1"/>
  <c r="Y18" i="9"/>
  <c r="AG18" i="9" s="1"/>
  <c r="I26" i="9"/>
  <c r="H26" i="9"/>
  <c r="C191" i="5" s="1"/>
  <c r="G191" i="5" s="1"/>
  <c r="I31" i="9"/>
  <c r="G31" i="9"/>
  <c r="J31" i="9" s="1"/>
  <c r="J41" i="9"/>
  <c r="W41" i="9"/>
  <c r="AE41" i="9" s="1"/>
  <c r="H41" i="9"/>
  <c r="C206" i="5" s="1"/>
  <c r="G206" i="5" s="1"/>
  <c r="Y41" i="9"/>
  <c r="AG41" i="9" s="1"/>
  <c r="G63" i="9"/>
  <c r="J63" i="9" s="1"/>
  <c r="J87" i="9"/>
  <c r="J59" i="10"/>
  <c r="H59" i="10"/>
  <c r="E224" i="5" s="1"/>
  <c r="H224" i="5" s="1"/>
  <c r="G51" i="9"/>
  <c r="J51" i="9" s="1"/>
  <c r="J61" i="9"/>
  <c r="H61" i="9"/>
  <c r="C226" i="5" s="1"/>
  <c r="G226" i="5" s="1"/>
  <c r="G96" i="9"/>
  <c r="J96" i="9" s="1"/>
  <c r="Y14" i="9"/>
  <c r="AG14" i="9" s="1"/>
  <c r="G21" i="9"/>
  <c r="J21" i="9" s="1"/>
  <c r="G29" i="9"/>
  <c r="J29" i="9" s="1"/>
  <c r="G39" i="9"/>
  <c r="J39" i="9" s="1"/>
  <c r="I82" i="9"/>
  <c r="J42" i="10"/>
  <c r="H42" i="10"/>
  <c r="E207" i="5" s="1"/>
  <c r="H207" i="5" s="1"/>
  <c r="Y12" i="9"/>
  <c r="AG12" i="9" s="1"/>
  <c r="V12" i="9"/>
  <c r="AD12" i="9" s="1"/>
  <c r="I7" i="9"/>
  <c r="I9" i="9"/>
  <c r="I19" i="9"/>
  <c r="H19" i="9"/>
  <c r="C184" i="5" s="1"/>
  <c r="G184" i="5" s="1"/>
  <c r="G24" i="9"/>
  <c r="J24" i="9" s="1"/>
  <c r="I27" i="9"/>
  <c r="H27" i="9"/>
  <c r="C192" i="5" s="1"/>
  <c r="G192" i="5" s="1"/>
  <c r="J37" i="9"/>
  <c r="H37" i="9"/>
  <c r="C202" i="5" s="1"/>
  <c r="G202" i="5" s="1"/>
  <c r="G59" i="9"/>
  <c r="J59" i="9" s="1"/>
  <c r="J69" i="9"/>
  <c r="H69" i="9"/>
  <c r="C234" i="5" s="1"/>
  <c r="G234" i="5" s="1"/>
  <c r="J71" i="9"/>
  <c r="H71" i="9"/>
  <c r="C236" i="5" s="1"/>
  <c r="G236" i="5" s="1"/>
  <c r="G82" i="9"/>
  <c r="J82" i="9" s="1"/>
  <c r="J97" i="9"/>
  <c r="H97" i="9"/>
  <c r="C262" i="5" s="1"/>
  <c r="G262" i="5" s="1"/>
  <c r="V17" i="9"/>
  <c r="AD17" i="9" s="1"/>
  <c r="I22" i="9"/>
  <c r="H22" i="9"/>
  <c r="C187" i="5" s="1"/>
  <c r="G187" i="5" s="1"/>
  <c r="I30" i="9"/>
  <c r="H30" i="9"/>
  <c r="C195" i="5" s="1"/>
  <c r="G195" i="5" s="1"/>
  <c r="J32" i="9"/>
  <c r="H32" i="9"/>
  <c r="C197" i="5" s="1"/>
  <c r="G197" i="5" s="1"/>
  <c r="G47" i="9"/>
  <c r="J47" i="9" s="1"/>
  <c r="J57" i="9"/>
  <c r="H57" i="9"/>
  <c r="C222" i="5" s="1"/>
  <c r="G222" i="5" s="1"/>
  <c r="I83" i="9"/>
  <c r="H83" i="9"/>
  <c r="C248" i="5" s="1"/>
  <c r="G248" i="5" s="1"/>
  <c r="W28" i="10"/>
  <c r="AE28" i="10" s="1"/>
  <c r="V28" i="10"/>
  <c r="AD28" i="10" s="1"/>
  <c r="Y28" i="10"/>
  <c r="AG28" i="10" s="1"/>
  <c r="G71" i="10"/>
  <c r="J71" i="10" s="1"/>
  <c r="W71" i="9"/>
  <c r="AE71" i="9" s="1"/>
  <c r="X71" i="9"/>
  <c r="AF71" i="9" s="1"/>
  <c r="V71" i="9"/>
  <c r="AD71" i="9" s="1"/>
  <c r="W76" i="9"/>
  <c r="AE76" i="9" s="1"/>
  <c r="Y76" i="9"/>
  <c r="AG76" i="9" s="1"/>
  <c r="X76" i="9"/>
  <c r="AF76" i="9" s="1"/>
  <c r="W97" i="9"/>
  <c r="AE97" i="9" s="1"/>
  <c r="Y97" i="9"/>
  <c r="AG97" i="9" s="1"/>
  <c r="X97" i="9"/>
  <c r="AF97" i="9" s="1"/>
  <c r="W14" i="10"/>
  <c r="AE14" i="10" s="1"/>
  <c r="V14" i="10"/>
  <c r="AD14" i="10" s="1"/>
  <c r="X16" i="10"/>
  <c r="AF16" i="10" s="1"/>
  <c r="G30" i="10"/>
  <c r="J30" i="10" s="1"/>
  <c r="W39" i="10"/>
  <c r="AE39" i="10" s="1"/>
  <c r="X39" i="10"/>
  <c r="AF39" i="10" s="1"/>
  <c r="Y39" i="10"/>
  <c r="AG39" i="10" s="1"/>
  <c r="V39" i="10"/>
  <c r="AD39" i="10" s="1"/>
  <c r="V43" i="10"/>
  <c r="AD43" i="10" s="1"/>
  <c r="V17" i="10"/>
  <c r="AD17" i="10" s="1"/>
  <c r="X17" i="10"/>
  <c r="AF17" i="10" s="1"/>
  <c r="Y17" i="10"/>
  <c r="AG17" i="10" s="1"/>
  <c r="G53" i="10"/>
  <c r="J53" i="10" s="1"/>
  <c r="G94" i="9"/>
  <c r="J94" i="9" s="1"/>
  <c r="V11" i="9"/>
  <c r="AD11" i="9" s="1"/>
  <c r="X13" i="9"/>
  <c r="AF13" i="9" s="1"/>
  <c r="W14" i="9"/>
  <c r="AE14" i="9" s="1"/>
  <c r="I57" i="9"/>
  <c r="I61" i="9"/>
  <c r="I65" i="9"/>
  <c r="I69" i="9"/>
  <c r="Y71" i="9"/>
  <c r="AG71" i="9" s="1"/>
  <c r="H72" i="9"/>
  <c r="C237" i="5" s="1"/>
  <c r="G237" i="5" s="1"/>
  <c r="H73" i="9"/>
  <c r="C238" i="5" s="1"/>
  <c r="G238" i="5" s="1"/>
  <c r="Y16" i="10"/>
  <c r="AG16" i="10" s="1"/>
  <c r="W17" i="10"/>
  <c r="AE17" i="10" s="1"/>
  <c r="G21" i="10"/>
  <c r="J21" i="10" s="1"/>
  <c r="X28" i="10"/>
  <c r="AF28" i="10" s="1"/>
  <c r="G54" i="10"/>
  <c r="I54" i="10" s="1"/>
  <c r="I91" i="10"/>
  <c r="X14" i="9"/>
  <c r="AF14" i="9" s="1"/>
  <c r="H36" i="9"/>
  <c r="C201" i="5" s="1"/>
  <c r="G201" i="5" s="1"/>
  <c r="H40" i="9"/>
  <c r="C205" i="5" s="1"/>
  <c r="G205" i="5" s="1"/>
  <c r="H44" i="9"/>
  <c r="C209" i="5" s="1"/>
  <c r="G209" i="5" s="1"/>
  <c r="H48" i="9"/>
  <c r="C213" i="5" s="1"/>
  <c r="G213" i="5" s="1"/>
  <c r="H52" i="9"/>
  <c r="C217" i="5" s="1"/>
  <c r="G217" i="5" s="1"/>
  <c r="H56" i="9"/>
  <c r="C221" i="5" s="1"/>
  <c r="G221" i="5" s="1"/>
  <c r="H64" i="9"/>
  <c r="C229" i="5" s="1"/>
  <c r="G229" i="5" s="1"/>
  <c r="H68" i="9"/>
  <c r="C233" i="5" s="1"/>
  <c r="G233" i="5" s="1"/>
  <c r="I74" i="9"/>
  <c r="H74" i="9"/>
  <c r="C239" i="5" s="1"/>
  <c r="G239" i="5" s="1"/>
  <c r="V76" i="9"/>
  <c r="AD76" i="9" s="1"/>
  <c r="G79" i="9"/>
  <c r="J79" i="9" s="1"/>
  <c r="V97" i="9"/>
  <c r="AD97" i="9" s="1"/>
  <c r="I13" i="10"/>
  <c r="G13" i="10"/>
  <c r="J13" i="10" s="1"/>
  <c r="Z13" i="10" s="1"/>
  <c r="AH13" i="10" s="1"/>
  <c r="H38" i="10"/>
  <c r="E203" i="5" s="1"/>
  <c r="H203" i="5" s="1"/>
  <c r="G43" i="10"/>
  <c r="J43" i="10" s="1"/>
  <c r="V45" i="10"/>
  <c r="AD45" i="10" s="1"/>
  <c r="I91" i="9"/>
  <c r="H91" i="9"/>
  <c r="C256" i="5" s="1"/>
  <c r="G256" i="5" s="1"/>
  <c r="W32" i="9"/>
  <c r="AE32" i="9" s="1"/>
  <c r="I78" i="9"/>
  <c r="V32" i="9"/>
  <c r="AD32" i="9" s="1"/>
  <c r="I38" i="9"/>
  <c r="I42" i="9"/>
  <c r="I46" i="9"/>
  <c r="I50" i="9"/>
  <c r="I54" i="9"/>
  <c r="I58" i="9"/>
  <c r="I62" i="9"/>
  <c r="I66" i="9"/>
  <c r="W68" i="9"/>
  <c r="AE68" i="9" s="1"/>
  <c r="I70" i="9"/>
  <c r="I73" i="9"/>
  <c r="H85" i="9"/>
  <c r="C250" i="5" s="1"/>
  <c r="G250" i="5" s="1"/>
  <c r="I100" i="9"/>
  <c r="H100" i="9"/>
  <c r="C265" i="5" s="1"/>
  <c r="G265" i="5" s="1"/>
  <c r="G101" i="9"/>
  <c r="J101" i="9" s="1"/>
  <c r="V18" i="10"/>
  <c r="AD18" i="10" s="1"/>
  <c r="I23" i="10"/>
  <c r="H23" i="10"/>
  <c r="E188" i="5" s="1"/>
  <c r="H188" i="5" s="1"/>
  <c r="W25" i="10"/>
  <c r="AE25" i="10" s="1"/>
  <c r="Y25" i="10"/>
  <c r="AG25" i="10" s="1"/>
  <c r="V25" i="10"/>
  <c r="AD25" i="10" s="1"/>
  <c r="G32" i="10"/>
  <c r="J32" i="10" s="1"/>
  <c r="H33" i="10"/>
  <c r="E198" i="5" s="1"/>
  <c r="H198" i="5" s="1"/>
  <c r="W38" i="10"/>
  <c r="AE38" i="10" s="1"/>
  <c r="Y38" i="10"/>
  <c r="AG38" i="10" s="1"/>
  <c r="V38" i="10"/>
  <c r="AD38" i="10" s="1"/>
  <c r="X32" i="9"/>
  <c r="AF32" i="9" s="1"/>
  <c r="X68" i="9"/>
  <c r="AF68" i="9" s="1"/>
  <c r="I86" i="9"/>
  <c r="H101" i="9"/>
  <c r="C266" i="5" s="1"/>
  <c r="G266" i="5" s="1"/>
  <c r="X14" i="10"/>
  <c r="AF14" i="10" s="1"/>
  <c r="X25" i="10"/>
  <c r="AF25" i="10" s="1"/>
  <c r="G35" i="10"/>
  <c r="J35" i="10" s="1"/>
  <c r="I35" i="10"/>
  <c r="X38" i="10"/>
  <c r="AF38" i="10" s="1"/>
  <c r="I46" i="10"/>
  <c r="H46" i="10"/>
  <c r="E211" i="5" s="1"/>
  <c r="H211" i="5" s="1"/>
  <c r="G77" i="9"/>
  <c r="J77" i="9" s="1"/>
  <c r="Y32" i="9"/>
  <c r="AG32" i="9" s="1"/>
  <c r="I39" i="9"/>
  <c r="I43" i="9"/>
  <c r="I47" i="9"/>
  <c r="I51" i="9"/>
  <c r="I55" i="9"/>
  <c r="I59" i="9"/>
  <c r="I63" i="9"/>
  <c r="I67" i="9"/>
  <c r="Y68" i="9"/>
  <c r="AG68" i="9" s="1"/>
  <c r="H81" i="9"/>
  <c r="C246" i="5" s="1"/>
  <c r="G246" i="5" s="1"/>
  <c r="W85" i="9"/>
  <c r="AE85" i="9" s="1"/>
  <c r="G88" i="9"/>
  <c r="J88" i="9" s="1"/>
  <c r="I96" i="9"/>
  <c r="I98" i="9"/>
  <c r="I10" i="10"/>
  <c r="Y14" i="10"/>
  <c r="AG14" i="10" s="1"/>
  <c r="I27" i="10"/>
  <c r="H27" i="10"/>
  <c r="E192" i="5" s="1"/>
  <c r="H192" i="5" s="1"/>
  <c r="V36" i="10"/>
  <c r="AD36" i="10" s="1"/>
  <c r="G91" i="10"/>
  <c r="J91" i="10" s="1"/>
  <c r="W16" i="10"/>
  <c r="AE16" i="10" s="1"/>
  <c r="G22" i="10"/>
  <c r="J22" i="10" s="1"/>
  <c r="G31" i="10"/>
  <c r="J31" i="10" s="1"/>
  <c r="V33" i="10"/>
  <c r="AD33" i="10" s="1"/>
  <c r="X33" i="10"/>
  <c r="AF33" i="10" s="1"/>
  <c r="G93" i="9"/>
  <c r="G102" i="9"/>
  <c r="J102" i="9" s="1"/>
  <c r="I8" i="10"/>
  <c r="W33" i="10"/>
  <c r="AE33" i="10" s="1"/>
  <c r="G41" i="10"/>
  <c r="J41" i="10" s="1"/>
  <c r="J60" i="10"/>
  <c r="H60" i="10"/>
  <c r="E225" i="5" s="1"/>
  <c r="H225" i="5" s="1"/>
  <c r="I85" i="10"/>
  <c r="I9" i="10"/>
  <c r="I11" i="10"/>
  <c r="W20" i="10"/>
  <c r="AE20" i="10" s="1"/>
  <c r="V20" i="10"/>
  <c r="AD20" i="10" s="1"/>
  <c r="G24" i="10"/>
  <c r="J24" i="10" s="1"/>
  <c r="V26" i="10"/>
  <c r="AD26" i="10" s="1"/>
  <c r="Y33" i="10"/>
  <c r="AG33" i="10" s="1"/>
  <c r="H39" i="10"/>
  <c r="E204" i="5" s="1"/>
  <c r="H204" i="5" s="1"/>
  <c r="I41" i="10"/>
  <c r="G45" i="10"/>
  <c r="J45" i="10" s="1"/>
  <c r="G48" i="10"/>
  <c r="J48" i="10" s="1"/>
  <c r="Y60" i="10"/>
  <c r="AG60" i="10" s="1"/>
  <c r="X60" i="10"/>
  <c r="AF60" i="10" s="1"/>
  <c r="W60" i="10"/>
  <c r="AE60" i="10" s="1"/>
  <c r="V60" i="10"/>
  <c r="AD60" i="10" s="1"/>
  <c r="I73" i="10"/>
  <c r="G90" i="9"/>
  <c r="V16" i="10"/>
  <c r="AD16" i="10" s="1"/>
  <c r="I24" i="10"/>
  <c r="G36" i="10"/>
  <c r="G37" i="10"/>
  <c r="I37" i="10" s="1"/>
  <c r="V37" i="10" s="1"/>
  <c r="AD37" i="10" s="1"/>
  <c r="G40" i="10"/>
  <c r="J40" i="10" s="1"/>
  <c r="G44" i="10"/>
  <c r="J44" i="10" s="1"/>
  <c r="G47" i="10"/>
  <c r="I48" i="10"/>
  <c r="G52" i="10"/>
  <c r="J52" i="10" s="1"/>
  <c r="I52" i="10"/>
  <c r="G73" i="10"/>
  <c r="J73" i="10" s="1"/>
  <c r="I69" i="10"/>
  <c r="I75" i="10"/>
  <c r="G89" i="10"/>
  <c r="J89" i="10" s="1"/>
  <c r="G26" i="10"/>
  <c r="X26" i="10" s="1"/>
  <c r="AF26" i="10" s="1"/>
  <c r="I49" i="10"/>
  <c r="I55" i="10"/>
  <c r="H55" i="10"/>
  <c r="E220" i="5" s="1"/>
  <c r="H220" i="5" s="1"/>
  <c r="G69" i="10"/>
  <c r="J69" i="10" s="1"/>
  <c r="G75" i="10"/>
  <c r="J75" i="10" s="1"/>
  <c r="G99" i="10"/>
  <c r="J99" i="10" s="1"/>
  <c r="Y58" i="10"/>
  <c r="AG58" i="10" s="1"/>
  <c r="W58" i="10"/>
  <c r="AE58" i="10" s="1"/>
  <c r="V58" i="10"/>
  <c r="AD58" i="10" s="1"/>
  <c r="X58" i="10"/>
  <c r="AF58" i="10" s="1"/>
  <c r="I67" i="10"/>
  <c r="I87" i="10"/>
  <c r="H87" i="10"/>
  <c r="E252" i="5" s="1"/>
  <c r="H252" i="5" s="1"/>
  <c r="I83" i="10"/>
  <c r="G85" i="10"/>
  <c r="J85" i="10" s="1"/>
  <c r="W51" i="10"/>
  <c r="AE51" i="10" s="1"/>
  <c r="V51" i="10"/>
  <c r="AD51" i="10" s="1"/>
  <c r="X51" i="10"/>
  <c r="AF51" i="10" s="1"/>
  <c r="Y59" i="10"/>
  <c r="AG59" i="10" s="1"/>
  <c r="X59" i="10"/>
  <c r="AF59" i="10" s="1"/>
  <c r="W59" i="10"/>
  <c r="AE59" i="10" s="1"/>
  <c r="V59" i="10"/>
  <c r="AD59" i="10" s="1"/>
  <c r="I65" i="10"/>
  <c r="G67" i="10"/>
  <c r="J67" i="10" s="1"/>
  <c r="G83" i="10"/>
  <c r="J83" i="10" s="1"/>
  <c r="I97" i="10"/>
  <c r="H50" i="10"/>
  <c r="E215" i="5" s="1"/>
  <c r="H215" i="5" s="1"/>
  <c r="W57" i="10"/>
  <c r="AE57" i="10" s="1"/>
  <c r="V57" i="10"/>
  <c r="AD57" i="10" s="1"/>
  <c r="X57" i="10"/>
  <c r="AF57" i="10" s="1"/>
  <c r="I63" i="10"/>
  <c r="G65" i="10"/>
  <c r="J65" i="10" s="1"/>
  <c r="I79" i="10"/>
  <c r="G81" i="10"/>
  <c r="J81" i="10" s="1"/>
  <c r="I95" i="10"/>
  <c r="G97" i="10"/>
  <c r="J97" i="10" s="1"/>
  <c r="G12" i="10"/>
  <c r="J12" i="10" s="1"/>
  <c r="Z12" i="10" s="1"/>
  <c r="AH12" i="10" s="1"/>
  <c r="I15" i="10"/>
  <c r="I50" i="10"/>
  <c r="G63" i="10"/>
  <c r="J63" i="10" s="1"/>
  <c r="I77" i="10"/>
  <c r="H77" i="10"/>
  <c r="E242" i="5" s="1"/>
  <c r="H242" i="5" s="1"/>
  <c r="G79" i="10"/>
  <c r="J79" i="10" s="1"/>
  <c r="I93" i="10"/>
  <c r="H93" i="10"/>
  <c r="E258" i="5" s="1"/>
  <c r="H258" i="5" s="1"/>
  <c r="G95" i="10"/>
  <c r="J95" i="10" s="1"/>
  <c r="I64" i="10"/>
  <c r="I66" i="10"/>
  <c r="I74" i="10"/>
  <c r="I80" i="10"/>
  <c r="I82" i="10"/>
  <c r="I88" i="10"/>
  <c r="I90" i="10"/>
  <c r="I92" i="10"/>
  <c r="I94" i="10"/>
  <c r="I98" i="10"/>
  <c r="G62" i="10"/>
  <c r="J62" i="10" s="1"/>
  <c r="G64" i="10"/>
  <c r="J64" i="10" s="1"/>
  <c r="G66" i="10"/>
  <c r="J66" i="10" s="1"/>
  <c r="G68" i="10"/>
  <c r="J68" i="10" s="1"/>
  <c r="G70" i="10"/>
  <c r="J70" i="10" s="1"/>
  <c r="G72" i="10"/>
  <c r="J72" i="10" s="1"/>
  <c r="G74" i="10"/>
  <c r="J74" i="10" s="1"/>
  <c r="G76" i="10"/>
  <c r="J76" i="10" s="1"/>
  <c r="G78" i="10"/>
  <c r="J78" i="10" s="1"/>
  <c r="G80" i="10"/>
  <c r="J80" i="10" s="1"/>
  <c r="G82" i="10"/>
  <c r="J82" i="10" s="1"/>
  <c r="G84" i="10"/>
  <c r="J84" i="10" s="1"/>
  <c r="G86" i="10"/>
  <c r="J86" i="10" s="1"/>
  <c r="G88" i="10"/>
  <c r="J88" i="10" s="1"/>
  <c r="G90" i="10"/>
  <c r="J90" i="10" s="1"/>
  <c r="G92" i="10"/>
  <c r="J92" i="10" s="1"/>
  <c r="G94" i="10"/>
  <c r="J94" i="10" s="1"/>
  <c r="G96" i="10"/>
  <c r="J96" i="10" s="1"/>
  <c r="G98" i="10"/>
  <c r="J98" i="10" s="1"/>
  <c r="G102" i="10"/>
  <c r="J102" i="10" s="1"/>
  <c r="I101" i="10"/>
  <c r="H101" i="10"/>
  <c r="E266" i="5" s="1"/>
  <c r="H266" i="5" s="1"/>
  <c r="I100" i="10"/>
  <c r="H100" i="10"/>
  <c r="E265" i="5" s="1"/>
  <c r="H265" i="5" s="1"/>
  <c r="I7" i="7"/>
  <c r="I17" i="7"/>
  <c r="Y26" i="7"/>
  <c r="AG26" i="7" s="1"/>
  <c r="X26" i="7"/>
  <c r="AF26" i="7" s="1"/>
  <c r="W26" i="7"/>
  <c r="AE26" i="7" s="1"/>
  <c r="V26" i="7"/>
  <c r="AD26" i="7" s="1"/>
  <c r="Y28" i="7"/>
  <c r="AG28" i="7" s="1"/>
  <c r="X28" i="7"/>
  <c r="AF28" i="7" s="1"/>
  <c r="W28" i="7"/>
  <c r="AE28" i="7" s="1"/>
  <c r="V28" i="7"/>
  <c r="AD28" i="7" s="1"/>
  <c r="Y30" i="7"/>
  <c r="AG30" i="7" s="1"/>
  <c r="V30" i="7"/>
  <c r="AD30" i="7" s="1"/>
  <c r="X43" i="7"/>
  <c r="AF43" i="7" s="1"/>
  <c r="X34" i="7"/>
  <c r="AF34" i="7" s="1"/>
  <c r="W34" i="7"/>
  <c r="AE34" i="7" s="1"/>
  <c r="V34" i="7"/>
  <c r="AD34" i="7" s="1"/>
  <c r="Y34" i="7"/>
  <c r="AG34" i="7" s="1"/>
  <c r="J43" i="7"/>
  <c r="Y43" i="7"/>
  <c r="AG43" i="7" s="1"/>
  <c r="H43" i="7"/>
  <c r="C124" i="5" s="1"/>
  <c r="G124" i="5" s="1"/>
  <c r="J50" i="7"/>
  <c r="I19" i="7"/>
  <c r="G19" i="7"/>
  <c r="J19" i="7" s="1"/>
  <c r="J37" i="7"/>
  <c r="H37" i="7"/>
  <c r="C118" i="5" s="1"/>
  <c r="G118" i="5" s="1"/>
  <c r="V13" i="7"/>
  <c r="AD13" i="7" s="1"/>
  <c r="V23" i="7"/>
  <c r="AD23" i="7" s="1"/>
  <c r="X41" i="7"/>
  <c r="AF41" i="7" s="1"/>
  <c r="X44" i="7"/>
  <c r="AF44" i="7" s="1"/>
  <c r="J47" i="7"/>
  <c r="Y25" i="7"/>
  <c r="AG25" i="7" s="1"/>
  <c r="X25" i="7"/>
  <c r="AF25" i="7" s="1"/>
  <c r="X29" i="7"/>
  <c r="AF29" i="7" s="1"/>
  <c r="V31" i="7"/>
  <c r="AD31" i="7" s="1"/>
  <c r="Y35" i="7"/>
  <c r="AG35" i="7" s="1"/>
  <c r="X35" i="7"/>
  <c r="AF35" i="7" s="1"/>
  <c r="J41" i="7"/>
  <c r="Y41" i="7"/>
  <c r="AG41" i="7" s="1"/>
  <c r="H41" i="7"/>
  <c r="C122" i="5" s="1"/>
  <c r="G122" i="5" s="1"/>
  <c r="X48" i="7"/>
  <c r="AF48" i="7" s="1"/>
  <c r="Y9" i="7"/>
  <c r="AG9" i="7" s="1"/>
  <c r="X9" i="7"/>
  <c r="AF9" i="7" s="1"/>
  <c r="W9" i="7"/>
  <c r="AE9" i="7" s="1"/>
  <c r="Y10" i="7"/>
  <c r="AG10" i="7" s="1"/>
  <c r="X10" i="7"/>
  <c r="AF10" i="7" s="1"/>
  <c r="W10" i="7"/>
  <c r="AE10" i="7" s="1"/>
  <c r="V10" i="7"/>
  <c r="AD10" i="7" s="1"/>
  <c r="Y18" i="7"/>
  <c r="AG18" i="7" s="1"/>
  <c r="W18" i="7"/>
  <c r="AE18" i="7" s="1"/>
  <c r="V18" i="7"/>
  <c r="AD18" i="7" s="1"/>
  <c r="J9" i="7"/>
  <c r="Z9" i="7" s="1"/>
  <c r="AH9" i="7" s="1"/>
  <c r="Y11" i="7"/>
  <c r="AG11" i="7" s="1"/>
  <c r="V12" i="7"/>
  <c r="AD12" i="7" s="1"/>
  <c r="V15" i="7"/>
  <c r="AD15" i="7" s="1"/>
  <c r="X39" i="7"/>
  <c r="AF39" i="7" s="1"/>
  <c r="H45" i="7"/>
  <c r="C126" i="5" s="1"/>
  <c r="G126" i="5" s="1"/>
  <c r="V9" i="7"/>
  <c r="AD9" i="7" s="1"/>
  <c r="V14" i="7"/>
  <c r="AD14" i="7" s="1"/>
  <c r="V20" i="7"/>
  <c r="AD20" i="7" s="1"/>
  <c r="V22" i="7"/>
  <c r="AD22" i="7" s="1"/>
  <c r="V24" i="7"/>
  <c r="AD24" i="7" s="1"/>
  <c r="J39" i="7"/>
  <c r="Y39" i="7"/>
  <c r="AG39" i="7" s="1"/>
  <c r="H39" i="7"/>
  <c r="C120" i="5" s="1"/>
  <c r="G120" i="5" s="1"/>
  <c r="J49" i="7"/>
  <c r="H49" i="7"/>
  <c r="C130" i="5" s="1"/>
  <c r="G130" i="5" s="1"/>
  <c r="J53" i="7"/>
  <c r="H53" i="7"/>
  <c r="C134" i="5" s="1"/>
  <c r="G134" i="5" s="1"/>
  <c r="J57" i="7"/>
  <c r="H57" i="7"/>
  <c r="C138" i="5" s="1"/>
  <c r="G138" i="5" s="1"/>
  <c r="J61" i="7"/>
  <c r="H61" i="7"/>
  <c r="C142" i="5" s="1"/>
  <c r="G142" i="5" s="1"/>
  <c r="J65" i="7"/>
  <c r="H65" i="7"/>
  <c r="C146" i="5" s="1"/>
  <c r="G146" i="5" s="1"/>
  <c r="G20" i="7"/>
  <c r="W20" i="7" s="1"/>
  <c r="AE20" i="7" s="1"/>
  <c r="G21" i="7"/>
  <c r="G22" i="7"/>
  <c r="Y22" i="7" s="1"/>
  <c r="AG22" i="7" s="1"/>
  <c r="G23" i="7"/>
  <c r="Y23" i="7" s="1"/>
  <c r="AG23" i="7" s="1"/>
  <c r="I36" i="7"/>
  <c r="Y44" i="7"/>
  <c r="AG44" i="7" s="1"/>
  <c r="Y48" i="7"/>
  <c r="AG48" i="7" s="1"/>
  <c r="I73" i="7"/>
  <c r="I81" i="7"/>
  <c r="I83" i="7"/>
  <c r="I85" i="7"/>
  <c r="I89" i="7"/>
  <c r="I91" i="7"/>
  <c r="W34" i="8"/>
  <c r="AE34" i="8" s="1"/>
  <c r="V34" i="8"/>
  <c r="AD34" i="8" s="1"/>
  <c r="Y34" i="8"/>
  <c r="AG34" i="8" s="1"/>
  <c r="X34" i="8"/>
  <c r="AF34" i="8" s="1"/>
  <c r="G58" i="7"/>
  <c r="J58" i="7" s="1"/>
  <c r="G62" i="7"/>
  <c r="J62" i="7" s="1"/>
  <c r="G73" i="7"/>
  <c r="J73" i="7" s="1"/>
  <c r="I78" i="7"/>
  <c r="G78" i="7"/>
  <c r="J78" i="7" s="1"/>
  <c r="G81" i="7"/>
  <c r="J81" i="7" s="1"/>
  <c r="G83" i="7"/>
  <c r="J83" i="7" s="1"/>
  <c r="G85" i="7"/>
  <c r="J85" i="7" s="1"/>
  <c r="G87" i="7"/>
  <c r="J87" i="7" s="1"/>
  <c r="G89" i="7"/>
  <c r="J89" i="7" s="1"/>
  <c r="G91" i="7"/>
  <c r="J91" i="7" s="1"/>
  <c r="I96" i="7"/>
  <c r="G96" i="7"/>
  <c r="J96" i="7" s="1"/>
  <c r="H34" i="7"/>
  <c r="C115" i="5" s="1"/>
  <c r="G115" i="5" s="1"/>
  <c r="H35" i="7"/>
  <c r="C116" i="5" s="1"/>
  <c r="G116" i="5" s="1"/>
  <c r="W39" i="7"/>
  <c r="AE39" i="7" s="1"/>
  <c r="W41" i="7"/>
  <c r="AE41" i="7" s="1"/>
  <c r="W43" i="7"/>
  <c r="AE43" i="7" s="1"/>
  <c r="H66" i="7"/>
  <c r="C147" i="5" s="1"/>
  <c r="G147" i="5" s="1"/>
  <c r="G67" i="7"/>
  <c r="J67" i="7" s="1"/>
  <c r="Y69" i="7"/>
  <c r="AG69" i="7" s="1"/>
  <c r="W69" i="7"/>
  <c r="AE69" i="7" s="1"/>
  <c r="I75" i="7"/>
  <c r="W10" i="8"/>
  <c r="AE10" i="8" s="1"/>
  <c r="Y10" i="8"/>
  <c r="AG10" i="8" s="1"/>
  <c r="X10" i="8"/>
  <c r="AF10" i="8" s="1"/>
  <c r="V10" i="8"/>
  <c r="AD10" i="8" s="1"/>
  <c r="X15" i="8"/>
  <c r="AF15" i="8" s="1"/>
  <c r="H36" i="7"/>
  <c r="C117" i="5" s="1"/>
  <c r="G117" i="5" s="1"/>
  <c r="X37" i="7"/>
  <c r="AF37" i="7" s="1"/>
  <c r="G52" i="7"/>
  <c r="H52" i="7" s="1"/>
  <c r="C133" i="5" s="1"/>
  <c r="G133" i="5" s="1"/>
  <c r="G54" i="7"/>
  <c r="H54" i="7" s="1"/>
  <c r="C135" i="5" s="1"/>
  <c r="G135" i="5" s="1"/>
  <c r="G56" i="7"/>
  <c r="W56" i="7" s="1"/>
  <c r="AE56" i="7" s="1"/>
  <c r="G59" i="7"/>
  <c r="Y59" i="7" s="1"/>
  <c r="AG59" i="7" s="1"/>
  <c r="I60" i="7"/>
  <c r="G63" i="7"/>
  <c r="W63" i="7" s="1"/>
  <c r="AE63" i="7" s="1"/>
  <c r="I64" i="7"/>
  <c r="G68" i="7"/>
  <c r="W68" i="7" s="1"/>
  <c r="AE68" i="7" s="1"/>
  <c r="H72" i="7"/>
  <c r="C153" i="5" s="1"/>
  <c r="G153" i="5" s="1"/>
  <c r="I72" i="7"/>
  <c r="I80" i="7"/>
  <c r="G80" i="7"/>
  <c r="J80" i="7" s="1"/>
  <c r="I94" i="7"/>
  <c r="G94" i="7"/>
  <c r="J94" i="7" s="1"/>
  <c r="I102" i="7"/>
  <c r="G13" i="7"/>
  <c r="J13" i="7" s="1"/>
  <c r="Z13" i="7" s="1"/>
  <c r="AH13" i="7" s="1"/>
  <c r="G15" i="7"/>
  <c r="Y15" i="7" s="1"/>
  <c r="AG15" i="7" s="1"/>
  <c r="H38" i="7"/>
  <c r="C119" i="5" s="1"/>
  <c r="G119" i="5" s="1"/>
  <c r="H42" i="7"/>
  <c r="C123" i="5" s="1"/>
  <c r="G123" i="5" s="1"/>
  <c r="H44" i="7"/>
  <c r="C125" i="5" s="1"/>
  <c r="G125" i="5" s="1"/>
  <c r="H46" i="7"/>
  <c r="C127" i="5" s="1"/>
  <c r="G127" i="5" s="1"/>
  <c r="H48" i="7"/>
  <c r="C129" i="5" s="1"/>
  <c r="G129" i="5" s="1"/>
  <c r="H50" i="7"/>
  <c r="C131" i="5" s="1"/>
  <c r="G131" i="5" s="1"/>
  <c r="I82" i="7"/>
  <c r="G82" i="7"/>
  <c r="J82" i="7" s="1"/>
  <c r="I84" i="7"/>
  <c r="G84" i="7"/>
  <c r="J84" i="7" s="1"/>
  <c r="G86" i="7"/>
  <c r="J86" i="7" s="1"/>
  <c r="I88" i="7"/>
  <c r="G88" i="7"/>
  <c r="J88" i="7" s="1"/>
  <c r="I90" i="7"/>
  <c r="G90" i="7"/>
  <c r="J90" i="7" s="1"/>
  <c r="I92" i="7"/>
  <c r="G92" i="7"/>
  <c r="J92" i="7" s="1"/>
  <c r="V16" i="8"/>
  <c r="AD16" i="8" s="1"/>
  <c r="J18" i="8"/>
  <c r="Z18" i="8" s="1"/>
  <c r="AH18" i="8" s="1"/>
  <c r="X18" i="8"/>
  <c r="AF18" i="8" s="1"/>
  <c r="V42" i="7"/>
  <c r="AD42" i="7" s="1"/>
  <c r="V44" i="7"/>
  <c r="AD44" i="7" s="1"/>
  <c r="I47" i="7"/>
  <c r="V48" i="7"/>
  <c r="AD48" i="7" s="1"/>
  <c r="I49" i="7"/>
  <c r="I51" i="7"/>
  <c r="V52" i="7"/>
  <c r="AD52" i="7" s="1"/>
  <c r="I53" i="7"/>
  <c r="I55" i="7"/>
  <c r="I57" i="7"/>
  <c r="V59" i="7"/>
  <c r="AD59" i="7" s="1"/>
  <c r="I61" i="7"/>
  <c r="V63" i="7"/>
  <c r="AD63" i="7" s="1"/>
  <c r="I65" i="7"/>
  <c r="V68" i="7"/>
  <c r="AD68" i="7" s="1"/>
  <c r="H69" i="7"/>
  <c r="C150" i="5" s="1"/>
  <c r="G150" i="5" s="1"/>
  <c r="G70" i="7"/>
  <c r="Y70" i="7" s="1"/>
  <c r="AG70" i="7" s="1"/>
  <c r="I74" i="7"/>
  <c r="G74" i="7"/>
  <c r="J74" i="7" s="1"/>
  <c r="G77" i="7"/>
  <c r="J77" i="7" s="1"/>
  <c r="V44" i="8"/>
  <c r="AD44" i="8" s="1"/>
  <c r="W44" i="7"/>
  <c r="AE44" i="7" s="1"/>
  <c r="W48" i="7"/>
  <c r="AE48" i="7" s="1"/>
  <c r="H60" i="7"/>
  <c r="C141" i="5" s="1"/>
  <c r="G141" i="5" s="1"/>
  <c r="H64" i="7"/>
  <c r="C145" i="5" s="1"/>
  <c r="G145" i="5" s="1"/>
  <c r="V69" i="7"/>
  <c r="AD69" i="7" s="1"/>
  <c r="I79" i="7"/>
  <c r="V38" i="8"/>
  <c r="AD38" i="8" s="1"/>
  <c r="Y38" i="8"/>
  <c r="AG38" i="8" s="1"/>
  <c r="X38" i="8"/>
  <c r="AF38" i="8" s="1"/>
  <c r="W38" i="8"/>
  <c r="AE38" i="8" s="1"/>
  <c r="I58" i="7"/>
  <c r="I62" i="7"/>
  <c r="Y63" i="7"/>
  <c r="AG63" i="7" s="1"/>
  <c r="Y66" i="7"/>
  <c r="AG66" i="7" s="1"/>
  <c r="W66" i="7"/>
  <c r="AE66" i="7" s="1"/>
  <c r="X69" i="7"/>
  <c r="AF69" i="7" s="1"/>
  <c r="V70" i="7"/>
  <c r="AD70" i="7" s="1"/>
  <c r="H71" i="7"/>
  <c r="C152" i="5" s="1"/>
  <c r="G152" i="5" s="1"/>
  <c r="I76" i="7"/>
  <c r="G76" i="7"/>
  <c r="J76" i="7" s="1"/>
  <c r="G79" i="7"/>
  <c r="J79" i="7" s="1"/>
  <c r="I98" i="7"/>
  <c r="G53" i="8"/>
  <c r="J53" i="8" s="1"/>
  <c r="I7" i="8"/>
  <c r="W18" i="8"/>
  <c r="AE18" i="8" s="1"/>
  <c r="I21" i="8"/>
  <c r="H21" i="8"/>
  <c r="E102" i="5" s="1"/>
  <c r="H102" i="5" s="1"/>
  <c r="I25" i="8"/>
  <c r="H25" i="8"/>
  <c r="E106" i="5" s="1"/>
  <c r="H106" i="5" s="1"/>
  <c r="I32" i="8"/>
  <c r="I8" i="8"/>
  <c r="W28" i="8"/>
  <c r="AE28" i="8" s="1"/>
  <c r="Y28" i="8"/>
  <c r="AG28" i="8" s="1"/>
  <c r="X28" i="8"/>
  <c r="AF28" i="8" s="1"/>
  <c r="V28" i="8"/>
  <c r="AD28" i="8" s="1"/>
  <c r="H48" i="8"/>
  <c r="E129" i="5" s="1"/>
  <c r="H129" i="5" s="1"/>
  <c r="H56" i="8"/>
  <c r="E137" i="5" s="1"/>
  <c r="H137" i="5" s="1"/>
  <c r="I99" i="7"/>
  <c r="H100" i="7"/>
  <c r="C181" i="5" s="1"/>
  <c r="G181" i="5" s="1"/>
  <c r="W17" i="8"/>
  <c r="AE17" i="8" s="1"/>
  <c r="Y18" i="8"/>
  <c r="AG18" i="8" s="1"/>
  <c r="I20" i="8"/>
  <c r="H20" i="8"/>
  <c r="E101" i="5" s="1"/>
  <c r="H101" i="5" s="1"/>
  <c r="I24" i="8"/>
  <c r="H24" i="8"/>
  <c r="E105" i="5" s="1"/>
  <c r="H105" i="5" s="1"/>
  <c r="G32" i="8"/>
  <c r="J32" i="8" s="1"/>
  <c r="V36" i="8"/>
  <c r="AD36" i="8" s="1"/>
  <c r="G39" i="8"/>
  <c r="J39" i="8" s="1"/>
  <c r="H51" i="8"/>
  <c r="E132" i="5" s="1"/>
  <c r="H132" i="5" s="1"/>
  <c r="I87" i="8"/>
  <c r="G87" i="8"/>
  <c r="J87" i="8" s="1"/>
  <c r="I43" i="8"/>
  <c r="I100" i="7"/>
  <c r="H101" i="7"/>
  <c r="C182" i="5" s="1"/>
  <c r="G182" i="5" s="1"/>
  <c r="G9" i="8"/>
  <c r="J9" i="8" s="1"/>
  <c r="Z9" i="8" s="1"/>
  <c r="AH9" i="8" s="1"/>
  <c r="Y11" i="8"/>
  <c r="AG11" i="8" s="1"/>
  <c r="X11" i="8"/>
  <c r="AF11" i="8" s="1"/>
  <c r="V11" i="8"/>
  <c r="AD11" i="8" s="1"/>
  <c r="I19" i="8"/>
  <c r="I23" i="8"/>
  <c r="H28" i="8"/>
  <c r="E109" i="5" s="1"/>
  <c r="H109" i="5" s="1"/>
  <c r="G35" i="8"/>
  <c r="J35" i="8" s="1"/>
  <c r="G43" i="8"/>
  <c r="J43" i="8" s="1"/>
  <c r="G95" i="7"/>
  <c r="J95" i="7" s="1"/>
  <c r="G97" i="7"/>
  <c r="J97" i="7" s="1"/>
  <c r="W11" i="8"/>
  <c r="AE11" i="8" s="1"/>
  <c r="Y12" i="8"/>
  <c r="AG12" i="8" s="1"/>
  <c r="W12" i="8"/>
  <c r="AE12" i="8" s="1"/>
  <c r="V12" i="8"/>
  <c r="AD12" i="8" s="1"/>
  <c r="I13" i="8"/>
  <c r="I14" i="8"/>
  <c r="G14" i="8"/>
  <c r="J14" i="8" s="1"/>
  <c r="Z14" i="8" s="1"/>
  <c r="AH14" i="8" s="1"/>
  <c r="G19" i="8"/>
  <c r="J19" i="8" s="1"/>
  <c r="G23" i="8"/>
  <c r="J23" i="8" s="1"/>
  <c r="G27" i="8"/>
  <c r="J27" i="8" s="1"/>
  <c r="I30" i="8"/>
  <c r="H30" i="8"/>
  <c r="E111" i="5" s="1"/>
  <c r="H111" i="5" s="1"/>
  <c r="H52" i="8"/>
  <c r="E133" i="5" s="1"/>
  <c r="H133" i="5" s="1"/>
  <c r="I71" i="8"/>
  <c r="G71" i="8"/>
  <c r="J71" i="8" s="1"/>
  <c r="I93" i="7"/>
  <c r="I95" i="7"/>
  <c r="I97" i="7"/>
  <c r="H98" i="7"/>
  <c r="C179" i="5" s="1"/>
  <c r="G179" i="5" s="1"/>
  <c r="I101" i="7"/>
  <c r="H102" i="7"/>
  <c r="C183" i="5" s="1"/>
  <c r="G183" i="5" s="1"/>
  <c r="I22" i="8"/>
  <c r="H22" i="8"/>
  <c r="E103" i="5" s="1"/>
  <c r="H103" i="5" s="1"/>
  <c r="I26" i="8"/>
  <c r="H26" i="8"/>
  <c r="E107" i="5" s="1"/>
  <c r="H107" i="5" s="1"/>
  <c r="V40" i="8"/>
  <c r="AD40" i="8" s="1"/>
  <c r="I75" i="8"/>
  <c r="G75" i="8"/>
  <c r="J75" i="8" s="1"/>
  <c r="I91" i="8"/>
  <c r="G91" i="8"/>
  <c r="J91" i="8" s="1"/>
  <c r="I31" i="8"/>
  <c r="G36" i="8"/>
  <c r="W36" i="8" s="1"/>
  <c r="AE36" i="8" s="1"/>
  <c r="G40" i="8"/>
  <c r="X40" i="8" s="1"/>
  <c r="AF40" i="8" s="1"/>
  <c r="G44" i="8"/>
  <c r="J44" i="8" s="1"/>
  <c r="G33" i="8"/>
  <c r="J33" i="8" s="1"/>
  <c r="H34" i="8"/>
  <c r="E115" i="5" s="1"/>
  <c r="H115" i="5" s="1"/>
  <c r="I60" i="8"/>
  <c r="G60" i="8"/>
  <c r="J60" i="8" s="1"/>
  <c r="I63" i="8"/>
  <c r="G63" i="8"/>
  <c r="J63" i="8" s="1"/>
  <c r="I79" i="8"/>
  <c r="G79" i="8"/>
  <c r="J79" i="8" s="1"/>
  <c r="I95" i="8"/>
  <c r="G95" i="8"/>
  <c r="J95" i="8" s="1"/>
  <c r="G16" i="8"/>
  <c r="J16" i="8" s="1"/>
  <c r="Z16" i="8" s="1"/>
  <c r="AH16" i="8" s="1"/>
  <c r="G29" i="8"/>
  <c r="J29" i="8" s="1"/>
  <c r="G31" i="8"/>
  <c r="J31" i="8" s="1"/>
  <c r="I33" i="8"/>
  <c r="G37" i="8"/>
  <c r="I37" i="8" s="1"/>
  <c r="V37" i="8" s="1"/>
  <c r="AD37" i="8" s="1"/>
  <c r="G41" i="8"/>
  <c r="I41" i="8" s="1"/>
  <c r="V41" i="8" s="1"/>
  <c r="AD41" i="8" s="1"/>
  <c r="G45" i="8"/>
  <c r="Y45" i="8" s="1"/>
  <c r="AG45" i="8" s="1"/>
  <c r="I67" i="8"/>
  <c r="G67" i="8"/>
  <c r="J67" i="8" s="1"/>
  <c r="G83" i="8"/>
  <c r="J83" i="8" s="1"/>
  <c r="G99" i="8"/>
  <c r="J99" i="8" s="1"/>
  <c r="I47" i="8"/>
  <c r="I48" i="8"/>
  <c r="I49" i="8"/>
  <c r="I50" i="8"/>
  <c r="I51" i="8"/>
  <c r="I52" i="8"/>
  <c r="I53" i="8"/>
  <c r="I54" i="8"/>
  <c r="I55" i="8"/>
  <c r="I56" i="8"/>
  <c r="I57" i="8"/>
  <c r="I58" i="8"/>
  <c r="G59" i="8"/>
  <c r="I59" i="8" s="1"/>
  <c r="V59" i="8" s="1"/>
  <c r="AD59" i="8" s="1"/>
  <c r="I74" i="8"/>
  <c r="I78" i="8"/>
  <c r="I90" i="8"/>
  <c r="I94" i="8"/>
  <c r="I102" i="8"/>
  <c r="H102" i="8"/>
  <c r="E183" i="5" s="1"/>
  <c r="H183" i="5" s="1"/>
  <c r="I61" i="8"/>
  <c r="H61" i="8"/>
  <c r="E142" i="5" s="1"/>
  <c r="H142" i="5" s="1"/>
  <c r="G62" i="8"/>
  <c r="J62" i="8" s="1"/>
  <c r="I65" i="8"/>
  <c r="H65" i="8"/>
  <c r="E146" i="5" s="1"/>
  <c r="H146" i="5" s="1"/>
  <c r="G66" i="8"/>
  <c r="J66" i="8" s="1"/>
  <c r="I69" i="8"/>
  <c r="H69" i="8"/>
  <c r="E150" i="5" s="1"/>
  <c r="H150" i="5" s="1"/>
  <c r="G70" i="8"/>
  <c r="J70" i="8" s="1"/>
  <c r="I73" i="8"/>
  <c r="H73" i="8"/>
  <c r="E154" i="5" s="1"/>
  <c r="H154" i="5" s="1"/>
  <c r="G74" i="8"/>
  <c r="J74" i="8" s="1"/>
  <c r="I77" i="8"/>
  <c r="H77" i="8"/>
  <c r="E158" i="5" s="1"/>
  <c r="H158" i="5" s="1"/>
  <c r="G78" i="8"/>
  <c r="J78" i="8" s="1"/>
  <c r="I81" i="8"/>
  <c r="H81" i="8"/>
  <c r="E162" i="5" s="1"/>
  <c r="H162" i="5" s="1"/>
  <c r="G82" i="8"/>
  <c r="J82" i="8" s="1"/>
  <c r="I85" i="8"/>
  <c r="H85" i="8"/>
  <c r="E166" i="5" s="1"/>
  <c r="H166" i="5" s="1"/>
  <c r="G86" i="8"/>
  <c r="J86" i="8" s="1"/>
  <c r="I89" i="8"/>
  <c r="H89" i="8"/>
  <c r="E170" i="5" s="1"/>
  <c r="H170" i="5" s="1"/>
  <c r="G90" i="8"/>
  <c r="J90" i="8" s="1"/>
  <c r="I93" i="8"/>
  <c r="H93" i="8"/>
  <c r="E174" i="5" s="1"/>
  <c r="H174" i="5" s="1"/>
  <c r="G94" i="8"/>
  <c r="J94" i="8" s="1"/>
  <c r="I97" i="8"/>
  <c r="H97" i="8"/>
  <c r="E178" i="5" s="1"/>
  <c r="H178" i="5" s="1"/>
  <c r="G98" i="8"/>
  <c r="J98" i="8" s="1"/>
  <c r="I101" i="8"/>
  <c r="H101" i="8"/>
  <c r="E182" i="5" s="1"/>
  <c r="H182" i="5" s="1"/>
  <c r="I64" i="8"/>
  <c r="H64" i="8"/>
  <c r="E145" i="5" s="1"/>
  <c r="H145" i="5" s="1"/>
  <c r="I68" i="8"/>
  <c r="H68" i="8"/>
  <c r="E149" i="5" s="1"/>
  <c r="H149" i="5" s="1"/>
  <c r="I72" i="8"/>
  <c r="H72" i="8"/>
  <c r="E153" i="5" s="1"/>
  <c r="H153" i="5" s="1"/>
  <c r="I76" i="8"/>
  <c r="H76" i="8"/>
  <c r="E157" i="5" s="1"/>
  <c r="H157" i="5" s="1"/>
  <c r="I80" i="8"/>
  <c r="H80" i="8"/>
  <c r="E161" i="5" s="1"/>
  <c r="H161" i="5" s="1"/>
  <c r="I84" i="8"/>
  <c r="H84" i="8"/>
  <c r="E165" i="5" s="1"/>
  <c r="H165" i="5" s="1"/>
  <c r="I88" i="8"/>
  <c r="H88" i="8"/>
  <c r="E169" i="5" s="1"/>
  <c r="H169" i="5" s="1"/>
  <c r="I92" i="8"/>
  <c r="H92" i="8"/>
  <c r="E173" i="5" s="1"/>
  <c r="H173" i="5" s="1"/>
  <c r="I96" i="8"/>
  <c r="H96" i="8"/>
  <c r="E177" i="5" s="1"/>
  <c r="H177" i="5" s="1"/>
  <c r="I100" i="8"/>
  <c r="H100" i="8"/>
  <c r="E181" i="5" s="1"/>
  <c r="H181" i="5" s="1"/>
  <c r="W53" i="4"/>
  <c r="AE53" i="4" s="1"/>
  <c r="J59" i="4"/>
  <c r="H59" i="4"/>
  <c r="E56" i="5" s="1"/>
  <c r="H56" i="5" s="1"/>
  <c r="H21" i="4"/>
  <c r="E18" i="5" s="1"/>
  <c r="H18" i="5" s="1"/>
  <c r="J21" i="4"/>
  <c r="G61" i="4"/>
  <c r="J61" i="4" s="1"/>
  <c r="G91" i="4"/>
  <c r="J91" i="4" s="1"/>
  <c r="G36" i="4"/>
  <c r="J36" i="4" s="1"/>
  <c r="G46" i="4"/>
  <c r="J46" i="4" s="1"/>
  <c r="J50" i="4"/>
  <c r="H55" i="4"/>
  <c r="E52" i="5" s="1"/>
  <c r="H52" i="5" s="1"/>
  <c r="G64" i="4"/>
  <c r="J64" i="4" s="1"/>
  <c r="I66" i="4"/>
  <c r="X66" i="4" s="1"/>
  <c r="AF66" i="4" s="1"/>
  <c r="G77" i="4"/>
  <c r="J77" i="4" s="1"/>
  <c r="G82" i="4"/>
  <c r="J82" i="4" s="1"/>
  <c r="G48" i="4"/>
  <c r="J48" i="4" s="1"/>
  <c r="G9" i="4"/>
  <c r="J9" i="4" s="1"/>
  <c r="G28" i="4"/>
  <c r="J28" i="4" s="1"/>
  <c r="G40" i="4"/>
  <c r="J40" i="4" s="1"/>
  <c r="G44" i="4"/>
  <c r="J44" i="4" s="1"/>
  <c r="I47" i="4"/>
  <c r="Y47" i="4" s="1"/>
  <c r="AG47" i="4" s="1"/>
  <c r="G62" i="4"/>
  <c r="J62" i="4" s="1"/>
  <c r="G69" i="4"/>
  <c r="J69" i="4" s="1"/>
  <c r="G72" i="4"/>
  <c r="J72" i="4" s="1"/>
  <c r="G80" i="4"/>
  <c r="J80" i="4" s="1"/>
  <c r="H66" i="4"/>
  <c r="E63" i="5" s="1"/>
  <c r="H63" i="5" s="1"/>
  <c r="G84" i="4"/>
  <c r="W84" i="4" s="1"/>
  <c r="AE84" i="4" s="1"/>
  <c r="G99" i="4"/>
  <c r="J99" i="4" s="1"/>
  <c r="I16" i="4"/>
  <c r="V16" i="4" s="1"/>
  <c r="AD16" i="4" s="1"/>
  <c r="G25" i="4"/>
  <c r="J25" i="4" s="1"/>
  <c r="I29" i="4"/>
  <c r="Y29" i="4" s="1"/>
  <c r="AG29" i="4" s="1"/>
  <c r="I41" i="4"/>
  <c r="V41" i="4" s="1"/>
  <c r="AD41" i="4" s="1"/>
  <c r="I45" i="4"/>
  <c r="I49" i="4"/>
  <c r="I51" i="4"/>
  <c r="H53" i="4"/>
  <c r="E50" i="5" s="1"/>
  <c r="H50" i="5" s="1"/>
  <c r="H54" i="4"/>
  <c r="E51" i="5" s="1"/>
  <c r="H51" i="5" s="1"/>
  <c r="H60" i="4"/>
  <c r="E57" i="5" s="1"/>
  <c r="H57" i="5" s="1"/>
  <c r="G78" i="4"/>
  <c r="I78" i="4" s="1"/>
  <c r="G33" i="4"/>
  <c r="J33" i="4" s="1"/>
  <c r="G97" i="4"/>
  <c r="J97" i="4" s="1"/>
  <c r="G101" i="4"/>
  <c r="J101" i="4" s="1"/>
  <c r="G18" i="4"/>
  <c r="J18" i="4" s="1"/>
  <c r="G51" i="4"/>
  <c r="J51" i="4" s="1"/>
  <c r="V53" i="4"/>
  <c r="AD53" i="4" s="1"/>
  <c r="G56" i="4"/>
  <c r="J56" i="4" s="1"/>
  <c r="H57" i="4"/>
  <c r="E54" i="5" s="1"/>
  <c r="H54" i="5" s="1"/>
  <c r="G58" i="4"/>
  <c r="J58" i="4" s="1"/>
  <c r="V60" i="4"/>
  <c r="AD60" i="4" s="1"/>
  <c r="G70" i="4"/>
  <c r="H70" i="4" s="1"/>
  <c r="E67" i="5" s="1"/>
  <c r="H67" i="5" s="1"/>
  <c r="G10" i="4"/>
  <c r="J10" i="4" s="1"/>
  <c r="I21" i="4"/>
  <c r="X21" i="4" s="1"/>
  <c r="AF21" i="4" s="1"/>
  <c r="H29" i="4"/>
  <c r="E26" i="5" s="1"/>
  <c r="H26" i="5" s="1"/>
  <c r="G35" i="4"/>
  <c r="J35" i="4" s="1"/>
  <c r="G38" i="4"/>
  <c r="J38" i="4" s="1"/>
  <c r="G42" i="4"/>
  <c r="J42" i="4" s="1"/>
  <c r="G68" i="4"/>
  <c r="W68" i="4" s="1"/>
  <c r="AE68" i="4" s="1"/>
  <c r="G76" i="4"/>
  <c r="J76" i="4" s="1"/>
  <c r="G81" i="4"/>
  <c r="J81" i="4" s="1"/>
  <c r="V57" i="3"/>
  <c r="AD57" i="3" s="1"/>
  <c r="G21" i="3"/>
  <c r="J21" i="3" s="1"/>
  <c r="G34" i="3"/>
  <c r="J34" i="3" s="1"/>
  <c r="H59" i="3"/>
  <c r="C56" i="5" s="1"/>
  <c r="G56" i="5" s="1"/>
  <c r="I75" i="3"/>
  <c r="G10" i="3"/>
  <c r="J10" i="3" s="1"/>
  <c r="I18" i="3"/>
  <c r="G27" i="3"/>
  <c r="J27" i="3" s="1"/>
  <c r="G31" i="3"/>
  <c r="J31" i="3" s="1"/>
  <c r="I35" i="3"/>
  <c r="V35" i="3" s="1"/>
  <c r="AD35" i="3" s="1"/>
  <c r="I38" i="3"/>
  <c r="V38" i="3" s="1"/>
  <c r="AD38" i="3" s="1"/>
  <c r="G73" i="3"/>
  <c r="J73" i="3" s="1"/>
  <c r="G101" i="3"/>
  <c r="J101" i="3" s="1"/>
  <c r="G84" i="3"/>
  <c r="J84" i="3" s="1"/>
  <c r="G97" i="3"/>
  <c r="J97" i="3" s="1"/>
  <c r="I15" i="3"/>
  <c r="W15" i="3" s="1"/>
  <c r="AE15" i="3" s="1"/>
  <c r="G24" i="3"/>
  <c r="J24" i="3" s="1"/>
  <c r="H55" i="3"/>
  <c r="C52" i="5" s="1"/>
  <c r="G52" i="5" s="1"/>
  <c r="G68" i="3"/>
  <c r="J68" i="3" s="1"/>
  <c r="I73" i="3"/>
  <c r="W73" i="3" s="1"/>
  <c r="AE73" i="3" s="1"/>
  <c r="G95" i="3"/>
  <c r="J95" i="3" s="1"/>
  <c r="G8" i="3"/>
  <c r="J8" i="3" s="1"/>
  <c r="I13" i="3"/>
  <c r="I16" i="3"/>
  <c r="Y16" i="3" s="1"/>
  <c r="AG16" i="3" s="1"/>
  <c r="G19" i="3"/>
  <c r="J19" i="3" s="1"/>
  <c r="Y22" i="3"/>
  <c r="AG22" i="3" s="1"/>
  <c r="G25" i="3"/>
  <c r="J25" i="3" s="1"/>
  <c r="G39" i="3"/>
  <c r="J39" i="3" s="1"/>
  <c r="G42" i="3"/>
  <c r="J42" i="3" s="1"/>
  <c r="H48" i="3"/>
  <c r="C45" i="5" s="1"/>
  <c r="G45" i="5" s="1"/>
  <c r="G57" i="3"/>
  <c r="J57" i="3" s="1"/>
  <c r="G71" i="3"/>
  <c r="J71" i="3" s="1"/>
  <c r="I79" i="3"/>
  <c r="X79" i="3" s="1"/>
  <c r="AF79" i="3" s="1"/>
  <c r="I20" i="3"/>
  <c r="V20" i="3" s="1"/>
  <c r="AD20" i="3" s="1"/>
  <c r="H23" i="3"/>
  <c r="C20" i="5" s="1"/>
  <c r="G20" i="5" s="1"/>
  <c r="H26" i="3"/>
  <c r="C23" i="5" s="1"/>
  <c r="G23" i="5" s="1"/>
  <c r="G29" i="3"/>
  <c r="J29" i="3" s="1"/>
  <c r="I33" i="3"/>
  <c r="V33" i="3" s="1"/>
  <c r="AD33" i="3" s="1"/>
  <c r="I36" i="3"/>
  <c r="I40" i="3"/>
  <c r="V40" i="3" s="1"/>
  <c r="AD40" i="3" s="1"/>
  <c r="I48" i="3"/>
  <c r="Y48" i="3" s="1"/>
  <c r="AG48" i="3" s="1"/>
  <c r="G69" i="3"/>
  <c r="J69" i="3" s="1"/>
  <c r="I71" i="3"/>
  <c r="G77" i="3"/>
  <c r="J77" i="3" s="1"/>
  <c r="I14" i="3"/>
  <c r="Y14" i="3" s="1"/>
  <c r="AG14" i="3" s="1"/>
  <c r="I17" i="3"/>
  <c r="V17" i="3" s="1"/>
  <c r="AD17" i="3" s="1"/>
  <c r="I49" i="3"/>
  <c r="V49" i="3" s="1"/>
  <c r="AD49" i="3" s="1"/>
  <c r="G52" i="3"/>
  <c r="J52" i="3" s="1"/>
  <c r="H75" i="3"/>
  <c r="C72" i="5" s="1"/>
  <c r="G72" i="5" s="1"/>
  <c r="I77" i="3"/>
  <c r="V77" i="3" s="1"/>
  <c r="AD77" i="3" s="1"/>
  <c r="G83" i="3"/>
  <c r="J83" i="3" s="1"/>
  <c r="G90" i="3"/>
  <c r="J90" i="3" s="1"/>
  <c r="G93" i="3"/>
  <c r="J93" i="3" s="1"/>
  <c r="V17" i="4"/>
  <c r="AD17" i="4" s="1"/>
  <c r="I95" i="4"/>
  <c r="G24" i="4"/>
  <c r="J24" i="4" s="1"/>
  <c r="I28" i="4"/>
  <c r="I92" i="4"/>
  <c r="I19" i="4"/>
  <c r="G19" i="4"/>
  <c r="J19" i="4" s="1"/>
  <c r="V31" i="4"/>
  <c r="AD31" i="4" s="1"/>
  <c r="I33" i="4"/>
  <c r="I67" i="4"/>
  <c r="H67" i="4"/>
  <c r="E64" i="5" s="1"/>
  <c r="H64" i="5" s="1"/>
  <c r="G92" i="4"/>
  <c r="J92" i="4" s="1"/>
  <c r="I83" i="4"/>
  <c r="G13" i="4"/>
  <c r="J13" i="4" s="1"/>
  <c r="I13" i="4"/>
  <c r="V18" i="4"/>
  <c r="AD18" i="4" s="1"/>
  <c r="Y21" i="4"/>
  <c r="AG21" i="4" s="1"/>
  <c r="I23" i="4"/>
  <c r="G23" i="4"/>
  <c r="J23" i="4" s="1"/>
  <c r="G83" i="4"/>
  <c r="J83" i="4" s="1"/>
  <c r="V24" i="4"/>
  <c r="AD24" i="4" s="1"/>
  <c r="G7" i="4"/>
  <c r="J7" i="4" s="1"/>
  <c r="I32" i="4"/>
  <c r="H40" i="4"/>
  <c r="E37" i="5" s="1"/>
  <c r="H37" i="5" s="1"/>
  <c r="V20" i="4"/>
  <c r="AD20" i="4" s="1"/>
  <c r="G32" i="4"/>
  <c r="J32" i="4" s="1"/>
  <c r="V68" i="4"/>
  <c r="AD68" i="4" s="1"/>
  <c r="I73" i="4"/>
  <c r="G17" i="4"/>
  <c r="J17" i="4" s="1"/>
  <c r="I8" i="4"/>
  <c r="X11" i="4"/>
  <c r="AF11" i="4" s="1"/>
  <c r="V11" i="4"/>
  <c r="AD11" i="4" s="1"/>
  <c r="G20" i="4"/>
  <c r="X20" i="4" s="1"/>
  <c r="AF20" i="4" s="1"/>
  <c r="H44" i="4"/>
  <c r="E41" i="5" s="1"/>
  <c r="H41" i="5" s="1"/>
  <c r="V52" i="4"/>
  <c r="AD52" i="4" s="1"/>
  <c r="H64" i="4"/>
  <c r="E61" i="5" s="1"/>
  <c r="H61" i="5" s="1"/>
  <c r="V84" i="4"/>
  <c r="AD84" i="4" s="1"/>
  <c r="G100" i="4"/>
  <c r="J100" i="4" s="1"/>
  <c r="Y50" i="4"/>
  <c r="AG50" i="4" s="1"/>
  <c r="X50" i="4"/>
  <c r="AF50" i="4" s="1"/>
  <c r="I63" i="4"/>
  <c r="G73" i="4"/>
  <c r="J73" i="4" s="1"/>
  <c r="I79" i="4"/>
  <c r="V80" i="4"/>
  <c r="AD80" i="4" s="1"/>
  <c r="I85" i="4"/>
  <c r="G87" i="4"/>
  <c r="J87" i="4" s="1"/>
  <c r="G95" i="4"/>
  <c r="J95" i="4" s="1"/>
  <c r="Y53" i="4"/>
  <c r="AG53" i="4" s="1"/>
  <c r="X53" i="4"/>
  <c r="AF53" i="4" s="1"/>
  <c r="G63" i="4"/>
  <c r="J63" i="4" s="1"/>
  <c r="G79" i="4"/>
  <c r="J79" i="4" s="1"/>
  <c r="G90" i="4"/>
  <c r="J90" i="4" s="1"/>
  <c r="H93" i="4"/>
  <c r="E90" i="5" s="1"/>
  <c r="H90" i="5" s="1"/>
  <c r="I93" i="4"/>
  <c r="G98" i="4"/>
  <c r="J98" i="4" s="1"/>
  <c r="I101" i="4"/>
  <c r="G27" i="4"/>
  <c r="I27" i="4" s="1"/>
  <c r="V27" i="4" s="1"/>
  <c r="AD27" i="4" s="1"/>
  <c r="G31" i="4"/>
  <c r="H31" i="4" s="1"/>
  <c r="E28" i="5" s="1"/>
  <c r="H28" i="5" s="1"/>
  <c r="G37" i="4"/>
  <c r="I37" i="4" s="1"/>
  <c r="V37" i="4" s="1"/>
  <c r="AD37" i="4" s="1"/>
  <c r="G39" i="4"/>
  <c r="G41" i="4"/>
  <c r="G43" i="4"/>
  <c r="H43" i="4" s="1"/>
  <c r="E40" i="5" s="1"/>
  <c r="H40" i="5" s="1"/>
  <c r="I75" i="4"/>
  <c r="G85" i="4"/>
  <c r="J85" i="4" s="1"/>
  <c r="I88" i="4"/>
  <c r="I96" i="4"/>
  <c r="I35" i="4"/>
  <c r="H41" i="4"/>
  <c r="E38" i="5" s="1"/>
  <c r="H38" i="5" s="1"/>
  <c r="I65" i="4"/>
  <c r="H65" i="4"/>
  <c r="E62" i="5" s="1"/>
  <c r="H62" i="5" s="1"/>
  <c r="G75" i="4"/>
  <c r="J75" i="4" s="1"/>
  <c r="I81" i="4"/>
  <c r="G88" i="4"/>
  <c r="J88" i="4" s="1"/>
  <c r="I91" i="4"/>
  <c r="G96" i="4"/>
  <c r="J96" i="4" s="1"/>
  <c r="H99" i="4"/>
  <c r="E96" i="5" s="1"/>
  <c r="H96" i="5" s="1"/>
  <c r="I99" i="4"/>
  <c r="G12" i="4"/>
  <c r="I12" i="4" s="1"/>
  <c r="V12" i="4" s="1"/>
  <c r="AD12" i="4" s="1"/>
  <c r="G22" i="4"/>
  <c r="G26" i="4"/>
  <c r="J26" i="4" s="1"/>
  <c r="G30" i="4"/>
  <c r="J30" i="4" s="1"/>
  <c r="I94" i="4"/>
  <c r="I102" i="4"/>
  <c r="I14" i="4"/>
  <c r="G15" i="4"/>
  <c r="J15" i="4" s="1"/>
  <c r="I36" i="4"/>
  <c r="I38" i="4"/>
  <c r="I40" i="4"/>
  <c r="I42" i="4"/>
  <c r="I44" i="4"/>
  <c r="I46" i="4"/>
  <c r="V47" i="4"/>
  <c r="AD47" i="4" s="1"/>
  <c r="V50" i="4"/>
  <c r="AD50" i="4" s="1"/>
  <c r="Y57" i="4"/>
  <c r="AG57" i="4" s="1"/>
  <c r="X57" i="4"/>
  <c r="AF57" i="4" s="1"/>
  <c r="Y60" i="4"/>
  <c r="AG60" i="4" s="1"/>
  <c r="X60" i="4"/>
  <c r="AF60" i="4" s="1"/>
  <c r="I61" i="4"/>
  <c r="G71" i="4"/>
  <c r="J71" i="4" s="1"/>
  <c r="I77" i="4"/>
  <c r="H77" i="4"/>
  <c r="E74" i="5" s="1"/>
  <c r="H74" i="5" s="1"/>
  <c r="G86" i="4"/>
  <c r="J86" i="4" s="1"/>
  <c r="H89" i="4"/>
  <c r="E86" i="5" s="1"/>
  <c r="H86" i="5" s="1"/>
  <c r="I89" i="4"/>
  <c r="G94" i="4"/>
  <c r="J94" i="4" s="1"/>
  <c r="H97" i="4"/>
  <c r="E94" i="5" s="1"/>
  <c r="H94" i="5" s="1"/>
  <c r="I97" i="4"/>
  <c r="G102" i="4"/>
  <c r="J102" i="4" s="1"/>
  <c r="V36" i="3"/>
  <c r="AD36" i="3" s="1"/>
  <c r="H30" i="3"/>
  <c r="C27" i="5" s="1"/>
  <c r="G27" i="5" s="1"/>
  <c r="J33" i="3"/>
  <c r="H33" i="3"/>
  <c r="C30" i="5" s="1"/>
  <c r="G30" i="5" s="1"/>
  <c r="X16" i="3"/>
  <c r="AF16" i="3" s="1"/>
  <c r="W16" i="3"/>
  <c r="AE16" i="3" s="1"/>
  <c r="Y9" i="3"/>
  <c r="AG9" i="3" s="1"/>
  <c r="X9" i="3"/>
  <c r="AF9" i="3" s="1"/>
  <c r="W9" i="3"/>
  <c r="AE9" i="3" s="1"/>
  <c r="V9" i="3"/>
  <c r="AD9" i="3" s="1"/>
  <c r="X21" i="3"/>
  <c r="AF21" i="3" s="1"/>
  <c r="V21" i="3"/>
  <c r="AD21" i="3" s="1"/>
  <c r="V43" i="3"/>
  <c r="AD43" i="3" s="1"/>
  <c r="V24" i="3"/>
  <c r="AD24" i="3" s="1"/>
  <c r="X27" i="3"/>
  <c r="AF27" i="3" s="1"/>
  <c r="V27" i="3"/>
  <c r="AD27" i="3" s="1"/>
  <c r="V31" i="3"/>
  <c r="AD31" i="3" s="1"/>
  <c r="Y13" i="3"/>
  <c r="AG13" i="3" s="1"/>
  <c r="X13" i="3"/>
  <c r="AF13" i="3" s="1"/>
  <c r="W13" i="3"/>
  <c r="AE13" i="3" s="1"/>
  <c r="V13" i="3"/>
  <c r="AD13" i="3" s="1"/>
  <c r="W18" i="3"/>
  <c r="AE18" i="3" s="1"/>
  <c r="V18" i="3"/>
  <c r="AD18" i="3" s="1"/>
  <c r="Y18" i="3"/>
  <c r="AG18" i="3" s="1"/>
  <c r="X18" i="3"/>
  <c r="AF18" i="3" s="1"/>
  <c r="X15" i="3"/>
  <c r="AF15" i="3" s="1"/>
  <c r="V19" i="3"/>
  <c r="AD19" i="3" s="1"/>
  <c r="X19" i="3"/>
  <c r="AF19" i="3" s="1"/>
  <c r="V39" i="3"/>
  <c r="AD39" i="3" s="1"/>
  <c r="W39" i="3"/>
  <c r="AE39" i="3" s="1"/>
  <c r="W26" i="3"/>
  <c r="AE26" i="3" s="1"/>
  <c r="I28" i="3"/>
  <c r="I30" i="3"/>
  <c r="I32" i="3"/>
  <c r="I50" i="3"/>
  <c r="G50" i="3"/>
  <c r="J50" i="3" s="1"/>
  <c r="J60" i="3"/>
  <c r="H60" i="3"/>
  <c r="C57" i="5" s="1"/>
  <c r="G57" i="5" s="1"/>
  <c r="I67" i="3"/>
  <c r="I74" i="3"/>
  <c r="G36" i="3"/>
  <c r="J36" i="3" s="1"/>
  <c r="G38" i="3"/>
  <c r="J38" i="3" s="1"/>
  <c r="W42" i="3"/>
  <c r="AE42" i="3" s="1"/>
  <c r="J58" i="3"/>
  <c r="H58" i="3"/>
  <c r="C55" i="5" s="1"/>
  <c r="G55" i="5" s="1"/>
  <c r="G62" i="3"/>
  <c r="J62" i="3" s="1"/>
  <c r="G67" i="3"/>
  <c r="J67" i="3" s="1"/>
  <c r="G74" i="3"/>
  <c r="J74" i="3" s="1"/>
  <c r="V26" i="3"/>
  <c r="AD26" i="3" s="1"/>
  <c r="J9" i="3"/>
  <c r="V12" i="3"/>
  <c r="AD12" i="3" s="1"/>
  <c r="W23" i="3"/>
  <c r="AE23" i="3" s="1"/>
  <c r="X26" i="3"/>
  <c r="AF26" i="3" s="1"/>
  <c r="H39" i="3"/>
  <c r="C36" i="5" s="1"/>
  <c r="G36" i="5" s="1"/>
  <c r="V42" i="3"/>
  <c r="AD42" i="3" s="1"/>
  <c r="G43" i="3"/>
  <c r="J43" i="3" s="1"/>
  <c r="G44" i="3"/>
  <c r="J44" i="3" s="1"/>
  <c r="Y45" i="3"/>
  <c r="AG45" i="3" s="1"/>
  <c r="X45" i="3"/>
  <c r="AF45" i="3" s="1"/>
  <c r="J56" i="3"/>
  <c r="H56" i="3"/>
  <c r="C53" i="5" s="1"/>
  <c r="G53" i="5" s="1"/>
  <c r="H22" i="3"/>
  <c r="C19" i="5" s="1"/>
  <c r="G19" i="5" s="1"/>
  <c r="V23" i="3"/>
  <c r="AD23" i="3" s="1"/>
  <c r="W12" i="3"/>
  <c r="AE12" i="3" s="1"/>
  <c r="H19" i="3"/>
  <c r="C16" i="5" s="1"/>
  <c r="G16" i="5" s="1"/>
  <c r="H20" i="3"/>
  <c r="C17" i="5" s="1"/>
  <c r="G17" i="5" s="1"/>
  <c r="V22" i="3"/>
  <c r="AD22" i="3" s="1"/>
  <c r="X23" i="3"/>
  <c r="AF23" i="3" s="1"/>
  <c r="Y26" i="3"/>
  <c r="AG26" i="3" s="1"/>
  <c r="H27" i="3"/>
  <c r="C24" i="5" s="1"/>
  <c r="G24" i="5" s="1"/>
  <c r="G35" i="3"/>
  <c r="G46" i="3"/>
  <c r="J46" i="3" s="1"/>
  <c r="J54" i="3"/>
  <c r="W54" i="3"/>
  <c r="AE54" i="3" s="1"/>
  <c r="H54" i="3"/>
  <c r="C51" i="5" s="1"/>
  <c r="G51" i="5" s="1"/>
  <c r="I98" i="3"/>
  <c r="X12" i="3"/>
  <c r="AF12" i="3" s="1"/>
  <c r="Y42" i="3"/>
  <c r="AG42" i="3" s="1"/>
  <c r="I61" i="3"/>
  <c r="I63" i="3"/>
  <c r="W75" i="3"/>
  <c r="AE75" i="3" s="1"/>
  <c r="V75" i="3"/>
  <c r="AD75" i="3" s="1"/>
  <c r="Y75" i="3"/>
  <c r="AG75" i="3" s="1"/>
  <c r="X75" i="3"/>
  <c r="AF75" i="3" s="1"/>
  <c r="I80" i="3"/>
  <c r="G80" i="3"/>
  <c r="J80" i="3" s="1"/>
  <c r="G98" i="3"/>
  <c r="J98" i="3" s="1"/>
  <c r="H40" i="3"/>
  <c r="C37" i="5" s="1"/>
  <c r="G37" i="5" s="1"/>
  <c r="W44" i="3"/>
  <c r="AE44" i="3" s="1"/>
  <c r="H45" i="3"/>
  <c r="C42" i="5" s="1"/>
  <c r="G42" i="5" s="1"/>
  <c r="I46" i="3"/>
  <c r="G47" i="3"/>
  <c r="J47" i="3" s="1"/>
  <c r="W22" i="3"/>
  <c r="AE22" i="3" s="1"/>
  <c r="W33" i="3"/>
  <c r="AE33" i="3" s="1"/>
  <c r="I37" i="3"/>
  <c r="G41" i="3"/>
  <c r="J41" i="3" s="1"/>
  <c r="H42" i="3"/>
  <c r="C39" i="5" s="1"/>
  <c r="G39" i="5" s="1"/>
  <c r="V45" i="3"/>
  <c r="AD45" i="3" s="1"/>
  <c r="I66" i="3"/>
  <c r="G66" i="3"/>
  <c r="J66" i="3" s="1"/>
  <c r="X22" i="3"/>
  <c r="AF22" i="3" s="1"/>
  <c r="X33" i="3"/>
  <c r="AF33" i="3" s="1"/>
  <c r="W45" i="3"/>
  <c r="AE45" i="3" s="1"/>
  <c r="I51" i="3"/>
  <c r="H51" i="3"/>
  <c r="C48" i="5" s="1"/>
  <c r="G48" i="5" s="1"/>
  <c r="I87" i="3"/>
  <c r="H87" i="3"/>
  <c r="C84" i="5" s="1"/>
  <c r="G84" i="5" s="1"/>
  <c r="G61" i="3"/>
  <c r="J61" i="3" s="1"/>
  <c r="I70" i="3"/>
  <c r="H70" i="3"/>
  <c r="C67" i="5" s="1"/>
  <c r="G67" i="5" s="1"/>
  <c r="V71" i="3"/>
  <c r="AD71" i="3" s="1"/>
  <c r="I94" i="3"/>
  <c r="I99" i="3"/>
  <c r="H99" i="3"/>
  <c r="C96" i="5" s="1"/>
  <c r="G96" i="5" s="1"/>
  <c r="Y54" i="3"/>
  <c r="AG54" i="3" s="1"/>
  <c r="X54" i="3"/>
  <c r="AF54" i="3" s="1"/>
  <c r="X56" i="3"/>
  <c r="AF56" i="3" s="1"/>
  <c r="Y58" i="3"/>
  <c r="AG58" i="3" s="1"/>
  <c r="X58" i="3"/>
  <c r="AF58" i="3" s="1"/>
  <c r="Y60" i="3"/>
  <c r="AG60" i="3" s="1"/>
  <c r="X60" i="3"/>
  <c r="AF60" i="3" s="1"/>
  <c r="I76" i="3"/>
  <c r="G94" i="3"/>
  <c r="J94" i="3" s="1"/>
  <c r="V54" i="3"/>
  <c r="AD54" i="3" s="1"/>
  <c r="V56" i="3"/>
  <c r="AD56" i="3" s="1"/>
  <c r="V58" i="3"/>
  <c r="AD58" i="3" s="1"/>
  <c r="V60" i="3"/>
  <c r="AD60" i="3" s="1"/>
  <c r="H64" i="3"/>
  <c r="C61" i="5" s="1"/>
  <c r="G61" i="5" s="1"/>
  <c r="G65" i="3"/>
  <c r="J65" i="3" s="1"/>
  <c r="H79" i="3"/>
  <c r="C76" i="5" s="1"/>
  <c r="G76" i="5" s="1"/>
  <c r="I90" i="3"/>
  <c r="I95" i="3"/>
  <c r="H95" i="3"/>
  <c r="C92" i="5" s="1"/>
  <c r="G92" i="5" s="1"/>
  <c r="G49" i="3"/>
  <c r="G53" i="3"/>
  <c r="I53" i="3" s="1"/>
  <c r="V53" i="3" s="1"/>
  <c r="AD53" i="3" s="1"/>
  <c r="W58" i="3"/>
  <c r="AE58" i="3" s="1"/>
  <c r="W60" i="3"/>
  <c r="AE60" i="3" s="1"/>
  <c r="I65" i="3"/>
  <c r="H69" i="3"/>
  <c r="C66" i="5" s="1"/>
  <c r="G66" i="5" s="1"/>
  <c r="I72" i="3"/>
  <c r="H72" i="3"/>
  <c r="C69" i="5" s="1"/>
  <c r="G69" i="5" s="1"/>
  <c r="G76" i="3"/>
  <c r="J76" i="3" s="1"/>
  <c r="I78" i="3"/>
  <c r="H78" i="3"/>
  <c r="C75" i="5" s="1"/>
  <c r="G75" i="5" s="1"/>
  <c r="Y79" i="3"/>
  <c r="AG79" i="3" s="1"/>
  <c r="I81" i="3"/>
  <c r="I86" i="3"/>
  <c r="I91" i="3"/>
  <c r="H91" i="3"/>
  <c r="C88" i="5" s="1"/>
  <c r="G88" i="5" s="1"/>
  <c r="G63" i="3"/>
  <c r="J63" i="3" s="1"/>
  <c r="I64" i="3"/>
  <c r="V69" i="3"/>
  <c r="AD69" i="3" s="1"/>
  <c r="G81" i="3"/>
  <c r="J81" i="3" s="1"/>
  <c r="G86" i="3"/>
  <c r="J86" i="3" s="1"/>
  <c r="G102" i="3"/>
  <c r="J102" i="3" s="1"/>
  <c r="H82" i="3"/>
  <c r="C79" i="5" s="1"/>
  <c r="G79" i="5" s="1"/>
  <c r="H84" i="3"/>
  <c r="C81" i="5" s="1"/>
  <c r="G81" i="5" s="1"/>
  <c r="H85" i="3"/>
  <c r="C82" i="5" s="1"/>
  <c r="G82" i="5" s="1"/>
  <c r="I89" i="3"/>
  <c r="I93" i="3"/>
  <c r="H93" i="3"/>
  <c r="C90" i="5" s="1"/>
  <c r="G90" i="5" s="1"/>
  <c r="I97" i="3"/>
  <c r="I101" i="3"/>
  <c r="I82" i="3"/>
  <c r="I83" i="3"/>
  <c r="I84" i="3"/>
  <c r="I85" i="3"/>
  <c r="I88" i="3"/>
  <c r="I92" i="3"/>
  <c r="I96" i="3"/>
  <c r="H96" i="3"/>
  <c r="C93" i="5" s="1"/>
  <c r="G93" i="5" s="1"/>
  <c r="I100" i="3"/>
  <c r="H100" i="3"/>
  <c r="C97" i="5" s="1"/>
  <c r="G97" i="5" s="1"/>
  <c r="Y15" i="3" l="1"/>
  <c r="AG15" i="3" s="1"/>
  <c r="H75" i="8"/>
  <c r="E156" i="5" s="1"/>
  <c r="H156" i="5" s="1"/>
  <c r="X56" i="13"/>
  <c r="AF56" i="13" s="1"/>
  <c r="Z90" i="42"/>
  <c r="AH90" i="42" s="1"/>
  <c r="F1599" i="5"/>
  <c r="AE7" i="41"/>
  <c r="W103" i="41"/>
  <c r="Z98" i="44"/>
  <c r="AH98" i="44" s="1"/>
  <c r="F1691" i="5"/>
  <c r="H31" i="15"/>
  <c r="C448" i="5" s="1"/>
  <c r="G448" i="5" s="1"/>
  <c r="Y94" i="41"/>
  <c r="AG94" i="41" s="1"/>
  <c r="Z93" i="38"/>
  <c r="AH93" i="38" s="1"/>
  <c r="F1518" i="5"/>
  <c r="Z63" i="42"/>
  <c r="AH63" i="42" s="1"/>
  <c r="F1572" i="5"/>
  <c r="Z92" i="44"/>
  <c r="AH92" i="44" s="1"/>
  <c r="F1685" i="5"/>
  <c r="Z51" i="44"/>
  <c r="AH51" i="44" s="1"/>
  <c r="F1644" i="5"/>
  <c r="Z32" i="44"/>
  <c r="AH32" i="44" s="1"/>
  <c r="F1625" i="5"/>
  <c r="W70" i="20"/>
  <c r="AE70" i="20" s="1"/>
  <c r="Z83" i="41"/>
  <c r="AH83" i="41" s="1"/>
  <c r="D1592" i="5"/>
  <c r="AE7" i="22"/>
  <c r="W103" i="22"/>
  <c r="Z69" i="38"/>
  <c r="AH69" i="38" s="1"/>
  <c r="F1494" i="5"/>
  <c r="Z62" i="38"/>
  <c r="AH62" i="38" s="1"/>
  <c r="F1487" i="5"/>
  <c r="Z91" i="38"/>
  <c r="AH91" i="38" s="1"/>
  <c r="F1516" i="5"/>
  <c r="Z68" i="42"/>
  <c r="AH68" i="42" s="1"/>
  <c r="F1577" i="5"/>
  <c r="Z41" i="42"/>
  <c r="AH41" i="42" s="1"/>
  <c r="F1550" i="5"/>
  <c r="AF7" i="41"/>
  <c r="X103" i="41"/>
  <c r="Z72" i="44"/>
  <c r="AH72" i="44" s="1"/>
  <c r="F1665" i="5"/>
  <c r="Z96" i="44"/>
  <c r="AH96" i="44" s="1"/>
  <c r="F1689" i="5"/>
  <c r="Z26" i="38"/>
  <c r="AH26" i="38" s="1"/>
  <c r="F1451" i="5"/>
  <c r="Z79" i="38"/>
  <c r="AH79" i="38" s="1"/>
  <c r="F1504" i="5"/>
  <c r="Z51" i="38"/>
  <c r="AH51" i="38" s="1"/>
  <c r="F1476" i="5"/>
  <c r="Z53" i="42"/>
  <c r="AH53" i="42" s="1"/>
  <c r="F1562" i="5"/>
  <c r="Z87" i="42"/>
  <c r="AH87" i="42" s="1"/>
  <c r="F1596" i="5"/>
  <c r="Z78" i="44"/>
  <c r="AH78" i="44" s="1"/>
  <c r="F1671" i="5"/>
  <c r="Z79" i="42"/>
  <c r="AH79" i="42" s="1"/>
  <c r="F1588" i="5"/>
  <c r="Z26" i="42"/>
  <c r="AH26" i="42" s="1"/>
  <c r="F1535" i="5"/>
  <c r="Z59" i="38"/>
  <c r="AH59" i="38" s="1"/>
  <c r="F1484" i="5"/>
  <c r="H25" i="18"/>
  <c r="E526" i="5" s="1"/>
  <c r="H526" i="5" s="1"/>
  <c r="H41" i="22"/>
  <c r="E710" i="5" s="1"/>
  <c r="H710" i="5" s="1"/>
  <c r="AF7" i="28"/>
  <c r="X103" i="28"/>
  <c r="H31" i="27"/>
  <c r="C952" i="5" s="1"/>
  <c r="G952" i="5" s="1"/>
  <c r="H39" i="29"/>
  <c r="C1044" i="5" s="1"/>
  <c r="G1044" i="5" s="1"/>
  <c r="Z81" i="38"/>
  <c r="AH81" i="38" s="1"/>
  <c r="F1506" i="5"/>
  <c r="Z75" i="38"/>
  <c r="AH75" i="38" s="1"/>
  <c r="F1500" i="5"/>
  <c r="Z23" i="38"/>
  <c r="AH23" i="38" s="1"/>
  <c r="F1448" i="5"/>
  <c r="Z54" i="42"/>
  <c r="AH54" i="42" s="1"/>
  <c r="F1563" i="5"/>
  <c r="Z80" i="42"/>
  <c r="AH80" i="42" s="1"/>
  <c r="F1589" i="5"/>
  <c r="Z50" i="42"/>
  <c r="AH50" i="42" s="1"/>
  <c r="F1559" i="5"/>
  <c r="AG7" i="41"/>
  <c r="Y103" i="41"/>
  <c r="Z94" i="44"/>
  <c r="AH94" i="44" s="1"/>
  <c r="F1687" i="5"/>
  <c r="Z46" i="44"/>
  <c r="AH46" i="44" s="1"/>
  <c r="F1639" i="5"/>
  <c r="Z23" i="44"/>
  <c r="AH23" i="44" s="1"/>
  <c r="F1616" i="5"/>
  <c r="Z35" i="44"/>
  <c r="AH35" i="44" s="1"/>
  <c r="F1628" i="5"/>
  <c r="Z81" i="42"/>
  <c r="AH81" i="42" s="1"/>
  <c r="F1590" i="5"/>
  <c r="Z83" i="42"/>
  <c r="AH83" i="42" s="1"/>
  <c r="F1592" i="5"/>
  <c r="Z65" i="44"/>
  <c r="AH65" i="44" s="1"/>
  <c r="F1658" i="5"/>
  <c r="Z69" i="44"/>
  <c r="AH69" i="44" s="1"/>
  <c r="F1662" i="5"/>
  <c r="Z96" i="41"/>
  <c r="AH96" i="41" s="1"/>
  <c r="D1605" i="5"/>
  <c r="Z68" i="38"/>
  <c r="AH68" i="38" s="1"/>
  <c r="F1493" i="5"/>
  <c r="Z40" i="38"/>
  <c r="AH40" i="38" s="1"/>
  <c r="F1465" i="5"/>
  <c r="AE7" i="16"/>
  <c r="W103" i="16"/>
  <c r="Z102" i="38"/>
  <c r="AH102" i="38" s="1"/>
  <c r="F1527" i="5"/>
  <c r="H72" i="39"/>
  <c r="C1413" i="5" s="1"/>
  <c r="G1413" i="5" s="1"/>
  <c r="Z101" i="42"/>
  <c r="AH101" i="42" s="1"/>
  <c r="F1610" i="5"/>
  <c r="Z82" i="42"/>
  <c r="AH82" i="42" s="1"/>
  <c r="F1591" i="5"/>
  <c r="Z20" i="42"/>
  <c r="AH20" i="42" s="1"/>
  <c r="F1529" i="5"/>
  <c r="Z23" i="42"/>
  <c r="AH23" i="42" s="1"/>
  <c r="F1532" i="5"/>
  <c r="Z64" i="44"/>
  <c r="AH64" i="44" s="1"/>
  <c r="F1657" i="5"/>
  <c r="Z86" i="44"/>
  <c r="AH86" i="44" s="1"/>
  <c r="F1679" i="5"/>
  <c r="Z87" i="44"/>
  <c r="AH87" i="44" s="1"/>
  <c r="F1680" i="5"/>
  <c r="W10" i="20"/>
  <c r="AE10" i="20" s="1"/>
  <c r="X45" i="22"/>
  <c r="AF45" i="22" s="1"/>
  <c r="Z97" i="38"/>
  <c r="AH97" i="38" s="1"/>
  <c r="F1522" i="5"/>
  <c r="Z75" i="42"/>
  <c r="AH75" i="42" s="1"/>
  <c r="F1584" i="5"/>
  <c r="Z39" i="42"/>
  <c r="AH39" i="42" s="1"/>
  <c r="F1548" i="5"/>
  <c r="Z62" i="44"/>
  <c r="AH62" i="44" s="1"/>
  <c r="F1655" i="5"/>
  <c r="Z57" i="44"/>
  <c r="AH57" i="44" s="1"/>
  <c r="F1650" i="5"/>
  <c r="H35" i="40"/>
  <c r="E1376" i="5" s="1"/>
  <c r="H1376" i="5" s="1"/>
  <c r="Z95" i="37"/>
  <c r="AH95" i="37" s="1"/>
  <c r="D1520" i="5"/>
  <c r="Z82" i="38"/>
  <c r="AH82" i="38" s="1"/>
  <c r="F1507" i="5"/>
  <c r="Z90" i="41"/>
  <c r="AH90" i="41" s="1"/>
  <c r="D1599" i="5"/>
  <c r="Z65" i="41"/>
  <c r="AH65" i="41" s="1"/>
  <c r="D1574" i="5"/>
  <c r="W20" i="3"/>
  <c r="AE20" i="3" s="1"/>
  <c r="H81" i="4"/>
  <c r="E78" i="5" s="1"/>
  <c r="H78" i="5" s="1"/>
  <c r="X16" i="4"/>
  <c r="AF16" i="4" s="1"/>
  <c r="AF7" i="16"/>
  <c r="X103" i="16"/>
  <c r="H44" i="15"/>
  <c r="C461" i="5" s="1"/>
  <c r="G461" i="5" s="1"/>
  <c r="AE7" i="24"/>
  <c r="W103" i="24"/>
  <c r="H53" i="27"/>
  <c r="C974" i="5" s="1"/>
  <c r="G974" i="5" s="1"/>
  <c r="H84" i="36"/>
  <c r="E1341" i="5" s="1"/>
  <c r="H1341" i="5" s="1"/>
  <c r="H24" i="35"/>
  <c r="C1281" i="5" s="1"/>
  <c r="G1281" i="5" s="1"/>
  <c r="Z60" i="38"/>
  <c r="AH60" i="38" s="1"/>
  <c r="F1485" i="5"/>
  <c r="Z97" i="42"/>
  <c r="AH97" i="42" s="1"/>
  <c r="F1606" i="5"/>
  <c r="W57" i="42"/>
  <c r="AE57" i="42" s="1"/>
  <c r="Z52" i="42"/>
  <c r="AH52" i="42" s="1"/>
  <c r="F1561" i="5"/>
  <c r="H41" i="42"/>
  <c r="E1550" i="5" s="1"/>
  <c r="H1550" i="5" s="1"/>
  <c r="Z60" i="42"/>
  <c r="AH60" i="42" s="1"/>
  <c r="F1569" i="5"/>
  <c r="Z76" i="44"/>
  <c r="AH76" i="44" s="1"/>
  <c r="F1669" i="5"/>
  <c r="Z60" i="44"/>
  <c r="AH60" i="44" s="1"/>
  <c r="F1653" i="5"/>
  <c r="Z56" i="44"/>
  <c r="AH56" i="44" s="1"/>
  <c r="F1649" i="5"/>
  <c r="Z33" i="44"/>
  <c r="AH33" i="44" s="1"/>
  <c r="F1626" i="5"/>
  <c r="H23" i="27"/>
  <c r="C944" i="5" s="1"/>
  <c r="G944" i="5" s="1"/>
  <c r="Z89" i="38"/>
  <c r="AH89" i="38" s="1"/>
  <c r="F1514" i="5"/>
  <c r="X9" i="38"/>
  <c r="AF9" i="38" s="1"/>
  <c r="X53" i="42"/>
  <c r="AF53" i="42" s="1"/>
  <c r="Z59" i="44"/>
  <c r="AH59" i="44" s="1"/>
  <c r="F1652" i="5"/>
  <c r="Z77" i="44"/>
  <c r="AH77" i="44" s="1"/>
  <c r="F1670" i="5"/>
  <c r="Z67" i="42"/>
  <c r="AH67" i="42" s="1"/>
  <c r="F1576" i="5"/>
  <c r="Z99" i="42"/>
  <c r="AH99" i="42" s="1"/>
  <c r="F1608" i="5"/>
  <c r="Y16" i="4"/>
  <c r="AG16" i="4" s="1"/>
  <c r="AG7" i="13"/>
  <c r="Y103" i="13"/>
  <c r="AG7" i="16"/>
  <c r="Y103" i="16"/>
  <c r="AF7" i="24"/>
  <c r="X103" i="24"/>
  <c r="H38" i="23"/>
  <c r="C791" i="5" s="1"/>
  <c r="G791" i="5" s="1"/>
  <c r="H44" i="31"/>
  <c r="C1133" i="5" s="1"/>
  <c r="G1133" i="5" s="1"/>
  <c r="H94" i="36"/>
  <c r="E1351" i="5" s="1"/>
  <c r="H1351" i="5" s="1"/>
  <c r="Z54" i="38"/>
  <c r="AH54" i="38" s="1"/>
  <c r="F1479" i="5"/>
  <c r="Z21" i="38"/>
  <c r="AH21" i="38" s="1"/>
  <c r="F1446" i="5"/>
  <c r="Z58" i="38"/>
  <c r="AH58" i="38" s="1"/>
  <c r="F1483" i="5"/>
  <c r="X100" i="37"/>
  <c r="AF100" i="37" s="1"/>
  <c r="W100" i="37"/>
  <c r="AE100" i="37" s="1"/>
  <c r="Z93" i="42"/>
  <c r="AH93" i="42" s="1"/>
  <c r="F1602" i="5"/>
  <c r="Z66" i="42"/>
  <c r="AH66" i="42" s="1"/>
  <c r="F1575" i="5"/>
  <c r="Z68" i="44"/>
  <c r="AH68" i="44" s="1"/>
  <c r="F1661" i="5"/>
  <c r="X43" i="44"/>
  <c r="AF43" i="44" s="1"/>
  <c r="Z75" i="44"/>
  <c r="AH75" i="44" s="1"/>
  <c r="F1668" i="5"/>
  <c r="Z53" i="44"/>
  <c r="AH53" i="44" s="1"/>
  <c r="F1646" i="5"/>
  <c r="H30" i="23"/>
  <c r="C783" i="5" s="1"/>
  <c r="G783" i="5" s="1"/>
  <c r="Y30" i="25"/>
  <c r="AG30" i="25" s="1"/>
  <c r="Y98" i="41"/>
  <c r="AG98" i="41" s="1"/>
  <c r="X79" i="18"/>
  <c r="AF79" i="18" s="1"/>
  <c r="Z65" i="38"/>
  <c r="AH65" i="38" s="1"/>
  <c r="F1490" i="5"/>
  <c r="Z55" i="38"/>
  <c r="AH55" i="38" s="1"/>
  <c r="F1480" i="5"/>
  <c r="Z95" i="42"/>
  <c r="AH95" i="42" s="1"/>
  <c r="F1604" i="5"/>
  <c r="Z29" i="44"/>
  <c r="AH29" i="44" s="1"/>
  <c r="F1622" i="5"/>
  <c r="Z81" i="44"/>
  <c r="AH81" i="44" s="1"/>
  <c r="F1674" i="5"/>
  <c r="Y12" i="24"/>
  <c r="AG12" i="24" s="1"/>
  <c r="Y24" i="7"/>
  <c r="AG24" i="7" s="1"/>
  <c r="Z34" i="44"/>
  <c r="AH34" i="44" s="1"/>
  <c r="F1627" i="5"/>
  <c r="Z59" i="42"/>
  <c r="AH59" i="42" s="1"/>
  <c r="F1568" i="5"/>
  <c r="Z34" i="38"/>
  <c r="AH34" i="38" s="1"/>
  <c r="F1459" i="5"/>
  <c r="Z99" i="44"/>
  <c r="AH99" i="44" s="1"/>
  <c r="F1692" i="5"/>
  <c r="Z55" i="42"/>
  <c r="AH55" i="42" s="1"/>
  <c r="F1564" i="5"/>
  <c r="Z73" i="44"/>
  <c r="AH73" i="44" s="1"/>
  <c r="F1666" i="5"/>
  <c r="Z84" i="42"/>
  <c r="AH84" i="42" s="1"/>
  <c r="F1593" i="5"/>
  <c r="Z61" i="42"/>
  <c r="AH61" i="42" s="1"/>
  <c r="F1570" i="5"/>
  <c r="AG7" i="24"/>
  <c r="Y103" i="24"/>
  <c r="AE7" i="28"/>
  <c r="W103" i="28"/>
  <c r="Z89" i="42"/>
  <c r="AH89" i="42" s="1"/>
  <c r="F1598" i="5"/>
  <c r="Z100" i="42"/>
  <c r="AH100" i="42" s="1"/>
  <c r="F1609" i="5"/>
  <c r="Z58" i="42"/>
  <c r="AH58" i="42" s="1"/>
  <c r="F1567" i="5"/>
  <c r="Z21" i="44"/>
  <c r="AH21" i="44" s="1"/>
  <c r="F1614" i="5"/>
  <c r="Z49" i="42"/>
  <c r="AH49" i="42" s="1"/>
  <c r="F1558" i="5"/>
  <c r="Z37" i="44"/>
  <c r="AH37" i="44" s="1"/>
  <c r="F1630" i="5"/>
  <c r="Y7" i="11"/>
  <c r="M5" i="11"/>
  <c r="I268" i="5" s="1"/>
  <c r="Y51" i="11"/>
  <c r="AG51" i="11" s="1"/>
  <c r="Z72" i="42"/>
  <c r="AH72" i="42" s="1"/>
  <c r="F1581" i="5"/>
  <c r="Z66" i="37"/>
  <c r="AH66" i="37" s="1"/>
  <c r="D1491" i="5"/>
  <c r="Z24" i="42"/>
  <c r="AH24" i="42" s="1"/>
  <c r="F1533" i="5"/>
  <c r="H67" i="13"/>
  <c r="C400" i="5" s="1"/>
  <c r="G400" i="5" s="1"/>
  <c r="AE7" i="13"/>
  <c r="W103" i="13"/>
  <c r="Z77" i="38"/>
  <c r="AH77" i="38" s="1"/>
  <c r="F1502" i="5"/>
  <c r="Z50" i="38"/>
  <c r="AH50" i="38" s="1"/>
  <c r="F1475" i="5"/>
  <c r="Y100" i="37"/>
  <c r="AG100" i="37" s="1"/>
  <c r="Z27" i="38"/>
  <c r="AH27" i="38" s="1"/>
  <c r="F1452" i="5"/>
  <c r="AE7" i="37"/>
  <c r="W103" i="37"/>
  <c r="Z96" i="42"/>
  <c r="AH96" i="42" s="1"/>
  <c r="F1605" i="5"/>
  <c r="H93" i="41"/>
  <c r="C1602" i="5" s="1"/>
  <c r="G1602" i="5" s="1"/>
  <c r="X38" i="44"/>
  <c r="AF38" i="44" s="1"/>
  <c r="Z42" i="44"/>
  <c r="AH42" i="44" s="1"/>
  <c r="F1635" i="5"/>
  <c r="H43" i="20"/>
  <c r="E628" i="5" s="1"/>
  <c r="H628" i="5" s="1"/>
  <c r="X76" i="22"/>
  <c r="AF76" i="22" s="1"/>
  <c r="H65" i="36"/>
  <c r="E1322" i="5" s="1"/>
  <c r="H1322" i="5" s="1"/>
  <c r="Z41" i="38"/>
  <c r="AH41" i="38" s="1"/>
  <c r="F1466" i="5"/>
  <c r="Z47" i="42"/>
  <c r="AH47" i="42" s="1"/>
  <c r="F1556" i="5"/>
  <c r="Z49" i="44"/>
  <c r="AH49" i="44" s="1"/>
  <c r="F1642" i="5"/>
  <c r="Z27" i="44"/>
  <c r="AH27" i="44" s="1"/>
  <c r="F1620" i="5"/>
  <c r="H57" i="36"/>
  <c r="E1314" i="5" s="1"/>
  <c r="H1314" i="5" s="1"/>
  <c r="Z47" i="44"/>
  <c r="AH47" i="44" s="1"/>
  <c r="F1640" i="5"/>
  <c r="Z91" i="44"/>
  <c r="AH91" i="44" s="1"/>
  <c r="F1684" i="5"/>
  <c r="Y12" i="41"/>
  <c r="AG12" i="41" s="1"/>
  <c r="Z98" i="40"/>
  <c r="AH98" i="40" s="1"/>
  <c r="F1439" i="5"/>
  <c r="Z87" i="41"/>
  <c r="AH87" i="41" s="1"/>
  <c r="D1596" i="5"/>
  <c r="W69" i="3"/>
  <c r="AE69" i="3" s="1"/>
  <c r="AF7" i="13"/>
  <c r="X103" i="13"/>
  <c r="H75" i="17"/>
  <c r="C576" i="5" s="1"/>
  <c r="G576" i="5" s="1"/>
  <c r="H34" i="20"/>
  <c r="E619" i="5" s="1"/>
  <c r="H619" i="5" s="1"/>
  <c r="H65" i="31"/>
  <c r="C1154" i="5" s="1"/>
  <c r="G1154" i="5" s="1"/>
  <c r="Z56" i="38"/>
  <c r="AH56" i="38" s="1"/>
  <c r="F1481" i="5"/>
  <c r="Z48" i="38"/>
  <c r="AH48" i="38" s="1"/>
  <c r="F1473" i="5"/>
  <c r="H99" i="37"/>
  <c r="C1524" i="5" s="1"/>
  <c r="G1524" i="5" s="1"/>
  <c r="AF7" i="37"/>
  <c r="X103" i="37"/>
  <c r="Z92" i="42"/>
  <c r="AH92" i="42" s="1"/>
  <c r="F1601" i="5"/>
  <c r="Y41" i="42"/>
  <c r="AG41" i="42" s="1"/>
  <c r="Z48" i="42"/>
  <c r="AH48" i="42" s="1"/>
  <c r="F1557" i="5"/>
  <c r="Z102" i="44"/>
  <c r="AH102" i="44" s="1"/>
  <c r="F1695" i="5"/>
  <c r="Z67" i="44"/>
  <c r="AH67" i="44" s="1"/>
  <c r="F1660" i="5"/>
  <c r="Z25" i="44"/>
  <c r="AH25" i="44" s="1"/>
  <c r="F1618" i="5"/>
  <c r="H96" i="43"/>
  <c r="C1689" i="5" s="1"/>
  <c r="G1689" i="5" s="1"/>
  <c r="Z69" i="42"/>
  <c r="AH69" i="42" s="1"/>
  <c r="F1578" i="5"/>
  <c r="Z29" i="42"/>
  <c r="AH29" i="42" s="1"/>
  <c r="F1538" i="5"/>
  <c r="Z84" i="44"/>
  <c r="AH84" i="44" s="1"/>
  <c r="F1677" i="5"/>
  <c r="Z94" i="38"/>
  <c r="AH94" i="38" s="1"/>
  <c r="F1519" i="5"/>
  <c r="Z32" i="37"/>
  <c r="AH32" i="37" s="1"/>
  <c r="D1457" i="5"/>
  <c r="H96" i="41"/>
  <c r="C1605" i="5" s="1"/>
  <c r="G1605" i="5" s="1"/>
  <c r="Z43" i="41"/>
  <c r="AH43" i="41" s="1"/>
  <c r="D1552" i="5"/>
  <c r="H30" i="43"/>
  <c r="C1623" i="5" s="1"/>
  <c r="G1623" i="5" s="1"/>
  <c r="Z86" i="41"/>
  <c r="AH86" i="41" s="1"/>
  <c r="D1595" i="5"/>
  <c r="Z84" i="38"/>
  <c r="AH84" i="38" s="1"/>
  <c r="F1509" i="5"/>
  <c r="H80" i="38"/>
  <c r="E1505" i="5" s="1"/>
  <c r="H1505" i="5" s="1"/>
  <c r="X50" i="27"/>
  <c r="AF50" i="27" s="1"/>
  <c r="Y66" i="4"/>
  <c r="AG66" i="4" s="1"/>
  <c r="X18" i="4"/>
  <c r="AF18" i="4" s="1"/>
  <c r="V14" i="3"/>
  <c r="AD14" i="3" s="1"/>
  <c r="H61" i="4"/>
  <c r="E58" i="5" s="1"/>
  <c r="H58" i="5" s="1"/>
  <c r="V66" i="4"/>
  <c r="AD66" i="4" s="1"/>
  <c r="H79" i="7"/>
  <c r="C160" i="5" s="1"/>
  <c r="G160" i="5" s="1"/>
  <c r="Y56" i="13"/>
  <c r="AG56" i="13" s="1"/>
  <c r="H20" i="19"/>
  <c r="C605" i="5" s="1"/>
  <c r="G605" i="5" s="1"/>
  <c r="H58" i="28"/>
  <c r="E979" i="5" s="1"/>
  <c r="H979" i="5" s="1"/>
  <c r="H102" i="38"/>
  <c r="E1527" i="5" s="1"/>
  <c r="H1527" i="5" s="1"/>
  <c r="Z46" i="38"/>
  <c r="AH46" i="38" s="1"/>
  <c r="F1471" i="5"/>
  <c r="H96" i="37"/>
  <c r="C1521" i="5" s="1"/>
  <c r="G1521" i="5" s="1"/>
  <c r="AG7" i="37"/>
  <c r="Y103" i="37"/>
  <c r="X72" i="39"/>
  <c r="AF72" i="39" s="1"/>
  <c r="X51" i="39"/>
  <c r="AF51" i="39" s="1"/>
  <c r="H94" i="42"/>
  <c r="E1603" i="5" s="1"/>
  <c r="H1603" i="5" s="1"/>
  <c r="Z88" i="42"/>
  <c r="AH88" i="42" s="1"/>
  <c r="F1597" i="5"/>
  <c r="Z43" i="42"/>
  <c r="AH43" i="42" s="1"/>
  <c r="F1552" i="5"/>
  <c r="Z88" i="44"/>
  <c r="AH88" i="44" s="1"/>
  <c r="F1681" i="5"/>
  <c r="Z97" i="44"/>
  <c r="AH97" i="44" s="1"/>
  <c r="F1690" i="5"/>
  <c r="Z31" i="38"/>
  <c r="AH31" i="38" s="1"/>
  <c r="F1456" i="5"/>
  <c r="Z95" i="38"/>
  <c r="AH95" i="38" s="1"/>
  <c r="F1520" i="5"/>
  <c r="Z52" i="38"/>
  <c r="AH52" i="38" s="1"/>
  <c r="F1477" i="5"/>
  <c r="H59" i="20"/>
  <c r="E644" i="5" s="1"/>
  <c r="H644" i="5" s="1"/>
  <c r="Z74" i="42"/>
  <c r="AH74" i="42" s="1"/>
  <c r="F1583" i="5"/>
  <c r="Z39" i="44"/>
  <c r="AH39" i="44" s="1"/>
  <c r="F1632" i="5"/>
  <c r="Z88" i="38"/>
  <c r="AH88" i="38" s="1"/>
  <c r="F1513" i="5"/>
  <c r="Z72" i="38"/>
  <c r="AH72" i="38" s="1"/>
  <c r="F1497" i="5"/>
  <c r="H57" i="3"/>
  <c r="C54" i="5" s="1"/>
  <c r="G54" i="5" s="1"/>
  <c r="H35" i="8"/>
  <c r="E116" i="5" s="1"/>
  <c r="H116" i="5" s="1"/>
  <c r="W16" i="4"/>
  <c r="AE16" i="4" s="1"/>
  <c r="H101" i="3"/>
  <c r="C98" i="5" s="1"/>
  <c r="G98" i="5" s="1"/>
  <c r="X57" i="3"/>
  <c r="AF57" i="3" s="1"/>
  <c r="X42" i="3"/>
  <c r="AF42" i="3" s="1"/>
  <c r="W14" i="3"/>
  <c r="AE14" i="3" s="1"/>
  <c r="X17" i="3"/>
  <c r="AF17" i="3" s="1"/>
  <c r="W66" i="4"/>
  <c r="AE66" i="4" s="1"/>
  <c r="H95" i="7"/>
  <c r="C176" i="5" s="1"/>
  <c r="G176" i="5" s="1"/>
  <c r="Y51" i="12"/>
  <c r="AG51" i="12" s="1"/>
  <c r="H49" i="19"/>
  <c r="C634" i="5" s="1"/>
  <c r="G634" i="5" s="1"/>
  <c r="Y99" i="32"/>
  <c r="AG99" i="32" s="1"/>
  <c r="H70" i="32"/>
  <c r="E1159" i="5" s="1"/>
  <c r="H1159" i="5" s="1"/>
  <c r="H80" i="36"/>
  <c r="E1337" i="5" s="1"/>
  <c r="H1337" i="5" s="1"/>
  <c r="Z44" i="38"/>
  <c r="AH44" i="38" s="1"/>
  <c r="F1469" i="5"/>
  <c r="X71" i="39"/>
  <c r="AF71" i="39" s="1"/>
  <c r="H37" i="42"/>
  <c r="E1546" i="5" s="1"/>
  <c r="H1546" i="5" s="1"/>
  <c r="Z42" i="42"/>
  <c r="AH42" i="42" s="1"/>
  <c r="F1551" i="5"/>
  <c r="Z35" i="42"/>
  <c r="AH35" i="42" s="1"/>
  <c r="F1544" i="5"/>
  <c r="Z74" i="44"/>
  <c r="AH74" i="44" s="1"/>
  <c r="F1667" i="5"/>
  <c r="Z95" i="44"/>
  <c r="AH95" i="44" s="1"/>
  <c r="F1688" i="5"/>
  <c r="H89" i="43"/>
  <c r="C1682" i="5" s="1"/>
  <c r="G1682" i="5" s="1"/>
  <c r="H42" i="21"/>
  <c r="C711" i="5" s="1"/>
  <c r="G711" i="5" s="1"/>
  <c r="Z44" i="42"/>
  <c r="AH44" i="42" s="1"/>
  <c r="F1553" i="5"/>
  <c r="Z86" i="38"/>
  <c r="AH86" i="38" s="1"/>
  <c r="F1511" i="5"/>
  <c r="Z47" i="38"/>
  <c r="AH47" i="38" s="1"/>
  <c r="F1472" i="5"/>
  <c r="Z50" i="44"/>
  <c r="AH50" i="44" s="1"/>
  <c r="F1643" i="5"/>
  <c r="Z67" i="38"/>
  <c r="AH67" i="38" s="1"/>
  <c r="F1492" i="5"/>
  <c r="AG7" i="28"/>
  <c r="Y103" i="28"/>
  <c r="H100" i="23"/>
  <c r="C853" i="5" s="1"/>
  <c r="G853" i="5" s="1"/>
  <c r="Y57" i="3"/>
  <c r="AG57" i="3" s="1"/>
  <c r="X14" i="3"/>
  <c r="AF14" i="3" s="1"/>
  <c r="Y17" i="3"/>
  <c r="AG17" i="3" s="1"/>
  <c r="X85" i="14"/>
  <c r="AF85" i="14" s="1"/>
  <c r="Y97" i="21"/>
  <c r="AG97" i="21" s="1"/>
  <c r="H76" i="21"/>
  <c r="C745" i="5" s="1"/>
  <c r="G745" i="5" s="1"/>
  <c r="H75" i="25"/>
  <c r="C912" i="5" s="1"/>
  <c r="G912" i="5" s="1"/>
  <c r="H42" i="28"/>
  <c r="E963" i="5" s="1"/>
  <c r="H963" i="5" s="1"/>
  <c r="H34" i="33"/>
  <c r="C1207" i="5" s="1"/>
  <c r="G1207" i="5" s="1"/>
  <c r="Z70" i="38"/>
  <c r="AH70" i="38" s="1"/>
  <c r="F1495" i="5"/>
  <c r="Z25" i="38"/>
  <c r="AH25" i="38" s="1"/>
  <c r="F1450" i="5"/>
  <c r="H30" i="37"/>
  <c r="C1455" i="5" s="1"/>
  <c r="G1455" i="5" s="1"/>
  <c r="H24" i="37"/>
  <c r="C1449" i="5" s="1"/>
  <c r="G1449" i="5" s="1"/>
  <c r="H57" i="40"/>
  <c r="E1398" i="5" s="1"/>
  <c r="H1398" i="5" s="1"/>
  <c r="W71" i="39"/>
  <c r="AE71" i="39" s="1"/>
  <c r="Y68" i="42"/>
  <c r="AG68" i="42" s="1"/>
  <c r="Z46" i="42"/>
  <c r="AH46" i="42" s="1"/>
  <c r="F1555" i="5"/>
  <c r="Z31" i="42"/>
  <c r="AH31" i="42" s="1"/>
  <c r="F1540" i="5"/>
  <c r="W41" i="42"/>
  <c r="AE41" i="42" s="1"/>
  <c r="Z66" i="44"/>
  <c r="AH66" i="44" s="1"/>
  <c r="F1659" i="5"/>
  <c r="Y17" i="31"/>
  <c r="AG17" i="31" s="1"/>
  <c r="X84" i="37"/>
  <c r="AF84" i="37" s="1"/>
  <c r="Z19" i="42"/>
  <c r="AH19" i="42" s="1"/>
  <c r="F1528" i="5"/>
  <c r="X49" i="42"/>
  <c r="AF49" i="42" s="1"/>
  <c r="Z26" i="44"/>
  <c r="AH26" i="44" s="1"/>
  <c r="F1619" i="5"/>
  <c r="H45" i="18"/>
  <c r="E546" i="5" s="1"/>
  <c r="H546" i="5" s="1"/>
  <c r="D1535" i="5"/>
  <c r="D1694" i="5"/>
  <c r="Z83" i="44"/>
  <c r="AH83" i="44" s="1"/>
  <c r="F1676" i="5"/>
  <c r="Z80" i="38"/>
  <c r="AH80" i="38" s="1"/>
  <c r="F1505" i="5"/>
  <c r="X72" i="42"/>
  <c r="AF72" i="42" s="1"/>
  <c r="W17" i="3"/>
  <c r="AE17" i="3" s="1"/>
  <c r="H35" i="10"/>
  <c r="E200" i="5" s="1"/>
  <c r="H200" i="5" s="1"/>
  <c r="X47" i="12"/>
  <c r="AF47" i="12" s="1"/>
  <c r="H64" i="22"/>
  <c r="E733" i="5" s="1"/>
  <c r="H733" i="5" s="1"/>
  <c r="H78" i="23"/>
  <c r="C831" i="5" s="1"/>
  <c r="G831" i="5" s="1"/>
  <c r="H83" i="25"/>
  <c r="C920" i="5" s="1"/>
  <c r="G920" i="5" s="1"/>
  <c r="H67" i="28"/>
  <c r="E988" i="5" s="1"/>
  <c r="H988" i="5" s="1"/>
  <c r="H86" i="36"/>
  <c r="E1343" i="5" s="1"/>
  <c r="H1343" i="5" s="1"/>
  <c r="Z73" i="38"/>
  <c r="AH73" i="38" s="1"/>
  <c r="F1498" i="5"/>
  <c r="Z99" i="38"/>
  <c r="AH99" i="38" s="1"/>
  <c r="F1524" i="5"/>
  <c r="X86" i="37"/>
  <c r="AF86" i="37" s="1"/>
  <c r="Z102" i="42"/>
  <c r="AH102" i="42" s="1"/>
  <c r="F1611" i="5"/>
  <c r="Z86" i="42"/>
  <c r="AH86" i="42" s="1"/>
  <c r="F1595" i="5"/>
  <c r="H46" i="42"/>
  <c r="E1555" i="5" s="1"/>
  <c r="H1555" i="5" s="1"/>
  <c r="Z65" i="42"/>
  <c r="AH65" i="42" s="1"/>
  <c r="F1574" i="5"/>
  <c r="Z34" i="42"/>
  <c r="AH34" i="42" s="1"/>
  <c r="F1543" i="5"/>
  <c r="Z90" i="44"/>
  <c r="AH90" i="44" s="1"/>
  <c r="F1683" i="5"/>
  <c r="Z58" i="44"/>
  <c r="AH58" i="44" s="1"/>
  <c r="F1651" i="5"/>
  <c r="Z54" i="44"/>
  <c r="AH54" i="44" s="1"/>
  <c r="F1647" i="5"/>
  <c r="H28" i="13"/>
  <c r="C361" i="5" s="1"/>
  <c r="G361" i="5" s="1"/>
  <c r="Y32" i="29"/>
  <c r="AG32" i="29" s="1"/>
  <c r="Y33" i="29"/>
  <c r="AG33" i="29" s="1"/>
  <c r="Z71" i="38"/>
  <c r="AH71" i="38" s="1"/>
  <c r="F1496" i="5"/>
  <c r="Z49" i="38"/>
  <c r="AH49" i="38" s="1"/>
  <c r="F1474" i="5"/>
  <c r="Z38" i="38"/>
  <c r="AH38" i="38" s="1"/>
  <c r="F1463" i="5"/>
  <c r="Z78" i="42"/>
  <c r="AH78" i="42" s="1"/>
  <c r="F1587" i="5"/>
  <c r="Z30" i="44"/>
  <c r="AH30" i="44" s="1"/>
  <c r="F1623" i="5"/>
  <c r="Z63" i="44"/>
  <c r="AH63" i="44" s="1"/>
  <c r="F1656" i="5"/>
  <c r="W15" i="18"/>
  <c r="AE15" i="18" s="1"/>
  <c r="D1494" i="5"/>
  <c r="D1642" i="5"/>
  <c r="Z33" i="38"/>
  <c r="AH33" i="38" s="1"/>
  <c r="F1458" i="5"/>
  <c r="Z87" i="38"/>
  <c r="AH87" i="38" s="1"/>
  <c r="F1512" i="5"/>
  <c r="Z28" i="44"/>
  <c r="AH28" i="44" s="1"/>
  <c r="F1621" i="5"/>
  <c r="X68" i="22"/>
  <c r="AF68" i="22" s="1"/>
  <c r="H30" i="36"/>
  <c r="E1287" i="5" s="1"/>
  <c r="H1287" i="5" s="1"/>
  <c r="V15" i="3"/>
  <c r="AD15" i="3" s="1"/>
  <c r="X51" i="4"/>
  <c r="AF51" i="4" s="1"/>
  <c r="X59" i="7"/>
  <c r="AF59" i="7" s="1"/>
  <c r="AE7" i="10"/>
  <c r="W103" i="10"/>
  <c r="H30" i="21"/>
  <c r="C699" i="5" s="1"/>
  <c r="G699" i="5" s="1"/>
  <c r="H29" i="23"/>
  <c r="C782" i="5" s="1"/>
  <c r="G782" i="5" s="1"/>
  <c r="H89" i="32"/>
  <c r="E1178" i="5" s="1"/>
  <c r="H1178" i="5" s="1"/>
  <c r="H102" i="36"/>
  <c r="E1359" i="5" s="1"/>
  <c r="H1359" i="5" s="1"/>
  <c r="Z83" i="38"/>
  <c r="AH83" i="38" s="1"/>
  <c r="F1508" i="5"/>
  <c r="Z66" i="38"/>
  <c r="AH66" i="38" s="1"/>
  <c r="F1491" i="5"/>
  <c r="Z85" i="42"/>
  <c r="AH85" i="42" s="1"/>
  <c r="F1594" i="5"/>
  <c r="Z27" i="42"/>
  <c r="AH27" i="42" s="1"/>
  <c r="F1536" i="5"/>
  <c r="Y100" i="15"/>
  <c r="AG100" i="15" s="1"/>
  <c r="H53" i="15"/>
  <c r="C470" i="5" s="1"/>
  <c r="G470" i="5" s="1"/>
  <c r="X30" i="25"/>
  <c r="AF30" i="25" s="1"/>
  <c r="M5" i="37"/>
  <c r="I1444" i="5" s="1"/>
  <c r="H100" i="43"/>
  <c r="C1693" i="5" s="1"/>
  <c r="G1693" i="5" s="1"/>
  <c r="H46" i="8"/>
  <c r="E127" i="5" s="1"/>
  <c r="H127" i="5" s="1"/>
  <c r="H76" i="22"/>
  <c r="E745" i="5" s="1"/>
  <c r="H745" i="5" s="1"/>
  <c r="Z35" i="38"/>
  <c r="AH35" i="38" s="1"/>
  <c r="F1460" i="5"/>
  <c r="Z42" i="38"/>
  <c r="AH42" i="38" s="1"/>
  <c r="F1467" i="5"/>
  <c r="Z43" i="38"/>
  <c r="AH43" i="38" s="1"/>
  <c r="F1468" i="5"/>
  <c r="Z21" i="42"/>
  <c r="AH21" i="42" s="1"/>
  <c r="F1530" i="5"/>
  <c r="Z79" i="44"/>
  <c r="AH79" i="44" s="1"/>
  <c r="F1672" i="5"/>
  <c r="Z55" i="44"/>
  <c r="AH55" i="44" s="1"/>
  <c r="F1648" i="5"/>
  <c r="Y46" i="7"/>
  <c r="AG46" i="7" s="1"/>
  <c r="H38" i="8"/>
  <c r="E119" i="5" s="1"/>
  <c r="H119" i="5" s="1"/>
  <c r="D1496" i="5"/>
  <c r="D1613" i="5"/>
  <c r="X69" i="36"/>
  <c r="AF69" i="36" s="1"/>
  <c r="H32" i="37"/>
  <c r="C1457" i="5" s="1"/>
  <c r="G1457" i="5" s="1"/>
  <c r="Z20" i="44"/>
  <c r="AH20" i="44" s="1"/>
  <c r="F1613" i="5"/>
  <c r="Z45" i="38"/>
  <c r="AH45" i="38" s="1"/>
  <c r="F1470" i="5"/>
  <c r="X19" i="24"/>
  <c r="AF19" i="24" s="1"/>
  <c r="H25" i="3"/>
  <c r="C22" i="5" s="1"/>
  <c r="G22" i="5" s="1"/>
  <c r="Y51" i="4"/>
  <c r="AG51" i="4" s="1"/>
  <c r="H42" i="4"/>
  <c r="E39" i="5" s="1"/>
  <c r="H39" i="5" s="1"/>
  <c r="H88" i="7"/>
  <c r="C169" i="5" s="1"/>
  <c r="G169" i="5" s="1"/>
  <c r="AG7" i="10"/>
  <c r="Y103" i="10"/>
  <c r="Y39" i="22"/>
  <c r="AG39" i="22" s="1"/>
  <c r="H91" i="30"/>
  <c r="E1096" i="5" s="1"/>
  <c r="H1096" i="5" s="1"/>
  <c r="H54" i="29"/>
  <c r="C1059" i="5" s="1"/>
  <c r="G1059" i="5" s="1"/>
  <c r="Y63" i="32"/>
  <c r="AG63" i="32" s="1"/>
  <c r="Z30" i="38"/>
  <c r="AH30" i="38" s="1"/>
  <c r="F1455" i="5"/>
  <c r="Z98" i="42"/>
  <c r="AH98" i="42" s="1"/>
  <c r="F1607" i="5"/>
  <c r="Z37" i="42"/>
  <c r="AH37" i="42" s="1"/>
  <c r="F1546" i="5"/>
  <c r="Z82" i="44"/>
  <c r="AH82" i="44" s="1"/>
  <c r="F1675" i="5"/>
  <c r="Y15" i="33"/>
  <c r="AG15" i="33" s="1"/>
  <c r="M5" i="10"/>
  <c r="J184" i="5" s="1"/>
  <c r="H77" i="24"/>
  <c r="E830" i="5" s="1"/>
  <c r="H830" i="5" s="1"/>
  <c r="Z57" i="38"/>
  <c r="AH57" i="38" s="1"/>
  <c r="F1482" i="5"/>
  <c r="Z76" i="42"/>
  <c r="AH76" i="42" s="1"/>
  <c r="F1585" i="5"/>
  <c r="Y12" i="3"/>
  <c r="AG12" i="3" s="1"/>
  <c r="D1502" i="5"/>
  <c r="D1541" i="5"/>
  <c r="Z73" i="42"/>
  <c r="AH73" i="42" s="1"/>
  <c r="F1582" i="5"/>
  <c r="H53" i="38"/>
  <c r="E1478" i="5" s="1"/>
  <c r="H1478" i="5" s="1"/>
  <c r="J53" i="38"/>
  <c r="Z22" i="44"/>
  <c r="AH22" i="44" s="1"/>
  <c r="F1615" i="5"/>
  <c r="H55" i="42"/>
  <c r="E1564" i="5" s="1"/>
  <c r="H1564" i="5" s="1"/>
  <c r="H68" i="38"/>
  <c r="E1493" i="5" s="1"/>
  <c r="H1493" i="5" s="1"/>
  <c r="X69" i="18"/>
  <c r="AF69" i="18" s="1"/>
  <c r="AF7" i="10"/>
  <c r="X103" i="10"/>
  <c r="H97" i="24"/>
  <c r="E850" i="5" s="1"/>
  <c r="H850" i="5" s="1"/>
  <c r="Z28" i="38"/>
  <c r="AH28" i="38" s="1"/>
  <c r="F1453" i="5"/>
  <c r="Z94" i="42"/>
  <c r="AH94" i="42" s="1"/>
  <c r="F1603" i="5"/>
  <c r="Z80" i="44"/>
  <c r="AH80" i="44" s="1"/>
  <c r="F1673" i="5"/>
  <c r="Z61" i="44"/>
  <c r="AH61" i="44" s="1"/>
  <c r="F1654" i="5"/>
  <c r="V74" i="39"/>
  <c r="AD74" i="39" s="1"/>
  <c r="W74" i="39"/>
  <c r="AE74" i="39" s="1"/>
  <c r="X74" i="39"/>
  <c r="AF74" i="39" s="1"/>
  <c r="Y74" i="39"/>
  <c r="AG74" i="39" s="1"/>
  <c r="Z77" i="42"/>
  <c r="AH77" i="42" s="1"/>
  <c r="F1586" i="5"/>
  <c r="Z71" i="42"/>
  <c r="AH71" i="42" s="1"/>
  <c r="F1580" i="5"/>
  <c r="H37" i="44"/>
  <c r="E1630" i="5" s="1"/>
  <c r="H1630" i="5" s="1"/>
  <c r="D1648" i="5"/>
  <c r="Z70" i="44"/>
  <c r="AH70" i="44" s="1"/>
  <c r="F1663" i="5"/>
  <c r="Z62" i="37"/>
  <c r="AH62" i="37" s="1"/>
  <c r="D1487" i="5"/>
  <c r="Z76" i="37"/>
  <c r="AH76" i="37" s="1"/>
  <c r="D1501" i="5"/>
  <c r="Z35" i="43"/>
  <c r="AH35" i="43" s="1"/>
  <c r="D1628" i="5"/>
  <c r="Z98" i="38"/>
  <c r="AH98" i="38" s="1"/>
  <c r="F1523" i="5"/>
  <c r="J28" i="24"/>
  <c r="H28" i="24"/>
  <c r="E781" i="5" s="1"/>
  <c r="H781" i="5" s="1"/>
  <c r="X15" i="34"/>
  <c r="AF15" i="34" s="1"/>
  <c r="W52" i="20"/>
  <c r="AE52" i="20" s="1"/>
  <c r="Z82" i="43"/>
  <c r="AH82" i="43" s="1"/>
  <c r="D1675" i="5"/>
  <c r="Z29" i="43"/>
  <c r="AH29" i="43" s="1"/>
  <c r="D1622" i="5"/>
  <c r="Z79" i="43"/>
  <c r="AH79" i="43" s="1"/>
  <c r="D1672" i="5"/>
  <c r="Z94" i="43"/>
  <c r="AH94" i="43" s="1"/>
  <c r="D1687" i="5"/>
  <c r="Z38" i="43"/>
  <c r="AH38" i="43" s="1"/>
  <c r="D1631" i="5"/>
  <c r="Z52" i="43"/>
  <c r="AH52" i="43" s="1"/>
  <c r="D1645" i="5"/>
  <c r="Z26" i="43"/>
  <c r="AH26" i="43" s="1"/>
  <c r="D1619" i="5"/>
  <c r="Z46" i="43"/>
  <c r="AH46" i="43" s="1"/>
  <c r="D1639" i="5"/>
  <c r="Z75" i="43"/>
  <c r="AH75" i="43" s="1"/>
  <c r="D1668" i="5"/>
  <c r="Z42" i="43"/>
  <c r="AH42" i="43" s="1"/>
  <c r="D1635" i="5"/>
  <c r="Z100" i="43"/>
  <c r="AH100" i="43" s="1"/>
  <c r="D1693" i="5"/>
  <c r="Z71" i="43"/>
  <c r="AH71" i="43" s="1"/>
  <c r="D1664" i="5"/>
  <c r="Z48" i="43"/>
  <c r="AH48" i="43" s="1"/>
  <c r="D1641" i="5"/>
  <c r="Z89" i="43"/>
  <c r="AH89" i="43" s="1"/>
  <c r="D1682" i="5"/>
  <c r="Z90" i="43"/>
  <c r="AH90" i="43" s="1"/>
  <c r="D1683" i="5"/>
  <c r="Z21" i="43"/>
  <c r="AH21" i="43" s="1"/>
  <c r="D1614" i="5"/>
  <c r="Z44" i="43"/>
  <c r="AH44" i="43" s="1"/>
  <c r="D1637" i="5"/>
  <c r="Z98" i="43"/>
  <c r="AH98" i="43" s="1"/>
  <c r="D1691" i="5"/>
  <c r="Z40" i="43"/>
  <c r="AH40" i="43" s="1"/>
  <c r="D1633" i="5"/>
  <c r="Z86" i="43"/>
  <c r="AH86" i="43" s="1"/>
  <c r="D1679" i="5"/>
  <c r="Z87" i="43"/>
  <c r="AH87" i="43" s="1"/>
  <c r="D1680" i="5"/>
  <c r="Z43" i="43"/>
  <c r="AH43" i="43" s="1"/>
  <c r="D1636" i="5"/>
  <c r="Z91" i="43"/>
  <c r="AH91" i="43" s="1"/>
  <c r="D1684" i="5"/>
  <c r="Z95" i="43"/>
  <c r="AH95" i="43" s="1"/>
  <c r="D1688" i="5"/>
  <c r="Z78" i="43"/>
  <c r="AH78" i="43" s="1"/>
  <c r="D1671" i="5"/>
  <c r="Z56" i="43"/>
  <c r="AH56" i="43" s="1"/>
  <c r="D1649" i="5"/>
  <c r="Z85" i="43"/>
  <c r="AH85" i="43" s="1"/>
  <c r="D1678" i="5"/>
  <c r="Z31" i="43"/>
  <c r="AH31" i="43" s="1"/>
  <c r="D1624" i="5"/>
  <c r="Z27" i="43"/>
  <c r="AH27" i="43" s="1"/>
  <c r="D1620" i="5"/>
  <c r="Z24" i="43"/>
  <c r="AH24" i="43" s="1"/>
  <c r="D1617" i="5"/>
  <c r="Z70" i="43"/>
  <c r="AH70" i="43" s="1"/>
  <c r="D1663" i="5"/>
  <c r="Z39" i="43"/>
  <c r="AH39" i="43" s="1"/>
  <c r="D1632" i="5"/>
  <c r="Z72" i="43"/>
  <c r="AH72" i="43" s="1"/>
  <c r="D1665" i="5"/>
  <c r="Z45" i="43"/>
  <c r="AH45" i="43" s="1"/>
  <c r="D1638" i="5"/>
  <c r="Z68" i="43"/>
  <c r="AH68" i="43" s="1"/>
  <c r="D1661" i="5"/>
  <c r="Z81" i="43"/>
  <c r="AH81" i="43" s="1"/>
  <c r="D1674" i="5"/>
  <c r="Z84" i="43"/>
  <c r="AH84" i="43" s="1"/>
  <c r="D1677" i="5"/>
  <c r="Z74" i="43"/>
  <c r="AH74" i="43" s="1"/>
  <c r="D1667" i="5"/>
  <c r="Z69" i="43"/>
  <c r="AH69" i="43" s="1"/>
  <c r="D1662" i="5"/>
  <c r="Z41" i="43"/>
  <c r="AH41" i="43" s="1"/>
  <c r="D1634" i="5"/>
  <c r="Z64" i="43"/>
  <c r="AH64" i="43" s="1"/>
  <c r="D1657" i="5"/>
  <c r="Z36" i="43"/>
  <c r="AH36" i="43" s="1"/>
  <c r="D1629" i="5"/>
  <c r="Z96" i="43"/>
  <c r="AH96" i="43" s="1"/>
  <c r="D1689" i="5"/>
  <c r="Z83" i="43"/>
  <c r="AH83" i="43" s="1"/>
  <c r="D1676" i="5"/>
  <c r="Z25" i="43"/>
  <c r="AH25" i="43" s="1"/>
  <c r="D1618" i="5"/>
  <c r="Z33" i="43"/>
  <c r="AH33" i="43" s="1"/>
  <c r="D1626" i="5"/>
  <c r="Z37" i="43"/>
  <c r="AH37" i="43" s="1"/>
  <c r="D1630" i="5"/>
  <c r="Z60" i="43"/>
  <c r="AH60" i="43" s="1"/>
  <c r="D1653" i="5"/>
  <c r="Z101" i="41"/>
  <c r="AH101" i="41" s="1"/>
  <c r="D1610" i="5"/>
  <c r="Z94" i="41"/>
  <c r="AH94" i="41" s="1"/>
  <c r="D1603" i="5"/>
  <c r="Z66" i="41"/>
  <c r="AH66" i="41" s="1"/>
  <c r="D1575" i="5"/>
  <c r="Z21" i="41"/>
  <c r="AH21" i="41" s="1"/>
  <c r="D1530" i="5"/>
  <c r="Z85" i="41"/>
  <c r="AH85" i="41" s="1"/>
  <c r="D1594" i="5"/>
  <c r="Z60" i="41"/>
  <c r="AH60" i="41" s="1"/>
  <c r="D1569" i="5"/>
  <c r="Z84" i="41"/>
  <c r="AH84" i="41" s="1"/>
  <c r="D1593" i="5"/>
  <c r="Z64" i="41"/>
  <c r="AH64" i="41" s="1"/>
  <c r="D1573" i="5"/>
  <c r="Z69" i="41"/>
  <c r="AH69" i="41" s="1"/>
  <c r="D1578" i="5"/>
  <c r="Z77" i="41"/>
  <c r="AH77" i="41" s="1"/>
  <c r="D1586" i="5"/>
  <c r="Z99" i="41"/>
  <c r="AH99" i="41" s="1"/>
  <c r="D1608" i="5"/>
  <c r="Z97" i="41"/>
  <c r="AH97" i="41" s="1"/>
  <c r="D1606" i="5"/>
  <c r="Z39" i="41"/>
  <c r="AH39" i="41" s="1"/>
  <c r="D1548" i="5"/>
  <c r="Z71" i="41"/>
  <c r="AH71" i="41" s="1"/>
  <c r="D1580" i="5"/>
  <c r="Z95" i="41"/>
  <c r="AH95" i="41" s="1"/>
  <c r="D1604" i="5"/>
  <c r="Z75" i="41"/>
  <c r="AH75" i="41" s="1"/>
  <c r="D1584" i="5"/>
  <c r="Z49" i="41"/>
  <c r="AH49" i="41" s="1"/>
  <c r="D1558" i="5"/>
  <c r="Z89" i="41"/>
  <c r="AH89" i="41" s="1"/>
  <c r="D1598" i="5"/>
  <c r="Z52" i="41"/>
  <c r="AH52" i="41" s="1"/>
  <c r="D1561" i="5"/>
  <c r="Z31" i="41"/>
  <c r="AH31" i="41" s="1"/>
  <c r="D1540" i="5"/>
  <c r="Z63" i="41"/>
  <c r="AH63" i="41" s="1"/>
  <c r="D1572" i="5"/>
  <c r="Z45" i="41"/>
  <c r="AH45" i="41" s="1"/>
  <c r="D1554" i="5"/>
  <c r="Z93" i="41"/>
  <c r="AH93" i="41" s="1"/>
  <c r="D1602" i="5"/>
  <c r="Z79" i="41"/>
  <c r="AH79" i="41" s="1"/>
  <c r="D1588" i="5"/>
  <c r="Z58" i="41"/>
  <c r="AH58" i="41" s="1"/>
  <c r="D1567" i="5"/>
  <c r="Z27" i="41"/>
  <c r="AH27" i="41" s="1"/>
  <c r="D1536" i="5"/>
  <c r="Z54" i="41"/>
  <c r="AH54" i="41" s="1"/>
  <c r="D1563" i="5"/>
  <c r="Z88" i="41"/>
  <c r="AH88" i="41" s="1"/>
  <c r="D1597" i="5"/>
  <c r="Z53" i="41"/>
  <c r="AH53" i="41" s="1"/>
  <c r="D1562" i="5"/>
  <c r="Z72" i="41"/>
  <c r="AH72" i="41" s="1"/>
  <c r="D1581" i="5"/>
  <c r="Z57" i="41"/>
  <c r="AH57" i="41" s="1"/>
  <c r="D1566" i="5"/>
  <c r="Z23" i="41"/>
  <c r="AH23" i="41" s="1"/>
  <c r="D1532" i="5"/>
  <c r="Z70" i="41"/>
  <c r="AH70" i="41" s="1"/>
  <c r="D1579" i="5"/>
  <c r="Z47" i="41"/>
  <c r="AH47" i="41" s="1"/>
  <c r="D1556" i="5"/>
  <c r="Z29" i="41"/>
  <c r="AH29" i="41" s="1"/>
  <c r="D1538" i="5"/>
  <c r="Z34" i="41"/>
  <c r="AH34" i="41" s="1"/>
  <c r="D1543" i="5"/>
  <c r="Z35" i="41"/>
  <c r="AH35" i="41" s="1"/>
  <c r="D1544" i="5"/>
  <c r="Z100" i="41"/>
  <c r="AH100" i="41" s="1"/>
  <c r="D1609" i="5"/>
  <c r="Z19" i="41"/>
  <c r="AH19" i="41" s="1"/>
  <c r="D1528" i="5"/>
  <c r="Z55" i="41"/>
  <c r="AH55" i="41" s="1"/>
  <c r="D1564" i="5"/>
  <c r="Z68" i="41"/>
  <c r="AH68" i="41" s="1"/>
  <c r="D1577" i="5"/>
  <c r="Z67" i="41"/>
  <c r="AH67" i="41" s="1"/>
  <c r="D1576" i="5"/>
  <c r="Z25" i="41"/>
  <c r="AH25" i="41" s="1"/>
  <c r="D1534" i="5"/>
  <c r="Z98" i="41"/>
  <c r="AH98" i="41" s="1"/>
  <c r="D1607" i="5"/>
  <c r="Z81" i="41"/>
  <c r="AH81" i="41" s="1"/>
  <c r="D1590" i="5"/>
  <c r="Z91" i="41"/>
  <c r="AH91" i="41" s="1"/>
  <c r="D1600" i="5"/>
  <c r="Z30" i="37"/>
  <c r="AH30" i="37" s="1"/>
  <c r="D1455" i="5"/>
  <c r="Z73" i="37"/>
  <c r="AH73" i="37" s="1"/>
  <c r="D1498" i="5"/>
  <c r="Z57" i="37"/>
  <c r="AH57" i="37" s="1"/>
  <c r="D1482" i="5"/>
  <c r="Z24" i="37"/>
  <c r="AH24" i="37" s="1"/>
  <c r="D1449" i="5"/>
  <c r="Z39" i="37"/>
  <c r="AH39" i="37" s="1"/>
  <c r="D1464" i="5"/>
  <c r="Z79" i="37"/>
  <c r="AH79" i="37" s="1"/>
  <c r="D1504" i="5"/>
  <c r="Z29" i="37"/>
  <c r="AH29" i="37" s="1"/>
  <c r="D1454" i="5"/>
  <c r="Z43" i="37"/>
  <c r="AH43" i="37" s="1"/>
  <c r="D1468" i="5"/>
  <c r="Z89" i="37"/>
  <c r="AH89" i="37" s="1"/>
  <c r="D1514" i="5"/>
  <c r="Z26" i="37"/>
  <c r="AH26" i="37" s="1"/>
  <c r="D1451" i="5"/>
  <c r="Z25" i="37"/>
  <c r="AH25" i="37" s="1"/>
  <c r="D1450" i="5"/>
  <c r="Z53" i="37"/>
  <c r="AH53" i="37" s="1"/>
  <c r="D1478" i="5"/>
  <c r="Z64" i="37"/>
  <c r="AH64" i="37" s="1"/>
  <c r="D1489" i="5"/>
  <c r="Z75" i="37"/>
  <c r="AH75" i="37" s="1"/>
  <c r="D1500" i="5"/>
  <c r="Z100" i="37"/>
  <c r="AH100" i="37" s="1"/>
  <c r="D1525" i="5"/>
  <c r="Z99" i="37"/>
  <c r="AH99" i="37" s="1"/>
  <c r="D1524" i="5"/>
  <c r="Z85" i="37"/>
  <c r="AH85" i="37" s="1"/>
  <c r="D1510" i="5"/>
  <c r="Z22" i="37"/>
  <c r="AH22" i="37" s="1"/>
  <c r="D1447" i="5"/>
  <c r="Z27" i="37"/>
  <c r="AH27" i="37" s="1"/>
  <c r="D1452" i="5"/>
  <c r="Z20" i="37"/>
  <c r="AH20" i="37" s="1"/>
  <c r="D1445" i="5"/>
  <c r="Z54" i="37"/>
  <c r="AH54" i="37" s="1"/>
  <c r="D1479" i="5"/>
  <c r="Z49" i="37"/>
  <c r="AH49" i="37" s="1"/>
  <c r="D1474" i="5"/>
  <c r="Z60" i="37"/>
  <c r="AH60" i="37" s="1"/>
  <c r="D1485" i="5"/>
  <c r="Z56" i="37"/>
  <c r="AH56" i="37" s="1"/>
  <c r="D1481" i="5"/>
  <c r="Z91" i="37"/>
  <c r="AH91" i="37" s="1"/>
  <c r="D1516" i="5"/>
  <c r="Z23" i="37"/>
  <c r="AH23" i="37" s="1"/>
  <c r="D1448" i="5"/>
  <c r="Z68" i="37"/>
  <c r="AH68" i="37" s="1"/>
  <c r="D1493" i="5"/>
  <c r="Z21" i="37"/>
  <c r="AH21" i="37" s="1"/>
  <c r="D1446" i="5"/>
  <c r="Z50" i="37"/>
  <c r="AH50" i="37" s="1"/>
  <c r="D1475" i="5"/>
  <c r="Z45" i="37"/>
  <c r="AH45" i="37" s="1"/>
  <c r="D1470" i="5"/>
  <c r="Z52" i="37"/>
  <c r="AH52" i="37" s="1"/>
  <c r="D1477" i="5"/>
  <c r="Z70" i="37"/>
  <c r="AH70" i="37" s="1"/>
  <c r="D1495" i="5"/>
  <c r="Z83" i="37"/>
  <c r="AH83" i="37" s="1"/>
  <c r="D1508" i="5"/>
  <c r="Z96" i="37"/>
  <c r="AH96" i="37" s="1"/>
  <c r="D1521" i="5"/>
  <c r="Z72" i="37"/>
  <c r="AH72" i="37" s="1"/>
  <c r="D1497" i="5"/>
  <c r="Z19" i="37"/>
  <c r="AH19" i="37" s="1"/>
  <c r="D1444" i="5"/>
  <c r="Z31" i="37"/>
  <c r="AH31" i="37" s="1"/>
  <c r="D1456" i="5"/>
  <c r="Z55" i="37"/>
  <c r="AH55" i="37" s="1"/>
  <c r="D1480" i="5"/>
  <c r="Z46" i="37"/>
  <c r="AH46" i="37" s="1"/>
  <c r="D1471" i="5"/>
  <c r="Z41" i="37"/>
  <c r="AH41" i="37" s="1"/>
  <c r="D1466" i="5"/>
  <c r="Z48" i="37"/>
  <c r="AH48" i="37" s="1"/>
  <c r="D1473" i="5"/>
  <c r="Z84" i="37"/>
  <c r="AH84" i="37" s="1"/>
  <c r="D1509" i="5"/>
  <c r="Z36" i="37"/>
  <c r="AH36" i="37" s="1"/>
  <c r="D1461" i="5"/>
  <c r="Z51" i="37"/>
  <c r="AH51" i="37" s="1"/>
  <c r="D1476" i="5"/>
  <c r="Z42" i="37"/>
  <c r="AH42" i="37" s="1"/>
  <c r="D1467" i="5"/>
  <c r="Z97" i="37"/>
  <c r="AH97" i="37" s="1"/>
  <c r="D1522" i="5"/>
  <c r="Z44" i="37"/>
  <c r="AH44" i="37" s="1"/>
  <c r="D1469" i="5"/>
  <c r="Z33" i="37"/>
  <c r="AH33" i="37" s="1"/>
  <c r="D1458" i="5"/>
  <c r="Z86" i="37"/>
  <c r="AH86" i="37" s="1"/>
  <c r="D1511" i="5"/>
  <c r="Z28" i="37"/>
  <c r="AH28" i="37" s="1"/>
  <c r="D1453" i="5"/>
  <c r="Z47" i="37"/>
  <c r="AH47" i="37" s="1"/>
  <c r="D1472" i="5"/>
  <c r="Z87" i="37"/>
  <c r="AH87" i="37" s="1"/>
  <c r="D1512" i="5"/>
  <c r="Z38" i="37"/>
  <c r="AH38" i="37" s="1"/>
  <c r="D1463" i="5"/>
  <c r="Z93" i="37"/>
  <c r="AH93" i="37" s="1"/>
  <c r="D1518" i="5"/>
  <c r="Z40" i="37"/>
  <c r="AH40" i="37" s="1"/>
  <c r="D1465" i="5"/>
  <c r="F1438" i="5"/>
  <c r="Z97" i="40"/>
  <c r="AH97" i="40" s="1"/>
  <c r="F1442" i="5"/>
  <c r="Z101" i="40"/>
  <c r="AH101" i="40" s="1"/>
  <c r="F1150" i="5"/>
  <c r="F1154" i="5"/>
  <c r="F1170" i="5"/>
  <c r="F1139" i="5"/>
  <c r="D1186" i="5"/>
  <c r="D1171" i="5"/>
  <c r="F1101" i="5"/>
  <c r="F1058" i="5"/>
  <c r="F1105" i="5"/>
  <c r="F1084" i="5"/>
  <c r="F1085" i="5"/>
  <c r="F1087" i="5"/>
  <c r="D1049" i="5"/>
  <c r="D1029" i="5"/>
  <c r="D955" i="5"/>
  <c r="F682" i="5"/>
  <c r="F617" i="5"/>
  <c r="F651" i="5"/>
  <c r="F561" i="5"/>
  <c r="F514" i="5"/>
  <c r="F518" i="5"/>
  <c r="F505" i="5"/>
  <c r="F368" i="5"/>
  <c r="F367" i="5"/>
  <c r="F275" i="5"/>
  <c r="F329" i="5"/>
  <c r="F283" i="5"/>
  <c r="D201" i="5"/>
  <c r="D192" i="5"/>
  <c r="D240" i="5"/>
  <c r="D248" i="5"/>
  <c r="D276" i="5"/>
  <c r="D332" i="5"/>
  <c r="D324" i="5"/>
  <c r="Z36" i="9"/>
  <c r="AH36" i="9" s="1"/>
  <c r="F158" i="5"/>
  <c r="D9" i="5"/>
  <c r="D67" i="5"/>
  <c r="X17" i="14"/>
  <c r="AF17" i="14" s="1"/>
  <c r="X69" i="14"/>
  <c r="AF69" i="14" s="1"/>
  <c r="W69" i="14"/>
  <c r="AE69" i="14" s="1"/>
  <c r="Y85" i="14"/>
  <c r="AG85" i="14" s="1"/>
  <c r="Y51" i="13"/>
  <c r="AG51" i="13" s="1"/>
  <c r="H54" i="13"/>
  <c r="C387" i="5" s="1"/>
  <c r="G387" i="5" s="1"/>
  <c r="Y10" i="13"/>
  <c r="AG10" i="13" s="1"/>
  <c r="H31" i="13"/>
  <c r="C364" i="5" s="1"/>
  <c r="G364" i="5" s="1"/>
  <c r="Y39" i="11"/>
  <c r="AG39" i="11" s="1"/>
  <c r="Y16" i="11"/>
  <c r="AG16" i="11" s="1"/>
  <c r="X36" i="11"/>
  <c r="AF36" i="11" s="1"/>
  <c r="V15" i="11"/>
  <c r="AD15" i="11" s="1"/>
  <c r="Y36" i="11"/>
  <c r="AG36" i="11" s="1"/>
  <c r="H29" i="11"/>
  <c r="C278" i="5" s="1"/>
  <c r="G278" i="5" s="1"/>
  <c r="V41" i="11"/>
  <c r="AD41" i="11" s="1"/>
  <c r="J51" i="11"/>
  <c r="Z51" i="11" s="1"/>
  <c r="AH51" i="11" s="1"/>
  <c r="X7" i="11"/>
  <c r="W15" i="11"/>
  <c r="AE15" i="11" s="1"/>
  <c r="V7" i="11"/>
  <c r="AD7" i="11" s="1"/>
  <c r="X14" i="11"/>
  <c r="AF14" i="11" s="1"/>
  <c r="W51" i="11"/>
  <c r="AE51" i="11" s="1"/>
  <c r="J39" i="11"/>
  <c r="Z39" i="11" s="1"/>
  <c r="AH39" i="11" s="1"/>
  <c r="Y18" i="11"/>
  <c r="AG18" i="11" s="1"/>
  <c r="X51" i="11"/>
  <c r="AF51" i="11" s="1"/>
  <c r="W39" i="11"/>
  <c r="AE39" i="11" s="1"/>
  <c r="W7" i="11"/>
  <c r="X41" i="11"/>
  <c r="AF41" i="11" s="1"/>
  <c r="H36" i="11"/>
  <c r="C285" i="5" s="1"/>
  <c r="G285" i="5" s="1"/>
  <c r="W41" i="11"/>
  <c r="AE41" i="11" s="1"/>
  <c r="X18" i="11"/>
  <c r="AF18" i="11" s="1"/>
  <c r="W18" i="11"/>
  <c r="AE18" i="11" s="1"/>
  <c r="W25" i="11"/>
  <c r="AE25" i="11" s="1"/>
  <c r="H30" i="10"/>
  <c r="E195" i="5" s="1"/>
  <c r="H195" i="5" s="1"/>
  <c r="H70" i="10"/>
  <c r="E235" i="5" s="1"/>
  <c r="H235" i="5" s="1"/>
  <c r="H43" i="10"/>
  <c r="E208" i="5" s="1"/>
  <c r="H208" i="5" s="1"/>
  <c r="H86" i="9"/>
  <c r="C251" i="5" s="1"/>
  <c r="G251" i="5" s="1"/>
  <c r="D313" i="5"/>
  <c r="Y52" i="9"/>
  <c r="AG52" i="9" s="1"/>
  <c r="Y37" i="9"/>
  <c r="AG37" i="9" s="1"/>
  <c r="W36" i="9"/>
  <c r="AE36" i="9" s="1"/>
  <c r="H49" i="9"/>
  <c r="C214" i="5" s="1"/>
  <c r="G214" i="5" s="1"/>
  <c r="X16" i="9"/>
  <c r="AF16" i="9" s="1"/>
  <c r="D251" i="5"/>
  <c r="H87" i="9"/>
  <c r="C252" i="5" s="1"/>
  <c r="G252" i="5" s="1"/>
  <c r="X52" i="9"/>
  <c r="AF52" i="9" s="1"/>
  <c r="X72" i="9"/>
  <c r="AF72" i="9" s="1"/>
  <c r="W12" i="9"/>
  <c r="AE12" i="9" s="1"/>
  <c r="V80" i="9"/>
  <c r="AD80" i="9" s="1"/>
  <c r="Y36" i="9"/>
  <c r="AG36" i="9" s="1"/>
  <c r="X36" i="9"/>
  <c r="AF36" i="9" s="1"/>
  <c r="H78" i="9"/>
  <c r="C243" i="5" s="1"/>
  <c r="G243" i="5" s="1"/>
  <c r="Y72" i="9"/>
  <c r="AG72" i="9" s="1"/>
  <c r="X80" i="9"/>
  <c r="AF80" i="9" s="1"/>
  <c r="D335" i="5"/>
  <c r="W52" i="9"/>
  <c r="AE52" i="9" s="1"/>
  <c r="W72" i="9"/>
  <c r="AE72" i="9" s="1"/>
  <c r="X12" i="9"/>
  <c r="AF12" i="9" s="1"/>
  <c r="H62" i="8"/>
  <c r="E143" i="5" s="1"/>
  <c r="H143" i="5" s="1"/>
  <c r="H44" i="8"/>
  <c r="E125" i="5" s="1"/>
  <c r="H125" i="5" s="1"/>
  <c r="V46" i="7"/>
  <c r="AD46" i="7" s="1"/>
  <c r="W24" i="7"/>
  <c r="AE24" i="7" s="1"/>
  <c r="H30" i="7"/>
  <c r="C111" i="5" s="1"/>
  <c r="G111" i="5" s="1"/>
  <c r="X24" i="7"/>
  <c r="AF24" i="7" s="1"/>
  <c r="H77" i="7"/>
  <c r="C158" i="5" s="1"/>
  <c r="G158" i="5" s="1"/>
  <c r="X46" i="7"/>
  <c r="AF46" i="7" s="1"/>
  <c r="W46" i="7"/>
  <c r="AE46" i="7" s="1"/>
  <c r="H70" i="7"/>
  <c r="C151" i="5" s="1"/>
  <c r="G151" i="5" s="1"/>
  <c r="Y27" i="7"/>
  <c r="AG27" i="7" s="1"/>
  <c r="W38" i="7"/>
  <c r="AE38" i="7" s="1"/>
  <c r="W30" i="7"/>
  <c r="AE30" i="7" s="1"/>
  <c r="W45" i="7"/>
  <c r="AE45" i="7" s="1"/>
  <c r="X30" i="7"/>
  <c r="AF30" i="7" s="1"/>
  <c r="X50" i="7"/>
  <c r="AF50" i="7" s="1"/>
  <c r="H101" i="4"/>
  <c r="E98" i="5" s="1"/>
  <c r="H98" i="5" s="1"/>
  <c r="W52" i="4"/>
  <c r="AE52" i="4" s="1"/>
  <c r="H52" i="4"/>
  <c r="E49" i="5" s="1"/>
  <c r="H49" i="5" s="1"/>
  <c r="X52" i="4"/>
  <c r="AF52" i="4" s="1"/>
  <c r="Y52" i="4"/>
  <c r="AG52" i="4" s="1"/>
  <c r="Y45" i="4"/>
  <c r="AG45" i="4" s="1"/>
  <c r="F49" i="5"/>
  <c r="H74" i="4"/>
  <c r="E71" i="5" s="1"/>
  <c r="H71" i="5" s="1"/>
  <c r="H91" i="4"/>
  <c r="E88" i="5" s="1"/>
  <c r="H88" i="5" s="1"/>
  <c r="Y49" i="4"/>
  <c r="AG49" i="4" s="1"/>
  <c r="Y69" i="3"/>
  <c r="AG69" i="3" s="1"/>
  <c r="H89" i="27"/>
  <c r="C1010" i="5" s="1"/>
  <c r="G1010" i="5" s="1"/>
  <c r="H90" i="27"/>
  <c r="C1011" i="5" s="1"/>
  <c r="G1011" i="5" s="1"/>
  <c r="H21" i="27"/>
  <c r="C942" i="5" s="1"/>
  <c r="G942" i="5" s="1"/>
  <c r="W34" i="27"/>
  <c r="AE34" i="27" s="1"/>
  <c r="X54" i="27"/>
  <c r="AF54" i="27" s="1"/>
  <c r="Z31" i="26"/>
  <c r="AH31" i="26" s="1"/>
  <c r="F868" i="5"/>
  <c r="H29" i="26"/>
  <c r="E866" i="5" s="1"/>
  <c r="H866" i="5" s="1"/>
  <c r="Z27" i="26"/>
  <c r="AH27" i="26" s="1"/>
  <c r="F864" i="5"/>
  <c r="H64" i="26"/>
  <c r="E901" i="5" s="1"/>
  <c r="H901" i="5" s="1"/>
  <c r="F411" i="5"/>
  <c r="F360" i="5"/>
  <c r="F415" i="5"/>
  <c r="F312" i="5"/>
  <c r="F328" i="5"/>
  <c r="F1418" i="5"/>
  <c r="H44" i="40"/>
  <c r="E1385" i="5" s="1"/>
  <c r="H1385" i="5" s="1"/>
  <c r="Y29" i="39"/>
  <c r="AG29" i="39" s="1"/>
  <c r="H50" i="39"/>
  <c r="C1391" i="5" s="1"/>
  <c r="G1391" i="5" s="1"/>
  <c r="W29" i="39"/>
  <c r="AE29" i="39" s="1"/>
  <c r="H47" i="39"/>
  <c r="C1388" i="5" s="1"/>
  <c r="G1388" i="5" s="1"/>
  <c r="X14" i="39"/>
  <c r="AF14" i="39" s="1"/>
  <c r="H52" i="39"/>
  <c r="C1393" i="5" s="1"/>
  <c r="G1393" i="5" s="1"/>
  <c r="W14" i="39"/>
  <c r="AE14" i="39" s="1"/>
  <c r="Y14" i="39"/>
  <c r="AG14" i="39" s="1"/>
  <c r="H71" i="39"/>
  <c r="C1412" i="5" s="1"/>
  <c r="G1412" i="5" s="1"/>
  <c r="H19" i="39"/>
  <c r="C1360" i="5" s="1"/>
  <c r="G1360" i="5" s="1"/>
  <c r="W102" i="36"/>
  <c r="AE102" i="36" s="1"/>
  <c r="W92" i="36"/>
  <c r="AE92" i="36" s="1"/>
  <c r="Z95" i="36"/>
  <c r="AH95" i="36" s="1"/>
  <c r="F1352" i="5"/>
  <c r="X65" i="36"/>
  <c r="AF65" i="36" s="1"/>
  <c r="H92" i="36"/>
  <c r="E1349" i="5" s="1"/>
  <c r="H1349" i="5" s="1"/>
  <c r="W100" i="36"/>
  <c r="AE100" i="36" s="1"/>
  <c r="H33" i="36"/>
  <c r="E1290" i="5" s="1"/>
  <c r="H1290" i="5" s="1"/>
  <c r="H61" i="36"/>
  <c r="E1318" i="5" s="1"/>
  <c r="H1318" i="5" s="1"/>
  <c r="H64" i="36"/>
  <c r="E1321" i="5" s="1"/>
  <c r="H1321" i="5" s="1"/>
  <c r="Z59" i="36"/>
  <c r="AH59" i="36" s="1"/>
  <c r="F1316" i="5"/>
  <c r="H59" i="36"/>
  <c r="E1316" i="5" s="1"/>
  <c r="H1316" i="5" s="1"/>
  <c r="H100" i="36"/>
  <c r="E1357" i="5" s="1"/>
  <c r="H1357" i="5" s="1"/>
  <c r="H88" i="36"/>
  <c r="E1345" i="5" s="1"/>
  <c r="H1345" i="5" s="1"/>
  <c r="Y92" i="36"/>
  <c r="AG92" i="36" s="1"/>
  <c r="Z31" i="36"/>
  <c r="AH31" i="36" s="1"/>
  <c r="F1288" i="5"/>
  <c r="W44" i="36"/>
  <c r="AE44" i="36" s="1"/>
  <c r="X22" i="35"/>
  <c r="AF22" i="35" s="1"/>
  <c r="H46" i="35"/>
  <c r="C1303" i="5" s="1"/>
  <c r="G1303" i="5" s="1"/>
  <c r="H22" i="35"/>
  <c r="C1279" i="5" s="1"/>
  <c r="G1279" i="5" s="1"/>
  <c r="Z75" i="34"/>
  <c r="AH75" i="34" s="1"/>
  <c r="F1248" i="5"/>
  <c r="H91" i="34"/>
  <c r="E1264" i="5" s="1"/>
  <c r="H1264" i="5" s="1"/>
  <c r="Z67" i="34"/>
  <c r="AH67" i="34" s="1"/>
  <c r="F1240" i="5"/>
  <c r="H79" i="34"/>
  <c r="E1252" i="5" s="1"/>
  <c r="H1252" i="5" s="1"/>
  <c r="H61" i="34"/>
  <c r="E1234" i="5" s="1"/>
  <c r="H1234" i="5" s="1"/>
  <c r="H96" i="34"/>
  <c r="E1269" i="5" s="1"/>
  <c r="H1269" i="5" s="1"/>
  <c r="Y66" i="34"/>
  <c r="AG66" i="34" s="1"/>
  <c r="Y26" i="33"/>
  <c r="AG26" i="33" s="1"/>
  <c r="X15" i="33"/>
  <c r="AF15" i="33" s="1"/>
  <c r="H47" i="33"/>
  <c r="C1220" i="5" s="1"/>
  <c r="G1220" i="5" s="1"/>
  <c r="Y32" i="32"/>
  <c r="AG32" i="32" s="1"/>
  <c r="H90" i="32"/>
  <c r="E1179" i="5" s="1"/>
  <c r="H1179" i="5" s="1"/>
  <c r="W101" i="32"/>
  <c r="AE101" i="32" s="1"/>
  <c r="H32" i="32"/>
  <c r="E1121" i="5" s="1"/>
  <c r="H1121" i="5" s="1"/>
  <c r="H30" i="32"/>
  <c r="E1119" i="5" s="1"/>
  <c r="H1119" i="5" s="1"/>
  <c r="H84" i="32"/>
  <c r="E1173" i="5" s="1"/>
  <c r="H1173" i="5" s="1"/>
  <c r="W83" i="31"/>
  <c r="AE83" i="31" s="1"/>
  <c r="H36" i="31"/>
  <c r="C1125" i="5" s="1"/>
  <c r="G1125" i="5" s="1"/>
  <c r="H62" i="31"/>
  <c r="C1151" i="5" s="1"/>
  <c r="G1151" i="5" s="1"/>
  <c r="H80" i="31"/>
  <c r="C1169" i="5" s="1"/>
  <c r="G1169" i="5" s="1"/>
  <c r="H76" i="31"/>
  <c r="C1165" i="5" s="1"/>
  <c r="G1165" i="5" s="1"/>
  <c r="H90" i="31"/>
  <c r="C1179" i="5" s="1"/>
  <c r="G1179" i="5" s="1"/>
  <c r="H73" i="30"/>
  <c r="E1078" i="5" s="1"/>
  <c r="H1078" i="5" s="1"/>
  <c r="H48" i="30"/>
  <c r="E1053" i="5" s="1"/>
  <c r="H1053" i="5" s="1"/>
  <c r="W78" i="30"/>
  <c r="AE78" i="30" s="1"/>
  <c r="H41" i="30"/>
  <c r="E1046" i="5" s="1"/>
  <c r="H1046" i="5" s="1"/>
  <c r="H23" i="30"/>
  <c r="E1028" i="5" s="1"/>
  <c r="H1028" i="5" s="1"/>
  <c r="H67" i="29"/>
  <c r="C1072" i="5" s="1"/>
  <c r="G1072" i="5" s="1"/>
  <c r="H74" i="29"/>
  <c r="C1079" i="5" s="1"/>
  <c r="G1079" i="5" s="1"/>
  <c r="H53" i="29"/>
  <c r="C1058" i="5" s="1"/>
  <c r="G1058" i="5" s="1"/>
  <c r="H56" i="29"/>
  <c r="C1061" i="5" s="1"/>
  <c r="G1061" i="5" s="1"/>
  <c r="H61" i="29"/>
  <c r="C1066" i="5" s="1"/>
  <c r="G1066" i="5" s="1"/>
  <c r="H75" i="29"/>
  <c r="C1080" i="5" s="1"/>
  <c r="G1080" i="5" s="1"/>
  <c r="Y15" i="29"/>
  <c r="AG15" i="29" s="1"/>
  <c r="H77" i="29"/>
  <c r="C1082" i="5" s="1"/>
  <c r="G1082" i="5" s="1"/>
  <c r="X26" i="29"/>
  <c r="AF26" i="29" s="1"/>
  <c r="W26" i="29"/>
  <c r="AE26" i="29" s="1"/>
  <c r="H74" i="28"/>
  <c r="E995" i="5" s="1"/>
  <c r="H995" i="5" s="1"/>
  <c r="H38" i="28"/>
  <c r="E959" i="5" s="1"/>
  <c r="H959" i="5" s="1"/>
  <c r="H84" i="28"/>
  <c r="E1005" i="5" s="1"/>
  <c r="H1005" i="5" s="1"/>
  <c r="H101" i="28"/>
  <c r="E1022" i="5" s="1"/>
  <c r="H1022" i="5" s="1"/>
  <c r="H87" i="28"/>
  <c r="E1008" i="5" s="1"/>
  <c r="H1008" i="5" s="1"/>
  <c r="I8" i="28"/>
  <c r="M5" i="28" s="1"/>
  <c r="J940" i="5" s="1"/>
  <c r="H54" i="28"/>
  <c r="E975" i="5" s="1"/>
  <c r="H975" i="5" s="1"/>
  <c r="H50" i="28"/>
  <c r="E971" i="5" s="1"/>
  <c r="H971" i="5" s="1"/>
  <c r="H33" i="28"/>
  <c r="E954" i="5" s="1"/>
  <c r="H954" i="5" s="1"/>
  <c r="I41" i="28"/>
  <c r="V41" i="28" s="1"/>
  <c r="AD41" i="28" s="1"/>
  <c r="I84" i="28"/>
  <c r="I93" i="28"/>
  <c r="I74" i="28"/>
  <c r="I73" i="28"/>
  <c r="I77" i="28"/>
  <c r="Y77" i="28" s="1"/>
  <c r="AG77" i="28" s="1"/>
  <c r="I28" i="28"/>
  <c r="W28" i="28" s="1"/>
  <c r="AE28" i="28" s="1"/>
  <c r="I26" i="28"/>
  <c r="J10" i="28"/>
  <c r="Z10" i="28" s="1"/>
  <c r="AH10" i="28" s="1"/>
  <c r="I61" i="28"/>
  <c r="V61" i="28" s="1"/>
  <c r="AD61" i="28" s="1"/>
  <c r="I80" i="28"/>
  <c r="I91" i="28"/>
  <c r="J63" i="28"/>
  <c r="I63" i="28"/>
  <c r="H37" i="28"/>
  <c r="E958" i="5" s="1"/>
  <c r="H958" i="5" s="1"/>
  <c r="I37" i="28"/>
  <c r="V37" i="28" s="1"/>
  <c r="AD37" i="28" s="1"/>
  <c r="Y10" i="28"/>
  <c r="AG10" i="28" s="1"/>
  <c r="I54" i="28"/>
  <c r="I9" i="28"/>
  <c r="I65" i="28"/>
  <c r="V65" i="28" s="1"/>
  <c r="AD65" i="28" s="1"/>
  <c r="I67" i="28"/>
  <c r="V67" i="28" s="1"/>
  <c r="AD67" i="28" s="1"/>
  <c r="I71" i="28"/>
  <c r="Y71" i="28" s="1"/>
  <c r="AG71" i="28" s="1"/>
  <c r="I82" i="28"/>
  <c r="Y82" i="28" s="1"/>
  <c r="AG82" i="28" s="1"/>
  <c r="I58" i="28"/>
  <c r="V58" i="28" s="1"/>
  <c r="AD58" i="28" s="1"/>
  <c r="J57" i="28"/>
  <c r="Z57" i="28" s="1"/>
  <c r="AH57" i="28" s="1"/>
  <c r="I57" i="28"/>
  <c r="J47" i="28"/>
  <c r="I47" i="28"/>
  <c r="H63" i="28"/>
  <c r="E984" i="5" s="1"/>
  <c r="H984" i="5" s="1"/>
  <c r="I38" i="28"/>
  <c r="Y38" i="28" s="1"/>
  <c r="AG38" i="28" s="1"/>
  <c r="I69" i="28"/>
  <c r="V69" i="28" s="1"/>
  <c r="AD69" i="28" s="1"/>
  <c r="J55" i="28"/>
  <c r="I55" i="28"/>
  <c r="H97" i="28"/>
  <c r="E1018" i="5" s="1"/>
  <c r="H1018" i="5" s="1"/>
  <c r="H45" i="28"/>
  <c r="E966" i="5" s="1"/>
  <c r="H966" i="5" s="1"/>
  <c r="I45" i="28"/>
  <c r="V45" i="28" s="1"/>
  <c r="AD45" i="28" s="1"/>
  <c r="I60" i="28"/>
  <c r="J39" i="28"/>
  <c r="Z39" i="28" s="1"/>
  <c r="AH39" i="28" s="1"/>
  <c r="I39" i="28"/>
  <c r="I88" i="28"/>
  <c r="I97" i="28"/>
  <c r="J18" i="28"/>
  <c r="Z18" i="28" s="1"/>
  <c r="AH18" i="28" s="1"/>
  <c r="I18" i="28"/>
  <c r="V18" i="28" s="1"/>
  <c r="AD18" i="28" s="1"/>
  <c r="I42" i="28"/>
  <c r="J43" i="28"/>
  <c r="I43" i="28"/>
  <c r="W65" i="24"/>
  <c r="AE65" i="24" s="1"/>
  <c r="Y22" i="24"/>
  <c r="AG22" i="24" s="1"/>
  <c r="V23" i="24"/>
  <c r="AD23" i="24" s="1"/>
  <c r="H44" i="24"/>
  <c r="E797" i="5" s="1"/>
  <c r="H797" i="5" s="1"/>
  <c r="W22" i="24"/>
  <c r="AE22" i="24" s="1"/>
  <c r="W23" i="24"/>
  <c r="AE23" i="24" s="1"/>
  <c r="W35" i="24"/>
  <c r="AE35" i="24" s="1"/>
  <c r="H84" i="24"/>
  <c r="E837" i="5" s="1"/>
  <c r="H837" i="5" s="1"/>
  <c r="V12" i="24"/>
  <c r="AD12" i="24" s="1"/>
  <c r="W18" i="24"/>
  <c r="AE18" i="24" s="1"/>
  <c r="Y18" i="24"/>
  <c r="AG18" i="24" s="1"/>
  <c r="V18" i="24"/>
  <c r="AD18" i="24" s="1"/>
  <c r="Z82" i="23"/>
  <c r="AH82" i="23" s="1"/>
  <c r="D835" i="5"/>
  <c r="Z28" i="23"/>
  <c r="AH28" i="23" s="1"/>
  <c r="D781" i="5"/>
  <c r="Z66" i="23"/>
  <c r="AH66" i="23" s="1"/>
  <c r="D819" i="5"/>
  <c r="Z76" i="23"/>
  <c r="AH76" i="23" s="1"/>
  <c r="D829" i="5"/>
  <c r="Z80" i="23"/>
  <c r="AH80" i="23" s="1"/>
  <c r="D833" i="5"/>
  <c r="H47" i="23"/>
  <c r="C800" i="5" s="1"/>
  <c r="G800" i="5" s="1"/>
  <c r="Z55" i="23"/>
  <c r="AH55" i="23" s="1"/>
  <c r="D808" i="5"/>
  <c r="Z29" i="23"/>
  <c r="AH29" i="23" s="1"/>
  <c r="D782" i="5"/>
  <c r="Z34" i="23"/>
  <c r="AH34" i="23" s="1"/>
  <c r="D787" i="5"/>
  <c r="Z97" i="23"/>
  <c r="AH97" i="23" s="1"/>
  <c r="D850" i="5"/>
  <c r="Z27" i="23"/>
  <c r="AH27" i="23" s="1"/>
  <c r="D780" i="5"/>
  <c r="Z64" i="23"/>
  <c r="AH64" i="23" s="1"/>
  <c r="D817" i="5"/>
  <c r="Z94" i="23"/>
  <c r="AH94" i="23" s="1"/>
  <c r="D847" i="5"/>
  <c r="Z75" i="23"/>
  <c r="AH75" i="23" s="1"/>
  <c r="D828" i="5"/>
  <c r="Z72" i="23"/>
  <c r="AH72" i="23" s="1"/>
  <c r="D825" i="5"/>
  <c r="Z41" i="23"/>
  <c r="AH41" i="23" s="1"/>
  <c r="D794" i="5"/>
  <c r="Z25" i="23"/>
  <c r="AH25" i="23" s="1"/>
  <c r="D778" i="5"/>
  <c r="V44" i="23"/>
  <c r="AD44" i="23" s="1"/>
  <c r="Z48" i="23"/>
  <c r="AH48" i="23" s="1"/>
  <c r="D801" i="5"/>
  <c r="Z32" i="23"/>
  <c r="AH32" i="23" s="1"/>
  <c r="D785" i="5"/>
  <c r="Y91" i="23"/>
  <c r="AG91" i="23" s="1"/>
  <c r="Z71" i="23"/>
  <c r="AH71" i="23" s="1"/>
  <c r="D824" i="5"/>
  <c r="Z68" i="23"/>
  <c r="AH68" i="23" s="1"/>
  <c r="D821" i="5"/>
  <c r="Z37" i="23"/>
  <c r="AH37" i="23" s="1"/>
  <c r="D790" i="5"/>
  <c r="Y35" i="23"/>
  <c r="AG35" i="23" s="1"/>
  <c r="X44" i="23"/>
  <c r="AF44" i="23" s="1"/>
  <c r="Z95" i="23"/>
  <c r="AH95" i="23" s="1"/>
  <c r="D848" i="5"/>
  <c r="Z83" i="23"/>
  <c r="AH83" i="23" s="1"/>
  <c r="D836" i="5"/>
  <c r="X95" i="23"/>
  <c r="AF95" i="23" s="1"/>
  <c r="Z96" i="23"/>
  <c r="AH96" i="23" s="1"/>
  <c r="D849" i="5"/>
  <c r="Z67" i="23"/>
  <c r="AH67" i="23" s="1"/>
  <c r="D820" i="5"/>
  <c r="Z62" i="23"/>
  <c r="AH62" i="23" s="1"/>
  <c r="D815" i="5"/>
  <c r="Z56" i="23"/>
  <c r="AH56" i="23" s="1"/>
  <c r="D809" i="5"/>
  <c r="Z61" i="23"/>
  <c r="AH61" i="23" s="1"/>
  <c r="D814" i="5"/>
  <c r="Z42" i="23"/>
  <c r="AH42" i="23" s="1"/>
  <c r="D795" i="5"/>
  <c r="Z43" i="23"/>
  <c r="AH43" i="23" s="1"/>
  <c r="D796" i="5"/>
  <c r="W44" i="23"/>
  <c r="AE44" i="23" s="1"/>
  <c r="Z89" i="23"/>
  <c r="AH89" i="23" s="1"/>
  <c r="D842" i="5"/>
  <c r="Z86" i="23"/>
  <c r="AH86" i="23" s="1"/>
  <c r="D839" i="5"/>
  <c r="Z85" i="23"/>
  <c r="AH85" i="23" s="1"/>
  <c r="D838" i="5"/>
  <c r="Z53" i="23"/>
  <c r="AH53" i="23" s="1"/>
  <c r="D806" i="5"/>
  <c r="Z87" i="23"/>
  <c r="AH87" i="23" s="1"/>
  <c r="D840" i="5"/>
  <c r="Z70" i="23"/>
  <c r="AH70" i="23" s="1"/>
  <c r="D823" i="5"/>
  <c r="Z52" i="23"/>
  <c r="AH52" i="23" s="1"/>
  <c r="D805" i="5"/>
  <c r="Z23" i="23"/>
  <c r="AH23" i="23" s="1"/>
  <c r="D776" i="5"/>
  <c r="Z45" i="23"/>
  <c r="AH45" i="23" s="1"/>
  <c r="D798" i="5"/>
  <c r="Z60" i="23"/>
  <c r="AH60" i="23" s="1"/>
  <c r="D813" i="5"/>
  <c r="H68" i="23"/>
  <c r="C821" i="5" s="1"/>
  <c r="G821" i="5" s="1"/>
  <c r="H45" i="23"/>
  <c r="C798" i="5" s="1"/>
  <c r="G798" i="5" s="1"/>
  <c r="Z49" i="23"/>
  <c r="AH49" i="23" s="1"/>
  <c r="D802" i="5"/>
  <c r="Z35" i="23"/>
  <c r="AH35" i="23" s="1"/>
  <c r="D788" i="5"/>
  <c r="Z93" i="23"/>
  <c r="AH93" i="23" s="1"/>
  <c r="D846" i="5"/>
  <c r="Z36" i="23"/>
  <c r="AH36" i="23" s="1"/>
  <c r="D789" i="5"/>
  <c r="Z79" i="23"/>
  <c r="AH79" i="23" s="1"/>
  <c r="D832" i="5"/>
  <c r="Z50" i="23"/>
  <c r="AH50" i="23" s="1"/>
  <c r="D803" i="5"/>
  <c r="X91" i="23"/>
  <c r="AF91" i="23" s="1"/>
  <c r="V91" i="23"/>
  <c r="AD91" i="23" s="1"/>
  <c r="Z78" i="23"/>
  <c r="AH78" i="23" s="1"/>
  <c r="D831" i="5"/>
  <c r="Z59" i="23"/>
  <c r="AH59" i="23" s="1"/>
  <c r="D812" i="5"/>
  <c r="H25" i="23"/>
  <c r="C778" i="5" s="1"/>
  <c r="G778" i="5" s="1"/>
  <c r="H42" i="23"/>
  <c r="C795" i="5" s="1"/>
  <c r="G795" i="5" s="1"/>
  <c r="Z51" i="23"/>
  <c r="AH51" i="23" s="1"/>
  <c r="D804" i="5"/>
  <c r="Z57" i="23"/>
  <c r="AH57" i="23" s="1"/>
  <c r="D810" i="5"/>
  <c r="Z90" i="23"/>
  <c r="AH90" i="23" s="1"/>
  <c r="D843" i="5"/>
  <c r="Z33" i="23"/>
  <c r="AH33" i="23" s="1"/>
  <c r="D786" i="5"/>
  <c r="Z63" i="23"/>
  <c r="AH63" i="23" s="1"/>
  <c r="D816" i="5"/>
  <c r="Z46" i="23"/>
  <c r="AH46" i="23" s="1"/>
  <c r="D799" i="5"/>
  <c r="Z47" i="23"/>
  <c r="AH47" i="23" s="1"/>
  <c r="D800" i="5"/>
  <c r="Z24" i="23"/>
  <c r="AH24" i="23" s="1"/>
  <c r="D777" i="5"/>
  <c r="Z74" i="23"/>
  <c r="AH74" i="23" s="1"/>
  <c r="D827" i="5"/>
  <c r="Z84" i="23"/>
  <c r="AH84" i="23" s="1"/>
  <c r="D837" i="5"/>
  <c r="Z38" i="23"/>
  <c r="AH38" i="23" s="1"/>
  <c r="D791" i="5"/>
  <c r="Z54" i="23"/>
  <c r="AH54" i="23" s="1"/>
  <c r="D807" i="5"/>
  <c r="Z30" i="23"/>
  <c r="AH30" i="23" s="1"/>
  <c r="D783" i="5"/>
  <c r="Z31" i="23"/>
  <c r="AH31" i="23" s="1"/>
  <c r="D784" i="5"/>
  <c r="H72" i="22"/>
  <c r="E741" i="5" s="1"/>
  <c r="H741" i="5" s="1"/>
  <c r="W72" i="22"/>
  <c r="AE72" i="22" s="1"/>
  <c r="V45" i="22"/>
  <c r="AD45" i="22" s="1"/>
  <c r="W20" i="22"/>
  <c r="AE20" i="22" s="1"/>
  <c r="X7" i="22"/>
  <c r="Y92" i="22"/>
  <c r="AG92" i="22" s="1"/>
  <c r="X39" i="22"/>
  <c r="AF39" i="22" s="1"/>
  <c r="W39" i="22"/>
  <c r="AE39" i="22" s="1"/>
  <c r="X41" i="22"/>
  <c r="AF41" i="22" s="1"/>
  <c r="H92" i="22"/>
  <c r="E761" i="5" s="1"/>
  <c r="H761" i="5" s="1"/>
  <c r="H49" i="22"/>
  <c r="E718" i="5" s="1"/>
  <c r="H718" i="5" s="1"/>
  <c r="H100" i="22"/>
  <c r="E769" i="5" s="1"/>
  <c r="H769" i="5" s="1"/>
  <c r="Y12" i="22"/>
  <c r="AG12" i="22" s="1"/>
  <c r="X92" i="22"/>
  <c r="AF92" i="22" s="1"/>
  <c r="W92" i="22"/>
  <c r="AE92" i="22" s="1"/>
  <c r="X72" i="22"/>
  <c r="AF72" i="22" s="1"/>
  <c r="H54" i="22"/>
  <c r="E723" i="5" s="1"/>
  <c r="H723" i="5" s="1"/>
  <c r="Y72" i="22"/>
  <c r="AG72" i="22" s="1"/>
  <c r="X20" i="22"/>
  <c r="AF20" i="22" s="1"/>
  <c r="W43" i="22"/>
  <c r="AE43" i="22" s="1"/>
  <c r="H67" i="21"/>
  <c r="C736" i="5" s="1"/>
  <c r="G736" i="5" s="1"/>
  <c r="X45" i="21"/>
  <c r="AF45" i="21" s="1"/>
  <c r="H51" i="21"/>
  <c r="C720" i="5" s="1"/>
  <c r="G720" i="5" s="1"/>
  <c r="H96" i="21"/>
  <c r="C765" i="5" s="1"/>
  <c r="G765" i="5" s="1"/>
  <c r="H74" i="21"/>
  <c r="C743" i="5" s="1"/>
  <c r="G743" i="5" s="1"/>
  <c r="H72" i="21"/>
  <c r="C741" i="5" s="1"/>
  <c r="G741" i="5" s="1"/>
  <c r="H63" i="21"/>
  <c r="C732" i="5" s="1"/>
  <c r="G732" i="5" s="1"/>
  <c r="D760" i="5"/>
  <c r="Y9" i="21"/>
  <c r="AG9" i="21" s="1"/>
  <c r="Y67" i="21"/>
  <c r="AG67" i="21" s="1"/>
  <c r="X70" i="20"/>
  <c r="AF70" i="20" s="1"/>
  <c r="X50" i="20"/>
  <c r="AF50" i="20" s="1"/>
  <c r="F667" i="5"/>
  <c r="Y70" i="20"/>
  <c r="AG70" i="20" s="1"/>
  <c r="Y12" i="20"/>
  <c r="AG12" i="20" s="1"/>
  <c r="Z85" i="20"/>
  <c r="AH85" i="20" s="1"/>
  <c r="F670" i="5"/>
  <c r="Z57" i="20"/>
  <c r="AH57" i="20" s="1"/>
  <c r="F642" i="5"/>
  <c r="V70" i="20"/>
  <c r="AD70" i="20" s="1"/>
  <c r="W35" i="20"/>
  <c r="AE35" i="20" s="1"/>
  <c r="X26" i="20"/>
  <c r="AF26" i="20" s="1"/>
  <c r="F633" i="5"/>
  <c r="H82" i="20"/>
  <c r="E667" i="5" s="1"/>
  <c r="H667" i="5" s="1"/>
  <c r="X35" i="20"/>
  <c r="AF35" i="20" s="1"/>
  <c r="Y26" i="20"/>
  <c r="AG26" i="20" s="1"/>
  <c r="H35" i="20"/>
  <c r="E620" i="5" s="1"/>
  <c r="H620" i="5" s="1"/>
  <c r="Z33" i="20"/>
  <c r="AH33" i="20" s="1"/>
  <c r="F618" i="5"/>
  <c r="X75" i="20"/>
  <c r="AF75" i="20" s="1"/>
  <c r="Y35" i="20"/>
  <c r="AG35" i="20" s="1"/>
  <c r="F620" i="5"/>
  <c r="V50" i="20"/>
  <c r="AD50" i="20" s="1"/>
  <c r="H26" i="20"/>
  <c r="E611" i="5" s="1"/>
  <c r="H611" i="5" s="1"/>
  <c r="W26" i="20"/>
  <c r="AE26" i="20" s="1"/>
  <c r="W59" i="20"/>
  <c r="AE59" i="20" s="1"/>
  <c r="H101" i="19"/>
  <c r="C686" i="5" s="1"/>
  <c r="G686" i="5" s="1"/>
  <c r="Y24" i="19"/>
  <c r="AG24" i="19" s="1"/>
  <c r="H80" i="19"/>
  <c r="C665" i="5" s="1"/>
  <c r="G665" i="5" s="1"/>
  <c r="Y28" i="19"/>
  <c r="AG28" i="19" s="1"/>
  <c r="Y33" i="18"/>
  <c r="AG33" i="18" s="1"/>
  <c r="X87" i="18"/>
  <c r="AF87" i="18" s="1"/>
  <c r="F588" i="5"/>
  <c r="X65" i="18"/>
  <c r="AF65" i="18" s="1"/>
  <c r="X61" i="18"/>
  <c r="AF61" i="18" s="1"/>
  <c r="H50" i="17"/>
  <c r="C551" i="5" s="1"/>
  <c r="G551" i="5" s="1"/>
  <c r="W16" i="17"/>
  <c r="AE16" i="17" s="1"/>
  <c r="X46" i="17"/>
  <c r="AF46" i="17" s="1"/>
  <c r="Y16" i="17"/>
  <c r="AG16" i="17" s="1"/>
  <c r="V54" i="17"/>
  <c r="AD54" i="17" s="1"/>
  <c r="W91" i="17"/>
  <c r="AE91" i="17" s="1"/>
  <c r="Y46" i="17"/>
  <c r="AG46" i="17" s="1"/>
  <c r="X58" i="17"/>
  <c r="AF58" i="17" s="1"/>
  <c r="X50" i="17"/>
  <c r="AF50" i="17" s="1"/>
  <c r="H19" i="17"/>
  <c r="C520" i="5" s="1"/>
  <c r="G520" i="5" s="1"/>
  <c r="H80" i="17"/>
  <c r="C581" i="5" s="1"/>
  <c r="G581" i="5" s="1"/>
  <c r="H30" i="17"/>
  <c r="C531" i="5" s="1"/>
  <c r="G531" i="5" s="1"/>
  <c r="W54" i="17"/>
  <c r="AE54" i="17" s="1"/>
  <c r="X91" i="17"/>
  <c r="AF91" i="17" s="1"/>
  <c r="X59" i="17"/>
  <c r="AF59" i="17" s="1"/>
  <c r="V46" i="17"/>
  <c r="AD46" i="17" s="1"/>
  <c r="Y58" i="17"/>
  <c r="AG58" i="17" s="1"/>
  <c r="Y50" i="17"/>
  <c r="AG50" i="17" s="1"/>
  <c r="W58" i="17"/>
  <c r="AE58" i="17" s="1"/>
  <c r="D559" i="5"/>
  <c r="W50" i="17"/>
  <c r="AE50" i="17" s="1"/>
  <c r="D563" i="5"/>
  <c r="W62" i="17"/>
  <c r="AE62" i="17" s="1"/>
  <c r="Y91" i="17"/>
  <c r="AG91" i="17" s="1"/>
  <c r="H62" i="17"/>
  <c r="C563" i="5" s="1"/>
  <c r="G563" i="5" s="1"/>
  <c r="X62" i="17"/>
  <c r="AF62" i="17" s="1"/>
  <c r="H77" i="16"/>
  <c r="E494" i="5" s="1"/>
  <c r="H494" i="5" s="1"/>
  <c r="H43" i="16"/>
  <c r="E460" i="5" s="1"/>
  <c r="H460" i="5" s="1"/>
  <c r="H67" i="16"/>
  <c r="E484" i="5" s="1"/>
  <c r="H484" i="5" s="1"/>
  <c r="W51" i="15"/>
  <c r="AE51" i="15" s="1"/>
  <c r="H77" i="15"/>
  <c r="C494" i="5" s="1"/>
  <c r="G494" i="5" s="1"/>
  <c r="H51" i="15"/>
  <c r="C468" i="5" s="1"/>
  <c r="G468" i="5" s="1"/>
  <c r="H84" i="15"/>
  <c r="C501" i="5" s="1"/>
  <c r="G501" i="5" s="1"/>
  <c r="H76" i="15"/>
  <c r="C493" i="5" s="1"/>
  <c r="G493" i="5" s="1"/>
  <c r="H38" i="15"/>
  <c r="C455" i="5" s="1"/>
  <c r="G455" i="5" s="1"/>
  <c r="H27" i="15"/>
  <c r="C444" i="5" s="1"/>
  <c r="G444" i="5" s="1"/>
  <c r="H98" i="15"/>
  <c r="C515" i="5" s="1"/>
  <c r="G515" i="5" s="1"/>
  <c r="D482" i="5"/>
  <c r="D514" i="5"/>
  <c r="Y51" i="15"/>
  <c r="AG51" i="15" s="1"/>
  <c r="Y96" i="15"/>
  <c r="AG96" i="15" s="1"/>
  <c r="D501" i="5"/>
  <c r="Z19" i="15"/>
  <c r="AH19" i="15" s="1"/>
  <c r="D436" i="5"/>
  <c r="X51" i="15"/>
  <c r="AF51" i="15" s="1"/>
  <c r="H99" i="14"/>
  <c r="E432" i="5" s="1"/>
  <c r="H432" i="5" s="1"/>
  <c r="X93" i="14"/>
  <c r="AF93" i="14" s="1"/>
  <c r="X51" i="14"/>
  <c r="AF51" i="14" s="1"/>
  <c r="X54" i="14"/>
  <c r="AF54" i="14" s="1"/>
  <c r="H49" i="14"/>
  <c r="E382" i="5" s="1"/>
  <c r="H382" i="5" s="1"/>
  <c r="Z68" i="14"/>
  <c r="AH68" i="14" s="1"/>
  <c r="F401" i="5"/>
  <c r="Y51" i="14"/>
  <c r="AG51" i="14" s="1"/>
  <c r="F405" i="5"/>
  <c r="Z64" i="14"/>
  <c r="AH64" i="14" s="1"/>
  <c r="F397" i="5"/>
  <c r="Z19" i="14"/>
  <c r="AH19" i="14" s="1"/>
  <c r="F352" i="5"/>
  <c r="Y93" i="14"/>
  <c r="AG93" i="14" s="1"/>
  <c r="W22" i="14"/>
  <c r="AE22" i="14" s="1"/>
  <c r="Z60" i="14"/>
  <c r="AH60" i="14" s="1"/>
  <c r="F393" i="5"/>
  <c r="I65" i="14"/>
  <c r="H80" i="14"/>
  <c r="E413" i="5" s="1"/>
  <c r="H413" i="5" s="1"/>
  <c r="H72" i="14"/>
  <c r="E405" i="5" s="1"/>
  <c r="H405" i="5" s="1"/>
  <c r="F355" i="5"/>
  <c r="Y53" i="14"/>
  <c r="AG53" i="14" s="1"/>
  <c r="W93" i="14"/>
  <c r="AE93" i="14" s="1"/>
  <c r="X62" i="14"/>
  <c r="AF62" i="14" s="1"/>
  <c r="X78" i="14"/>
  <c r="AF78" i="14" s="1"/>
  <c r="Z95" i="14"/>
  <c r="AH95" i="14" s="1"/>
  <c r="F428" i="5"/>
  <c r="H62" i="14"/>
  <c r="E395" i="5" s="1"/>
  <c r="H395" i="5" s="1"/>
  <c r="Y62" i="14"/>
  <c r="AG62" i="14" s="1"/>
  <c r="Y54" i="14"/>
  <c r="AG54" i="14" s="1"/>
  <c r="Y78" i="14"/>
  <c r="AG78" i="14" s="1"/>
  <c r="I40" i="14"/>
  <c r="F395" i="5"/>
  <c r="Z91" i="14"/>
  <c r="AH91" i="14" s="1"/>
  <c r="F424" i="5"/>
  <c r="H22" i="14"/>
  <c r="E355" i="5" s="1"/>
  <c r="H355" i="5" s="1"/>
  <c r="X22" i="14"/>
  <c r="AF22" i="14" s="1"/>
  <c r="I36" i="14"/>
  <c r="X95" i="14"/>
  <c r="AF95" i="14" s="1"/>
  <c r="V9" i="12"/>
  <c r="AD9" i="12" s="1"/>
  <c r="W13" i="12"/>
  <c r="AE13" i="12" s="1"/>
  <c r="I55" i="12"/>
  <c r="W9" i="12"/>
  <c r="AE9" i="12" s="1"/>
  <c r="I50" i="12"/>
  <c r="V50" i="12" s="1"/>
  <c r="AD50" i="12" s="1"/>
  <c r="H85" i="12"/>
  <c r="E334" i="5" s="1"/>
  <c r="H334" i="5" s="1"/>
  <c r="H29" i="12"/>
  <c r="E278" i="5" s="1"/>
  <c r="H278" i="5" s="1"/>
  <c r="W60" i="12"/>
  <c r="AE60" i="12" s="1"/>
  <c r="X80" i="12"/>
  <c r="AF80" i="12" s="1"/>
  <c r="Y75" i="12"/>
  <c r="AG75" i="12" s="1"/>
  <c r="F324" i="5"/>
  <c r="I85" i="12"/>
  <c r="X60" i="12"/>
  <c r="AF60" i="12" s="1"/>
  <c r="Y80" i="12"/>
  <c r="AG80" i="12" s="1"/>
  <c r="X38" i="12"/>
  <c r="AF38" i="12" s="1"/>
  <c r="H75" i="12"/>
  <c r="E324" i="5" s="1"/>
  <c r="H324" i="5" s="1"/>
  <c r="I53" i="12"/>
  <c r="I83" i="12"/>
  <c r="X70" i="12"/>
  <c r="AF70" i="12" s="1"/>
  <c r="J60" i="12"/>
  <c r="Z60" i="12" s="1"/>
  <c r="AH60" i="12" s="1"/>
  <c r="Y60" i="12"/>
  <c r="AG60" i="12" s="1"/>
  <c r="V80" i="12"/>
  <c r="AD80" i="12" s="1"/>
  <c r="H80" i="12"/>
  <c r="E329" i="5" s="1"/>
  <c r="H329" i="5" s="1"/>
  <c r="Y70" i="12"/>
  <c r="AG70" i="12" s="1"/>
  <c r="I35" i="12"/>
  <c r="V35" i="12" s="1"/>
  <c r="AD35" i="12" s="1"/>
  <c r="J58" i="12"/>
  <c r="H21" i="12"/>
  <c r="E270" i="5" s="1"/>
  <c r="H270" i="5" s="1"/>
  <c r="I58" i="12"/>
  <c r="X42" i="10"/>
  <c r="AF42" i="10" s="1"/>
  <c r="W42" i="10"/>
  <c r="AE42" i="10" s="1"/>
  <c r="Y42" i="10"/>
  <c r="AG42" i="10" s="1"/>
  <c r="V42" i="10"/>
  <c r="AD42" i="10" s="1"/>
  <c r="V19" i="10"/>
  <c r="AD19" i="10" s="1"/>
  <c r="X19" i="10"/>
  <c r="AF19" i="10" s="1"/>
  <c r="Y19" i="10"/>
  <c r="AG19" i="10" s="1"/>
  <c r="W19" i="10"/>
  <c r="AE19" i="10" s="1"/>
  <c r="Z84" i="10"/>
  <c r="AH84" i="10" s="1"/>
  <c r="F249" i="5"/>
  <c r="Z29" i="10"/>
  <c r="AH29" i="10" s="1"/>
  <c r="F194" i="5"/>
  <c r="Z98" i="10"/>
  <c r="AH98" i="10" s="1"/>
  <c r="F263" i="5"/>
  <c r="Z82" i="10"/>
  <c r="AH82" i="10" s="1"/>
  <c r="F247" i="5"/>
  <c r="Z66" i="10"/>
  <c r="AH66" i="10" s="1"/>
  <c r="F231" i="5"/>
  <c r="I70" i="10"/>
  <c r="Z73" i="10"/>
  <c r="AH73" i="10" s="1"/>
  <c r="F238" i="5"/>
  <c r="Z24" i="10"/>
  <c r="AH24" i="10" s="1"/>
  <c r="F189" i="5"/>
  <c r="Z41" i="10"/>
  <c r="AH41" i="10" s="1"/>
  <c r="F206" i="5"/>
  <c r="Z22" i="10"/>
  <c r="AH22" i="10" s="1"/>
  <c r="F187" i="5"/>
  <c r="Z35" i="10"/>
  <c r="AH35" i="10" s="1"/>
  <c r="F200" i="5"/>
  <c r="Z32" i="10"/>
  <c r="AH32" i="10" s="1"/>
  <c r="F197" i="5"/>
  <c r="X18" i="10"/>
  <c r="AF18" i="10" s="1"/>
  <c r="I56" i="10"/>
  <c r="I21" i="10"/>
  <c r="V21" i="10" s="1"/>
  <c r="AD21" i="10" s="1"/>
  <c r="Z102" i="10"/>
  <c r="AH102" i="10" s="1"/>
  <c r="F267" i="5"/>
  <c r="Z61" i="10"/>
  <c r="AH61" i="10" s="1"/>
  <c r="F226" i="5"/>
  <c r="Z56" i="10"/>
  <c r="AH56" i="10" s="1"/>
  <c r="F221" i="5"/>
  <c r="Z96" i="10"/>
  <c r="AH96" i="10" s="1"/>
  <c r="F261" i="5"/>
  <c r="Z80" i="10"/>
  <c r="AH80" i="10" s="1"/>
  <c r="F245" i="5"/>
  <c r="Z64" i="10"/>
  <c r="AH64" i="10" s="1"/>
  <c r="F229" i="5"/>
  <c r="I86" i="10"/>
  <c r="I68" i="10"/>
  <c r="V68" i="10" s="1"/>
  <c r="AD68" i="10" s="1"/>
  <c r="Z97" i="10"/>
  <c r="AH97" i="10" s="1"/>
  <c r="F262" i="5"/>
  <c r="Z99" i="10"/>
  <c r="AH99" i="10" s="1"/>
  <c r="F264" i="5"/>
  <c r="H29" i="10"/>
  <c r="E194" i="5" s="1"/>
  <c r="H194" i="5" s="1"/>
  <c r="Y18" i="10"/>
  <c r="AG18" i="10" s="1"/>
  <c r="Z50" i="10"/>
  <c r="AH50" i="10" s="1"/>
  <c r="F215" i="5"/>
  <c r="Z27" i="10"/>
  <c r="AH27" i="10" s="1"/>
  <c r="F192" i="5"/>
  <c r="Z68" i="10"/>
  <c r="AH68" i="10" s="1"/>
  <c r="F233" i="5"/>
  <c r="Z31" i="10"/>
  <c r="AH31" i="10" s="1"/>
  <c r="F196" i="5"/>
  <c r="Z94" i="10"/>
  <c r="AH94" i="10" s="1"/>
  <c r="F259" i="5"/>
  <c r="Z78" i="10"/>
  <c r="AH78" i="10" s="1"/>
  <c r="F243" i="5"/>
  <c r="Z62" i="10"/>
  <c r="AH62" i="10" s="1"/>
  <c r="F227" i="5"/>
  <c r="Z63" i="10"/>
  <c r="AH63" i="10" s="1"/>
  <c r="F228" i="5"/>
  <c r="Z75" i="10"/>
  <c r="AH75" i="10" s="1"/>
  <c r="F240" i="5"/>
  <c r="I99" i="10"/>
  <c r="Z52" i="10"/>
  <c r="AH52" i="10" s="1"/>
  <c r="F217" i="5"/>
  <c r="Z48" i="10"/>
  <c r="AH48" i="10" s="1"/>
  <c r="F213" i="5"/>
  <c r="Z91" i="10"/>
  <c r="AH91" i="10" s="1"/>
  <c r="F256" i="5"/>
  <c r="I29" i="10"/>
  <c r="W29" i="10" s="1"/>
  <c r="AE29" i="10" s="1"/>
  <c r="Z71" i="10"/>
  <c r="AH71" i="10" s="1"/>
  <c r="F236" i="5"/>
  <c r="Z59" i="10"/>
  <c r="AH59" i="10" s="1"/>
  <c r="F224" i="5"/>
  <c r="Z25" i="10"/>
  <c r="AH25" i="10" s="1"/>
  <c r="F190" i="5"/>
  <c r="Z57" i="10"/>
  <c r="AH57" i="10" s="1"/>
  <c r="F222" i="5"/>
  <c r="Z20" i="10"/>
  <c r="AH20" i="10" s="1"/>
  <c r="F185" i="5"/>
  <c r="Z49" i="10"/>
  <c r="AH49" i="10" s="1"/>
  <c r="F214" i="5"/>
  <c r="Z92" i="10"/>
  <c r="AH92" i="10" s="1"/>
  <c r="F257" i="5"/>
  <c r="Z76" i="10"/>
  <c r="AH76" i="10" s="1"/>
  <c r="F241" i="5"/>
  <c r="H61" i="10"/>
  <c r="E226" i="5" s="1"/>
  <c r="H226" i="5" s="1"/>
  <c r="Z81" i="10"/>
  <c r="AH81" i="10" s="1"/>
  <c r="F246" i="5"/>
  <c r="Z69" i="10"/>
  <c r="AH69" i="10" s="1"/>
  <c r="F234" i="5"/>
  <c r="Z89" i="10"/>
  <c r="AH89" i="10" s="1"/>
  <c r="F254" i="5"/>
  <c r="Z45" i="10"/>
  <c r="AH45" i="10" s="1"/>
  <c r="F210" i="5"/>
  <c r="W18" i="10"/>
  <c r="AE18" i="10" s="1"/>
  <c r="Z53" i="10"/>
  <c r="AH53" i="10" s="1"/>
  <c r="F218" i="5"/>
  <c r="I40" i="10"/>
  <c r="V40" i="10" s="1"/>
  <c r="AD40" i="10" s="1"/>
  <c r="Z60" i="10"/>
  <c r="AH60" i="10" s="1"/>
  <c r="F225" i="5"/>
  <c r="Z90" i="10"/>
  <c r="AH90" i="10" s="1"/>
  <c r="F255" i="5"/>
  <c r="Z74" i="10"/>
  <c r="AH74" i="10" s="1"/>
  <c r="F239" i="5"/>
  <c r="I96" i="10"/>
  <c r="I76" i="10"/>
  <c r="Z95" i="10"/>
  <c r="AH95" i="10" s="1"/>
  <c r="F260" i="5"/>
  <c r="I61" i="10"/>
  <c r="W61" i="10" s="1"/>
  <c r="AE61" i="10" s="1"/>
  <c r="Z83" i="10"/>
  <c r="AH83" i="10" s="1"/>
  <c r="F248" i="5"/>
  <c r="I89" i="10"/>
  <c r="Z43" i="10"/>
  <c r="AH43" i="10" s="1"/>
  <c r="F208" i="5"/>
  <c r="Z30" i="10"/>
  <c r="AH30" i="10" s="1"/>
  <c r="F195" i="5"/>
  <c r="H25" i="10"/>
  <c r="E190" i="5" s="1"/>
  <c r="H190" i="5" s="1"/>
  <c r="Z55" i="10"/>
  <c r="AH55" i="10" s="1"/>
  <c r="F220" i="5"/>
  <c r="Z79" i="10"/>
  <c r="AH79" i="10" s="1"/>
  <c r="F244" i="5"/>
  <c r="Z88" i="10"/>
  <c r="AH88" i="10" s="1"/>
  <c r="F253" i="5"/>
  <c r="Z72" i="10"/>
  <c r="AH72" i="10" s="1"/>
  <c r="F237" i="5"/>
  <c r="H56" i="10"/>
  <c r="E221" i="5" s="1"/>
  <c r="H221" i="5" s="1"/>
  <c r="Z65" i="10"/>
  <c r="AH65" i="10" s="1"/>
  <c r="F230" i="5"/>
  <c r="Z67" i="10"/>
  <c r="AH67" i="10" s="1"/>
  <c r="F232" i="5"/>
  <c r="Z44" i="10"/>
  <c r="AH44" i="10" s="1"/>
  <c r="F209" i="5"/>
  <c r="I31" i="10"/>
  <c r="Y31" i="10" s="1"/>
  <c r="AG31" i="10" s="1"/>
  <c r="Z21" i="10"/>
  <c r="AH21" i="10" s="1"/>
  <c r="F186" i="5"/>
  <c r="Z42" i="10"/>
  <c r="AH42" i="10" s="1"/>
  <c r="F207" i="5"/>
  <c r="Z34" i="10"/>
  <c r="AH34" i="10" s="1"/>
  <c r="F199" i="5"/>
  <c r="Z93" i="10"/>
  <c r="AH93" i="10" s="1"/>
  <c r="F258" i="5"/>
  <c r="Z51" i="10"/>
  <c r="AH51" i="10" s="1"/>
  <c r="F216" i="5"/>
  <c r="Z39" i="10"/>
  <c r="AH39" i="10" s="1"/>
  <c r="F204" i="5"/>
  <c r="Z86" i="10"/>
  <c r="AH86" i="10" s="1"/>
  <c r="F251" i="5"/>
  <c r="Z70" i="10"/>
  <c r="AH70" i="10" s="1"/>
  <c r="F235" i="5"/>
  <c r="I72" i="10"/>
  <c r="Z85" i="10"/>
  <c r="AH85" i="10" s="1"/>
  <c r="F250" i="5"/>
  <c r="H49" i="10"/>
  <c r="E214" i="5" s="1"/>
  <c r="H214" i="5" s="1"/>
  <c r="Z40" i="10"/>
  <c r="AH40" i="10" s="1"/>
  <c r="F205" i="5"/>
  <c r="I71" i="10"/>
  <c r="I53" i="10"/>
  <c r="W53" i="10" s="1"/>
  <c r="AE53" i="10" s="1"/>
  <c r="Z77" i="10"/>
  <c r="AH77" i="10" s="1"/>
  <c r="F242" i="5"/>
  <c r="Z87" i="10"/>
  <c r="AH87" i="10" s="1"/>
  <c r="F252" i="5"/>
  <c r="Z28" i="10"/>
  <c r="AH28" i="10" s="1"/>
  <c r="F193" i="5"/>
  <c r="Z23" i="10"/>
  <c r="AH23" i="10" s="1"/>
  <c r="F188" i="5"/>
  <c r="Z33" i="10"/>
  <c r="AH33" i="10" s="1"/>
  <c r="F198" i="5"/>
  <c r="I62" i="8"/>
  <c r="I99" i="8"/>
  <c r="H91" i="8"/>
  <c r="E172" i="5" s="1"/>
  <c r="H172" i="5" s="1"/>
  <c r="I35" i="8"/>
  <c r="V35" i="8" s="1"/>
  <c r="AD35" i="8" s="1"/>
  <c r="I86" i="8"/>
  <c r="Y37" i="8"/>
  <c r="AG37" i="8" s="1"/>
  <c r="I39" i="8"/>
  <c r="I46" i="8"/>
  <c r="I82" i="8"/>
  <c r="H59" i="8"/>
  <c r="E140" i="5" s="1"/>
  <c r="H140" i="5" s="1"/>
  <c r="I83" i="8"/>
  <c r="H43" i="8"/>
  <c r="E124" i="5" s="1"/>
  <c r="H124" i="5" s="1"/>
  <c r="H32" i="8"/>
  <c r="E113" i="5" s="1"/>
  <c r="H113" i="5" s="1"/>
  <c r="J42" i="8"/>
  <c r="H42" i="8"/>
  <c r="E123" i="5" s="1"/>
  <c r="H123" i="5" s="1"/>
  <c r="I70" i="8"/>
  <c r="H60" i="8"/>
  <c r="E141" i="5" s="1"/>
  <c r="H141" i="5" s="1"/>
  <c r="W40" i="8"/>
  <c r="AE40" i="8" s="1"/>
  <c r="I27" i="8"/>
  <c r="I42" i="8"/>
  <c r="I98" i="8"/>
  <c r="I66" i="8"/>
  <c r="I29" i="8"/>
  <c r="H54" i="8"/>
  <c r="E135" i="5" s="1"/>
  <c r="H135" i="5" s="1"/>
  <c r="J49" i="4"/>
  <c r="Z49" i="4" s="1"/>
  <c r="AH49" i="4" s="1"/>
  <c r="I9" i="4"/>
  <c r="Y72" i="4"/>
  <c r="AG72" i="4" s="1"/>
  <c r="H69" i="4"/>
  <c r="E66" i="5" s="1"/>
  <c r="H66" i="5" s="1"/>
  <c r="Y11" i="4"/>
  <c r="AG11" i="4" s="1"/>
  <c r="H23" i="4"/>
  <c r="E20" i="5" s="1"/>
  <c r="H20" i="5" s="1"/>
  <c r="I56" i="4"/>
  <c r="X56" i="4" s="1"/>
  <c r="AF56" i="4" s="1"/>
  <c r="H49" i="4"/>
  <c r="E46" i="5" s="1"/>
  <c r="H46" i="5" s="1"/>
  <c r="I69" i="4"/>
  <c r="X80" i="4"/>
  <c r="AF80" i="4" s="1"/>
  <c r="I34" i="4"/>
  <c r="W72" i="4"/>
  <c r="AE72" i="4" s="1"/>
  <c r="H72" i="4"/>
  <c r="E69" i="5" s="1"/>
  <c r="H69" i="5" s="1"/>
  <c r="V29" i="4"/>
  <c r="AD29" i="4" s="1"/>
  <c r="I74" i="4"/>
  <c r="W11" i="4"/>
  <c r="AE11" i="4" s="1"/>
  <c r="I71" i="4"/>
  <c r="H47" i="4"/>
  <c r="E44" i="5" s="1"/>
  <c r="H44" i="5" s="1"/>
  <c r="H38" i="4"/>
  <c r="E35" i="5" s="1"/>
  <c r="H35" i="5" s="1"/>
  <c r="I55" i="4"/>
  <c r="X72" i="4"/>
  <c r="AF72" i="4" s="1"/>
  <c r="H34" i="4"/>
  <c r="E31" i="5" s="1"/>
  <c r="H31" i="5" s="1"/>
  <c r="H45" i="4"/>
  <c r="E42" i="5" s="1"/>
  <c r="H42" i="5" s="1"/>
  <c r="X49" i="4"/>
  <c r="AF49" i="4" s="1"/>
  <c r="F31" i="5"/>
  <c r="W48" i="13"/>
  <c r="AE48" i="13" s="1"/>
  <c r="V48" i="13"/>
  <c r="AD48" i="13" s="1"/>
  <c r="I94" i="13"/>
  <c r="V94" i="13" s="1"/>
  <c r="AD94" i="13" s="1"/>
  <c r="I64" i="13"/>
  <c r="V64" i="13" s="1"/>
  <c r="AD64" i="13" s="1"/>
  <c r="Z83" i="13"/>
  <c r="AH83" i="13" s="1"/>
  <c r="D416" i="5"/>
  <c r="I88" i="13"/>
  <c r="Y54" i="13"/>
  <c r="AG54" i="13" s="1"/>
  <c r="Z71" i="13"/>
  <c r="AH71" i="13" s="1"/>
  <c r="D404" i="5"/>
  <c r="X96" i="13"/>
  <c r="AF96" i="13" s="1"/>
  <c r="I89" i="13"/>
  <c r="I90" i="13"/>
  <c r="X12" i="13"/>
  <c r="AF12" i="13" s="1"/>
  <c r="H64" i="13"/>
  <c r="C397" i="5" s="1"/>
  <c r="G397" i="5" s="1"/>
  <c r="W29" i="13"/>
  <c r="AE29" i="13" s="1"/>
  <c r="H70" i="13"/>
  <c r="C403" i="5" s="1"/>
  <c r="G403" i="5" s="1"/>
  <c r="W40" i="13"/>
  <c r="AE40" i="13" s="1"/>
  <c r="H100" i="13"/>
  <c r="C433" i="5" s="1"/>
  <c r="G433" i="5" s="1"/>
  <c r="H51" i="13"/>
  <c r="C384" i="5" s="1"/>
  <c r="G384" i="5" s="1"/>
  <c r="I43" i="13"/>
  <c r="V43" i="13" s="1"/>
  <c r="AD43" i="13" s="1"/>
  <c r="I60" i="13"/>
  <c r="W50" i="13"/>
  <c r="AE50" i="13" s="1"/>
  <c r="I95" i="13"/>
  <c r="V95" i="13" s="1"/>
  <c r="AD95" i="13" s="1"/>
  <c r="H31" i="11"/>
  <c r="C280" i="5" s="1"/>
  <c r="G280" i="5" s="1"/>
  <c r="I64" i="11"/>
  <c r="I52" i="11"/>
  <c r="I54" i="11"/>
  <c r="W16" i="11"/>
  <c r="AE16" i="11" s="1"/>
  <c r="V84" i="9"/>
  <c r="AD84" i="9" s="1"/>
  <c r="W84" i="9"/>
  <c r="AE84" i="9" s="1"/>
  <c r="Y84" i="9"/>
  <c r="AG84" i="9" s="1"/>
  <c r="X84" i="9"/>
  <c r="AF84" i="9" s="1"/>
  <c r="W87" i="9"/>
  <c r="AE87" i="9" s="1"/>
  <c r="Y87" i="9"/>
  <c r="AG87" i="9" s="1"/>
  <c r="X87" i="9"/>
  <c r="AF87" i="9" s="1"/>
  <c r="V87" i="9"/>
  <c r="AD87" i="9" s="1"/>
  <c r="X92" i="9"/>
  <c r="AF92" i="9" s="1"/>
  <c r="W92" i="9"/>
  <c r="AE92" i="9" s="1"/>
  <c r="V92" i="9"/>
  <c r="AD92" i="9" s="1"/>
  <c r="Y92" i="9"/>
  <c r="AG92" i="9" s="1"/>
  <c r="V95" i="9"/>
  <c r="AD95" i="9" s="1"/>
  <c r="X95" i="9"/>
  <c r="AF95" i="9" s="1"/>
  <c r="W95" i="9"/>
  <c r="AE95" i="9" s="1"/>
  <c r="I24" i="9"/>
  <c r="I35" i="9"/>
  <c r="H31" i="9"/>
  <c r="C196" i="5" s="1"/>
  <c r="G196" i="5" s="1"/>
  <c r="I33" i="9"/>
  <c r="I101" i="9"/>
  <c r="V101" i="9" s="1"/>
  <c r="AD101" i="9" s="1"/>
  <c r="H42" i="9"/>
  <c r="C207" i="5" s="1"/>
  <c r="G207" i="5" s="1"/>
  <c r="I94" i="9"/>
  <c r="V94" i="9" s="1"/>
  <c r="AD94" i="9" s="1"/>
  <c r="I44" i="9"/>
  <c r="I29" i="9"/>
  <c r="I93" i="9"/>
  <c r="V93" i="9" s="1"/>
  <c r="AD93" i="9" s="1"/>
  <c r="H35" i="9"/>
  <c r="C200" i="5" s="1"/>
  <c r="G200" i="5" s="1"/>
  <c r="I40" i="9"/>
  <c r="I90" i="9"/>
  <c r="V90" i="9" s="1"/>
  <c r="AD90" i="9" s="1"/>
  <c r="I77" i="9"/>
  <c r="H47" i="9"/>
  <c r="C212" i="5" s="1"/>
  <c r="G212" i="5" s="1"/>
  <c r="H21" i="9"/>
  <c r="C186" i="5" s="1"/>
  <c r="G186" i="5" s="1"/>
  <c r="I48" i="9"/>
  <c r="I21" i="9"/>
  <c r="Y95" i="9"/>
  <c r="AG95" i="9" s="1"/>
  <c r="I79" i="9"/>
  <c r="V79" i="9" s="1"/>
  <c r="AD79" i="9" s="1"/>
  <c r="I81" i="9"/>
  <c r="H67" i="9"/>
  <c r="C232" i="5" s="1"/>
  <c r="G232" i="5" s="1"/>
  <c r="H62" i="9"/>
  <c r="C227" i="5" s="1"/>
  <c r="G227" i="5" s="1"/>
  <c r="I60" i="9"/>
  <c r="I88" i="9"/>
  <c r="V88" i="9" s="1"/>
  <c r="AD88" i="9" s="1"/>
  <c r="H50" i="9"/>
  <c r="C215" i="5" s="1"/>
  <c r="G215" i="5" s="1"/>
  <c r="I75" i="9"/>
  <c r="I49" i="9"/>
  <c r="I56" i="9"/>
  <c r="I15" i="9"/>
  <c r="Z45" i="7"/>
  <c r="AH45" i="7" s="1"/>
  <c r="D126" i="5"/>
  <c r="Z37" i="7"/>
  <c r="AH37" i="7" s="1"/>
  <c r="D118" i="5"/>
  <c r="Z75" i="7"/>
  <c r="AH75" i="7" s="1"/>
  <c r="D156" i="5"/>
  <c r="Z40" i="7"/>
  <c r="AH40" i="7" s="1"/>
  <c r="D121" i="5"/>
  <c r="H76" i="7"/>
  <c r="C157" i="5" s="1"/>
  <c r="G157" i="5" s="1"/>
  <c r="W50" i="7"/>
  <c r="AE50" i="7" s="1"/>
  <c r="Z77" i="7"/>
  <c r="AH77" i="7" s="1"/>
  <c r="D158" i="5"/>
  <c r="V50" i="7"/>
  <c r="AD50" i="7" s="1"/>
  <c r="V38" i="7"/>
  <c r="AD38" i="7" s="1"/>
  <c r="Z88" i="7"/>
  <c r="AH88" i="7" s="1"/>
  <c r="D169" i="5"/>
  <c r="I77" i="7"/>
  <c r="H75" i="7"/>
  <c r="C156" i="5" s="1"/>
  <c r="G156" i="5" s="1"/>
  <c r="W37" i="7"/>
  <c r="AE37" i="7" s="1"/>
  <c r="Z89" i="7"/>
  <c r="AH89" i="7" s="1"/>
  <c r="D170" i="5"/>
  <c r="Z62" i="7"/>
  <c r="AH62" i="7" s="1"/>
  <c r="D143" i="5"/>
  <c r="I87" i="7"/>
  <c r="Z53" i="7"/>
  <c r="AH53" i="7" s="1"/>
  <c r="D134" i="5"/>
  <c r="Y45" i="7"/>
  <c r="AG45" i="7" s="1"/>
  <c r="V35" i="7"/>
  <c r="AD35" i="7" s="1"/>
  <c r="Z19" i="7"/>
  <c r="AH19" i="7" s="1"/>
  <c r="D100" i="5"/>
  <c r="Z46" i="7"/>
  <c r="AH46" i="7" s="1"/>
  <c r="D127" i="5"/>
  <c r="Z30" i="7"/>
  <c r="AH30" i="7" s="1"/>
  <c r="D111" i="5"/>
  <c r="Z99" i="7"/>
  <c r="AH99" i="7" s="1"/>
  <c r="D180" i="5"/>
  <c r="X21" i="7"/>
  <c r="AF21" i="7" s="1"/>
  <c r="Z94" i="7"/>
  <c r="AH94" i="7" s="1"/>
  <c r="D175" i="5"/>
  <c r="X11" i="7"/>
  <c r="AF11" i="7" s="1"/>
  <c r="Z87" i="7"/>
  <c r="AH87" i="7" s="1"/>
  <c r="D168" i="5"/>
  <c r="Z58" i="7"/>
  <c r="AH58" i="7" s="1"/>
  <c r="D139" i="5"/>
  <c r="H87" i="7"/>
  <c r="C168" i="5" s="1"/>
  <c r="G168" i="5" s="1"/>
  <c r="Y42" i="7"/>
  <c r="AG42" i="7" s="1"/>
  <c r="V45" i="7"/>
  <c r="AD45" i="7" s="1"/>
  <c r="X33" i="7"/>
  <c r="AF33" i="7" s="1"/>
  <c r="Y37" i="7"/>
  <c r="AG37" i="7" s="1"/>
  <c r="Z55" i="7"/>
  <c r="AH55" i="7" s="1"/>
  <c r="D136" i="5"/>
  <c r="Z26" i="7"/>
  <c r="AH26" i="7" s="1"/>
  <c r="D107" i="5"/>
  <c r="Z90" i="7"/>
  <c r="AH90" i="7" s="1"/>
  <c r="D171" i="5"/>
  <c r="Z57" i="7"/>
  <c r="AH57" i="7" s="1"/>
  <c r="D138" i="5"/>
  <c r="W71" i="7"/>
  <c r="AE71" i="7" s="1"/>
  <c r="Z85" i="7"/>
  <c r="AH85" i="7" s="1"/>
  <c r="D166" i="5"/>
  <c r="Z65" i="7"/>
  <c r="AH65" i="7" s="1"/>
  <c r="D146" i="5"/>
  <c r="Z49" i="7"/>
  <c r="AH49" i="7" s="1"/>
  <c r="D130" i="5"/>
  <c r="Y50" i="7"/>
  <c r="AG50" i="7" s="1"/>
  <c r="Z31" i="7"/>
  <c r="AH31" i="7" s="1"/>
  <c r="D112" i="5"/>
  <c r="X45" i="7"/>
  <c r="AF45" i="7" s="1"/>
  <c r="Z51" i="7"/>
  <c r="AH51" i="7" s="1"/>
  <c r="D132" i="5"/>
  <c r="Z47" i="7"/>
  <c r="AH47" i="7" s="1"/>
  <c r="D128" i="5"/>
  <c r="Z33" i="7"/>
  <c r="AH33" i="7" s="1"/>
  <c r="D114" i="5"/>
  <c r="W54" i="7"/>
  <c r="AE54" i="7" s="1"/>
  <c r="Z91" i="7"/>
  <c r="AH91" i="7" s="1"/>
  <c r="D172" i="5"/>
  <c r="Z74" i="7"/>
  <c r="AH74" i="7" s="1"/>
  <c r="D155" i="5"/>
  <c r="Z97" i="7"/>
  <c r="AH97" i="7" s="1"/>
  <c r="D178" i="5"/>
  <c r="H99" i="7"/>
  <c r="C180" i="5" s="1"/>
  <c r="G180" i="5" s="1"/>
  <c r="Z95" i="7"/>
  <c r="AH95" i="7" s="1"/>
  <c r="D176" i="5"/>
  <c r="X63" i="7"/>
  <c r="AF63" i="7" s="1"/>
  <c r="Z86" i="7"/>
  <c r="AH86" i="7" s="1"/>
  <c r="D167" i="5"/>
  <c r="X71" i="7"/>
  <c r="AF71" i="7" s="1"/>
  <c r="H40" i="7"/>
  <c r="C121" i="5" s="1"/>
  <c r="G121" i="5" s="1"/>
  <c r="Z80" i="7"/>
  <c r="AH80" i="7" s="1"/>
  <c r="D161" i="5"/>
  <c r="Z67" i="7"/>
  <c r="AH67" i="7" s="1"/>
  <c r="D148" i="5"/>
  <c r="H33" i="7"/>
  <c r="C114" i="5" s="1"/>
  <c r="G114" i="5" s="1"/>
  <c r="Z83" i="7"/>
  <c r="AH83" i="7" s="1"/>
  <c r="D164" i="5"/>
  <c r="Y38" i="7"/>
  <c r="AG38" i="7" s="1"/>
  <c r="Y16" i="7"/>
  <c r="AG16" i="7" s="1"/>
  <c r="X16" i="7"/>
  <c r="AF16" i="7" s="1"/>
  <c r="Z50" i="7"/>
  <c r="AH50" i="7" s="1"/>
  <c r="D131" i="5"/>
  <c r="Z29" i="7"/>
  <c r="AH29" i="7" s="1"/>
  <c r="D110" i="5"/>
  <c r="Z32" i="7"/>
  <c r="AH32" i="7" s="1"/>
  <c r="D113" i="5"/>
  <c r="I32" i="7"/>
  <c r="Z76" i="7"/>
  <c r="AH76" i="7" s="1"/>
  <c r="D157" i="5"/>
  <c r="Z82" i="7"/>
  <c r="AH82" i="7" s="1"/>
  <c r="D163" i="5"/>
  <c r="Z73" i="7"/>
  <c r="AH73" i="7" s="1"/>
  <c r="D154" i="5"/>
  <c r="W42" i="7"/>
  <c r="AE42" i="7" s="1"/>
  <c r="Z92" i="7"/>
  <c r="AH92" i="7" s="1"/>
  <c r="D173" i="5"/>
  <c r="Z84" i="7"/>
  <c r="AH84" i="7" s="1"/>
  <c r="D165" i="5"/>
  <c r="Y71" i="7"/>
  <c r="AG71" i="7" s="1"/>
  <c r="W11" i="7"/>
  <c r="AE11" i="7" s="1"/>
  <c r="Z81" i="7"/>
  <c r="AH81" i="7" s="1"/>
  <c r="D162" i="5"/>
  <c r="Z61" i="7"/>
  <c r="AH61" i="7" s="1"/>
  <c r="D142" i="5"/>
  <c r="W16" i="7"/>
  <c r="AE16" i="7" s="1"/>
  <c r="Z27" i="7"/>
  <c r="AH27" i="7" s="1"/>
  <c r="D108" i="5"/>
  <c r="Z102" i="7"/>
  <c r="AH102" i="7" s="1"/>
  <c r="D183" i="5"/>
  <c r="Z98" i="7"/>
  <c r="AH98" i="7" s="1"/>
  <c r="D179" i="5"/>
  <c r="Z28" i="7"/>
  <c r="AH28" i="7" s="1"/>
  <c r="D109" i="5"/>
  <c r="Z43" i="7"/>
  <c r="AH43" i="7" s="1"/>
  <c r="D124" i="5"/>
  <c r="Z79" i="7"/>
  <c r="AH79" i="7" s="1"/>
  <c r="D160" i="5"/>
  <c r="Z96" i="7"/>
  <c r="AH96" i="7" s="1"/>
  <c r="D177" i="5"/>
  <c r="Z78" i="7"/>
  <c r="AH78" i="7" s="1"/>
  <c r="D159" i="5"/>
  <c r="Z39" i="7"/>
  <c r="AH39" i="7" s="1"/>
  <c r="D120" i="5"/>
  <c r="Z41" i="7"/>
  <c r="AH41" i="7" s="1"/>
  <c r="D122" i="5"/>
  <c r="I40" i="7"/>
  <c r="Z24" i="7"/>
  <c r="AH24" i="7" s="1"/>
  <c r="D105" i="5"/>
  <c r="H92" i="3"/>
  <c r="C89" i="5" s="1"/>
  <c r="G89" i="5" s="1"/>
  <c r="H68" i="3"/>
  <c r="C65" i="5" s="1"/>
  <c r="G65" i="5" s="1"/>
  <c r="Y56" i="3"/>
  <c r="AG56" i="3" s="1"/>
  <c r="H32" i="3"/>
  <c r="C29" i="5" s="1"/>
  <c r="G29" i="5" s="1"/>
  <c r="X44" i="3"/>
  <c r="AF44" i="3" s="1"/>
  <c r="W25" i="3"/>
  <c r="AE25" i="3" s="1"/>
  <c r="I68" i="3"/>
  <c r="H83" i="3"/>
  <c r="C80" i="5" s="1"/>
  <c r="G80" i="5" s="1"/>
  <c r="Y39" i="3"/>
  <c r="AG39" i="3" s="1"/>
  <c r="H28" i="3"/>
  <c r="C25" i="5" s="1"/>
  <c r="G25" i="5" s="1"/>
  <c r="Y20" i="3"/>
  <c r="AG20" i="3" s="1"/>
  <c r="I55" i="3"/>
  <c r="H62" i="3"/>
  <c r="C59" i="5" s="1"/>
  <c r="G59" i="5" s="1"/>
  <c r="Y73" i="3"/>
  <c r="AG73" i="3" s="1"/>
  <c r="X59" i="3"/>
  <c r="AF59" i="3" s="1"/>
  <c r="V73" i="3"/>
  <c r="AD73" i="3" s="1"/>
  <c r="H37" i="3"/>
  <c r="C34" i="5" s="1"/>
  <c r="G34" i="5" s="1"/>
  <c r="V59" i="3"/>
  <c r="AD59" i="3" s="1"/>
  <c r="D89" i="5"/>
  <c r="X39" i="3"/>
  <c r="AF39" i="3" s="1"/>
  <c r="X73" i="3"/>
  <c r="AF73" i="3" s="1"/>
  <c r="Y59" i="3"/>
  <c r="AG59" i="3" s="1"/>
  <c r="Y53" i="3"/>
  <c r="AG53" i="3" s="1"/>
  <c r="X78" i="4"/>
  <c r="AF78" i="4" s="1"/>
  <c r="W78" i="4"/>
  <c r="AE78" i="4" s="1"/>
  <c r="V78" i="4"/>
  <c r="AD78" i="4" s="1"/>
  <c r="Y78" i="4"/>
  <c r="AG78" i="4" s="1"/>
  <c r="V59" i="4"/>
  <c r="AD59" i="4" s="1"/>
  <c r="W59" i="4"/>
  <c r="AE59" i="4" s="1"/>
  <c r="Y59" i="4"/>
  <c r="AG59" i="4" s="1"/>
  <c r="X59" i="4"/>
  <c r="AF59" i="4" s="1"/>
  <c r="I87" i="4"/>
  <c r="J70" i="4"/>
  <c r="Z70" i="4" s="1"/>
  <c r="AH70" i="4" s="1"/>
  <c r="I26" i="4"/>
  <c r="V26" i="4" s="1"/>
  <c r="AD26" i="4" s="1"/>
  <c r="I98" i="4"/>
  <c r="W80" i="4"/>
  <c r="AE80" i="4" s="1"/>
  <c r="I64" i="4"/>
  <c r="X68" i="4"/>
  <c r="AF68" i="4" s="1"/>
  <c r="Z55" i="4"/>
  <c r="AH55" i="4" s="1"/>
  <c r="F52" i="5"/>
  <c r="I25" i="4"/>
  <c r="I90" i="4"/>
  <c r="W29" i="4"/>
  <c r="AE29" i="4" s="1"/>
  <c r="Y68" i="4"/>
  <c r="AG68" i="4" s="1"/>
  <c r="I82" i="4"/>
  <c r="V82" i="4" s="1"/>
  <c r="AD82" i="4" s="1"/>
  <c r="X29" i="4"/>
  <c r="AF29" i="4" s="1"/>
  <c r="H25" i="4"/>
  <c r="E22" i="5" s="1"/>
  <c r="H22" i="5" s="1"/>
  <c r="I70" i="4"/>
  <c r="I39" i="4"/>
  <c r="V39" i="4" s="1"/>
  <c r="AD39" i="4" s="1"/>
  <c r="I86" i="4"/>
  <c r="Y43" i="4"/>
  <c r="AG43" i="4" s="1"/>
  <c r="V55" i="4"/>
  <c r="AD55" i="4" s="1"/>
  <c r="Y18" i="4"/>
  <c r="AG18" i="4" s="1"/>
  <c r="I58" i="4"/>
  <c r="I54" i="4"/>
  <c r="I76" i="4"/>
  <c r="I48" i="4"/>
  <c r="Y80" i="4"/>
  <c r="AG80" i="4" s="1"/>
  <c r="I30" i="4"/>
  <c r="V30" i="4" s="1"/>
  <c r="AD30" i="4" s="1"/>
  <c r="I22" i="4"/>
  <c r="V22" i="4" s="1"/>
  <c r="AD22" i="4" s="1"/>
  <c r="Z69" i="40"/>
  <c r="AH69" i="40" s="1"/>
  <c r="F1410" i="5"/>
  <c r="Z55" i="40"/>
  <c r="AH55" i="40" s="1"/>
  <c r="F1396" i="5"/>
  <c r="Z40" i="40"/>
  <c r="AH40" i="40" s="1"/>
  <c r="F1381" i="5"/>
  <c r="Z25" i="40"/>
  <c r="AH25" i="40" s="1"/>
  <c r="F1366" i="5"/>
  <c r="Z29" i="40"/>
  <c r="AH29" i="40" s="1"/>
  <c r="F1370" i="5"/>
  <c r="Z70" i="40"/>
  <c r="AH70" i="40" s="1"/>
  <c r="F1411" i="5"/>
  <c r="Z73" i="40"/>
  <c r="AH73" i="40" s="1"/>
  <c r="F1414" i="5"/>
  <c r="Z34" i="40"/>
  <c r="AH34" i="40" s="1"/>
  <c r="F1375" i="5"/>
  <c r="Z23" i="40"/>
  <c r="AH23" i="40" s="1"/>
  <c r="F1364" i="5"/>
  <c r="Z24" i="40"/>
  <c r="AH24" i="40" s="1"/>
  <c r="F1365" i="5"/>
  <c r="Z42" i="40"/>
  <c r="AH42" i="40" s="1"/>
  <c r="F1383" i="5"/>
  <c r="Z31" i="40"/>
  <c r="AH31" i="40" s="1"/>
  <c r="F1372" i="5"/>
  <c r="Z49" i="40"/>
  <c r="AH49" i="40" s="1"/>
  <c r="F1390" i="5"/>
  <c r="Z58" i="40"/>
  <c r="AH58" i="40" s="1"/>
  <c r="F1399" i="5"/>
  <c r="Z56" i="40"/>
  <c r="AH56" i="40" s="1"/>
  <c r="F1397" i="5"/>
  <c r="Z33" i="40"/>
  <c r="AH33" i="40" s="1"/>
  <c r="F1374" i="5"/>
  <c r="Z74" i="40"/>
  <c r="AH74" i="40" s="1"/>
  <c r="F1415" i="5"/>
  <c r="Z19" i="40"/>
  <c r="AH19" i="40" s="1"/>
  <c r="F1360" i="5"/>
  <c r="Z71" i="40"/>
  <c r="AH71" i="40" s="1"/>
  <c r="F1412" i="5"/>
  <c r="Z45" i="40"/>
  <c r="AH45" i="40" s="1"/>
  <c r="F1386" i="5"/>
  <c r="Z51" i="40"/>
  <c r="AH51" i="40" s="1"/>
  <c r="F1392" i="5"/>
  <c r="Z36" i="40"/>
  <c r="AH36" i="40" s="1"/>
  <c r="F1377" i="5"/>
  <c r="Z65" i="40"/>
  <c r="AH65" i="40" s="1"/>
  <c r="F1406" i="5"/>
  <c r="Z32" i="40"/>
  <c r="AH32" i="40" s="1"/>
  <c r="F1373" i="5"/>
  <c r="Z39" i="40"/>
  <c r="AH39" i="40" s="1"/>
  <c r="F1380" i="5"/>
  <c r="Z28" i="40"/>
  <c r="AH28" i="40" s="1"/>
  <c r="F1369" i="5"/>
  <c r="Z52" i="40"/>
  <c r="AH52" i="40" s="1"/>
  <c r="F1393" i="5"/>
  <c r="Z26" i="40"/>
  <c r="AH26" i="40" s="1"/>
  <c r="F1367" i="5"/>
  <c r="Z68" i="40"/>
  <c r="AH68" i="40" s="1"/>
  <c r="F1409" i="5"/>
  <c r="Z53" i="40"/>
  <c r="AH53" i="40" s="1"/>
  <c r="F1394" i="5"/>
  <c r="Z41" i="40"/>
  <c r="AH41" i="40" s="1"/>
  <c r="F1382" i="5"/>
  <c r="Z21" i="40"/>
  <c r="AH21" i="40" s="1"/>
  <c r="F1362" i="5"/>
  <c r="Z22" i="40"/>
  <c r="AH22" i="40" s="1"/>
  <c r="F1363" i="5"/>
  <c r="Z27" i="40"/>
  <c r="AH27" i="40" s="1"/>
  <c r="F1368" i="5"/>
  <c r="Z54" i="40"/>
  <c r="AH54" i="40" s="1"/>
  <c r="F1395" i="5"/>
  <c r="Z60" i="40"/>
  <c r="AH60" i="40" s="1"/>
  <c r="F1401" i="5"/>
  <c r="Z47" i="40"/>
  <c r="AH47" i="40" s="1"/>
  <c r="F1388" i="5"/>
  <c r="Z38" i="40"/>
  <c r="AH38" i="40" s="1"/>
  <c r="F1379" i="5"/>
  <c r="Z43" i="40"/>
  <c r="AH43" i="40" s="1"/>
  <c r="F1384" i="5"/>
  <c r="Z73" i="39"/>
  <c r="AH73" i="39" s="1"/>
  <c r="D1414" i="5"/>
  <c r="Z39" i="39"/>
  <c r="AH39" i="39" s="1"/>
  <c r="D1380" i="5"/>
  <c r="Z44" i="39"/>
  <c r="AH44" i="39" s="1"/>
  <c r="D1385" i="5"/>
  <c r="D1434" i="5"/>
  <c r="Z34" i="39"/>
  <c r="AH34" i="39" s="1"/>
  <c r="D1375" i="5"/>
  <c r="D1443" i="5"/>
  <c r="Z57" i="39"/>
  <c r="AH57" i="39" s="1"/>
  <c r="D1398" i="5"/>
  <c r="Z72" i="39"/>
  <c r="AH72" i="39" s="1"/>
  <c r="D1413" i="5"/>
  <c r="D1425" i="5"/>
  <c r="Z66" i="39"/>
  <c r="AH66" i="39" s="1"/>
  <c r="D1407" i="5"/>
  <c r="Z30" i="39"/>
  <c r="AH30" i="39" s="1"/>
  <c r="D1371" i="5"/>
  <c r="Z32" i="39"/>
  <c r="AH32" i="39" s="1"/>
  <c r="D1373" i="5"/>
  <c r="Z33" i="39"/>
  <c r="AH33" i="39" s="1"/>
  <c r="D1374" i="5"/>
  <c r="D1441" i="5"/>
  <c r="Z38" i="39"/>
  <c r="AH38" i="39" s="1"/>
  <c r="D1379" i="5"/>
  <c r="Z53" i="39"/>
  <c r="AH53" i="39" s="1"/>
  <c r="D1394" i="5"/>
  <c r="Z71" i="39"/>
  <c r="AH71" i="39" s="1"/>
  <c r="D1412" i="5"/>
  <c r="Z23" i="39"/>
  <c r="AH23" i="39" s="1"/>
  <c r="D1364" i="5"/>
  <c r="Z48" i="39"/>
  <c r="AH48" i="39" s="1"/>
  <c r="D1389" i="5"/>
  <c r="Z31" i="39"/>
  <c r="AH31" i="39" s="1"/>
  <c r="D1372" i="5"/>
  <c r="Z56" i="39"/>
  <c r="AH56" i="39" s="1"/>
  <c r="D1397" i="5"/>
  <c r="D1419" i="5"/>
  <c r="Z70" i="39"/>
  <c r="AH70" i="39" s="1"/>
  <c r="D1411" i="5"/>
  <c r="D1423" i="5"/>
  <c r="D1435" i="5"/>
  <c r="Z19" i="39"/>
  <c r="AH19" i="39" s="1"/>
  <c r="D1360" i="5"/>
  <c r="Z52" i="39"/>
  <c r="AH52" i="39" s="1"/>
  <c r="D1393" i="5"/>
  <c r="Z49" i="39"/>
  <c r="AH49" i="39" s="1"/>
  <c r="D1390" i="5"/>
  <c r="D1418" i="5"/>
  <c r="Z69" i="39"/>
  <c r="AH69" i="39" s="1"/>
  <c r="D1410" i="5"/>
  <c r="D1424" i="5"/>
  <c r="Z28" i="39"/>
  <c r="AH28" i="39" s="1"/>
  <c r="D1369" i="5"/>
  <c r="Z27" i="39"/>
  <c r="AH27" i="39" s="1"/>
  <c r="D1368" i="5"/>
  <c r="D1432" i="5"/>
  <c r="Z36" i="39"/>
  <c r="AH36" i="39" s="1"/>
  <c r="D1377" i="5"/>
  <c r="Z22" i="39"/>
  <c r="AH22" i="39" s="1"/>
  <c r="D1363" i="5"/>
  <c r="Z45" i="39"/>
  <c r="AH45" i="39" s="1"/>
  <c r="D1386" i="5"/>
  <c r="D1417" i="5"/>
  <c r="Z68" i="39"/>
  <c r="AH68" i="39" s="1"/>
  <c r="D1409" i="5"/>
  <c r="Z26" i="39"/>
  <c r="AH26" i="39" s="1"/>
  <c r="D1367" i="5"/>
  <c r="D1437" i="5"/>
  <c r="Z25" i="39"/>
  <c r="AH25" i="39" s="1"/>
  <c r="D1366" i="5"/>
  <c r="Z41" i="39"/>
  <c r="AH41" i="39" s="1"/>
  <c r="D1382" i="5"/>
  <c r="D1416" i="5"/>
  <c r="Z67" i="39"/>
  <c r="AH67" i="39" s="1"/>
  <c r="D1408" i="5"/>
  <c r="Z21" i="39"/>
  <c r="AH21" i="39" s="1"/>
  <c r="D1362" i="5"/>
  <c r="Z65" i="39"/>
  <c r="AH65" i="39" s="1"/>
  <c r="D1406" i="5"/>
  <c r="Z46" i="39"/>
  <c r="AH46" i="39" s="1"/>
  <c r="D1387" i="5"/>
  <c r="D1439" i="5"/>
  <c r="Z61" i="39"/>
  <c r="AH61" i="39" s="1"/>
  <c r="D1402" i="5"/>
  <c r="Z37" i="39"/>
  <c r="AH37" i="39" s="1"/>
  <c r="D1378" i="5"/>
  <c r="D1415" i="5"/>
  <c r="Z43" i="39"/>
  <c r="AH43" i="39" s="1"/>
  <c r="D1384" i="5"/>
  <c r="Z20" i="39"/>
  <c r="AH20" i="39" s="1"/>
  <c r="D1361" i="5"/>
  <c r="D1438" i="5"/>
  <c r="Z50" i="39"/>
  <c r="AH50" i="39" s="1"/>
  <c r="D1391" i="5"/>
  <c r="D1440" i="5"/>
  <c r="Z40" i="39"/>
  <c r="AH40" i="39" s="1"/>
  <c r="D1381" i="5"/>
  <c r="Z29" i="39"/>
  <c r="AH29" i="39" s="1"/>
  <c r="D1370" i="5"/>
  <c r="Z100" i="36"/>
  <c r="AH100" i="36" s="1"/>
  <c r="F1357" i="5"/>
  <c r="Z68" i="36"/>
  <c r="AH68" i="36" s="1"/>
  <c r="F1325" i="5"/>
  <c r="Z38" i="36"/>
  <c r="AH38" i="36" s="1"/>
  <c r="F1295" i="5"/>
  <c r="Z33" i="36"/>
  <c r="AH33" i="36" s="1"/>
  <c r="F1290" i="5"/>
  <c r="Z24" i="36"/>
  <c r="AH24" i="36" s="1"/>
  <c r="F1281" i="5"/>
  <c r="Z40" i="36"/>
  <c r="AH40" i="36" s="1"/>
  <c r="F1297" i="5"/>
  <c r="Z41" i="36"/>
  <c r="AH41" i="36" s="1"/>
  <c r="F1298" i="5"/>
  <c r="Z91" i="36"/>
  <c r="AH91" i="36" s="1"/>
  <c r="F1348" i="5"/>
  <c r="Z55" i="36"/>
  <c r="AH55" i="36" s="1"/>
  <c r="F1312" i="5"/>
  <c r="Z56" i="36"/>
  <c r="AH56" i="36" s="1"/>
  <c r="F1313" i="5"/>
  <c r="Z90" i="36"/>
  <c r="AH90" i="36" s="1"/>
  <c r="F1347" i="5"/>
  <c r="Z96" i="36"/>
  <c r="AH96" i="36" s="1"/>
  <c r="F1353" i="5"/>
  <c r="Z81" i="36"/>
  <c r="AH81" i="36" s="1"/>
  <c r="F1338" i="5"/>
  <c r="Z85" i="36"/>
  <c r="AH85" i="36" s="1"/>
  <c r="F1342" i="5"/>
  <c r="Z82" i="36"/>
  <c r="AH82" i="36" s="1"/>
  <c r="F1339" i="5"/>
  <c r="Z32" i="36"/>
  <c r="AH32" i="36" s="1"/>
  <c r="F1289" i="5"/>
  <c r="Z26" i="36"/>
  <c r="AH26" i="36" s="1"/>
  <c r="F1283" i="5"/>
  <c r="Z42" i="36"/>
  <c r="AH42" i="36" s="1"/>
  <c r="F1299" i="5"/>
  <c r="Z43" i="36"/>
  <c r="AH43" i="36" s="1"/>
  <c r="F1300" i="5"/>
  <c r="Z99" i="36"/>
  <c r="AH99" i="36" s="1"/>
  <c r="F1356" i="5"/>
  <c r="Z35" i="36"/>
  <c r="AH35" i="36" s="1"/>
  <c r="F1292" i="5"/>
  <c r="Z83" i="36"/>
  <c r="AH83" i="36" s="1"/>
  <c r="F1340" i="5"/>
  <c r="Z92" i="36"/>
  <c r="AH92" i="36" s="1"/>
  <c r="F1349" i="5"/>
  <c r="Z75" i="36"/>
  <c r="AH75" i="36" s="1"/>
  <c r="F1332" i="5"/>
  <c r="Z97" i="36"/>
  <c r="AH97" i="36" s="1"/>
  <c r="F1354" i="5"/>
  <c r="Z79" i="36"/>
  <c r="AH79" i="36" s="1"/>
  <c r="F1336" i="5"/>
  <c r="Z102" i="36"/>
  <c r="AH102" i="36" s="1"/>
  <c r="F1359" i="5"/>
  <c r="Z86" i="36"/>
  <c r="AH86" i="36" s="1"/>
  <c r="F1343" i="5"/>
  <c r="Z88" i="36"/>
  <c r="AH88" i="36" s="1"/>
  <c r="F1345" i="5"/>
  <c r="Z72" i="36"/>
  <c r="AH72" i="36" s="1"/>
  <c r="F1329" i="5"/>
  <c r="Z101" i="36"/>
  <c r="AH101" i="36" s="1"/>
  <c r="F1358" i="5"/>
  <c r="Z64" i="36"/>
  <c r="AH64" i="36" s="1"/>
  <c r="F1321" i="5"/>
  <c r="Z76" i="36"/>
  <c r="AH76" i="36" s="1"/>
  <c r="F1333" i="5"/>
  <c r="Z19" i="36"/>
  <c r="AH19" i="36" s="1"/>
  <c r="F1276" i="5"/>
  <c r="Z60" i="36"/>
  <c r="AH60" i="36" s="1"/>
  <c r="F1317" i="5"/>
  <c r="Z54" i="36"/>
  <c r="AH54" i="36" s="1"/>
  <c r="F1311" i="5"/>
  <c r="Z70" i="36"/>
  <c r="AH70" i="36" s="1"/>
  <c r="F1327" i="5"/>
  <c r="Z80" i="36"/>
  <c r="AH80" i="36" s="1"/>
  <c r="F1337" i="5"/>
  <c r="Z28" i="36"/>
  <c r="AH28" i="36" s="1"/>
  <c r="F1285" i="5"/>
  <c r="Z22" i="36"/>
  <c r="AH22" i="36" s="1"/>
  <c r="F1279" i="5"/>
  <c r="Z61" i="36"/>
  <c r="AH61" i="36" s="1"/>
  <c r="F1318" i="5"/>
  <c r="Z98" i="36"/>
  <c r="AH98" i="36" s="1"/>
  <c r="F1355" i="5"/>
  <c r="Z74" i="36"/>
  <c r="AH74" i="36" s="1"/>
  <c r="F1331" i="5"/>
  <c r="Z36" i="36"/>
  <c r="AH36" i="36" s="1"/>
  <c r="F1293" i="5"/>
  <c r="Z46" i="36"/>
  <c r="AH46" i="36" s="1"/>
  <c r="F1303" i="5"/>
  <c r="Z50" i="36"/>
  <c r="AH50" i="36" s="1"/>
  <c r="F1307" i="5"/>
  <c r="Z29" i="36"/>
  <c r="AH29" i="36" s="1"/>
  <c r="F1286" i="5"/>
  <c r="Z67" i="36"/>
  <c r="AH67" i="36" s="1"/>
  <c r="F1324" i="5"/>
  <c r="Z87" i="36"/>
  <c r="AH87" i="36" s="1"/>
  <c r="F1344" i="5"/>
  <c r="Z39" i="36"/>
  <c r="AH39" i="36" s="1"/>
  <c r="F1296" i="5"/>
  <c r="Z94" i="36"/>
  <c r="AH94" i="36" s="1"/>
  <c r="F1351" i="5"/>
  <c r="Z89" i="36"/>
  <c r="AH89" i="36" s="1"/>
  <c r="F1346" i="5"/>
  <c r="Z93" i="36"/>
  <c r="AH93" i="36" s="1"/>
  <c r="F1350" i="5"/>
  <c r="Z84" i="36"/>
  <c r="AH84" i="36" s="1"/>
  <c r="F1341" i="5"/>
  <c r="Z65" i="36"/>
  <c r="AH65" i="36" s="1"/>
  <c r="F1322" i="5"/>
  <c r="Z101" i="35"/>
  <c r="AH101" i="35" s="1"/>
  <c r="D1358" i="5"/>
  <c r="Z84" i="35"/>
  <c r="AH84" i="35" s="1"/>
  <c r="D1341" i="5"/>
  <c r="Z42" i="35"/>
  <c r="AH42" i="35" s="1"/>
  <c r="D1299" i="5"/>
  <c r="Z20" i="35"/>
  <c r="AH20" i="35" s="1"/>
  <c r="D1277" i="5"/>
  <c r="Z45" i="35"/>
  <c r="AH45" i="35" s="1"/>
  <c r="D1302" i="5"/>
  <c r="Z33" i="35"/>
  <c r="AH33" i="35" s="1"/>
  <c r="D1290" i="5"/>
  <c r="Z95" i="35"/>
  <c r="AH95" i="35" s="1"/>
  <c r="D1352" i="5"/>
  <c r="Z100" i="35"/>
  <c r="AH100" i="35" s="1"/>
  <c r="D1357" i="5"/>
  <c r="Z72" i="35"/>
  <c r="AH72" i="35" s="1"/>
  <c r="D1329" i="5"/>
  <c r="Z38" i="35"/>
  <c r="AH38" i="35" s="1"/>
  <c r="D1295" i="5"/>
  <c r="Z51" i="35"/>
  <c r="AH51" i="35" s="1"/>
  <c r="D1308" i="5"/>
  <c r="Z29" i="35"/>
  <c r="AH29" i="35" s="1"/>
  <c r="D1286" i="5"/>
  <c r="Z21" i="35"/>
  <c r="AH21" i="35" s="1"/>
  <c r="D1278" i="5"/>
  <c r="Z94" i="35"/>
  <c r="AH94" i="35" s="1"/>
  <c r="D1351" i="5"/>
  <c r="Z99" i="35"/>
  <c r="AH99" i="35" s="1"/>
  <c r="D1356" i="5"/>
  <c r="Z30" i="35"/>
  <c r="AH30" i="35" s="1"/>
  <c r="D1287" i="5"/>
  <c r="Z54" i="35"/>
  <c r="AH54" i="35" s="1"/>
  <c r="D1311" i="5"/>
  <c r="Z58" i="35"/>
  <c r="AH58" i="35" s="1"/>
  <c r="D1315" i="5"/>
  <c r="Z65" i="35"/>
  <c r="AH65" i="35" s="1"/>
  <c r="D1322" i="5"/>
  <c r="Z50" i="35"/>
  <c r="AH50" i="35" s="1"/>
  <c r="D1307" i="5"/>
  <c r="Z98" i="35"/>
  <c r="AH98" i="35" s="1"/>
  <c r="D1355" i="5"/>
  <c r="Z80" i="35"/>
  <c r="AH80" i="35" s="1"/>
  <c r="D1337" i="5"/>
  <c r="Z26" i="35"/>
  <c r="AH26" i="35" s="1"/>
  <c r="D1283" i="5"/>
  <c r="Z88" i="35"/>
  <c r="AH88" i="35" s="1"/>
  <c r="D1345" i="5"/>
  <c r="Z59" i="35"/>
  <c r="AH59" i="35" s="1"/>
  <c r="D1316" i="5"/>
  <c r="Z23" i="35"/>
  <c r="AH23" i="35" s="1"/>
  <c r="D1280" i="5"/>
  <c r="Z96" i="35"/>
  <c r="AH96" i="35" s="1"/>
  <c r="D1353" i="5"/>
  <c r="Z68" i="35"/>
  <c r="AH68" i="35" s="1"/>
  <c r="D1325" i="5"/>
  <c r="Z57" i="35"/>
  <c r="AH57" i="35" s="1"/>
  <c r="D1314" i="5"/>
  <c r="Z63" i="35"/>
  <c r="AH63" i="35" s="1"/>
  <c r="D1320" i="5"/>
  <c r="Z55" i="35"/>
  <c r="AH55" i="35" s="1"/>
  <c r="D1312" i="5"/>
  <c r="Z24" i="35"/>
  <c r="AH24" i="35" s="1"/>
  <c r="D1281" i="5"/>
  <c r="Z47" i="35"/>
  <c r="AH47" i="35" s="1"/>
  <c r="D1304" i="5"/>
  <c r="Z82" i="35"/>
  <c r="AH82" i="35" s="1"/>
  <c r="D1339" i="5"/>
  <c r="Z60" i="35"/>
  <c r="AH60" i="35" s="1"/>
  <c r="D1317" i="5"/>
  <c r="Z44" i="35"/>
  <c r="AH44" i="35" s="1"/>
  <c r="D1301" i="5"/>
  <c r="Z93" i="35"/>
  <c r="AH93" i="35" s="1"/>
  <c r="D1350" i="5"/>
  <c r="Z76" i="35"/>
  <c r="AH76" i="35" s="1"/>
  <c r="D1333" i="5"/>
  <c r="Z43" i="35"/>
  <c r="AH43" i="35" s="1"/>
  <c r="D1300" i="5"/>
  <c r="Z49" i="35"/>
  <c r="AH49" i="35" s="1"/>
  <c r="D1306" i="5"/>
  <c r="Z56" i="35"/>
  <c r="AH56" i="35" s="1"/>
  <c r="D1313" i="5"/>
  <c r="Z37" i="35"/>
  <c r="AH37" i="35" s="1"/>
  <c r="D1294" i="5"/>
  <c r="Z74" i="35"/>
  <c r="AH74" i="35" s="1"/>
  <c r="D1331" i="5"/>
  <c r="Z67" i="35"/>
  <c r="AH67" i="35" s="1"/>
  <c r="D1324" i="5"/>
  <c r="Z102" i="35"/>
  <c r="AH102" i="35" s="1"/>
  <c r="D1359" i="5"/>
  <c r="Z46" i="35"/>
  <c r="AH46" i="35" s="1"/>
  <c r="D1303" i="5"/>
  <c r="Z22" i="35"/>
  <c r="AH22" i="35" s="1"/>
  <c r="D1279" i="5"/>
  <c r="Z39" i="35"/>
  <c r="AH39" i="35" s="1"/>
  <c r="D1296" i="5"/>
  <c r="Z31" i="35"/>
  <c r="AH31" i="35" s="1"/>
  <c r="D1288" i="5"/>
  <c r="Z35" i="35"/>
  <c r="AH35" i="35" s="1"/>
  <c r="D1292" i="5"/>
  <c r="Z52" i="35"/>
  <c r="AH52" i="35" s="1"/>
  <c r="D1309" i="5"/>
  <c r="Z40" i="35"/>
  <c r="AH40" i="35" s="1"/>
  <c r="D1297" i="5"/>
  <c r="Z36" i="35"/>
  <c r="AH36" i="35" s="1"/>
  <c r="D1293" i="5"/>
  <c r="Z76" i="34"/>
  <c r="AH76" i="34" s="1"/>
  <c r="F1249" i="5"/>
  <c r="Z91" i="34"/>
  <c r="AH91" i="34" s="1"/>
  <c r="F1264" i="5"/>
  <c r="Z82" i="34"/>
  <c r="AH82" i="34" s="1"/>
  <c r="F1255" i="5"/>
  <c r="Z73" i="34"/>
  <c r="AH73" i="34" s="1"/>
  <c r="F1246" i="5"/>
  <c r="Z96" i="34"/>
  <c r="AH96" i="34" s="1"/>
  <c r="F1269" i="5"/>
  <c r="Z62" i="34"/>
  <c r="AH62" i="34" s="1"/>
  <c r="F1235" i="5"/>
  <c r="Z37" i="34"/>
  <c r="AH37" i="34" s="1"/>
  <c r="F1210" i="5"/>
  <c r="Z34" i="34"/>
  <c r="AH34" i="34" s="1"/>
  <c r="F1207" i="5"/>
  <c r="Z28" i="34"/>
  <c r="AH28" i="34" s="1"/>
  <c r="F1201" i="5"/>
  <c r="Z63" i="34"/>
  <c r="AH63" i="34" s="1"/>
  <c r="F1236" i="5"/>
  <c r="Z38" i="34"/>
  <c r="AH38" i="34" s="1"/>
  <c r="F1211" i="5"/>
  <c r="Z42" i="34"/>
  <c r="AH42" i="34" s="1"/>
  <c r="F1215" i="5"/>
  <c r="Z84" i="34"/>
  <c r="AH84" i="34" s="1"/>
  <c r="F1257" i="5"/>
  <c r="Z68" i="34"/>
  <c r="AH68" i="34" s="1"/>
  <c r="F1241" i="5"/>
  <c r="Z74" i="34"/>
  <c r="AH74" i="34" s="1"/>
  <c r="F1247" i="5"/>
  <c r="Z88" i="34"/>
  <c r="AH88" i="34" s="1"/>
  <c r="F1261" i="5"/>
  <c r="Z78" i="34"/>
  <c r="AH78" i="34" s="1"/>
  <c r="F1251" i="5"/>
  <c r="Z33" i="34"/>
  <c r="AH33" i="34" s="1"/>
  <c r="F1206" i="5"/>
  <c r="Z49" i="34"/>
  <c r="AH49" i="34" s="1"/>
  <c r="F1222" i="5"/>
  <c r="Z45" i="34"/>
  <c r="AH45" i="34" s="1"/>
  <c r="F1218" i="5"/>
  <c r="Z87" i="34"/>
  <c r="AH87" i="34" s="1"/>
  <c r="F1260" i="5"/>
  <c r="Z35" i="34"/>
  <c r="AH35" i="34" s="1"/>
  <c r="F1208" i="5"/>
  <c r="Z24" i="34"/>
  <c r="AH24" i="34" s="1"/>
  <c r="F1197" i="5"/>
  <c r="Z83" i="34"/>
  <c r="AH83" i="34" s="1"/>
  <c r="F1256" i="5"/>
  <c r="Z97" i="34"/>
  <c r="AH97" i="34" s="1"/>
  <c r="F1270" i="5"/>
  <c r="Z80" i="34"/>
  <c r="AH80" i="34" s="1"/>
  <c r="F1253" i="5"/>
  <c r="Z102" i="34"/>
  <c r="AH102" i="34" s="1"/>
  <c r="F1275" i="5"/>
  <c r="Z79" i="34"/>
  <c r="AH79" i="34" s="1"/>
  <c r="F1252" i="5"/>
  <c r="Z29" i="34"/>
  <c r="AH29" i="34" s="1"/>
  <c r="F1202" i="5"/>
  <c r="Z20" i="34"/>
  <c r="AH20" i="34" s="1"/>
  <c r="F1193" i="5"/>
  <c r="Z36" i="34"/>
  <c r="AH36" i="34" s="1"/>
  <c r="F1209" i="5"/>
  <c r="Z65" i="34"/>
  <c r="AH65" i="34" s="1"/>
  <c r="F1238" i="5"/>
  <c r="Z72" i="34"/>
  <c r="AH72" i="34" s="1"/>
  <c r="F1245" i="5"/>
  <c r="Z71" i="34"/>
  <c r="AH71" i="34" s="1"/>
  <c r="F1244" i="5"/>
  <c r="Z70" i="34"/>
  <c r="AH70" i="34" s="1"/>
  <c r="F1243" i="5"/>
  <c r="Z90" i="34"/>
  <c r="AH90" i="34" s="1"/>
  <c r="F1263" i="5"/>
  <c r="Z22" i="34"/>
  <c r="AH22" i="34" s="1"/>
  <c r="F1195" i="5"/>
  <c r="Z89" i="34"/>
  <c r="AH89" i="34" s="1"/>
  <c r="F1262" i="5"/>
  <c r="Z64" i="34"/>
  <c r="AH64" i="34" s="1"/>
  <c r="F1237" i="5"/>
  <c r="Z48" i="34"/>
  <c r="AH48" i="34" s="1"/>
  <c r="F1221" i="5"/>
  <c r="Z95" i="34"/>
  <c r="AH95" i="34" s="1"/>
  <c r="F1268" i="5"/>
  <c r="Z86" i="34"/>
  <c r="AH86" i="34" s="1"/>
  <c r="F1259" i="5"/>
  <c r="Z47" i="34"/>
  <c r="AH47" i="34" s="1"/>
  <c r="F1220" i="5"/>
  <c r="Z43" i="34"/>
  <c r="AH43" i="34" s="1"/>
  <c r="F1216" i="5"/>
  <c r="Z59" i="34"/>
  <c r="AH59" i="34" s="1"/>
  <c r="F1232" i="5"/>
  <c r="Z55" i="34"/>
  <c r="AH55" i="34" s="1"/>
  <c r="F1228" i="5"/>
  <c r="Z50" i="34"/>
  <c r="AH50" i="34" s="1"/>
  <c r="F1223" i="5"/>
  <c r="Z100" i="34"/>
  <c r="AH100" i="34" s="1"/>
  <c r="F1273" i="5"/>
  <c r="Z56" i="34"/>
  <c r="AH56" i="34" s="1"/>
  <c r="F1229" i="5"/>
  <c r="Z92" i="34"/>
  <c r="AH92" i="34" s="1"/>
  <c r="F1265" i="5"/>
  <c r="Z99" i="34"/>
  <c r="AH99" i="34" s="1"/>
  <c r="F1272" i="5"/>
  <c r="Z98" i="34"/>
  <c r="AH98" i="34" s="1"/>
  <c r="F1271" i="5"/>
  <c r="Z81" i="34"/>
  <c r="AH81" i="34" s="1"/>
  <c r="F1254" i="5"/>
  <c r="Z26" i="34"/>
  <c r="AH26" i="34" s="1"/>
  <c r="F1199" i="5"/>
  <c r="Z22" i="33"/>
  <c r="AH22" i="33" s="1"/>
  <c r="D1195" i="5"/>
  <c r="Z102" i="33"/>
  <c r="AH102" i="33" s="1"/>
  <c r="D1275" i="5"/>
  <c r="Z89" i="33"/>
  <c r="AH89" i="33" s="1"/>
  <c r="D1262" i="5"/>
  <c r="Z69" i="33"/>
  <c r="AH69" i="33" s="1"/>
  <c r="D1242" i="5"/>
  <c r="Z32" i="33"/>
  <c r="AH32" i="33" s="1"/>
  <c r="D1205" i="5"/>
  <c r="Z74" i="33"/>
  <c r="AH74" i="33" s="1"/>
  <c r="D1247" i="5"/>
  <c r="Z67" i="33"/>
  <c r="AH67" i="33" s="1"/>
  <c r="D1240" i="5"/>
  <c r="Z61" i="33"/>
  <c r="AH61" i="33" s="1"/>
  <c r="D1234" i="5"/>
  <c r="Z85" i="33"/>
  <c r="AH85" i="33" s="1"/>
  <c r="D1258" i="5"/>
  <c r="Z56" i="33"/>
  <c r="AH56" i="33" s="1"/>
  <c r="D1229" i="5"/>
  <c r="Z73" i="33"/>
  <c r="AH73" i="33" s="1"/>
  <c r="D1246" i="5"/>
  <c r="Z71" i="33"/>
  <c r="AH71" i="33" s="1"/>
  <c r="D1244" i="5"/>
  <c r="Z82" i="33"/>
  <c r="AH82" i="33" s="1"/>
  <c r="D1255" i="5"/>
  <c r="Z48" i="33"/>
  <c r="AH48" i="33" s="1"/>
  <c r="D1221" i="5"/>
  <c r="Z70" i="33"/>
  <c r="AH70" i="33" s="1"/>
  <c r="D1243" i="5"/>
  <c r="Z37" i="33"/>
  <c r="AH37" i="33" s="1"/>
  <c r="D1210" i="5"/>
  <c r="Z41" i="33"/>
  <c r="AH41" i="33" s="1"/>
  <c r="D1214" i="5"/>
  <c r="Z24" i="33"/>
  <c r="AH24" i="33" s="1"/>
  <c r="D1197" i="5"/>
  <c r="Z44" i="33"/>
  <c r="AH44" i="33" s="1"/>
  <c r="D1217" i="5"/>
  <c r="Z96" i="33"/>
  <c r="AH96" i="33" s="1"/>
  <c r="D1269" i="5"/>
  <c r="Z101" i="33"/>
  <c r="AH101" i="33" s="1"/>
  <c r="D1274" i="5"/>
  <c r="Z52" i="33"/>
  <c r="AH52" i="33" s="1"/>
  <c r="D1225" i="5"/>
  <c r="Z46" i="33"/>
  <c r="AH46" i="33" s="1"/>
  <c r="D1219" i="5"/>
  <c r="Z27" i="33"/>
  <c r="AH27" i="33" s="1"/>
  <c r="D1200" i="5"/>
  <c r="Z87" i="33"/>
  <c r="AH87" i="33" s="1"/>
  <c r="D1260" i="5"/>
  <c r="Z33" i="33"/>
  <c r="AH33" i="33" s="1"/>
  <c r="D1206" i="5"/>
  <c r="Z20" i="33"/>
  <c r="AH20" i="33" s="1"/>
  <c r="D1193" i="5"/>
  <c r="Z47" i="33"/>
  <c r="AH47" i="33" s="1"/>
  <c r="D1220" i="5"/>
  <c r="Z91" i="33"/>
  <c r="AH91" i="33" s="1"/>
  <c r="D1264" i="5"/>
  <c r="Z31" i="33"/>
  <c r="AH31" i="33" s="1"/>
  <c r="D1204" i="5"/>
  <c r="Z83" i="33"/>
  <c r="AH83" i="33" s="1"/>
  <c r="D1256" i="5"/>
  <c r="Z59" i="33"/>
  <c r="AH59" i="33" s="1"/>
  <c r="D1232" i="5"/>
  <c r="Z26" i="33"/>
  <c r="AH26" i="33" s="1"/>
  <c r="D1199" i="5"/>
  <c r="Z34" i="33"/>
  <c r="AH34" i="33" s="1"/>
  <c r="D1207" i="5"/>
  <c r="Z84" i="33"/>
  <c r="AH84" i="33" s="1"/>
  <c r="D1257" i="5"/>
  <c r="Z19" i="33"/>
  <c r="AH19" i="33" s="1"/>
  <c r="D1192" i="5"/>
  <c r="Z35" i="33"/>
  <c r="AH35" i="33" s="1"/>
  <c r="D1208" i="5"/>
  <c r="Z51" i="33"/>
  <c r="AH51" i="33" s="1"/>
  <c r="D1224" i="5"/>
  <c r="Z28" i="33"/>
  <c r="AH28" i="33" s="1"/>
  <c r="D1201" i="5"/>
  <c r="Z39" i="33"/>
  <c r="AH39" i="33" s="1"/>
  <c r="D1212" i="5"/>
  <c r="Z97" i="33"/>
  <c r="AH97" i="33" s="1"/>
  <c r="D1270" i="5"/>
  <c r="Z76" i="33"/>
  <c r="AH76" i="33" s="1"/>
  <c r="D1249" i="5"/>
  <c r="Z60" i="33"/>
  <c r="AH60" i="33" s="1"/>
  <c r="D1233" i="5"/>
  <c r="Z90" i="33"/>
  <c r="AH90" i="33" s="1"/>
  <c r="D1263" i="5"/>
  <c r="Z49" i="33"/>
  <c r="AH49" i="33" s="1"/>
  <c r="D1222" i="5"/>
  <c r="Z45" i="33"/>
  <c r="AH45" i="33" s="1"/>
  <c r="D1218" i="5"/>
  <c r="Z64" i="33"/>
  <c r="AH64" i="33" s="1"/>
  <c r="D1237" i="5"/>
  <c r="Z72" i="33"/>
  <c r="AH72" i="33" s="1"/>
  <c r="D1245" i="5"/>
  <c r="Z55" i="33"/>
  <c r="AH55" i="33" s="1"/>
  <c r="D1228" i="5"/>
  <c r="Z88" i="33"/>
  <c r="AH88" i="33" s="1"/>
  <c r="D1261" i="5"/>
  <c r="Z43" i="33"/>
  <c r="AH43" i="33" s="1"/>
  <c r="D1216" i="5"/>
  <c r="Z21" i="33"/>
  <c r="AH21" i="33" s="1"/>
  <c r="D1194" i="5"/>
  <c r="Z93" i="33"/>
  <c r="AH93" i="33" s="1"/>
  <c r="D1266" i="5"/>
  <c r="Z68" i="33"/>
  <c r="AH68" i="33" s="1"/>
  <c r="D1241" i="5"/>
  <c r="Z77" i="33"/>
  <c r="AH77" i="33" s="1"/>
  <c r="D1250" i="5"/>
  <c r="Z86" i="33"/>
  <c r="AH86" i="33" s="1"/>
  <c r="D1259" i="5"/>
  <c r="Z75" i="33"/>
  <c r="AH75" i="33" s="1"/>
  <c r="D1248" i="5"/>
  <c r="Z25" i="33"/>
  <c r="AH25" i="33" s="1"/>
  <c r="D1198" i="5"/>
  <c r="Z98" i="33"/>
  <c r="AH98" i="33" s="1"/>
  <c r="D1271" i="5"/>
  <c r="Z79" i="33"/>
  <c r="AH79" i="33" s="1"/>
  <c r="D1252" i="5"/>
  <c r="Z102" i="32"/>
  <c r="AH102" i="32" s="1"/>
  <c r="F1191" i="5"/>
  <c r="Z89" i="32"/>
  <c r="AH89" i="32" s="1"/>
  <c r="F1178" i="5"/>
  <c r="Z71" i="32"/>
  <c r="AH71" i="32" s="1"/>
  <c r="F1160" i="5"/>
  <c r="Z84" i="32"/>
  <c r="AH84" i="32" s="1"/>
  <c r="F1173" i="5"/>
  <c r="Z59" i="32"/>
  <c r="AH59" i="32" s="1"/>
  <c r="F1148" i="5"/>
  <c r="Z42" i="32"/>
  <c r="AH42" i="32" s="1"/>
  <c r="F1131" i="5"/>
  <c r="Z51" i="32"/>
  <c r="AH51" i="32" s="1"/>
  <c r="F1140" i="5"/>
  <c r="Z88" i="32"/>
  <c r="AH88" i="32" s="1"/>
  <c r="F1177" i="5"/>
  <c r="Z76" i="32"/>
  <c r="AH76" i="32" s="1"/>
  <c r="F1165" i="5"/>
  <c r="Z33" i="32"/>
  <c r="AH33" i="32" s="1"/>
  <c r="F1122" i="5"/>
  <c r="Z74" i="32"/>
  <c r="AH74" i="32" s="1"/>
  <c r="F1163" i="5"/>
  <c r="Z100" i="32"/>
  <c r="AH100" i="32" s="1"/>
  <c r="F1189" i="5"/>
  <c r="Z58" i="32"/>
  <c r="AH58" i="32" s="1"/>
  <c r="F1147" i="5"/>
  <c r="Z87" i="32"/>
  <c r="AH87" i="32" s="1"/>
  <c r="F1176" i="5"/>
  <c r="Z68" i="32"/>
  <c r="AH68" i="32" s="1"/>
  <c r="F1157" i="5"/>
  <c r="Z83" i="32"/>
  <c r="AH83" i="32" s="1"/>
  <c r="F1172" i="5"/>
  <c r="Z45" i="32"/>
  <c r="AH45" i="32" s="1"/>
  <c r="F1134" i="5"/>
  <c r="Z94" i="32"/>
  <c r="AH94" i="32" s="1"/>
  <c r="F1183" i="5"/>
  <c r="Z101" i="32"/>
  <c r="AH101" i="32" s="1"/>
  <c r="F1190" i="5"/>
  <c r="Z62" i="32"/>
  <c r="AH62" i="32" s="1"/>
  <c r="F1151" i="5"/>
  <c r="Z77" i="32"/>
  <c r="AH77" i="32" s="1"/>
  <c r="F1166" i="5"/>
  <c r="Z25" i="32"/>
  <c r="AH25" i="32" s="1"/>
  <c r="F1114" i="5"/>
  <c r="Z97" i="32"/>
  <c r="AH97" i="32" s="1"/>
  <c r="F1186" i="5"/>
  <c r="Z49" i="32"/>
  <c r="AH49" i="32" s="1"/>
  <c r="F1138" i="5"/>
  <c r="Z57" i="32"/>
  <c r="AH57" i="32" s="1"/>
  <c r="F1146" i="5"/>
  <c r="Z63" i="32"/>
  <c r="AH63" i="32" s="1"/>
  <c r="F1152" i="5"/>
  <c r="Z28" i="32"/>
  <c r="AH28" i="32" s="1"/>
  <c r="F1117" i="5"/>
  <c r="Z86" i="32"/>
  <c r="AH86" i="32" s="1"/>
  <c r="F1175" i="5"/>
  <c r="Z82" i="32"/>
  <c r="AH82" i="32" s="1"/>
  <c r="F1171" i="5"/>
  <c r="Z92" i="32"/>
  <c r="AH92" i="32" s="1"/>
  <c r="F1181" i="5"/>
  <c r="Z79" i="32"/>
  <c r="AH79" i="32" s="1"/>
  <c r="F1168" i="5"/>
  <c r="Z67" i="32"/>
  <c r="AH67" i="32" s="1"/>
  <c r="F1156" i="5"/>
  <c r="Z53" i="32"/>
  <c r="AH53" i="32" s="1"/>
  <c r="F1142" i="5"/>
  <c r="Z36" i="32"/>
  <c r="AH36" i="32" s="1"/>
  <c r="F1125" i="5"/>
  <c r="Z31" i="32"/>
  <c r="AH31" i="32" s="1"/>
  <c r="F1120" i="5"/>
  <c r="Z85" i="32"/>
  <c r="AH85" i="32" s="1"/>
  <c r="F1174" i="5"/>
  <c r="Z73" i="32"/>
  <c r="AH73" i="32" s="1"/>
  <c r="F1162" i="5"/>
  <c r="Z46" i="32"/>
  <c r="AH46" i="32" s="1"/>
  <c r="F1135" i="5"/>
  <c r="Z91" i="32"/>
  <c r="AH91" i="32" s="1"/>
  <c r="F1180" i="5"/>
  <c r="Z60" i="32"/>
  <c r="AH60" i="32" s="1"/>
  <c r="F1149" i="5"/>
  <c r="Z35" i="32"/>
  <c r="AH35" i="32" s="1"/>
  <c r="F1124" i="5"/>
  <c r="Z90" i="32"/>
  <c r="AH90" i="32" s="1"/>
  <c r="F1179" i="5"/>
  <c r="Z55" i="32"/>
  <c r="AH55" i="32" s="1"/>
  <c r="F1144" i="5"/>
  <c r="Z39" i="32"/>
  <c r="AH39" i="32" s="1"/>
  <c r="F1128" i="5"/>
  <c r="Z70" i="32"/>
  <c r="AH70" i="32" s="1"/>
  <c r="F1159" i="5"/>
  <c r="Z24" i="32"/>
  <c r="AH24" i="32" s="1"/>
  <c r="F1113" i="5"/>
  <c r="Z30" i="32"/>
  <c r="AH30" i="32" s="1"/>
  <c r="F1119" i="5"/>
  <c r="Z34" i="32"/>
  <c r="AH34" i="32" s="1"/>
  <c r="F1123" i="5"/>
  <c r="Z38" i="32"/>
  <c r="AH38" i="32" s="1"/>
  <c r="F1127" i="5"/>
  <c r="Z63" i="31"/>
  <c r="AH63" i="31" s="1"/>
  <c r="D1152" i="5"/>
  <c r="Z23" i="31"/>
  <c r="AH23" i="31" s="1"/>
  <c r="D1112" i="5"/>
  <c r="Z29" i="31"/>
  <c r="AH29" i="31" s="1"/>
  <c r="D1118" i="5"/>
  <c r="Z83" i="31"/>
  <c r="AH83" i="31" s="1"/>
  <c r="D1172" i="5"/>
  <c r="Z38" i="31"/>
  <c r="AH38" i="31" s="1"/>
  <c r="D1127" i="5"/>
  <c r="Z99" i="31"/>
  <c r="AH99" i="31" s="1"/>
  <c r="D1188" i="5"/>
  <c r="Z60" i="31"/>
  <c r="AH60" i="31" s="1"/>
  <c r="D1149" i="5"/>
  <c r="Z100" i="31"/>
  <c r="AH100" i="31" s="1"/>
  <c r="D1189" i="5"/>
  <c r="Z73" i="31"/>
  <c r="AH73" i="31" s="1"/>
  <c r="D1162" i="5"/>
  <c r="Z28" i="31"/>
  <c r="AH28" i="31" s="1"/>
  <c r="D1117" i="5"/>
  <c r="Z74" i="31"/>
  <c r="AH74" i="31" s="1"/>
  <c r="D1163" i="5"/>
  <c r="Z78" i="31"/>
  <c r="AH78" i="31" s="1"/>
  <c r="D1167" i="5"/>
  <c r="Z20" i="31"/>
  <c r="AH20" i="31" s="1"/>
  <c r="D1109" i="5"/>
  <c r="Z56" i="31"/>
  <c r="AH56" i="31" s="1"/>
  <c r="D1145" i="5"/>
  <c r="Z68" i="31"/>
  <c r="AH68" i="31" s="1"/>
  <c r="D1157" i="5"/>
  <c r="Z64" i="31"/>
  <c r="AH64" i="31" s="1"/>
  <c r="D1153" i="5"/>
  <c r="Z71" i="31"/>
  <c r="AH71" i="31" s="1"/>
  <c r="D1160" i="5"/>
  <c r="Z96" i="31"/>
  <c r="AH96" i="31" s="1"/>
  <c r="D1185" i="5"/>
  <c r="Z87" i="31"/>
  <c r="AH87" i="31" s="1"/>
  <c r="D1176" i="5"/>
  <c r="Z52" i="31"/>
  <c r="AH52" i="31" s="1"/>
  <c r="D1141" i="5"/>
  <c r="Z45" i="31"/>
  <c r="AH45" i="31" s="1"/>
  <c r="D1134" i="5"/>
  <c r="Z81" i="31"/>
  <c r="AH81" i="31" s="1"/>
  <c r="D1170" i="5"/>
  <c r="Z69" i="31"/>
  <c r="AH69" i="31" s="1"/>
  <c r="D1158" i="5"/>
  <c r="Z62" i="31"/>
  <c r="AH62" i="31" s="1"/>
  <c r="D1151" i="5"/>
  <c r="Z48" i="31"/>
  <c r="AH48" i="31" s="1"/>
  <c r="D1137" i="5"/>
  <c r="Z88" i="31"/>
  <c r="AH88" i="31" s="1"/>
  <c r="D1177" i="5"/>
  <c r="Z41" i="31"/>
  <c r="AH41" i="31" s="1"/>
  <c r="D1130" i="5"/>
  <c r="Z44" i="31"/>
  <c r="AH44" i="31" s="1"/>
  <c r="D1133" i="5"/>
  <c r="Z40" i="31"/>
  <c r="AH40" i="31" s="1"/>
  <c r="D1129" i="5"/>
  <c r="Z79" i="31"/>
  <c r="AH79" i="31" s="1"/>
  <c r="D1168" i="5"/>
  <c r="Z98" i="31"/>
  <c r="AH98" i="31" s="1"/>
  <c r="D1187" i="5"/>
  <c r="Z39" i="31"/>
  <c r="AH39" i="31" s="1"/>
  <c r="D1128" i="5"/>
  <c r="Z31" i="31"/>
  <c r="AH31" i="31" s="1"/>
  <c r="D1120" i="5"/>
  <c r="Z66" i="31"/>
  <c r="AH66" i="31" s="1"/>
  <c r="D1155" i="5"/>
  <c r="Z91" i="31"/>
  <c r="AH91" i="31" s="1"/>
  <c r="D1180" i="5"/>
  <c r="Z94" i="31"/>
  <c r="AH94" i="31" s="1"/>
  <c r="D1183" i="5"/>
  <c r="Z67" i="31"/>
  <c r="AH67" i="31" s="1"/>
  <c r="D1156" i="5"/>
  <c r="Z77" i="31"/>
  <c r="AH77" i="31" s="1"/>
  <c r="D1166" i="5"/>
  <c r="Z35" i="31"/>
  <c r="AH35" i="31" s="1"/>
  <c r="D1124" i="5"/>
  <c r="Z36" i="31"/>
  <c r="AH36" i="31" s="1"/>
  <c r="D1125" i="5"/>
  <c r="Z27" i="31"/>
  <c r="AH27" i="31" s="1"/>
  <c r="D1116" i="5"/>
  <c r="Z84" i="31"/>
  <c r="AH84" i="31" s="1"/>
  <c r="D1173" i="5"/>
  <c r="Z65" i="31"/>
  <c r="AH65" i="31" s="1"/>
  <c r="D1154" i="5"/>
  <c r="Z33" i="31"/>
  <c r="AH33" i="31" s="1"/>
  <c r="D1122" i="5"/>
  <c r="Z32" i="31"/>
  <c r="AH32" i="31" s="1"/>
  <c r="D1121" i="5"/>
  <c r="Z22" i="31"/>
  <c r="AH22" i="31" s="1"/>
  <c r="D1111" i="5"/>
  <c r="Z58" i="31"/>
  <c r="AH58" i="31" s="1"/>
  <c r="D1147" i="5"/>
  <c r="Z24" i="31"/>
  <c r="AH24" i="31" s="1"/>
  <c r="D1113" i="5"/>
  <c r="Z72" i="31"/>
  <c r="AH72" i="31" s="1"/>
  <c r="D1161" i="5"/>
  <c r="Z72" i="30"/>
  <c r="AH72" i="30" s="1"/>
  <c r="F1077" i="5"/>
  <c r="Z77" i="30"/>
  <c r="AH77" i="30" s="1"/>
  <c r="F1082" i="5"/>
  <c r="Z58" i="30"/>
  <c r="AH58" i="30" s="1"/>
  <c r="F1063" i="5"/>
  <c r="Z28" i="30"/>
  <c r="AH28" i="30" s="1"/>
  <c r="F1033" i="5"/>
  <c r="Z33" i="30"/>
  <c r="AH33" i="30" s="1"/>
  <c r="F1038" i="5"/>
  <c r="Z23" i="30"/>
  <c r="AH23" i="30" s="1"/>
  <c r="F1028" i="5"/>
  <c r="Z31" i="30"/>
  <c r="AH31" i="30" s="1"/>
  <c r="F1036" i="5"/>
  <c r="Z81" i="30"/>
  <c r="AH81" i="30" s="1"/>
  <c r="F1086" i="5"/>
  <c r="Z67" i="30"/>
  <c r="AH67" i="30" s="1"/>
  <c r="F1072" i="5"/>
  <c r="Z95" i="30"/>
  <c r="AH95" i="30" s="1"/>
  <c r="F1100" i="5"/>
  <c r="Z75" i="30"/>
  <c r="AH75" i="30" s="1"/>
  <c r="F1080" i="5"/>
  <c r="Z66" i="30"/>
  <c r="AH66" i="30" s="1"/>
  <c r="F1071" i="5"/>
  <c r="Z48" i="30"/>
  <c r="AH48" i="30" s="1"/>
  <c r="F1053" i="5"/>
  <c r="Z56" i="30"/>
  <c r="AH56" i="30" s="1"/>
  <c r="F1061" i="5"/>
  <c r="Z78" i="30"/>
  <c r="AH78" i="30" s="1"/>
  <c r="F1083" i="5"/>
  <c r="Z99" i="30"/>
  <c r="AH99" i="30" s="1"/>
  <c r="F1104" i="5"/>
  <c r="Z61" i="30"/>
  <c r="AH61" i="30" s="1"/>
  <c r="F1066" i="5"/>
  <c r="Z40" i="30"/>
  <c r="AH40" i="30" s="1"/>
  <c r="F1045" i="5"/>
  <c r="Z57" i="30"/>
  <c r="AH57" i="30" s="1"/>
  <c r="F1062" i="5"/>
  <c r="Z60" i="30"/>
  <c r="AH60" i="30" s="1"/>
  <c r="F1065" i="5"/>
  <c r="Z64" i="30"/>
  <c r="AH64" i="30" s="1"/>
  <c r="F1069" i="5"/>
  <c r="Z88" i="30"/>
  <c r="AH88" i="30" s="1"/>
  <c r="F1093" i="5"/>
  <c r="Z62" i="30"/>
  <c r="AH62" i="30" s="1"/>
  <c r="F1067" i="5"/>
  <c r="Z93" i="30"/>
  <c r="AH93" i="30" s="1"/>
  <c r="F1098" i="5"/>
  <c r="Z41" i="30"/>
  <c r="AH41" i="30" s="1"/>
  <c r="F1046" i="5"/>
  <c r="Z54" i="30"/>
  <c r="AH54" i="30" s="1"/>
  <c r="F1059" i="5"/>
  <c r="Z38" i="30"/>
  <c r="AH38" i="30" s="1"/>
  <c r="F1043" i="5"/>
  <c r="Z47" i="30"/>
  <c r="AH47" i="30" s="1"/>
  <c r="F1052" i="5"/>
  <c r="Z19" i="30"/>
  <c r="AH19" i="30" s="1"/>
  <c r="F1024" i="5"/>
  <c r="Z85" i="30"/>
  <c r="AH85" i="30" s="1"/>
  <c r="F1090" i="5"/>
  <c r="Z73" i="30"/>
  <c r="AH73" i="30" s="1"/>
  <c r="F1078" i="5"/>
  <c r="Z39" i="30"/>
  <c r="AH39" i="30" s="1"/>
  <c r="F1044" i="5"/>
  <c r="Z36" i="30"/>
  <c r="AH36" i="30" s="1"/>
  <c r="F1041" i="5"/>
  <c r="Z26" i="30"/>
  <c r="AH26" i="30" s="1"/>
  <c r="F1031" i="5"/>
  <c r="Z44" i="30"/>
  <c r="AH44" i="30" s="1"/>
  <c r="F1049" i="5"/>
  <c r="Z22" i="30"/>
  <c r="AH22" i="30" s="1"/>
  <c r="F1027" i="5"/>
  <c r="Z71" i="30"/>
  <c r="AH71" i="30" s="1"/>
  <c r="F1076" i="5"/>
  <c r="Z102" i="30"/>
  <c r="AH102" i="30" s="1"/>
  <c r="F1107" i="5"/>
  <c r="Z91" i="30"/>
  <c r="AH91" i="30" s="1"/>
  <c r="F1096" i="5"/>
  <c r="Z37" i="30"/>
  <c r="AH37" i="30" s="1"/>
  <c r="F1042" i="5"/>
  <c r="Z65" i="30"/>
  <c r="AH65" i="30" s="1"/>
  <c r="F1070" i="5"/>
  <c r="Z34" i="30"/>
  <c r="AH34" i="30" s="1"/>
  <c r="F1039" i="5"/>
  <c r="Z55" i="30"/>
  <c r="AH55" i="30" s="1"/>
  <c r="F1060" i="5"/>
  <c r="Z42" i="30"/>
  <c r="AH42" i="30" s="1"/>
  <c r="F1047" i="5"/>
  <c r="Z43" i="30"/>
  <c r="AH43" i="30" s="1"/>
  <c r="F1048" i="5"/>
  <c r="Z74" i="30"/>
  <c r="AH74" i="30" s="1"/>
  <c r="F1079" i="5"/>
  <c r="Z61" i="29"/>
  <c r="AH61" i="29" s="1"/>
  <c r="D1066" i="5"/>
  <c r="Z64" i="29"/>
  <c r="AH64" i="29" s="1"/>
  <c r="D1069" i="5"/>
  <c r="Z86" i="29"/>
  <c r="AH86" i="29" s="1"/>
  <c r="D1091" i="5"/>
  <c r="Z51" i="29"/>
  <c r="AH51" i="29" s="1"/>
  <c r="D1056" i="5"/>
  <c r="Z41" i="29"/>
  <c r="AH41" i="29" s="1"/>
  <c r="D1046" i="5"/>
  <c r="Z76" i="29"/>
  <c r="AH76" i="29" s="1"/>
  <c r="D1081" i="5"/>
  <c r="Z81" i="29"/>
  <c r="AH81" i="29" s="1"/>
  <c r="D1086" i="5"/>
  <c r="Z31" i="29"/>
  <c r="AH31" i="29" s="1"/>
  <c r="D1036" i="5"/>
  <c r="Z78" i="29"/>
  <c r="AH78" i="29" s="1"/>
  <c r="D1083" i="5"/>
  <c r="Z63" i="29"/>
  <c r="AH63" i="29" s="1"/>
  <c r="D1068" i="5"/>
  <c r="Z85" i="29"/>
  <c r="AH85" i="29" s="1"/>
  <c r="D1090" i="5"/>
  <c r="Z43" i="29"/>
  <c r="AH43" i="29" s="1"/>
  <c r="D1048" i="5"/>
  <c r="Z57" i="29"/>
  <c r="AH57" i="29" s="1"/>
  <c r="D1062" i="5"/>
  <c r="Z37" i="29"/>
  <c r="AH37" i="29" s="1"/>
  <c r="D1042" i="5"/>
  <c r="Z20" i="29"/>
  <c r="AH20" i="29" s="1"/>
  <c r="D1025" i="5"/>
  <c r="Z65" i="29"/>
  <c r="AH65" i="29" s="1"/>
  <c r="D1070" i="5"/>
  <c r="Z33" i="29"/>
  <c r="AH33" i="29" s="1"/>
  <c r="D1038" i="5"/>
  <c r="Z102" i="29"/>
  <c r="AH102" i="29" s="1"/>
  <c r="D1107" i="5"/>
  <c r="Z77" i="29"/>
  <c r="AH77" i="29" s="1"/>
  <c r="D1082" i="5"/>
  <c r="Z80" i="29"/>
  <c r="AH80" i="29" s="1"/>
  <c r="D1085" i="5"/>
  <c r="Z84" i="29"/>
  <c r="AH84" i="29" s="1"/>
  <c r="D1089" i="5"/>
  <c r="Z72" i="29"/>
  <c r="AH72" i="29" s="1"/>
  <c r="D1077" i="5"/>
  <c r="Z39" i="29"/>
  <c r="AH39" i="29" s="1"/>
  <c r="D1044" i="5"/>
  <c r="Z28" i="29"/>
  <c r="AH28" i="29" s="1"/>
  <c r="D1033" i="5"/>
  <c r="Z30" i="29"/>
  <c r="AH30" i="29" s="1"/>
  <c r="D1035" i="5"/>
  <c r="Z27" i="29"/>
  <c r="AH27" i="29" s="1"/>
  <c r="D1032" i="5"/>
  <c r="Z100" i="29"/>
  <c r="AH100" i="29" s="1"/>
  <c r="D1105" i="5"/>
  <c r="Z79" i="29"/>
  <c r="AH79" i="29" s="1"/>
  <c r="D1084" i="5"/>
  <c r="Z71" i="29"/>
  <c r="AH71" i="29" s="1"/>
  <c r="D1076" i="5"/>
  <c r="Z35" i="29"/>
  <c r="AH35" i="29" s="1"/>
  <c r="D1040" i="5"/>
  <c r="Z66" i="29"/>
  <c r="AH66" i="29" s="1"/>
  <c r="D1071" i="5"/>
  <c r="Z89" i="29"/>
  <c r="AH89" i="29" s="1"/>
  <c r="D1094" i="5"/>
  <c r="Z101" i="29"/>
  <c r="AH101" i="29" s="1"/>
  <c r="D1106" i="5"/>
  <c r="Z98" i="29"/>
  <c r="AH98" i="29" s="1"/>
  <c r="D1103" i="5"/>
  <c r="Z40" i="29"/>
  <c r="AH40" i="29" s="1"/>
  <c r="D1045" i="5"/>
  <c r="Z29" i="29"/>
  <c r="AH29" i="29" s="1"/>
  <c r="D1034" i="5"/>
  <c r="Z93" i="29"/>
  <c r="AH93" i="29" s="1"/>
  <c r="D1098" i="5"/>
  <c r="Z96" i="29"/>
  <c r="AH96" i="29" s="1"/>
  <c r="D1101" i="5"/>
  <c r="Z53" i="29"/>
  <c r="AH53" i="29" s="1"/>
  <c r="D1058" i="5"/>
  <c r="Z70" i="29"/>
  <c r="AH70" i="29" s="1"/>
  <c r="D1075" i="5"/>
  <c r="Z54" i="29"/>
  <c r="AH54" i="29" s="1"/>
  <c r="D1059" i="5"/>
  <c r="Z36" i="29"/>
  <c r="AH36" i="29" s="1"/>
  <c r="D1041" i="5"/>
  <c r="Z83" i="29"/>
  <c r="AH83" i="29" s="1"/>
  <c r="D1088" i="5"/>
  <c r="Z90" i="29"/>
  <c r="AH90" i="29" s="1"/>
  <c r="D1095" i="5"/>
  <c r="Z48" i="29"/>
  <c r="AH48" i="29" s="1"/>
  <c r="D1053" i="5"/>
  <c r="Z82" i="29"/>
  <c r="AH82" i="29" s="1"/>
  <c r="D1087" i="5"/>
  <c r="Z58" i="29"/>
  <c r="AH58" i="29" s="1"/>
  <c r="D1063" i="5"/>
  <c r="Z94" i="29"/>
  <c r="AH94" i="29" s="1"/>
  <c r="D1099" i="5"/>
  <c r="Z69" i="29"/>
  <c r="AH69" i="29" s="1"/>
  <c r="D1074" i="5"/>
  <c r="Z88" i="29"/>
  <c r="AH88" i="29" s="1"/>
  <c r="D1093" i="5"/>
  <c r="Z56" i="29"/>
  <c r="AH56" i="29" s="1"/>
  <c r="D1061" i="5"/>
  <c r="Z45" i="29"/>
  <c r="AH45" i="29" s="1"/>
  <c r="D1050" i="5"/>
  <c r="Z74" i="29"/>
  <c r="AH74" i="29" s="1"/>
  <c r="D1079" i="5"/>
  <c r="Z75" i="29"/>
  <c r="AH75" i="29" s="1"/>
  <c r="D1080" i="5"/>
  <c r="Z67" i="29"/>
  <c r="AH67" i="29" s="1"/>
  <c r="D1072" i="5"/>
  <c r="Z92" i="29"/>
  <c r="AH92" i="29" s="1"/>
  <c r="D1097" i="5"/>
  <c r="Z62" i="29"/>
  <c r="AH62" i="29" s="1"/>
  <c r="D1067" i="5"/>
  <c r="Z49" i="29"/>
  <c r="AH49" i="29" s="1"/>
  <c r="D1054" i="5"/>
  <c r="Z87" i="29"/>
  <c r="AH87" i="29" s="1"/>
  <c r="D1092" i="5"/>
  <c r="Z55" i="29"/>
  <c r="AH55" i="29" s="1"/>
  <c r="D1060" i="5"/>
  <c r="Z52" i="29"/>
  <c r="AH52" i="29" s="1"/>
  <c r="D1057" i="5"/>
  <c r="Z59" i="29"/>
  <c r="AH59" i="29" s="1"/>
  <c r="D1064" i="5"/>
  <c r="Z97" i="28"/>
  <c r="AH97" i="28" s="1"/>
  <c r="F1018" i="5"/>
  <c r="Z84" i="28"/>
  <c r="AH84" i="28" s="1"/>
  <c r="F1005" i="5"/>
  <c r="Z95" i="28"/>
  <c r="AH95" i="28" s="1"/>
  <c r="F1016" i="5"/>
  <c r="Z38" i="28"/>
  <c r="AH38" i="28" s="1"/>
  <c r="F959" i="5"/>
  <c r="Z28" i="28"/>
  <c r="AH28" i="28" s="1"/>
  <c r="F949" i="5"/>
  <c r="Z80" i="28"/>
  <c r="AH80" i="28" s="1"/>
  <c r="F1001" i="5"/>
  <c r="Z93" i="28"/>
  <c r="AH93" i="28" s="1"/>
  <c r="F1014" i="5"/>
  <c r="Z86" i="28"/>
  <c r="AH86" i="28" s="1"/>
  <c r="F1007" i="5"/>
  <c r="Z85" i="28"/>
  <c r="AH85" i="28" s="1"/>
  <c r="F1006" i="5"/>
  <c r="Z58" i="28"/>
  <c r="AH58" i="28" s="1"/>
  <c r="F979" i="5"/>
  <c r="Z91" i="28"/>
  <c r="AH91" i="28" s="1"/>
  <c r="F1012" i="5"/>
  <c r="Z82" i="28"/>
  <c r="AH82" i="28" s="1"/>
  <c r="F1003" i="5"/>
  <c r="Z42" i="28"/>
  <c r="AH42" i="28" s="1"/>
  <c r="F963" i="5"/>
  <c r="Z87" i="28"/>
  <c r="AH87" i="28" s="1"/>
  <c r="F1008" i="5"/>
  <c r="Z50" i="28"/>
  <c r="AH50" i="28" s="1"/>
  <c r="F971" i="5"/>
  <c r="Z33" i="28"/>
  <c r="AH33" i="28" s="1"/>
  <c r="F954" i="5"/>
  <c r="Z78" i="28"/>
  <c r="AH78" i="28" s="1"/>
  <c r="F999" i="5"/>
  <c r="Z74" i="28"/>
  <c r="AH74" i="28" s="1"/>
  <c r="F995" i="5"/>
  <c r="Z69" i="28"/>
  <c r="AH69" i="28" s="1"/>
  <c r="F990" i="5"/>
  <c r="Z79" i="28"/>
  <c r="AH79" i="28" s="1"/>
  <c r="F1000" i="5"/>
  <c r="Z76" i="28"/>
  <c r="AH76" i="28" s="1"/>
  <c r="F997" i="5"/>
  <c r="Z43" i="28"/>
  <c r="AH43" i="28" s="1"/>
  <c r="F964" i="5"/>
  <c r="Z77" i="28"/>
  <c r="AH77" i="28" s="1"/>
  <c r="F998" i="5"/>
  <c r="Z71" i="28"/>
  <c r="AH71" i="28" s="1"/>
  <c r="F992" i="5"/>
  <c r="Z65" i="28"/>
  <c r="AH65" i="28" s="1"/>
  <c r="F986" i="5"/>
  <c r="Z47" i="28"/>
  <c r="AH47" i="28" s="1"/>
  <c r="F968" i="5"/>
  <c r="Z26" i="28"/>
  <c r="AH26" i="28" s="1"/>
  <c r="F947" i="5"/>
  <c r="Z32" i="28"/>
  <c r="AH32" i="28" s="1"/>
  <c r="F953" i="5"/>
  <c r="Z101" i="28"/>
  <c r="AH101" i="28" s="1"/>
  <c r="F1022" i="5"/>
  <c r="Z67" i="28"/>
  <c r="AH67" i="28" s="1"/>
  <c r="F988" i="5"/>
  <c r="Z61" i="28"/>
  <c r="AH61" i="28" s="1"/>
  <c r="F982" i="5"/>
  <c r="Z46" i="28"/>
  <c r="AH46" i="28" s="1"/>
  <c r="F967" i="5"/>
  <c r="Z55" i="28"/>
  <c r="AH55" i="28" s="1"/>
  <c r="F976" i="5"/>
  <c r="Z44" i="28"/>
  <c r="AH44" i="28" s="1"/>
  <c r="F965" i="5"/>
  <c r="Z24" i="28"/>
  <c r="AH24" i="28" s="1"/>
  <c r="F945" i="5"/>
  <c r="Z88" i="28"/>
  <c r="AH88" i="28" s="1"/>
  <c r="F1009" i="5"/>
  <c r="Z99" i="28"/>
  <c r="AH99" i="28" s="1"/>
  <c r="F1020" i="5"/>
  <c r="Z63" i="28"/>
  <c r="AH63" i="28" s="1"/>
  <c r="F984" i="5"/>
  <c r="Z60" i="28"/>
  <c r="AH60" i="28" s="1"/>
  <c r="F981" i="5"/>
  <c r="Z54" i="28"/>
  <c r="AH54" i="28" s="1"/>
  <c r="F975" i="5"/>
  <c r="Z59" i="28"/>
  <c r="AH59" i="28" s="1"/>
  <c r="F980" i="5"/>
  <c r="Z35" i="28"/>
  <c r="AH35" i="28" s="1"/>
  <c r="F956" i="5"/>
  <c r="Z97" i="27"/>
  <c r="AH97" i="27" s="1"/>
  <c r="D1018" i="5"/>
  <c r="Z82" i="27"/>
  <c r="AH82" i="27" s="1"/>
  <c r="D1003" i="5"/>
  <c r="Z35" i="27"/>
  <c r="AH35" i="27" s="1"/>
  <c r="D956" i="5"/>
  <c r="Z78" i="27"/>
  <c r="AH78" i="27" s="1"/>
  <c r="D999" i="5"/>
  <c r="Z62" i="27"/>
  <c r="AH62" i="27" s="1"/>
  <c r="D983" i="5"/>
  <c r="Z86" i="27"/>
  <c r="AH86" i="27" s="1"/>
  <c r="D1007" i="5"/>
  <c r="Z22" i="27"/>
  <c r="AH22" i="27" s="1"/>
  <c r="D943" i="5"/>
  <c r="Z33" i="27"/>
  <c r="AH33" i="27" s="1"/>
  <c r="D954" i="5"/>
  <c r="Z77" i="27"/>
  <c r="AH77" i="27" s="1"/>
  <c r="D998" i="5"/>
  <c r="Z76" i="27"/>
  <c r="AH76" i="27" s="1"/>
  <c r="D997" i="5"/>
  <c r="Z93" i="27"/>
  <c r="AH93" i="27" s="1"/>
  <c r="D1014" i="5"/>
  <c r="Z48" i="27"/>
  <c r="AH48" i="27" s="1"/>
  <c r="D969" i="5"/>
  <c r="Z32" i="27"/>
  <c r="AH32" i="27" s="1"/>
  <c r="D953" i="5"/>
  <c r="Z36" i="27"/>
  <c r="AH36" i="27" s="1"/>
  <c r="D957" i="5"/>
  <c r="Z26" i="27"/>
  <c r="AH26" i="27" s="1"/>
  <c r="D947" i="5"/>
  <c r="Z46" i="27"/>
  <c r="AH46" i="27" s="1"/>
  <c r="D967" i="5"/>
  <c r="Z60" i="27"/>
  <c r="AH60" i="27" s="1"/>
  <c r="D981" i="5"/>
  <c r="Z43" i="27"/>
  <c r="AH43" i="27" s="1"/>
  <c r="D964" i="5"/>
  <c r="Z56" i="27"/>
  <c r="AH56" i="27" s="1"/>
  <c r="D977" i="5"/>
  <c r="Z31" i="27"/>
  <c r="AH31" i="27" s="1"/>
  <c r="D952" i="5"/>
  <c r="Z44" i="27"/>
  <c r="AH44" i="27" s="1"/>
  <c r="D965" i="5"/>
  <c r="Z28" i="27"/>
  <c r="AH28" i="27" s="1"/>
  <c r="D949" i="5"/>
  <c r="Z90" i="27"/>
  <c r="AH90" i="27" s="1"/>
  <c r="D1011" i="5"/>
  <c r="Z89" i="27"/>
  <c r="AH89" i="27" s="1"/>
  <c r="D1010" i="5"/>
  <c r="Z30" i="27"/>
  <c r="AH30" i="27" s="1"/>
  <c r="D951" i="5"/>
  <c r="Z23" i="27"/>
  <c r="AH23" i="27" s="1"/>
  <c r="D944" i="5"/>
  <c r="Z79" i="27"/>
  <c r="AH79" i="27" s="1"/>
  <c r="D1000" i="5"/>
  <c r="Z85" i="27"/>
  <c r="AH85" i="27" s="1"/>
  <c r="D1006" i="5"/>
  <c r="Z74" i="27"/>
  <c r="AH74" i="27" s="1"/>
  <c r="D995" i="5"/>
  <c r="Z96" i="27"/>
  <c r="AH96" i="27" s="1"/>
  <c r="D1017" i="5"/>
  <c r="Z72" i="27"/>
  <c r="AH72" i="27" s="1"/>
  <c r="D993" i="5"/>
  <c r="Z21" i="27"/>
  <c r="AH21" i="27" s="1"/>
  <c r="D942" i="5"/>
  <c r="Z92" i="27"/>
  <c r="AH92" i="27" s="1"/>
  <c r="D1013" i="5"/>
  <c r="Z70" i="27"/>
  <c r="AH70" i="27" s="1"/>
  <c r="D991" i="5"/>
  <c r="Z68" i="27"/>
  <c r="AH68" i="27" s="1"/>
  <c r="D989" i="5"/>
  <c r="Z53" i="27"/>
  <c r="AH53" i="27" s="1"/>
  <c r="D974" i="5"/>
  <c r="Z19" i="27"/>
  <c r="AH19" i="27" s="1"/>
  <c r="D940" i="5"/>
  <c r="Z64" i="27"/>
  <c r="AH64" i="27" s="1"/>
  <c r="D985" i="5"/>
  <c r="Z66" i="27"/>
  <c r="AH66" i="27" s="1"/>
  <c r="D987" i="5"/>
  <c r="Z39" i="27"/>
  <c r="AH39" i="27" s="1"/>
  <c r="D960" i="5"/>
  <c r="Z101" i="26"/>
  <c r="AH101" i="26" s="1"/>
  <c r="F938" i="5"/>
  <c r="Z19" i="26"/>
  <c r="AH19" i="26" s="1"/>
  <c r="F856" i="5"/>
  <c r="Z60" i="26"/>
  <c r="AH60" i="26" s="1"/>
  <c r="F897" i="5"/>
  <c r="Z22" i="26"/>
  <c r="AH22" i="26" s="1"/>
  <c r="F859" i="5"/>
  <c r="Z28" i="26"/>
  <c r="AH28" i="26" s="1"/>
  <c r="F865" i="5"/>
  <c r="Z99" i="26"/>
  <c r="AH99" i="26" s="1"/>
  <c r="F936" i="5"/>
  <c r="Z68" i="26"/>
  <c r="AH68" i="26" s="1"/>
  <c r="F905" i="5"/>
  <c r="Z70" i="26"/>
  <c r="AH70" i="26" s="1"/>
  <c r="F907" i="5"/>
  <c r="Z38" i="26"/>
  <c r="AH38" i="26" s="1"/>
  <c r="F875" i="5"/>
  <c r="Z75" i="26"/>
  <c r="AH75" i="26" s="1"/>
  <c r="F912" i="5"/>
  <c r="Z46" i="26"/>
  <c r="AH46" i="26" s="1"/>
  <c r="F883" i="5"/>
  <c r="Z97" i="26"/>
  <c r="AH97" i="26" s="1"/>
  <c r="F934" i="5"/>
  <c r="Z33" i="26"/>
  <c r="AH33" i="26" s="1"/>
  <c r="F870" i="5"/>
  <c r="Z29" i="26"/>
  <c r="AH29" i="26" s="1"/>
  <c r="F866" i="5"/>
  <c r="Z96" i="26"/>
  <c r="AH96" i="26" s="1"/>
  <c r="F933" i="5"/>
  <c r="Z32" i="26"/>
  <c r="AH32" i="26" s="1"/>
  <c r="F869" i="5"/>
  <c r="Z67" i="26"/>
  <c r="AH67" i="26" s="1"/>
  <c r="F904" i="5"/>
  <c r="Z83" i="26"/>
  <c r="AH83" i="26" s="1"/>
  <c r="F920" i="5"/>
  <c r="Z57" i="26"/>
  <c r="AH57" i="26" s="1"/>
  <c r="F894" i="5"/>
  <c r="Z64" i="26"/>
  <c r="AH64" i="26" s="1"/>
  <c r="F901" i="5"/>
  <c r="Z52" i="26"/>
  <c r="AH52" i="26" s="1"/>
  <c r="F889" i="5"/>
  <c r="Z30" i="26"/>
  <c r="AH30" i="26" s="1"/>
  <c r="F867" i="5"/>
  <c r="Z66" i="26"/>
  <c r="AH66" i="26" s="1"/>
  <c r="F903" i="5"/>
  <c r="Z102" i="26"/>
  <c r="AH102" i="26" s="1"/>
  <c r="F939" i="5"/>
  <c r="Z93" i="26"/>
  <c r="AH93" i="26" s="1"/>
  <c r="F930" i="5"/>
  <c r="Z72" i="26"/>
  <c r="AH72" i="26" s="1"/>
  <c r="F909" i="5"/>
  <c r="Z74" i="26"/>
  <c r="AH74" i="26" s="1"/>
  <c r="F911" i="5"/>
  <c r="Z48" i="26"/>
  <c r="AH48" i="26" s="1"/>
  <c r="F885" i="5"/>
  <c r="Z35" i="26"/>
  <c r="AH35" i="26" s="1"/>
  <c r="F872" i="5"/>
  <c r="Z87" i="26"/>
  <c r="AH87" i="26" s="1"/>
  <c r="F924" i="5"/>
  <c r="Z85" i="26"/>
  <c r="AH85" i="26" s="1"/>
  <c r="F922" i="5"/>
  <c r="Z95" i="26"/>
  <c r="AH95" i="26" s="1"/>
  <c r="F932" i="5"/>
  <c r="Z100" i="26"/>
  <c r="AH100" i="26" s="1"/>
  <c r="F937" i="5"/>
  <c r="Z89" i="26"/>
  <c r="AH89" i="26" s="1"/>
  <c r="F926" i="5"/>
  <c r="Z44" i="26"/>
  <c r="AH44" i="26" s="1"/>
  <c r="F881" i="5"/>
  <c r="Z81" i="26"/>
  <c r="AH81" i="26" s="1"/>
  <c r="F918" i="5"/>
  <c r="Z41" i="26"/>
  <c r="AH41" i="26" s="1"/>
  <c r="F878" i="5"/>
  <c r="Z21" i="26"/>
  <c r="AH21" i="26" s="1"/>
  <c r="F858" i="5"/>
  <c r="Z91" i="26"/>
  <c r="AH91" i="26" s="1"/>
  <c r="F928" i="5"/>
  <c r="Z98" i="26"/>
  <c r="AH98" i="26" s="1"/>
  <c r="F935" i="5"/>
  <c r="Z94" i="26"/>
  <c r="AH94" i="26" s="1"/>
  <c r="F931" i="5"/>
  <c r="Z79" i="26"/>
  <c r="AH79" i="26" s="1"/>
  <c r="F916" i="5"/>
  <c r="Z43" i="26"/>
  <c r="AH43" i="26" s="1"/>
  <c r="F880" i="5"/>
  <c r="Z76" i="26"/>
  <c r="AH76" i="26" s="1"/>
  <c r="F913" i="5"/>
  <c r="Z62" i="26"/>
  <c r="AH62" i="26" s="1"/>
  <c r="F899" i="5"/>
  <c r="Z39" i="26"/>
  <c r="AH39" i="26" s="1"/>
  <c r="F876" i="5"/>
  <c r="Z63" i="26"/>
  <c r="AH63" i="26" s="1"/>
  <c r="F900" i="5"/>
  <c r="Z49" i="26"/>
  <c r="AH49" i="26" s="1"/>
  <c r="F886" i="5"/>
  <c r="Z90" i="26"/>
  <c r="AH90" i="26" s="1"/>
  <c r="F927" i="5"/>
  <c r="Z45" i="26"/>
  <c r="AH45" i="26" s="1"/>
  <c r="F882" i="5"/>
  <c r="Z53" i="26"/>
  <c r="AH53" i="26" s="1"/>
  <c r="F890" i="5"/>
  <c r="Z77" i="26"/>
  <c r="AH77" i="26" s="1"/>
  <c r="F914" i="5"/>
  <c r="Z98" i="25"/>
  <c r="AH98" i="25" s="1"/>
  <c r="D935" i="5"/>
  <c r="Z38" i="25"/>
  <c r="AH38" i="25" s="1"/>
  <c r="D875" i="5"/>
  <c r="Z23" i="25"/>
  <c r="AH23" i="25" s="1"/>
  <c r="D860" i="5"/>
  <c r="Z84" i="25"/>
  <c r="AH84" i="25" s="1"/>
  <c r="D921" i="5"/>
  <c r="Z65" i="25"/>
  <c r="AH65" i="25" s="1"/>
  <c r="D902" i="5"/>
  <c r="Z79" i="25"/>
  <c r="AH79" i="25" s="1"/>
  <c r="D916" i="5"/>
  <c r="Z83" i="25"/>
  <c r="AH83" i="25" s="1"/>
  <c r="D920" i="5"/>
  <c r="Z36" i="25"/>
  <c r="AH36" i="25" s="1"/>
  <c r="D873" i="5"/>
  <c r="Z99" i="25"/>
  <c r="AH99" i="25" s="1"/>
  <c r="D936" i="5"/>
  <c r="Z28" i="25"/>
  <c r="AH28" i="25" s="1"/>
  <c r="D865" i="5"/>
  <c r="Z30" i="25"/>
  <c r="AH30" i="25" s="1"/>
  <c r="D867" i="5"/>
  <c r="Z82" i="25"/>
  <c r="AH82" i="25" s="1"/>
  <c r="D919" i="5"/>
  <c r="Z61" i="25"/>
  <c r="AH61" i="25" s="1"/>
  <c r="D898" i="5"/>
  <c r="Z62" i="25"/>
  <c r="AH62" i="25" s="1"/>
  <c r="D899" i="5"/>
  <c r="Z50" i="25"/>
  <c r="AH50" i="25" s="1"/>
  <c r="D887" i="5"/>
  <c r="Z21" i="25"/>
  <c r="AH21" i="25" s="1"/>
  <c r="D858" i="5"/>
  <c r="Z93" i="25"/>
  <c r="AH93" i="25" s="1"/>
  <c r="D930" i="5"/>
  <c r="Z94" i="25"/>
  <c r="AH94" i="25" s="1"/>
  <c r="D931" i="5"/>
  <c r="Z78" i="25"/>
  <c r="AH78" i="25" s="1"/>
  <c r="D915" i="5"/>
  <c r="Z48" i="25"/>
  <c r="AH48" i="25" s="1"/>
  <c r="D885" i="5"/>
  <c r="Z25" i="25"/>
  <c r="AH25" i="25" s="1"/>
  <c r="D862" i="5"/>
  <c r="Z49" i="25"/>
  <c r="AH49" i="25" s="1"/>
  <c r="D886" i="5"/>
  <c r="Z69" i="25"/>
  <c r="AH69" i="25" s="1"/>
  <c r="D906" i="5"/>
  <c r="Z101" i="25"/>
  <c r="AH101" i="25" s="1"/>
  <c r="D938" i="5"/>
  <c r="Z72" i="25"/>
  <c r="AH72" i="25" s="1"/>
  <c r="D909" i="5"/>
  <c r="Z74" i="25"/>
  <c r="AH74" i="25" s="1"/>
  <c r="D911" i="5"/>
  <c r="Z46" i="25"/>
  <c r="AH46" i="25" s="1"/>
  <c r="D883" i="5"/>
  <c r="Z53" i="25"/>
  <c r="AH53" i="25" s="1"/>
  <c r="D890" i="5"/>
  <c r="Z45" i="25"/>
  <c r="AH45" i="25" s="1"/>
  <c r="D882" i="5"/>
  <c r="Z95" i="25"/>
  <c r="AH95" i="25" s="1"/>
  <c r="D932" i="5"/>
  <c r="Z68" i="25"/>
  <c r="AH68" i="25" s="1"/>
  <c r="D905" i="5"/>
  <c r="Z44" i="25"/>
  <c r="AH44" i="25" s="1"/>
  <c r="D881" i="5"/>
  <c r="Z29" i="25"/>
  <c r="AH29" i="25" s="1"/>
  <c r="D866" i="5"/>
  <c r="Z41" i="25"/>
  <c r="AH41" i="25" s="1"/>
  <c r="D878" i="5"/>
  <c r="Z47" i="25"/>
  <c r="AH47" i="25" s="1"/>
  <c r="D884" i="5"/>
  <c r="Z26" i="25"/>
  <c r="AH26" i="25" s="1"/>
  <c r="D863" i="5"/>
  <c r="Z64" i="25"/>
  <c r="AH64" i="25" s="1"/>
  <c r="D901" i="5"/>
  <c r="Z90" i="25"/>
  <c r="AH90" i="25" s="1"/>
  <c r="D927" i="5"/>
  <c r="Z42" i="25"/>
  <c r="AH42" i="25" s="1"/>
  <c r="D879" i="5"/>
  <c r="Z87" i="25"/>
  <c r="AH87" i="25" s="1"/>
  <c r="D924" i="5"/>
  <c r="Z85" i="25"/>
  <c r="AH85" i="25" s="1"/>
  <c r="D922" i="5"/>
  <c r="Z37" i="25"/>
  <c r="AH37" i="25" s="1"/>
  <c r="D874" i="5"/>
  <c r="Z59" i="25"/>
  <c r="AH59" i="25" s="1"/>
  <c r="D896" i="5"/>
  <c r="Z89" i="25"/>
  <c r="AH89" i="25" s="1"/>
  <c r="D926" i="5"/>
  <c r="Z51" i="25"/>
  <c r="AH51" i="25" s="1"/>
  <c r="D888" i="5"/>
  <c r="Z75" i="25"/>
  <c r="AH75" i="25" s="1"/>
  <c r="D912" i="5"/>
  <c r="Z40" i="25"/>
  <c r="AH40" i="25" s="1"/>
  <c r="D877" i="5"/>
  <c r="Z43" i="25"/>
  <c r="AH43" i="25" s="1"/>
  <c r="D880" i="5"/>
  <c r="Z34" i="25"/>
  <c r="AH34" i="25" s="1"/>
  <c r="D871" i="5"/>
  <c r="Z58" i="25"/>
  <c r="AH58" i="25" s="1"/>
  <c r="D895" i="5"/>
  <c r="Z39" i="25"/>
  <c r="AH39" i="25" s="1"/>
  <c r="D876" i="5"/>
  <c r="Z101" i="24"/>
  <c r="AH101" i="24" s="1"/>
  <c r="F854" i="5"/>
  <c r="Z96" i="24"/>
  <c r="AH96" i="24" s="1"/>
  <c r="F849" i="5"/>
  <c r="Z45" i="24"/>
  <c r="AH45" i="24" s="1"/>
  <c r="F798" i="5"/>
  <c r="Z66" i="24"/>
  <c r="AH66" i="24" s="1"/>
  <c r="F819" i="5"/>
  <c r="Z39" i="24"/>
  <c r="AH39" i="24" s="1"/>
  <c r="F792" i="5"/>
  <c r="Z33" i="24"/>
  <c r="AH33" i="24" s="1"/>
  <c r="F786" i="5"/>
  <c r="Z74" i="24"/>
  <c r="AH74" i="24" s="1"/>
  <c r="F827" i="5"/>
  <c r="Z67" i="24"/>
  <c r="AH67" i="24" s="1"/>
  <c r="F820" i="5"/>
  <c r="Z94" i="24"/>
  <c r="AH94" i="24" s="1"/>
  <c r="F847" i="5"/>
  <c r="Z59" i="24"/>
  <c r="AH59" i="24" s="1"/>
  <c r="F812" i="5"/>
  <c r="Z43" i="24"/>
  <c r="AH43" i="24" s="1"/>
  <c r="F796" i="5"/>
  <c r="Z50" i="24"/>
  <c r="AH50" i="24" s="1"/>
  <c r="F803" i="5"/>
  <c r="Z36" i="24"/>
  <c r="AH36" i="24" s="1"/>
  <c r="F789" i="5"/>
  <c r="Z76" i="24"/>
  <c r="AH76" i="24" s="1"/>
  <c r="F829" i="5"/>
  <c r="Z78" i="24"/>
  <c r="AH78" i="24" s="1"/>
  <c r="F831" i="5"/>
  <c r="Z21" i="24"/>
  <c r="AH21" i="24" s="1"/>
  <c r="F774" i="5"/>
  <c r="Z79" i="24"/>
  <c r="AH79" i="24" s="1"/>
  <c r="F832" i="5"/>
  <c r="Z47" i="24"/>
  <c r="AH47" i="24" s="1"/>
  <c r="F800" i="5"/>
  <c r="Z68" i="24"/>
  <c r="AH68" i="24" s="1"/>
  <c r="F821" i="5"/>
  <c r="Z40" i="24"/>
  <c r="AH40" i="24" s="1"/>
  <c r="F793" i="5"/>
  <c r="Z92" i="24"/>
  <c r="AH92" i="24" s="1"/>
  <c r="F845" i="5"/>
  <c r="Z57" i="24"/>
  <c r="AH57" i="24" s="1"/>
  <c r="F810" i="5"/>
  <c r="Z41" i="24"/>
  <c r="AH41" i="24" s="1"/>
  <c r="F794" i="5"/>
  <c r="Z85" i="24"/>
  <c r="AH85" i="24" s="1"/>
  <c r="F838" i="5"/>
  <c r="Z48" i="24"/>
  <c r="AH48" i="24" s="1"/>
  <c r="F801" i="5"/>
  <c r="Z69" i="24"/>
  <c r="AH69" i="24" s="1"/>
  <c r="F822" i="5"/>
  <c r="Z29" i="24"/>
  <c r="AH29" i="24" s="1"/>
  <c r="F782" i="5"/>
  <c r="Z90" i="24"/>
  <c r="AH90" i="24" s="1"/>
  <c r="F843" i="5"/>
  <c r="Z81" i="24"/>
  <c r="AH81" i="24" s="1"/>
  <c r="F834" i="5"/>
  <c r="Z70" i="24"/>
  <c r="AH70" i="24" s="1"/>
  <c r="F823" i="5"/>
  <c r="Z84" i="24"/>
  <c r="AH84" i="24" s="1"/>
  <c r="F837" i="5"/>
  <c r="Z98" i="24"/>
  <c r="AH98" i="24" s="1"/>
  <c r="F851" i="5"/>
  <c r="Z88" i="24"/>
  <c r="AH88" i="24" s="1"/>
  <c r="F841" i="5"/>
  <c r="Z93" i="24"/>
  <c r="AH93" i="24" s="1"/>
  <c r="F846" i="5"/>
  <c r="Z46" i="24"/>
  <c r="AH46" i="24" s="1"/>
  <c r="F799" i="5"/>
  <c r="Z30" i="24"/>
  <c r="AH30" i="24" s="1"/>
  <c r="F783" i="5"/>
  <c r="Z77" i="24"/>
  <c r="AH77" i="24" s="1"/>
  <c r="F830" i="5"/>
  <c r="Z102" i="24"/>
  <c r="AH102" i="24" s="1"/>
  <c r="F855" i="5"/>
  <c r="Z86" i="24"/>
  <c r="AH86" i="24" s="1"/>
  <c r="F839" i="5"/>
  <c r="Z51" i="24"/>
  <c r="AH51" i="24" s="1"/>
  <c r="F804" i="5"/>
  <c r="Z87" i="24"/>
  <c r="AH87" i="24" s="1"/>
  <c r="F840" i="5"/>
  <c r="Z62" i="24"/>
  <c r="AH62" i="24" s="1"/>
  <c r="F815" i="5"/>
  <c r="Z44" i="24"/>
  <c r="AH44" i="24" s="1"/>
  <c r="F797" i="5"/>
  <c r="Z26" i="24"/>
  <c r="AH26" i="24" s="1"/>
  <c r="F779" i="5"/>
  <c r="Z25" i="24"/>
  <c r="AH25" i="24" s="1"/>
  <c r="F778" i="5"/>
  <c r="Z100" i="24"/>
  <c r="AH100" i="24" s="1"/>
  <c r="F853" i="5"/>
  <c r="Z83" i="24"/>
  <c r="AH83" i="24" s="1"/>
  <c r="F836" i="5"/>
  <c r="Z89" i="24"/>
  <c r="AH89" i="24" s="1"/>
  <c r="F842" i="5"/>
  <c r="Z49" i="24"/>
  <c r="AH49" i="24" s="1"/>
  <c r="F802" i="5"/>
  <c r="Z97" i="24"/>
  <c r="AH97" i="24" s="1"/>
  <c r="F850" i="5"/>
  <c r="Z42" i="24"/>
  <c r="AH42" i="24" s="1"/>
  <c r="F795" i="5"/>
  <c r="Z102" i="22"/>
  <c r="AH102" i="22" s="1"/>
  <c r="F771" i="5"/>
  <c r="Z67" i="22"/>
  <c r="AH67" i="22" s="1"/>
  <c r="F736" i="5"/>
  <c r="Z48" i="22"/>
  <c r="AH48" i="22" s="1"/>
  <c r="F717" i="5"/>
  <c r="Z44" i="22"/>
  <c r="AH44" i="22" s="1"/>
  <c r="F713" i="5"/>
  <c r="Z34" i="22"/>
  <c r="AH34" i="22" s="1"/>
  <c r="F703" i="5"/>
  <c r="Z27" i="22"/>
  <c r="AH27" i="22" s="1"/>
  <c r="F696" i="5"/>
  <c r="Z21" i="22"/>
  <c r="AH21" i="22" s="1"/>
  <c r="F690" i="5"/>
  <c r="Z22" i="22"/>
  <c r="AH22" i="22" s="1"/>
  <c r="F691" i="5"/>
  <c r="Z42" i="22"/>
  <c r="AH42" i="22" s="1"/>
  <c r="F711" i="5"/>
  <c r="Z40" i="22"/>
  <c r="AH40" i="22" s="1"/>
  <c r="F709" i="5"/>
  <c r="Z98" i="22"/>
  <c r="AH98" i="22" s="1"/>
  <c r="F767" i="5"/>
  <c r="Z87" i="22"/>
  <c r="AH87" i="22" s="1"/>
  <c r="F756" i="5"/>
  <c r="Z83" i="22"/>
  <c r="AH83" i="22" s="1"/>
  <c r="F752" i="5"/>
  <c r="Z66" i="22"/>
  <c r="AH66" i="22" s="1"/>
  <c r="F735" i="5"/>
  <c r="Z49" i="22"/>
  <c r="AH49" i="22" s="1"/>
  <c r="F718" i="5"/>
  <c r="Z79" i="22"/>
  <c r="AH79" i="22" s="1"/>
  <c r="F748" i="5"/>
  <c r="Z39" i="22"/>
  <c r="AH39" i="22" s="1"/>
  <c r="F708" i="5"/>
  <c r="Z33" i="22"/>
  <c r="AH33" i="22" s="1"/>
  <c r="F702" i="5"/>
  <c r="Z78" i="22"/>
  <c r="AH78" i="22" s="1"/>
  <c r="F747" i="5"/>
  <c r="Z94" i="22"/>
  <c r="AH94" i="22" s="1"/>
  <c r="F763" i="5"/>
  <c r="Z100" i="22"/>
  <c r="AH100" i="22" s="1"/>
  <c r="F769" i="5"/>
  <c r="Z38" i="22"/>
  <c r="AH38" i="22" s="1"/>
  <c r="F707" i="5"/>
  <c r="Z19" i="22"/>
  <c r="AH19" i="22" s="1"/>
  <c r="F688" i="5"/>
  <c r="Z76" i="22"/>
  <c r="AH76" i="22" s="1"/>
  <c r="F745" i="5"/>
  <c r="Z20" i="22"/>
  <c r="AH20" i="22" s="1"/>
  <c r="F689" i="5"/>
  <c r="Z96" i="22"/>
  <c r="AH96" i="22" s="1"/>
  <c r="F765" i="5"/>
  <c r="Z71" i="22"/>
  <c r="AH71" i="22" s="1"/>
  <c r="F740" i="5"/>
  <c r="Z74" i="22"/>
  <c r="AH74" i="22" s="1"/>
  <c r="F743" i="5"/>
  <c r="Z37" i="22"/>
  <c r="AH37" i="22" s="1"/>
  <c r="F706" i="5"/>
  <c r="Z50" i="22"/>
  <c r="AH50" i="22" s="1"/>
  <c r="F719" i="5"/>
  <c r="Z73" i="22"/>
  <c r="AH73" i="22" s="1"/>
  <c r="F742" i="5"/>
  <c r="Z85" i="22"/>
  <c r="AH85" i="22" s="1"/>
  <c r="F754" i="5"/>
  <c r="Z62" i="22"/>
  <c r="AH62" i="22" s="1"/>
  <c r="F731" i="5"/>
  <c r="Z80" i="22"/>
  <c r="AH80" i="22" s="1"/>
  <c r="F749" i="5"/>
  <c r="Z88" i="22"/>
  <c r="AH88" i="22" s="1"/>
  <c r="F757" i="5"/>
  <c r="Z35" i="22"/>
  <c r="AH35" i="22" s="1"/>
  <c r="F704" i="5"/>
  <c r="Z59" i="22"/>
  <c r="AH59" i="22" s="1"/>
  <c r="F728" i="5"/>
  <c r="Z64" i="22"/>
  <c r="AH64" i="22" s="1"/>
  <c r="F733" i="5"/>
  <c r="Z101" i="22"/>
  <c r="AH101" i="22" s="1"/>
  <c r="F770" i="5"/>
  <c r="Z99" i="22"/>
  <c r="AH99" i="22" s="1"/>
  <c r="F768" i="5"/>
  <c r="Z30" i="22"/>
  <c r="AH30" i="22" s="1"/>
  <c r="F699" i="5"/>
  <c r="Z32" i="22"/>
  <c r="AH32" i="22" s="1"/>
  <c r="F701" i="5"/>
  <c r="Z52" i="22"/>
  <c r="AH52" i="22" s="1"/>
  <c r="F721" i="5"/>
  <c r="Z75" i="22"/>
  <c r="AH75" i="22" s="1"/>
  <c r="F744" i="5"/>
  <c r="Z84" i="22"/>
  <c r="AH84" i="22" s="1"/>
  <c r="F753" i="5"/>
  <c r="Z41" i="22"/>
  <c r="AH41" i="22" s="1"/>
  <c r="F710" i="5"/>
  <c r="Z95" i="22"/>
  <c r="AH95" i="22" s="1"/>
  <c r="F764" i="5"/>
  <c r="Z25" i="22"/>
  <c r="AH25" i="22" s="1"/>
  <c r="F694" i="5"/>
  <c r="Z23" i="22"/>
  <c r="AH23" i="22" s="1"/>
  <c r="F692" i="5"/>
  <c r="Z72" i="22"/>
  <c r="AH72" i="22" s="1"/>
  <c r="F741" i="5"/>
  <c r="Z54" i="22"/>
  <c r="AH54" i="22" s="1"/>
  <c r="F723" i="5"/>
  <c r="Z92" i="22"/>
  <c r="AH92" i="22" s="1"/>
  <c r="F761" i="5"/>
  <c r="Z45" i="22"/>
  <c r="AH45" i="22" s="1"/>
  <c r="F714" i="5"/>
  <c r="Z29" i="22"/>
  <c r="AH29" i="22" s="1"/>
  <c r="F698" i="5"/>
  <c r="Z47" i="22"/>
  <c r="AH47" i="22" s="1"/>
  <c r="F716" i="5"/>
  <c r="Z86" i="22"/>
  <c r="AH86" i="22" s="1"/>
  <c r="F755" i="5"/>
  <c r="Z90" i="22"/>
  <c r="AH90" i="22" s="1"/>
  <c r="F759" i="5"/>
  <c r="Z43" i="22"/>
  <c r="AH43" i="22" s="1"/>
  <c r="F712" i="5"/>
  <c r="Z71" i="21"/>
  <c r="AH71" i="21" s="1"/>
  <c r="D740" i="5"/>
  <c r="Z96" i="21"/>
  <c r="AH96" i="21" s="1"/>
  <c r="D765" i="5"/>
  <c r="Z50" i="21"/>
  <c r="AH50" i="21" s="1"/>
  <c r="D719" i="5"/>
  <c r="Z74" i="21"/>
  <c r="AH74" i="21" s="1"/>
  <c r="D743" i="5"/>
  <c r="Z26" i="21"/>
  <c r="AH26" i="21" s="1"/>
  <c r="D695" i="5"/>
  <c r="Z60" i="21"/>
  <c r="AH60" i="21" s="1"/>
  <c r="D729" i="5"/>
  <c r="Z73" i="21"/>
  <c r="AH73" i="21" s="1"/>
  <c r="D742" i="5"/>
  <c r="Z22" i="21"/>
  <c r="AH22" i="21" s="1"/>
  <c r="D691" i="5"/>
  <c r="Z88" i="21"/>
  <c r="AH88" i="21" s="1"/>
  <c r="D757" i="5"/>
  <c r="Z99" i="21"/>
  <c r="AH99" i="21" s="1"/>
  <c r="D768" i="5"/>
  <c r="Z94" i="21"/>
  <c r="AH94" i="21" s="1"/>
  <c r="D763" i="5"/>
  <c r="Z46" i="21"/>
  <c r="AH46" i="21" s="1"/>
  <c r="D715" i="5"/>
  <c r="Z56" i="21"/>
  <c r="AH56" i="21" s="1"/>
  <c r="D725" i="5"/>
  <c r="Z25" i="21"/>
  <c r="AH25" i="21" s="1"/>
  <c r="D694" i="5"/>
  <c r="Z62" i="21"/>
  <c r="AH62" i="21" s="1"/>
  <c r="D731" i="5"/>
  <c r="Z61" i="21"/>
  <c r="AH61" i="21" s="1"/>
  <c r="D730" i="5"/>
  <c r="Z102" i="21"/>
  <c r="AH102" i="21" s="1"/>
  <c r="D771" i="5"/>
  <c r="Z86" i="21"/>
  <c r="AH86" i="21" s="1"/>
  <c r="D755" i="5"/>
  <c r="Z72" i="21"/>
  <c r="AH72" i="21" s="1"/>
  <c r="D741" i="5"/>
  <c r="Z35" i="21"/>
  <c r="AH35" i="21" s="1"/>
  <c r="D704" i="5"/>
  <c r="Z24" i="21"/>
  <c r="AH24" i="21" s="1"/>
  <c r="D693" i="5"/>
  <c r="Z63" i="21"/>
  <c r="AH63" i="21" s="1"/>
  <c r="D732" i="5"/>
  <c r="Z44" i="21"/>
  <c r="AH44" i="21" s="1"/>
  <c r="D713" i="5"/>
  <c r="Z57" i="21"/>
  <c r="AH57" i="21" s="1"/>
  <c r="D726" i="5"/>
  <c r="Z51" i="21"/>
  <c r="AH51" i="21" s="1"/>
  <c r="D720" i="5"/>
  <c r="Z100" i="21"/>
  <c r="AH100" i="21" s="1"/>
  <c r="D769" i="5"/>
  <c r="Z41" i="21"/>
  <c r="AH41" i="21" s="1"/>
  <c r="D710" i="5"/>
  <c r="Z48" i="21"/>
  <c r="AH48" i="21" s="1"/>
  <c r="D717" i="5"/>
  <c r="Z66" i="21"/>
  <c r="AH66" i="21" s="1"/>
  <c r="D735" i="5"/>
  <c r="Z97" i="21"/>
  <c r="AH97" i="21" s="1"/>
  <c r="D766" i="5"/>
  <c r="Z80" i="21"/>
  <c r="AH80" i="21" s="1"/>
  <c r="D749" i="5"/>
  <c r="Z45" i="21"/>
  <c r="AH45" i="21" s="1"/>
  <c r="D714" i="5"/>
  <c r="Z82" i="21"/>
  <c r="AH82" i="21" s="1"/>
  <c r="D751" i="5"/>
  <c r="Z23" i="21"/>
  <c r="AH23" i="21" s="1"/>
  <c r="D692" i="5"/>
  <c r="Z55" i="21"/>
  <c r="AH55" i="21" s="1"/>
  <c r="D724" i="5"/>
  <c r="Z39" i="21"/>
  <c r="AH39" i="21" s="1"/>
  <c r="D708" i="5"/>
  <c r="Z42" i="21"/>
  <c r="AH42" i="21" s="1"/>
  <c r="D711" i="5"/>
  <c r="Z54" i="21"/>
  <c r="AH54" i="21" s="1"/>
  <c r="D723" i="5"/>
  <c r="Z77" i="21"/>
  <c r="AH77" i="21" s="1"/>
  <c r="D746" i="5"/>
  <c r="Z84" i="21"/>
  <c r="AH84" i="21" s="1"/>
  <c r="D753" i="5"/>
  <c r="Z52" i="21"/>
  <c r="AH52" i="21" s="1"/>
  <c r="D721" i="5"/>
  <c r="Z30" i="21"/>
  <c r="AH30" i="21" s="1"/>
  <c r="D699" i="5"/>
  <c r="Z47" i="21"/>
  <c r="AH47" i="21" s="1"/>
  <c r="D716" i="5"/>
  <c r="Z36" i="21"/>
  <c r="AH36" i="21" s="1"/>
  <c r="D705" i="5"/>
  <c r="Z33" i="21"/>
  <c r="AH33" i="21" s="1"/>
  <c r="D702" i="5"/>
  <c r="Z89" i="21"/>
  <c r="AH89" i="21" s="1"/>
  <c r="D758" i="5"/>
  <c r="Z65" i="21"/>
  <c r="AH65" i="21" s="1"/>
  <c r="D734" i="5"/>
  <c r="Z78" i="21"/>
  <c r="AH78" i="21" s="1"/>
  <c r="D747" i="5"/>
  <c r="Z67" i="21"/>
  <c r="AH67" i="21" s="1"/>
  <c r="D736" i="5"/>
  <c r="Z43" i="21"/>
  <c r="AH43" i="21" s="1"/>
  <c r="D712" i="5"/>
  <c r="Z29" i="21"/>
  <c r="AH29" i="21" s="1"/>
  <c r="D698" i="5"/>
  <c r="Z92" i="21"/>
  <c r="AH92" i="21" s="1"/>
  <c r="D761" i="5"/>
  <c r="Z79" i="21"/>
  <c r="AH79" i="21" s="1"/>
  <c r="D748" i="5"/>
  <c r="Z37" i="21"/>
  <c r="AH37" i="21" s="1"/>
  <c r="D706" i="5"/>
  <c r="Z93" i="21"/>
  <c r="AH93" i="21" s="1"/>
  <c r="D762" i="5"/>
  <c r="Z27" i="21"/>
  <c r="AH27" i="21" s="1"/>
  <c r="D696" i="5"/>
  <c r="Z58" i="21"/>
  <c r="AH58" i="21" s="1"/>
  <c r="D727" i="5"/>
  <c r="Z76" i="21"/>
  <c r="AH76" i="21" s="1"/>
  <c r="D745" i="5"/>
  <c r="Z28" i="21"/>
  <c r="AH28" i="21" s="1"/>
  <c r="D697" i="5"/>
  <c r="Z75" i="21"/>
  <c r="AH75" i="21" s="1"/>
  <c r="D744" i="5"/>
  <c r="Z59" i="21"/>
  <c r="AH59" i="21" s="1"/>
  <c r="D728" i="5"/>
  <c r="Z81" i="21"/>
  <c r="AH81" i="21" s="1"/>
  <c r="D750" i="5"/>
  <c r="Z19" i="21"/>
  <c r="AH19" i="21" s="1"/>
  <c r="D688" i="5"/>
  <c r="Z73" i="20"/>
  <c r="AH73" i="20" s="1"/>
  <c r="F658" i="5"/>
  <c r="Z98" i="20"/>
  <c r="AH98" i="20" s="1"/>
  <c r="F683" i="5"/>
  <c r="Z29" i="20"/>
  <c r="AH29" i="20" s="1"/>
  <c r="F614" i="5"/>
  <c r="Z19" i="20"/>
  <c r="AH19" i="20" s="1"/>
  <c r="F604" i="5"/>
  <c r="Z31" i="20"/>
  <c r="AH31" i="20" s="1"/>
  <c r="F616" i="5"/>
  <c r="Z90" i="20"/>
  <c r="AH90" i="20" s="1"/>
  <c r="F675" i="5"/>
  <c r="Z61" i="20"/>
  <c r="AH61" i="20" s="1"/>
  <c r="F646" i="5"/>
  <c r="Z56" i="20"/>
  <c r="AH56" i="20" s="1"/>
  <c r="F641" i="5"/>
  <c r="Z63" i="20"/>
  <c r="AH63" i="20" s="1"/>
  <c r="F648" i="5"/>
  <c r="Z62" i="20"/>
  <c r="AH62" i="20" s="1"/>
  <c r="F647" i="5"/>
  <c r="Z41" i="20"/>
  <c r="AH41" i="20" s="1"/>
  <c r="F626" i="5"/>
  <c r="Z70" i="20"/>
  <c r="AH70" i="20" s="1"/>
  <c r="F655" i="5"/>
  <c r="Z81" i="20"/>
  <c r="AH81" i="20" s="1"/>
  <c r="F666" i="5"/>
  <c r="Z53" i="20"/>
  <c r="AH53" i="20" s="1"/>
  <c r="F638" i="5"/>
  <c r="Z99" i="20"/>
  <c r="AH99" i="20" s="1"/>
  <c r="F684" i="5"/>
  <c r="Z26" i="20"/>
  <c r="AH26" i="20" s="1"/>
  <c r="F611" i="5"/>
  <c r="Z54" i="20"/>
  <c r="AH54" i="20" s="1"/>
  <c r="F639" i="5"/>
  <c r="Z45" i="20"/>
  <c r="AH45" i="20" s="1"/>
  <c r="F630" i="5"/>
  <c r="Z58" i="20"/>
  <c r="AH58" i="20" s="1"/>
  <c r="F643" i="5"/>
  <c r="Z43" i="20"/>
  <c r="AH43" i="20" s="1"/>
  <c r="F628" i="5"/>
  <c r="Z102" i="20"/>
  <c r="AH102" i="20" s="1"/>
  <c r="F687" i="5"/>
  <c r="Z46" i="20"/>
  <c r="AH46" i="20" s="1"/>
  <c r="F631" i="5"/>
  <c r="Z42" i="20"/>
  <c r="AH42" i="20" s="1"/>
  <c r="F627" i="5"/>
  <c r="Z60" i="20"/>
  <c r="AH60" i="20" s="1"/>
  <c r="F645" i="5"/>
  <c r="Z49" i="20"/>
  <c r="AH49" i="20" s="1"/>
  <c r="F634" i="5"/>
  <c r="Z89" i="20"/>
  <c r="AH89" i="20" s="1"/>
  <c r="F674" i="5"/>
  <c r="Z86" i="20"/>
  <c r="AH86" i="20" s="1"/>
  <c r="F671" i="5"/>
  <c r="Z71" i="20"/>
  <c r="AH71" i="20" s="1"/>
  <c r="F656" i="5"/>
  <c r="Z94" i="20"/>
  <c r="AH94" i="20" s="1"/>
  <c r="F679" i="5"/>
  <c r="Z64" i="20"/>
  <c r="AH64" i="20" s="1"/>
  <c r="F649" i="5"/>
  <c r="Z40" i="20"/>
  <c r="AH40" i="20" s="1"/>
  <c r="F625" i="5"/>
  <c r="Z23" i="20"/>
  <c r="AH23" i="20" s="1"/>
  <c r="F608" i="5"/>
  <c r="Z34" i="20"/>
  <c r="AH34" i="20" s="1"/>
  <c r="F619" i="5"/>
  <c r="Z80" i="20"/>
  <c r="AH80" i="20" s="1"/>
  <c r="F665" i="5"/>
  <c r="Z74" i="20"/>
  <c r="AH74" i="20" s="1"/>
  <c r="F659" i="5"/>
  <c r="Z51" i="20"/>
  <c r="AH51" i="20" s="1"/>
  <c r="F636" i="5"/>
  <c r="Z47" i="20"/>
  <c r="AH47" i="20" s="1"/>
  <c r="F632" i="5"/>
  <c r="Z55" i="20"/>
  <c r="AH55" i="20" s="1"/>
  <c r="F640" i="5"/>
  <c r="Z67" i="20"/>
  <c r="AH67" i="20" s="1"/>
  <c r="F652" i="5"/>
  <c r="Z39" i="20"/>
  <c r="AH39" i="20" s="1"/>
  <c r="F624" i="5"/>
  <c r="Z50" i="20"/>
  <c r="AH50" i="20" s="1"/>
  <c r="F635" i="5"/>
  <c r="Z68" i="20"/>
  <c r="AH68" i="20" s="1"/>
  <c r="F653" i="5"/>
  <c r="Z93" i="20"/>
  <c r="AH93" i="20" s="1"/>
  <c r="F678" i="5"/>
  <c r="Z101" i="19"/>
  <c r="AH101" i="19" s="1"/>
  <c r="D686" i="5"/>
  <c r="Z97" i="19"/>
  <c r="AH97" i="19" s="1"/>
  <c r="D682" i="5"/>
  <c r="Z57" i="19"/>
  <c r="AH57" i="19" s="1"/>
  <c r="D642" i="5"/>
  <c r="Z55" i="19"/>
  <c r="AH55" i="19" s="1"/>
  <c r="D640" i="5"/>
  <c r="Z19" i="19"/>
  <c r="AH19" i="19" s="1"/>
  <c r="D604" i="5"/>
  <c r="Z35" i="19"/>
  <c r="AH35" i="19" s="1"/>
  <c r="D620" i="5"/>
  <c r="Z72" i="19"/>
  <c r="AH72" i="19" s="1"/>
  <c r="D657" i="5"/>
  <c r="Z41" i="19"/>
  <c r="AH41" i="19" s="1"/>
  <c r="D626" i="5"/>
  <c r="Z32" i="19"/>
  <c r="AH32" i="19" s="1"/>
  <c r="D617" i="5"/>
  <c r="Z74" i="19"/>
  <c r="AH74" i="19" s="1"/>
  <c r="D659" i="5"/>
  <c r="Z76" i="19"/>
  <c r="AH76" i="19" s="1"/>
  <c r="D661" i="5"/>
  <c r="Z98" i="19"/>
  <c r="AH98" i="19" s="1"/>
  <c r="D683" i="5"/>
  <c r="Z53" i="19"/>
  <c r="AH53" i="19" s="1"/>
  <c r="D638" i="5"/>
  <c r="Z51" i="19"/>
  <c r="AH51" i="19" s="1"/>
  <c r="D636" i="5"/>
  <c r="Z25" i="19"/>
  <c r="AH25" i="19" s="1"/>
  <c r="D610" i="5"/>
  <c r="Z68" i="19"/>
  <c r="AH68" i="19" s="1"/>
  <c r="D653" i="5"/>
  <c r="Z34" i="19"/>
  <c r="AH34" i="19" s="1"/>
  <c r="D619" i="5"/>
  <c r="Z70" i="19"/>
  <c r="AH70" i="19" s="1"/>
  <c r="D655" i="5"/>
  <c r="Z61" i="19"/>
  <c r="AH61" i="19" s="1"/>
  <c r="D646" i="5"/>
  <c r="Z44" i="19"/>
  <c r="AH44" i="19" s="1"/>
  <c r="D629" i="5"/>
  <c r="Z49" i="19"/>
  <c r="AH49" i="19" s="1"/>
  <c r="D634" i="5"/>
  <c r="Z47" i="19"/>
  <c r="AH47" i="19" s="1"/>
  <c r="D632" i="5"/>
  <c r="Z24" i="19"/>
  <c r="AH24" i="19" s="1"/>
  <c r="D609" i="5"/>
  <c r="Z64" i="19"/>
  <c r="AH64" i="19" s="1"/>
  <c r="D649" i="5"/>
  <c r="Z30" i="19"/>
  <c r="AH30" i="19" s="1"/>
  <c r="D615" i="5"/>
  <c r="Z66" i="19"/>
  <c r="AH66" i="19" s="1"/>
  <c r="D651" i="5"/>
  <c r="Z95" i="19"/>
  <c r="AH95" i="19" s="1"/>
  <c r="D680" i="5"/>
  <c r="Z45" i="19"/>
  <c r="AH45" i="19" s="1"/>
  <c r="D630" i="5"/>
  <c r="Z31" i="19"/>
  <c r="AH31" i="19" s="1"/>
  <c r="D616" i="5"/>
  <c r="Z43" i="19"/>
  <c r="AH43" i="19" s="1"/>
  <c r="D628" i="5"/>
  <c r="Z60" i="19"/>
  <c r="AH60" i="19" s="1"/>
  <c r="D645" i="5"/>
  <c r="Z62" i="19"/>
  <c r="AH62" i="19" s="1"/>
  <c r="D647" i="5"/>
  <c r="Z78" i="19"/>
  <c r="AH78" i="19" s="1"/>
  <c r="D663" i="5"/>
  <c r="Z91" i="19"/>
  <c r="AH91" i="19" s="1"/>
  <c r="D676" i="5"/>
  <c r="Z56" i="19"/>
  <c r="AH56" i="19" s="1"/>
  <c r="D641" i="5"/>
  <c r="Z58" i="19"/>
  <c r="AH58" i="19" s="1"/>
  <c r="D643" i="5"/>
  <c r="Z21" i="19"/>
  <c r="AH21" i="19" s="1"/>
  <c r="D606" i="5"/>
  <c r="Z26" i="19"/>
  <c r="AH26" i="19" s="1"/>
  <c r="D611" i="5"/>
  <c r="Z52" i="19"/>
  <c r="AH52" i="19" s="1"/>
  <c r="D637" i="5"/>
  <c r="Z54" i="19"/>
  <c r="AH54" i="19" s="1"/>
  <c r="D639" i="5"/>
  <c r="Z59" i="19"/>
  <c r="AH59" i="19" s="1"/>
  <c r="D644" i="5"/>
  <c r="Z46" i="19"/>
  <c r="AH46" i="19" s="1"/>
  <c r="D631" i="5"/>
  <c r="Z102" i="19"/>
  <c r="AH102" i="19" s="1"/>
  <c r="D687" i="5"/>
  <c r="Z80" i="19"/>
  <c r="AH80" i="19" s="1"/>
  <c r="D665" i="5"/>
  <c r="Z82" i="19"/>
  <c r="AH82" i="19" s="1"/>
  <c r="D667" i="5"/>
  <c r="Z20" i="19"/>
  <c r="AH20" i="19" s="1"/>
  <c r="D605" i="5"/>
  <c r="Z84" i="19"/>
  <c r="AH84" i="19" s="1"/>
  <c r="D669" i="5"/>
  <c r="Z48" i="19"/>
  <c r="AH48" i="19" s="1"/>
  <c r="D633" i="5"/>
  <c r="Z37" i="19"/>
  <c r="AH37" i="19" s="1"/>
  <c r="D622" i="5"/>
  <c r="Z50" i="19"/>
  <c r="AH50" i="19" s="1"/>
  <c r="D635" i="5"/>
  <c r="Z32" i="18"/>
  <c r="AH32" i="18" s="1"/>
  <c r="F533" i="5"/>
  <c r="Z62" i="18"/>
  <c r="AH62" i="18" s="1"/>
  <c r="F563" i="5"/>
  <c r="Z86" i="18"/>
  <c r="AH86" i="18" s="1"/>
  <c r="F587" i="5"/>
  <c r="Z25" i="18"/>
  <c r="AH25" i="18" s="1"/>
  <c r="F526" i="5"/>
  <c r="Z48" i="18"/>
  <c r="AH48" i="18" s="1"/>
  <c r="F549" i="5"/>
  <c r="Z70" i="18"/>
  <c r="AH70" i="18" s="1"/>
  <c r="F571" i="5"/>
  <c r="Z67" i="18"/>
  <c r="AH67" i="18" s="1"/>
  <c r="F568" i="5"/>
  <c r="Z63" i="18"/>
  <c r="AH63" i="18" s="1"/>
  <c r="F564" i="5"/>
  <c r="Z59" i="18"/>
  <c r="AH59" i="18" s="1"/>
  <c r="F560" i="5"/>
  <c r="Z93" i="18"/>
  <c r="AH93" i="18" s="1"/>
  <c r="F594" i="5"/>
  <c r="Z97" i="18"/>
  <c r="AH97" i="18" s="1"/>
  <c r="F598" i="5"/>
  <c r="Z43" i="18"/>
  <c r="AH43" i="18" s="1"/>
  <c r="F544" i="5"/>
  <c r="Z96" i="18"/>
  <c r="AH96" i="18" s="1"/>
  <c r="F597" i="5"/>
  <c r="Z84" i="18"/>
  <c r="AH84" i="18" s="1"/>
  <c r="F585" i="5"/>
  <c r="Z41" i="18"/>
  <c r="AH41" i="18" s="1"/>
  <c r="F542" i="5"/>
  <c r="Z33" i="18"/>
  <c r="AH33" i="18" s="1"/>
  <c r="F534" i="5"/>
  <c r="Z61" i="18"/>
  <c r="AH61" i="18" s="1"/>
  <c r="F562" i="5"/>
  <c r="Z68" i="18"/>
  <c r="AH68" i="18" s="1"/>
  <c r="F569" i="5"/>
  <c r="Z92" i="18"/>
  <c r="AH92" i="18" s="1"/>
  <c r="F593" i="5"/>
  <c r="Z82" i="18"/>
  <c r="AH82" i="18" s="1"/>
  <c r="F583" i="5"/>
  <c r="Z28" i="18"/>
  <c r="AH28" i="18" s="1"/>
  <c r="F529" i="5"/>
  <c r="Z85" i="18"/>
  <c r="AH85" i="18" s="1"/>
  <c r="F586" i="5"/>
  <c r="Z42" i="18"/>
  <c r="AH42" i="18" s="1"/>
  <c r="F543" i="5"/>
  <c r="Z37" i="18"/>
  <c r="AH37" i="18" s="1"/>
  <c r="F538" i="5"/>
  <c r="Z101" i="18"/>
  <c r="AH101" i="18" s="1"/>
  <c r="F602" i="5"/>
  <c r="Z89" i="18"/>
  <c r="AH89" i="18" s="1"/>
  <c r="F590" i="5"/>
  <c r="Z53" i="18"/>
  <c r="AH53" i="18" s="1"/>
  <c r="F554" i="5"/>
  <c r="Z80" i="18"/>
  <c r="AH80" i="18" s="1"/>
  <c r="F581" i="5"/>
  <c r="Z24" i="18"/>
  <c r="AH24" i="18" s="1"/>
  <c r="F525" i="5"/>
  <c r="Z51" i="18"/>
  <c r="AH51" i="18" s="1"/>
  <c r="F552" i="5"/>
  <c r="Z98" i="18"/>
  <c r="AH98" i="18" s="1"/>
  <c r="F599" i="5"/>
  <c r="Z40" i="18"/>
  <c r="AH40" i="18" s="1"/>
  <c r="F541" i="5"/>
  <c r="Z90" i="18"/>
  <c r="AH90" i="18" s="1"/>
  <c r="F591" i="5"/>
  <c r="Z78" i="18"/>
  <c r="AH78" i="18" s="1"/>
  <c r="F579" i="5"/>
  <c r="Z19" i="18"/>
  <c r="AH19" i="18" s="1"/>
  <c r="F520" i="5"/>
  <c r="Z21" i="18"/>
  <c r="AH21" i="18" s="1"/>
  <c r="F522" i="5"/>
  <c r="Z75" i="18"/>
  <c r="AH75" i="18" s="1"/>
  <c r="F576" i="5"/>
  <c r="Z79" i="18"/>
  <c r="AH79" i="18" s="1"/>
  <c r="F580" i="5"/>
  <c r="Z95" i="18"/>
  <c r="AH95" i="18" s="1"/>
  <c r="F596" i="5"/>
  <c r="Z44" i="18"/>
  <c r="AH44" i="18" s="1"/>
  <c r="F545" i="5"/>
  <c r="Z66" i="18"/>
  <c r="AH66" i="18" s="1"/>
  <c r="F567" i="5"/>
  <c r="Z88" i="18"/>
  <c r="AH88" i="18" s="1"/>
  <c r="F589" i="5"/>
  <c r="Z100" i="18"/>
  <c r="AH100" i="18" s="1"/>
  <c r="F601" i="5"/>
  <c r="Z29" i="18"/>
  <c r="AH29" i="18" s="1"/>
  <c r="F530" i="5"/>
  <c r="Z50" i="18"/>
  <c r="AH50" i="18" s="1"/>
  <c r="F551" i="5"/>
  <c r="Z77" i="18"/>
  <c r="AH77" i="18" s="1"/>
  <c r="F578" i="5"/>
  <c r="Z34" i="18"/>
  <c r="AH34" i="18" s="1"/>
  <c r="F535" i="5"/>
  <c r="Z55" i="18"/>
  <c r="AH55" i="18" s="1"/>
  <c r="F556" i="5"/>
  <c r="Z102" i="18"/>
  <c r="AH102" i="18" s="1"/>
  <c r="F603" i="5"/>
  <c r="Z65" i="18"/>
  <c r="AH65" i="18" s="1"/>
  <c r="F566" i="5"/>
  <c r="Z72" i="18"/>
  <c r="AH72" i="18" s="1"/>
  <c r="F573" i="5"/>
  <c r="Z46" i="18"/>
  <c r="AH46" i="18" s="1"/>
  <c r="F547" i="5"/>
  <c r="Z71" i="18"/>
  <c r="AH71" i="18" s="1"/>
  <c r="F572" i="5"/>
  <c r="Z96" i="17"/>
  <c r="AH96" i="17" s="1"/>
  <c r="D597" i="5"/>
  <c r="Z36" i="17"/>
  <c r="AH36" i="17" s="1"/>
  <c r="D537" i="5"/>
  <c r="Z27" i="17"/>
  <c r="AH27" i="17" s="1"/>
  <c r="D528" i="5"/>
  <c r="Z40" i="17"/>
  <c r="AH40" i="17" s="1"/>
  <c r="D541" i="5"/>
  <c r="Z60" i="17"/>
  <c r="AH60" i="17" s="1"/>
  <c r="D561" i="5"/>
  <c r="Z85" i="17"/>
  <c r="AH85" i="17" s="1"/>
  <c r="D586" i="5"/>
  <c r="Z23" i="17"/>
  <c r="AH23" i="17" s="1"/>
  <c r="D524" i="5"/>
  <c r="Z56" i="17"/>
  <c r="AH56" i="17" s="1"/>
  <c r="D557" i="5"/>
  <c r="Z95" i="17"/>
  <c r="AH95" i="17" s="1"/>
  <c r="D596" i="5"/>
  <c r="Z57" i="17"/>
  <c r="AH57" i="17" s="1"/>
  <c r="D558" i="5"/>
  <c r="Z73" i="17"/>
  <c r="AH73" i="17" s="1"/>
  <c r="D574" i="5"/>
  <c r="Z49" i="17"/>
  <c r="AH49" i="17" s="1"/>
  <c r="D550" i="5"/>
  <c r="Z25" i="17"/>
  <c r="AH25" i="17" s="1"/>
  <c r="D526" i="5"/>
  <c r="Z19" i="17"/>
  <c r="AH19" i="17" s="1"/>
  <c r="D520" i="5"/>
  <c r="Z52" i="17"/>
  <c r="AH52" i="17" s="1"/>
  <c r="D553" i="5"/>
  <c r="Z97" i="17"/>
  <c r="AH97" i="17" s="1"/>
  <c r="D598" i="5"/>
  <c r="Z92" i="17"/>
  <c r="AH92" i="17" s="1"/>
  <c r="D593" i="5"/>
  <c r="Z93" i="17"/>
  <c r="AH93" i="17" s="1"/>
  <c r="D594" i="5"/>
  <c r="Z55" i="17"/>
  <c r="AH55" i="17" s="1"/>
  <c r="D556" i="5"/>
  <c r="Z74" i="17"/>
  <c r="AH74" i="17" s="1"/>
  <c r="D575" i="5"/>
  <c r="Z32" i="17"/>
  <c r="AH32" i="17" s="1"/>
  <c r="D533" i="5"/>
  <c r="Z90" i="17"/>
  <c r="AH90" i="17" s="1"/>
  <c r="D591" i="5"/>
  <c r="Z80" i="17"/>
  <c r="AH80" i="17" s="1"/>
  <c r="D581" i="5"/>
  <c r="Z26" i="17"/>
  <c r="AH26" i="17" s="1"/>
  <c r="D527" i="5"/>
  <c r="Z53" i="17"/>
  <c r="AH53" i="17" s="1"/>
  <c r="D554" i="5"/>
  <c r="Z89" i="17"/>
  <c r="AH89" i="17" s="1"/>
  <c r="D590" i="5"/>
  <c r="Z45" i="17"/>
  <c r="AH45" i="17" s="1"/>
  <c r="D546" i="5"/>
  <c r="Z31" i="17"/>
  <c r="AH31" i="17" s="1"/>
  <c r="D532" i="5"/>
  <c r="Z22" i="17"/>
  <c r="AH22" i="17" s="1"/>
  <c r="D523" i="5"/>
  <c r="Z84" i="17"/>
  <c r="AH84" i="17" s="1"/>
  <c r="D585" i="5"/>
  <c r="Z50" i="17"/>
  <c r="AH50" i="17" s="1"/>
  <c r="D551" i="5"/>
  <c r="Z51" i="17"/>
  <c r="AH51" i="17" s="1"/>
  <c r="D552" i="5"/>
  <c r="Z35" i="17"/>
  <c r="AH35" i="17" s="1"/>
  <c r="D536" i="5"/>
  <c r="Z30" i="17"/>
  <c r="AH30" i="17" s="1"/>
  <c r="D531" i="5"/>
  <c r="Z72" i="17"/>
  <c r="AH72" i="17" s="1"/>
  <c r="D573" i="5"/>
  <c r="Z78" i="17"/>
  <c r="AH78" i="17" s="1"/>
  <c r="D579" i="5"/>
  <c r="Z38" i="17"/>
  <c r="AH38" i="17" s="1"/>
  <c r="D539" i="5"/>
  <c r="Z75" i="17"/>
  <c r="AH75" i="17" s="1"/>
  <c r="D576" i="5"/>
  <c r="Z81" i="17"/>
  <c r="AH81" i="17" s="1"/>
  <c r="D582" i="5"/>
  <c r="Z88" i="17"/>
  <c r="AH88" i="17" s="1"/>
  <c r="D589" i="5"/>
  <c r="Z83" i="17"/>
  <c r="AH83" i="17" s="1"/>
  <c r="D584" i="5"/>
  <c r="Z41" i="17"/>
  <c r="AH41" i="17" s="1"/>
  <c r="D542" i="5"/>
  <c r="Z33" i="17"/>
  <c r="AH33" i="17" s="1"/>
  <c r="D534" i="5"/>
  <c r="Z21" i="17"/>
  <c r="AH21" i="17" s="1"/>
  <c r="D522" i="5"/>
  <c r="Z29" i="17"/>
  <c r="AH29" i="17" s="1"/>
  <c r="D530" i="5"/>
  <c r="Z68" i="17"/>
  <c r="AH68" i="17" s="1"/>
  <c r="D569" i="5"/>
  <c r="Z48" i="17"/>
  <c r="AH48" i="17" s="1"/>
  <c r="D549" i="5"/>
  <c r="Z79" i="17"/>
  <c r="AH79" i="17" s="1"/>
  <c r="D580" i="5"/>
  <c r="Z37" i="17"/>
  <c r="AH37" i="17" s="1"/>
  <c r="D538" i="5"/>
  <c r="Z28" i="17"/>
  <c r="AH28" i="17" s="1"/>
  <c r="D529" i="5"/>
  <c r="Z64" i="17"/>
  <c r="AH64" i="17" s="1"/>
  <c r="D565" i="5"/>
  <c r="Z42" i="17"/>
  <c r="AH42" i="17" s="1"/>
  <c r="D543" i="5"/>
  <c r="Z63" i="16"/>
  <c r="AH63" i="16" s="1"/>
  <c r="F480" i="5"/>
  <c r="Z65" i="16"/>
  <c r="AH65" i="16" s="1"/>
  <c r="F482" i="5"/>
  <c r="Z77" i="16"/>
  <c r="AH77" i="16" s="1"/>
  <c r="F494" i="5"/>
  <c r="Z40" i="16"/>
  <c r="AH40" i="16" s="1"/>
  <c r="F457" i="5"/>
  <c r="Z41" i="16"/>
  <c r="AH41" i="16" s="1"/>
  <c r="F458" i="5"/>
  <c r="Z59" i="16"/>
  <c r="AH59" i="16" s="1"/>
  <c r="F476" i="5"/>
  <c r="Z52" i="16"/>
  <c r="AH52" i="16" s="1"/>
  <c r="F469" i="5"/>
  <c r="Z34" i="16"/>
  <c r="AH34" i="16" s="1"/>
  <c r="F451" i="5"/>
  <c r="Z37" i="16"/>
  <c r="AH37" i="16" s="1"/>
  <c r="F454" i="5"/>
  <c r="Z71" i="16"/>
  <c r="AH71" i="16" s="1"/>
  <c r="F488" i="5"/>
  <c r="Z31" i="16"/>
  <c r="AH31" i="16" s="1"/>
  <c r="F448" i="5"/>
  <c r="Z35" i="16"/>
  <c r="AH35" i="16" s="1"/>
  <c r="F452" i="5"/>
  <c r="Z20" i="16"/>
  <c r="AH20" i="16" s="1"/>
  <c r="F437" i="5"/>
  <c r="Z55" i="16"/>
  <c r="AH55" i="16" s="1"/>
  <c r="F472" i="5"/>
  <c r="Z94" i="16"/>
  <c r="AH94" i="16" s="1"/>
  <c r="F511" i="5"/>
  <c r="Z38" i="16"/>
  <c r="AH38" i="16" s="1"/>
  <c r="F455" i="5"/>
  <c r="Z19" i="16"/>
  <c r="AH19" i="16" s="1"/>
  <c r="F436" i="5"/>
  <c r="Z66" i="16"/>
  <c r="AH66" i="16" s="1"/>
  <c r="F483" i="5"/>
  <c r="Z98" i="16"/>
  <c r="AH98" i="16" s="1"/>
  <c r="F515" i="5"/>
  <c r="Z51" i="16"/>
  <c r="AH51" i="16" s="1"/>
  <c r="F468" i="5"/>
  <c r="Z78" i="16"/>
  <c r="AH78" i="16" s="1"/>
  <c r="F495" i="5"/>
  <c r="Z36" i="16"/>
  <c r="AH36" i="16" s="1"/>
  <c r="F453" i="5"/>
  <c r="Z28" i="16"/>
  <c r="AH28" i="16" s="1"/>
  <c r="F445" i="5"/>
  <c r="Z48" i="16"/>
  <c r="AH48" i="16" s="1"/>
  <c r="F465" i="5"/>
  <c r="Z102" i="16"/>
  <c r="AH102" i="16" s="1"/>
  <c r="F519" i="5"/>
  <c r="Z47" i="16"/>
  <c r="AH47" i="16" s="1"/>
  <c r="F464" i="5"/>
  <c r="Z67" i="16"/>
  <c r="AH67" i="16" s="1"/>
  <c r="F484" i="5"/>
  <c r="Z87" i="16"/>
  <c r="AH87" i="16" s="1"/>
  <c r="F504" i="5"/>
  <c r="Z58" i="16"/>
  <c r="AH58" i="16" s="1"/>
  <c r="F475" i="5"/>
  <c r="Z60" i="16"/>
  <c r="AH60" i="16" s="1"/>
  <c r="F477" i="5"/>
  <c r="Z68" i="16"/>
  <c r="AH68" i="16" s="1"/>
  <c r="F485" i="5"/>
  <c r="Z45" i="16"/>
  <c r="AH45" i="16" s="1"/>
  <c r="F462" i="5"/>
  <c r="Z23" i="16"/>
  <c r="AH23" i="16" s="1"/>
  <c r="F440" i="5"/>
  <c r="Z86" i="16"/>
  <c r="AH86" i="16" s="1"/>
  <c r="F503" i="5"/>
  <c r="Z43" i="16"/>
  <c r="AH43" i="16" s="1"/>
  <c r="F460" i="5"/>
  <c r="Z90" i="16"/>
  <c r="AH90" i="16" s="1"/>
  <c r="F507" i="5"/>
  <c r="Z64" i="16"/>
  <c r="AH64" i="16" s="1"/>
  <c r="F481" i="5"/>
  <c r="Z30" i="16"/>
  <c r="AH30" i="16" s="1"/>
  <c r="F447" i="5"/>
  <c r="Z69" i="16"/>
  <c r="AH69" i="16" s="1"/>
  <c r="F486" i="5"/>
  <c r="Z27" i="16"/>
  <c r="AH27" i="16" s="1"/>
  <c r="F444" i="5"/>
  <c r="Z89" i="16"/>
  <c r="AH89" i="16" s="1"/>
  <c r="F506" i="5"/>
  <c r="Z53" i="16"/>
  <c r="AH53" i="16" s="1"/>
  <c r="F470" i="5"/>
  <c r="Z74" i="16"/>
  <c r="AH74" i="16" s="1"/>
  <c r="F491" i="5"/>
  <c r="Z61" i="16"/>
  <c r="AH61" i="16" s="1"/>
  <c r="F478" i="5"/>
  <c r="Z82" i="16"/>
  <c r="AH82" i="16" s="1"/>
  <c r="F499" i="5"/>
  <c r="Z99" i="16"/>
  <c r="AH99" i="16" s="1"/>
  <c r="F516" i="5"/>
  <c r="Z62" i="16"/>
  <c r="AH62" i="16" s="1"/>
  <c r="F479" i="5"/>
  <c r="Z46" i="16"/>
  <c r="AH46" i="16" s="1"/>
  <c r="F463" i="5"/>
  <c r="Z86" i="15"/>
  <c r="AH86" i="15" s="1"/>
  <c r="D503" i="5"/>
  <c r="Z88" i="15"/>
  <c r="AH88" i="15" s="1"/>
  <c r="D505" i="5"/>
  <c r="Z45" i="15"/>
  <c r="AH45" i="15" s="1"/>
  <c r="D462" i="5"/>
  <c r="Z100" i="15"/>
  <c r="AH100" i="15" s="1"/>
  <c r="D517" i="5"/>
  <c r="Z48" i="15"/>
  <c r="AH48" i="15" s="1"/>
  <c r="D465" i="5"/>
  <c r="Z21" i="15"/>
  <c r="AH21" i="15" s="1"/>
  <c r="D438" i="5"/>
  <c r="Z59" i="15"/>
  <c r="AH59" i="15" s="1"/>
  <c r="D476" i="5"/>
  <c r="Z85" i="15"/>
  <c r="AH85" i="15" s="1"/>
  <c r="D502" i="5"/>
  <c r="Z75" i="15"/>
  <c r="AH75" i="15" s="1"/>
  <c r="D492" i="5"/>
  <c r="Z72" i="15"/>
  <c r="AH72" i="15" s="1"/>
  <c r="D489" i="5"/>
  <c r="Z64" i="15"/>
  <c r="AH64" i="15" s="1"/>
  <c r="D481" i="5"/>
  <c r="Z58" i="15"/>
  <c r="AH58" i="15" s="1"/>
  <c r="D475" i="5"/>
  <c r="Z22" i="15"/>
  <c r="AH22" i="15" s="1"/>
  <c r="D439" i="5"/>
  <c r="Z30" i="15"/>
  <c r="AH30" i="15" s="1"/>
  <c r="D447" i="5"/>
  <c r="Z55" i="15"/>
  <c r="AH55" i="15" s="1"/>
  <c r="D472" i="5"/>
  <c r="Z81" i="15"/>
  <c r="AH81" i="15" s="1"/>
  <c r="D498" i="5"/>
  <c r="Z47" i="15"/>
  <c r="AH47" i="15" s="1"/>
  <c r="D464" i="5"/>
  <c r="Z69" i="15"/>
  <c r="AH69" i="15" s="1"/>
  <c r="D486" i="5"/>
  <c r="Z67" i="15"/>
  <c r="AH67" i="15" s="1"/>
  <c r="D484" i="5"/>
  <c r="Z53" i="15"/>
  <c r="AH53" i="15" s="1"/>
  <c r="D470" i="5"/>
  <c r="Z102" i="15"/>
  <c r="AH102" i="15" s="1"/>
  <c r="D519" i="5"/>
  <c r="Z39" i="15"/>
  <c r="AH39" i="15" s="1"/>
  <c r="D456" i="5"/>
  <c r="Z29" i="15"/>
  <c r="AH29" i="15" s="1"/>
  <c r="D446" i="5"/>
  <c r="Z54" i="15"/>
  <c r="AH54" i="15" s="1"/>
  <c r="D471" i="5"/>
  <c r="Z74" i="15"/>
  <c r="AH74" i="15" s="1"/>
  <c r="D491" i="5"/>
  <c r="Z94" i="15"/>
  <c r="AH94" i="15" s="1"/>
  <c r="D511" i="5"/>
  <c r="Z36" i="15"/>
  <c r="AH36" i="15" s="1"/>
  <c r="D453" i="5"/>
  <c r="Z60" i="15"/>
  <c r="AH60" i="15" s="1"/>
  <c r="D477" i="5"/>
  <c r="Z56" i="15"/>
  <c r="AH56" i="15" s="1"/>
  <c r="D473" i="5"/>
  <c r="Z42" i="15"/>
  <c r="AH42" i="15" s="1"/>
  <c r="D459" i="5"/>
  <c r="Z43" i="15"/>
  <c r="AH43" i="15" s="1"/>
  <c r="D460" i="5"/>
  <c r="Z44" i="15"/>
  <c r="AH44" i="15" s="1"/>
  <c r="D461" i="5"/>
  <c r="Z26" i="15"/>
  <c r="AH26" i="15" s="1"/>
  <c r="D443" i="5"/>
  <c r="Z98" i="15"/>
  <c r="AH98" i="15" s="1"/>
  <c r="D515" i="5"/>
  <c r="Z77" i="15"/>
  <c r="AH77" i="15" s="1"/>
  <c r="D494" i="5"/>
  <c r="Z38" i="15"/>
  <c r="AH38" i="15" s="1"/>
  <c r="D455" i="5"/>
  <c r="Z76" i="15"/>
  <c r="AH76" i="15" s="1"/>
  <c r="D493" i="5"/>
  <c r="Z51" i="15"/>
  <c r="AH51" i="15" s="1"/>
  <c r="D468" i="5"/>
  <c r="Z101" i="15"/>
  <c r="AH101" i="15" s="1"/>
  <c r="D518" i="5"/>
  <c r="Z46" i="15"/>
  <c r="AH46" i="15" s="1"/>
  <c r="D463" i="5"/>
  <c r="Z31" i="15"/>
  <c r="AH31" i="15" s="1"/>
  <c r="D448" i="5"/>
  <c r="Z70" i="15"/>
  <c r="AH70" i="15" s="1"/>
  <c r="D487" i="5"/>
  <c r="Z27" i="15"/>
  <c r="AH27" i="15" s="1"/>
  <c r="D444" i="5"/>
  <c r="Z61" i="15"/>
  <c r="AH61" i="15" s="1"/>
  <c r="D478" i="5"/>
  <c r="Z96" i="15"/>
  <c r="AH96" i="15" s="1"/>
  <c r="D513" i="5"/>
  <c r="Z25" i="15"/>
  <c r="AH25" i="15" s="1"/>
  <c r="D442" i="5"/>
  <c r="Z78" i="15"/>
  <c r="AH78" i="15" s="1"/>
  <c r="D495" i="5"/>
  <c r="Z68" i="15"/>
  <c r="AH68" i="15" s="1"/>
  <c r="D485" i="5"/>
  <c r="Z20" i="15"/>
  <c r="AH20" i="15" s="1"/>
  <c r="D437" i="5"/>
  <c r="Z57" i="15"/>
  <c r="AH57" i="15" s="1"/>
  <c r="D474" i="5"/>
  <c r="Z90" i="15"/>
  <c r="AH90" i="15" s="1"/>
  <c r="D507" i="5"/>
  <c r="Z40" i="15"/>
  <c r="AH40" i="15" s="1"/>
  <c r="D457" i="5"/>
  <c r="Z41" i="15"/>
  <c r="AH41" i="15" s="1"/>
  <c r="D458" i="5"/>
  <c r="Z66" i="15"/>
  <c r="AH66" i="15" s="1"/>
  <c r="D483" i="5"/>
  <c r="Z24" i="15"/>
  <c r="AH24" i="15" s="1"/>
  <c r="D441" i="5"/>
  <c r="Z62" i="15"/>
  <c r="AH62" i="15" s="1"/>
  <c r="D479" i="5"/>
  <c r="Z83" i="15"/>
  <c r="AH83" i="15" s="1"/>
  <c r="D500" i="5"/>
  <c r="Z63" i="15"/>
  <c r="AH63" i="15" s="1"/>
  <c r="D480" i="5"/>
  <c r="Z79" i="15"/>
  <c r="AH79" i="15" s="1"/>
  <c r="D496" i="5"/>
  <c r="Z98" i="14"/>
  <c r="AH98" i="14" s="1"/>
  <c r="F431" i="5"/>
  <c r="Z75" i="14"/>
  <c r="AH75" i="14" s="1"/>
  <c r="F408" i="5"/>
  <c r="Z59" i="14"/>
  <c r="AH59" i="14" s="1"/>
  <c r="F392" i="5"/>
  <c r="Z23" i="14"/>
  <c r="AH23" i="14" s="1"/>
  <c r="F356" i="5"/>
  <c r="Z80" i="14"/>
  <c r="AH80" i="14" s="1"/>
  <c r="F413" i="5"/>
  <c r="Z93" i="14"/>
  <c r="AH93" i="14" s="1"/>
  <c r="F426" i="5"/>
  <c r="Z53" i="14"/>
  <c r="AH53" i="14" s="1"/>
  <c r="F386" i="5"/>
  <c r="Z54" i="14"/>
  <c r="AH54" i="14" s="1"/>
  <c r="F387" i="5"/>
  <c r="Z89" i="14"/>
  <c r="AH89" i="14" s="1"/>
  <c r="F422" i="5"/>
  <c r="Z70" i="14"/>
  <c r="AH70" i="14" s="1"/>
  <c r="F403" i="5"/>
  <c r="Z50" i="14"/>
  <c r="AH50" i="14" s="1"/>
  <c r="F383" i="5"/>
  <c r="Z51" i="14"/>
  <c r="AH51" i="14" s="1"/>
  <c r="F384" i="5"/>
  <c r="Z74" i="14"/>
  <c r="AH74" i="14" s="1"/>
  <c r="F407" i="5"/>
  <c r="Z86" i="14"/>
  <c r="AH86" i="14" s="1"/>
  <c r="F419" i="5"/>
  <c r="Z61" i="14"/>
  <c r="AH61" i="14" s="1"/>
  <c r="F394" i="5"/>
  <c r="Z77" i="14"/>
  <c r="AH77" i="14" s="1"/>
  <c r="F410" i="5"/>
  <c r="Z63" i="14"/>
  <c r="AH63" i="14" s="1"/>
  <c r="F396" i="5"/>
  <c r="Z65" i="14"/>
  <c r="AH65" i="14" s="1"/>
  <c r="F398" i="5"/>
  <c r="Z69" i="14"/>
  <c r="AH69" i="14" s="1"/>
  <c r="F402" i="5"/>
  <c r="Z87" i="14"/>
  <c r="AH87" i="14" s="1"/>
  <c r="F420" i="5"/>
  <c r="Z44" i="14"/>
  <c r="AH44" i="14" s="1"/>
  <c r="F377" i="5"/>
  <c r="Z24" i="14"/>
  <c r="AH24" i="14" s="1"/>
  <c r="F357" i="5"/>
  <c r="Z43" i="14"/>
  <c r="AH43" i="14" s="1"/>
  <c r="F376" i="5"/>
  <c r="Z83" i="14"/>
  <c r="AH83" i="14" s="1"/>
  <c r="F416" i="5"/>
  <c r="Z42" i="14"/>
  <c r="AH42" i="14" s="1"/>
  <c r="F375" i="5"/>
  <c r="Z40" i="14"/>
  <c r="AH40" i="14" s="1"/>
  <c r="F373" i="5"/>
  <c r="Z32" i="14"/>
  <c r="AH32" i="14" s="1"/>
  <c r="F365" i="5"/>
  <c r="Z99" i="14"/>
  <c r="AH99" i="14" s="1"/>
  <c r="F432" i="5"/>
  <c r="Z85" i="14"/>
  <c r="AH85" i="14" s="1"/>
  <c r="F418" i="5"/>
  <c r="Z36" i="14"/>
  <c r="AH36" i="14" s="1"/>
  <c r="F369" i="5"/>
  <c r="Z49" i="14"/>
  <c r="AH49" i="14" s="1"/>
  <c r="F382" i="5"/>
  <c r="Z79" i="14"/>
  <c r="AH79" i="14" s="1"/>
  <c r="F412" i="5"/>
  <c r="Z71" i="14"/>
  <c r="AH71" i="14" s="1"/>
  <c r="F404" i="5"/>
  <c r="Z46" i="14"/>
  <c r="AH46" i="14" s="1"/>
  <c r="F379" i="5"/>
  <c r="Z73" i="14"/>
  <c r="AH73" i="14" s="1"/>
  <c r="F406" i="5"/>
  <c r="Z94" i="14"/>
  <c r="AH94" i="14" s="1"/>
  <c r="F427" i="5"/>
  <c r="Z102" i="14"/>
  <c r="AH102" i="14" s="1"/>
  <c r="F435" i="5"/>
  <c r="Z81" i="14"/>
  <c r="AH81" i="14" s="1"/>
  <c r="F414" i="5"/>
  <c r="Z52" i="14"/>
  <c r="AH52" i="14" s="1"/>
  <c r="F385" i="5"/>
  <c r="Z30" i="14"/>
  <c r="AH30" i="14" s="1"/>
  <c r="F363" i="5"/>
  <c r="Z66" i="14"/>
  <c r="AH66" i="14" s="1"/>
  <c r="F399" i="5"/>
  <c r="Z88" i="14"/>
  <c r="AH88" i="14" s="1"/>
  <c r="F421" i="5"/>
  <c r="Z51" i="13"/>
  <c r="AH51" i="13" s="1"/>
  <c r="D384" i="5"/>
  <c r="Z28" i="13"/>
  <c r="AH28" i="13" s="1"/>
  <c r="D361" i="5"/>
  <c r="Z97" i="13"/>
  <c r="AH97" i="13" s="1"/>
  <c r="D430" i="5"/>
  <c r="Z80" i="13"/>
  <c r="AH80" i="13" s="1"/>
  <c r="D413" i="5"/>
  <c r="Z73" i="13"/>
  <c r="AH73" i="13" s="1"/>
  <c r="D406" i="5"/>
  <c r="Z81" i="13"/>
  <c r="AH81" i="13" s="1"/>
  <c r="D414" i="5"/>
  <c r="Z56" i="13"/>
  <c r="AH56" i="13" s="1"/>
  <c r="D389" i="5"/>
  <c r="Z43" i="13"/>
  <c r="AH43" i="13" s="1"/>
  <c r="D376" i="5"/>
  <c r="Z69" i="13"/>
  <c r="AH69" i="13" s="1"/>
  <c r="D402" i="5"/>
  <c r="Z19" i="13"/>
  <c r="AH19" i="13" s="1"/>
  <c r="D352" i="5"/>
  <c r="Z23" i="13"/>
  <c r="AH23" i="13" s="1"/>
  <c r="D356" i="5"/>
  <c r="Z90" i="13"/>
  <c r="AH90" i="13" s="1"/>
  <c r="D423" i="5"/>
  <c r="Z89" i="13"/>
  <c r="AH89" i="13" s="1"/>
  <c r="D422" i="5"/>
  <c r="Z78" i="13"/>
  <c r="AH78" i="13" s="1"/>
  <c r="D411" i="5"/>
  <c r="Z77" i="13"/>
  <c r="AH77" i="13" s="1"/>
  <c r="D410" i="5"/>
  <c r="Z76" i="13"/>
  <c r="AH76" i="13" s="1"/>
  <c r="D409" i="5"/>
  <c r="Z33" i="13"/>
  <c r="AH33" i="13" s="1"/>
  <c r="D366" i="5"/>
  <c r="Z39" i="13"/>
  <c r="AH39" i="13" s="1"/>
  <c r="D372" i="5"/>
  <c r="Z53" i="13"/>
  <c r="AH53" i="13" s="1"/>
  <c r="D386" i="5"/>
  <c r="Z75" i="13"/>
  <c r="AH75" i="13" s="1"/>
  <c r="D408" i="5"/>
  <c r="Z49" i="13"/>
  <c r="AH49" i="13" s="1"/>
  <c r="D382" i="5"/>
  <c r="Z72" i="13"/>
  <c r="AH72" i="13" s="1"/>
  <c r="D405" i="5"/>
  <c r="Z87" i="13"/>
  <c r="AH87" i="13" s="1"/>
  <c r="D420" i="5"/>
  <c r="Z47" i="13"/>
  <c r="AH47" i="13" s="1"/>
  <c r="D380" i="5"/>
  <c r="Z57" i="13"/>
  <c r="AH57" i="13" s="1"/>
  <c r="D390" i="5"/>
  <c r="Z45" i="13"/>
  <c r="AH45" i="13" s="1"/>
  <c r="D378" i="5"/>
  <c r="Z58" i="13"/>
  <c r="AH58" i="13" s="1"/>
  <c r="D391" i="5"/>
  <c r="Z84" i="13"/>
  <c r="AH84" i="13" s="1"/>
  <c r="D417" i="5"/>
  <c r="Z27" i="13"/>
  <c r="AH27" i="13" s="1"/>
  <c r="D360" i="5"/>
  <c r="Z102" i="13"/>
  <c r="AH102" i="13" s="1"/>
  <c r="D435" i="5"/>
  <c r="Z74" i="13"/>
  <c r="AH74" i="13" s="1"/>
  <c r="D407" i="5"/>
  <c r="Z91" i="13"/>
  <c r="AH91" i="13" s="1"/>
  <c r="D424" i="5"/>
  <c r="Z88" i="13"/>
  <c r="AH88" i="13" s="1"/>
  <c r="D421" i="5"/>
  <c r="Z79" i="13"/>
  <c r="AH79" i="13" s="1"/>
  <c r="D412" i="5"/>
  <c r="Z34" i="13"/>
  <c r="AH34" i="13" s="1"/>
  <c r="D367" i="5"/>
  <c r="Z25" i="13"/>
  <c r="AH25" i="13" s="1"/>
  <c r="D358" i="5"/>
  <c r="Z41" i="13"/>
  <c r="AH41" i="13" s="1"/>
  <c r="D374" i="5"/>
  <c r="Z55" i="13"/>
  <c r="AH55" i="13" s="1"/>
  <c r="D388" i="5"/>
  <c r="Z63" i="13"/>
  <c r="AH63" i="13" s="1"/>
  <c r="D396" i="5"/>
  <c r="Z96" i="13"/>
  <c r="AH96" i="13" s="1"/>
  <c r="D429" i="5"/>
  <c r="Z82" i="13"/>
  <c r="AH82" i="13" s="1"/>
  <c r="D415" i="5"/>
  <c r="Z67" i="13"/>
  <c r="AH67" i="13" s="1"/>
  <c r="D400" i="5"/>
  <c r="Z64" i="13"/>
  <c r="AH64" i="13" s="1"/>
  <c r="D397" i="5"/>
  <c r="Z70" i="13"/>
  <c r="AH70" i="13" s="1"/>
  <c r="D403" i="5"/>
  <c r="Z65" i="13"/>
  <c r="AH65" i="13" s="1"/>
  <c r="D398" i="5"/>
  <c r="Z66" i="13"/>
  <c r="AH66" i="13" s="1"/>
  <c r="D399" i="5"/>
  <c r="Z29" i="13"/>
  <c r="AH29" i="13" s="1"/>
  <c r="D362" i="5"/>
  <c r="Z54" i="13"/>
  <c r="AH54" i="13" s="1"/>
  <c r="D387" i="5"/>
  <c r="Z21" i="13"/>
  <c r="AH21" i="13" s="1"/>
  <c r="D354" i="5"/>
  <c r="Z37" i="13"/>
  <c r="AH37" i="13" s="1"/>
  <c r="D370" i="5"/>
  <c r="Z92" i="13"/>
  <c r="AH92" i="13" s="1"/>
  <c r="D425" i="5"/>
  <c r="Z30" i="13"/>
  <c r="AH30" i="13" s="1"/>
  <c r="D363" i="5"/>
  <c r="Z50" i="12"/>
  <c r="AH50" i="12" s="1"/>
  <c r="F299" i="5"/>
  <c r="Z59" i="12"/>
  <c r="AH59" i="12" s="1"/>
  <c r="F308" i="5"/>
  <c r="Z93" i="12"/>
  <c r="AH93" i="12" s="1"/>
  <c r="F342" i="5"/>
  <c r="Z32" i="12"/>
  <c r="AH32" i="12" s="1"/>
  <c r="F281" i="5"/>
  <c r="Z51" i="12"/>
  <c r="AH51" i="12" s="1"/>
  <c r="F300" i="5"/>
  <c r="Z81" i="12"/>
  <c r="AH81" i="12" s="1"/>
  <c r="F330" i="5"/>
  <c r="Z58" i="12"/>
  <c r="AH58" i="12" s="1"/>
  <c r="F307" i="5"/>
  <c r="Z35" i="12"/>
  <c r="AH35" i="12" s="1"/>
  <c r="F284" i="5"/>
  <c r="Z47" i="12"/>
  <c r="AH47" i="12" s="1"/>
  <c r="F296" i="5"/>
  <c r="Z89" i="12"/>
  <c r="AH89" i="12" s="1"/>
  <c r="F338" i="5"/>
  <c r="Z52" i="12"/>
  <c r="AH52" i="12" s="1"/>
  <c r="F301" i="5"/>
  <c r="Z57" i="12"/>
  <c r="AH57" i="12" s="1"/>
  <c r="F306" i="5"/>
  <c r="Z64" i="12"/>
  <c r="AH64" i="12" s="1"/>
  <c r="F313" i="5"/>
  <c r="Z24" i="12"/>
  <c r="AH24" i="12" s="1"/>
  <c r="F273" i="5"/>
  <c r="Z48" i="12"/>
  <c r="AH48" i="12" s="1"/>
  <c r="F297" i="5"/>
  <c r="Z102" i="12"/>
  <c r="AH102" i="12" s="1"/>
  <c r="F351" i="5"/>
  <c r="Z22" i="12"/>
  <c r="AH22" i="12" s="1"/>
  <c r="F271" i="5"/>
  <c r="Z71" i="12"/>
  <c r="AH71" i="12" s="1"/>
  <c r="F320" i="5"/>
  <c r="Z49" i="12"/>
  <c r="AH49" i="12" s="1"/>
  <c r="F298" i="5"/>
  <c r="Z56" i="12"/>
  <c r="AH56" i="12" s="1"/>
  <c r="F305" i="5"/>
  <c r="Z99" i="12"/>
  <c r="AH99" i="12" s="1"/>
  <c r="F348" i="5"/>
  <c r="Z73" i="12"/>
  <c r="AH73" i="12" s="1"/>
  <c r="F322" i="5"/>
  <c r="Z20" i="12"/>
  <c r="AH20" i="12" s="1"/>
  <c r="F269" i="5"/>
  <c r="Z21" i="12"/>
  <c r="AH21" i="12" s="1"/>
  <c r="F270" i="5"/>
  <c r="Z29" i="12"/>
  <c r="AH29" i="12" s="1"/>
  <c r="F278" i="5"/>
  <c r="Z85" i="12"/>
  <c r="AH85" i="12" s="1"/>
  <c r="F334" i="5"/>
  <c r="Z55" i="12"/>
  <c r="AH55" i="12" s="1"/>
  <c r="F304" i="5"/>
  <c r="Z91" i="12"/>
  <c r="AH91" i="12" s="1"/>
  <c r="F340" i="5"/>
  <c r="Z95" i="12"/>
  <c r="AH95" i="12" s="1"/>
  <c r="F344" i="5"/>
  <c r="Z43" i="12"/>
  <c r="AH43" i="12" s="1"/>
  <c r="F292" i="5"/>
  <c r="Z70" i="12"/>
  <c r="AH70" i="12" s="1"/>
  <c r="F319" i="5"/>
  <c r="Z69" i="12"/>
  <c r="AH69" i="12" s="1"/>
  <c r="F318" i="5"/>
  <c r="Z23" i="12"/>
  <c r="AH23" i="12" s="1"/>
  <c r="F272" i="5"/>
  <c r="Z46" i="12"/>
  <c r="AH46" i="12" s="1"/>
  <c r="F295" i="5"/>
  <c r="Z33" i="12"/>
  <c r="AH33" i="12" s="1"/>
  <c r="F282" i="5"/>
  <c r="Z54" i="12"/>
  <c r="AH54" i="12" s="1"/>
  <c r="F303" i="5"/>
  <c r="Z87" i="12"/>
  <c r="AH87" i="12" s="1"/>
  <c r="F336" i="5"/>
  <c r="Z98" i="12"/>
  <c r="AH98" i="12" s="1"/>
  <c r="F347" i="5"/>
  <c r="Z53" i="12"/>
  <c r="AH53" i="12" s="1"/>
  <c r="F302" i="5"/>
  <c r="Z45" i="12"/>
  <c r="AH45" i="12" s="1"/>
  <c r="F294" i="5"/>
  <c r="Z41" i="12"/>
  <c r="AH41" i="12" s="1"/>
  <c r="F290" i="5"/>
  <c r="Z97" i="12"/>
  <c r="AH97" i="12" s="1"/>
  <c r="F346" i="5"/>
  <c r="Z39" i="12"/>
  <c r="AH39" i="12" s="1"/>
  <c r="F288" i="5"/>
  <c r="Z86" i="12"/>
  <c r="AH86" i="12" s="1"/>
  <c r="F335" i="5"/>
  <c r="Z61" i="12"/>
  <c r="AH61" i="12" s="1"/>
  <c r="F310" i="5"/>
  <c r="Z74" i="12"/>
  <c r="AH74" i="12" s="1"/>
  <c r="F323" i="5"/>
  <c r="Z60" i="9"/>
  <c r="AH60" i="9" s="1"/>
  <c r="D225" i="5"/>
  <c r="D309" i="5"/>
  <c r="Z91" i="9"/>
  <c r="AH91" i="9" s="1"/>
  <c r="D340" i="5"/>
  <c r="D256" i="5"/>
  <c r="Z54" i="9"/>
  <c r="AH54" i="9" s="1"/>
  <c r="D219" i="5"/>
  <c r="D303" i="5"/>
  <c r="Z88" i="9"/>
  <c r="AH88" i="9" s="1"/>
  <c r="D253" i="5"/>
  <c r="D337" i="5"/>
  <c r="Z101" i="9"/>
  <c r="AH101" i="9" s="1"/>
  <c r="D350" i="5"/>
  <c r="D266" i="5"/>
  <c r="Z79" i="9"/>
  <c r="AH79" i="9" s="1"/>
  <c r="D328" i="5"/>
  <c r="D244" i="5"/>
  <c r="Z53" i="9"/>
  <c r="AH53" i="9" s="1"/>
  <c r="D302" i="5"/>
  <c r="D218" i="5"/>
  <c r="Z25" i="9"/>
  <c r="AH25" i="9" s="1"/>
  <c r="D274" i="5"/>
  <c r="D190" i="5"/>
  <c r="Z76" i="9"/>
  <c r="AH76" i="9" s="1"/>
  <c r="D241" i="5"/>
  <c r="D325" i="5"/>
  <c r="Z56" i="9"/>
  <c r="AH56" i="9" s="1"/>
  <c r="D221" i="5"/>
  <c r="D305" i="5"/>
  <c r="Z102" i="9"/>
  <c r="AH102" i="9" s="1"/>
  <c r="D351" i="5"/>
  <c r="D267" i="5"/>
  <c r="Z57" i="9"/>
  <c r="AH57" i="9" s="1"/>
  <c r="D306" i="5"/>
  <c r="D222" i="5"/>
  <c r="Z59" i="9"/>
  <c r="AH59" i="9" s="1"/>
  <c r="D308" i="5"/>
  <c r="D224" i="5"/>
  <c r="Z97" i="9"/>
  <c r="AH97" i="9" s="1"/>
  <c r="D346" i="5"/>
  <c r="D262" i="5"/>
  <c r="Z49" i="9"/>
  <c r="AH49" i="9" s="1"/>
  <c r="D298" i="5"/>
  <c r="D214" i="5"/>
  <c r="Z43" i="9"/>
  <c r="AH43" i="9" s="1"/>
  <c r="D292" i="5"/>
  <c r="D208" i="5"/>
  <c r="Z40" i="9"/>
  <c r="AH40" i="9" s="1"/>
  <c r="D289" i="5"/>
  <c r="D205" i="5"/>
  <c r="Z48" i="9"/>
  <c r="AH48" i="9" s="1"/>
  <c r="D297" i="5"/>
  <c r="D213" i="5"/>
  <c r="Z81" i="9"/>
  <c r="AH81" i="9" s="1"/>
  <c r="D330" i="5"/>
  <c r="D246" i="5"/>
  <c r="Z24" i="9"/>
  <c r="AH24" i="9" s="1"/>
  <c r="D273" i="5"/>
  <c r="D189" i="5"/>
  <c r="Z63" i="9"/>
  <c r="AH63" i="9" s="1"/>
  <c r="D312" i="5"/>
  <c r="D228" i="5"/>
  <c r="Z34" i="9"/>
  <c r="AH34" i="9" s="1"/>
  <c r="D283" i="5"/>
  <c r="D199" i="5"/>
  <c r="Z98" i="9"/>
  <c r="AH98" i="9" s="1"/>
  <c r="D263" i="5"/>
  <c r="D347" i="5"/>
  <c r="Z32" i="9"/>
  <c r="AH32" i="9" s="1"/>
  <c r="D281" i="5"/>
  <c r="D197" i="5"/>
  <c r="Z82" i="9"/>
  <c r="AH82" i="9" s="1"/>
  <c r="D247" i="5"/>
  <c r="D331" i="5"/>
  <c r="Z39" i="9"/>
  <c r="AH39" i="9" s="1"/>
  <c r="D288" i="5"/>
  <c r="D204" i="5"/>
  <c r="Z41" i="9"/>
  <c r="AH41" i="9" s="1"/>
  <c r="D290" i="5"/>
  <c r="D206" i="5"/>
  <c r="Z28" i="9"/>
  <c r="AH28" i="9" s="1"/>
  <c r="D277" i="5"/>
  <c r="D193" i="5"/>
  <c r="Z89" i="9"/>
  <c r="AH89" i="9" s="1"/>
  <c r="D338" i="5"/>
  <c r="D254" i="5"/>
  <c r="Z42" i="9"/>
  <c r="AH42" i="9" s="1"/>
  <c r="D291" i="5"/>
  <c r="D207" i="5"/>
  <c r="Z62" i="9"/>
  <c r="AH62" i="9" s="1"/>
  <c r="D311" i="5"/>
  <c r="D227" i="5"/>
  <c r="Z58" i="9"/>
  <c r="AH58" i="9" s="1"/>
  <c r="D223" i="5"/>
  <c r="D307" i="5"/>
  <c r="Z92" i="9"/>
  <c r="AH92" i="9" s="1"/>
  <c r="D257" i="5"/>
  <c r="D341" i="5"/>
  <c r="Z69" i="9"/>
  <c r="AH69" i="9" s="1"/>
  <c r="D318" i="5"/>
  <c r="D234" i="5"/>
  <c r="Z96" i="9"/>
  <c r="AH96" i="9" s="1"/>
  <c r="D345" i="5"/>
  <c r="D261" i="5"/>
  <c r="Z37" i="9"/>
  <c r="AH37" i="9" s="1"/>
  <c r="D286" i="5"/>
  <c r="D202" i="5"/>
  <c r="Z29" i="9"/>
  <c r="AH29" i="9" s="1"/>
  <c r="D278" i="5"/>
  <c r="D194" i="5"/>
  <c r="Z31" i="9"/>
  <c r="AH31" i="9" s="1"/>
  <c r="D280" i="5"/>
  <c r="D196" i="5"/>
  <c r="Z67" i="9"/>
  <c r="AH67" i="9" s="1"/>
  <c r="D316" i="5"/>
  <c r="D232" i="5"/>
  <c r="Z44" i="9"/>
  <c r="AH44" i="9" s="1"/>
  <c r="D293" i="5"/>
  <c r="D209" i="5"/>
  <c r="Z46" i="9"/>
  <c r="AH46" i="9" s="1"/>
  <c r="D295" i="5"/>
  <c r="D211" i="5"/>
  <c r="Z47" i="9"/>
  <c r="AH47" i="9" s="1"/>
  <c r="D296" i="5"/>
  <c r="D212" i="5"/>
  <c r="Z77" i="9"/>
  <c r="AH77" i="9" s="1"/>
  <c r="D326" i="5"/>
  <c r="D242" i="5"/>
  <c r="Z94" i="9"/>
  <c r="AH94" i="9" s="1"/>
  <c r="D259" i="5"/>
  <c r="D343" i="5"/>
  <c r="Z71" i="9"/>
  <c r="AH71" i="9" s="1"/>
  <c r="D320" i="5"/>
  <c r="D236" i="5"/>
  <c r="Z87" i="9"/>
  <c r="AH87" i="9" s="1"/>
  <c r="D336" i="5"/>
  <c r="D252" i="5"/>
  <c r="Z65" i="9"/>
  <c r="AH65" i="9" s="1"/>
  <c r="D314" i="5"/>
  <c r="D230" i="5"/>
  <c r="Z35" i="9"/>
  <c r="AH35" i="9" s="1"/>
  <c r="D284" i="5"/>
  <c r="D200" i="5"/>
  <c r="Z38" i="9"/>
  <c r="AH38" i="9" s="1"/>
  <c r="D287" i="5"/>
  <c r="D203" i="5"/>
  <c r="Z51" i="9"/>
  <c r="AH51" i="9" s="1"/>
  <c r="D300" i="5"/>
  <c r="D216" i="5"/>
  <c r="Z45" i="9"/>
  <c r="AH45" i="9" s="1"/>
  <c r="D294" i="5"/>
  <c r="D210" i="5"/>
  <c r="Z21" i="9"/>
  <c r="AH21" i="9" s="1"/>
  <c r="D270" i="5"/>
  <c r="D186" i="5"/>
  <c r="Z61" i="9"/>
  <c r="AH61" i="9" s="1"/>
  <c r="D310" i="5"/>
  <c r="D226" i="5"/>
  <c r="Z20" i="9"/>
  <c r="AH20" i="9" s="1"/>
  <c r="D269" i="5"/>
  <c r="D185" i="5"/>
  <c r="Z55" i="9"/>
  <c r="AH55" i="9" s="1"/>
  <c r="D304" i="5"/>
  <c r="D220" i="5"/>
  <c r="Z33" i="9"/>
  <c r="AH33" i="9" s="1"/>
  <c r="D282" i="5"/>
  <c r="D198" i="5"/>
  <c r="Z100" i="9"/>
  <c r="AH100" i="9" s="1"/>
  <c r="D349" i="5"/>
  <c r="D265" i="5"/>
  <c r="Z93" i="8"/>
  <c r="AH93" i="8" s="1"/>
  <c r="F174" i="5"/>
  <c r="Z51" i="8"/>
  <c r="AH51" i="8" s="1"/>
  <c r="F132" i="5"/>
  <c r="Z98" i="8"/>
  <c r="AH98" i="8" s="1"/>
  <c r="F179" i="5"/>
  <c r="Z66" i="8"/>
  <c r="AH66" i="8" s="1"/>
  <c r="F147" i="5"/>
  <c r="Z95" i="8"/>
  <c r="AH95" i="8" s="1"/>
  <c r="F176" i="5"/>
  <c r="Z27" i="8"/>
  <c r="AH27" i="8" s="1"/>
  <c r="F108" i="5"/>
  <c r="Z32" i="8"/>
  <c r="AH32" i="8" s="1"/>
  <c r="F113" i="5"/>
  <c r="Z97" i="8"/>
  <c r="AH97" i="8" s="1"/>
  <c r="F178" i="5"/>
  <c r="Z87" i="8"/>
  <c r="AH87" i="8" s="1"/>
  <c r="F168" i="5"/>
  <c r="Z86" i="8"/>
  <c r="AH86" i="8" s="1"/>
  <c r="F167" i="5"/>
  <c r="Z99" i="8"/>
  <c r="AH99" i="8" s="1"/>
  <c r="F180" i="5"/>
  <c r="Z91" i="8"/>
  <c r="AH91" i="8" s="1"/>
  <c r="F172" i="5"/>
  <c r="Z23" i="8"/>
  <c r="AH23" i="8" s="1"/>
  <c r="F104" i="5"/>
  <c r="Z81" i="8"/>
  <c r="AH81" i="8" s="1"/>
  <c r="F162" i="5"/>
  <c r="Z65" i="8"/>
  <c r="AH65" i="8" s="1"/>
  <c r="F146" i="5"/>
  <c r="Z74" i="8"/>
  <c r="AH74" i="8" s="1"/>
  <c r="F155" i="5"/>
  <c r="Z79" i="8"/>
  <c r="AH79" i="8" s="1"/>
  <c r="F160" i="5"/>
  <c r="Z19" i="8"/>
  <c r="AH19" i="8" s="1"/>
  <c r="F100" i="5"/>
  <c r="Z50" i="8"/>
  <c r="AH50" i="8" s="1"/>
  <c r="F131" i="5"/>
  <c r="Z58" i="8"/>
  <c r="AH58" i="8" s="1"/>
  <c r="F139" i="5"/>
  <c r="Z94" i="8"/>
  <c r="AH94" i="8" s="1"/>
  <c r="F175" i="5"/>
  <c r="Z62" i="8"/>
  <c r="AH62" i="8" s="1"/>
  <c r="F143" i="5"/>
  <c r="Z83" i="8"/>
  <c r="AH83" i="8" s="1"/>
  <c r="F164" i="5"/>
  <c r="Z33" i="8"/>
  <c r="AH33" i="8" s="1"/>
  <c r="F114" i="5"/>
  <c r="Z71" i="8"/>
  <c r="AH71" i="8" s="1"/>
  <c r="F152" i="5"/>
  <c r="Z53" i="8"/>
  <c r="AH53" i="8" s="1"/>
  <c r="F134" i="5"/>
  <c r="Z47" i="8"/>
  <c r="AH47" i="8" s="1"/>
  <c r="F128" i="5"/>
  <c r="Z55" i="8"/>
  <c r="AH55" i="8" s="1"/>
  <c r="F136" i="5"/>
  <c r="Z78" i="8"/>
  <c r="AH78" i="8" s="1"/>
  <c r="F159" i="5"/>
  <c r="Z82" i="8"/>
  <c r="AH82" i="8" s="1"/>
  <c r="F163" i="5"/>
  <c r="Z63" i="8"/>
  <c r="AH63" i="8" s="1"/>
  <c r="F144" i="5"/>
  <c r="Z44" i="8"/>
  <c r="AH44" i="8" s="1"/>
  <c r="F125" i="5"/>
  <c r="Z75" i="8"/>
  <c r="AH75" i="8" s="1"/>
  <c r="F156" i="5"/>
  <c r="Z43" i="8"/>
  <c r="AH43" i="8" s="1"/>
  <c r="F124" i="5"/>
  <c r="Z61" i="8"/>
  <c r="AH61" i="8" s="1"/>
  <c r="F142" i="5"/>
  <c r="Z46" i="8"/>
  <c r="AH46" i="8" s="1"/>
  <c r="F127" i="5"/>
  <c r="Z70" i="8"/>
  <c r="AH70" i="8" s="1"/>
  <c r="F151" i="5"/>
  <c r="Z67" i="8"/>
  <c r="AH67" i="8" s="1"/>
  <c r="F148" i="5"/>
  <c r="Z31" i="8"/>
  <c r="AH31" i="8" s="1"/>
  <c r="F112" i="5"/>
  <c r="Z35" i="8"/>
  <c r="AH35" i="8" s="1"/>
  <c r="F116" i="5"/>
  <c r="Z24" i="8"/>
  <c r="AH24" i="8" s="1"/>
  <c r="F105" i="5"/>
  <c r="Z48" i="8"/>
  <c r="AH48" i="8" s="1"/>
  <c r="F129" i="5"/>
  <c r="Z22" i="8"/>
  <c r="AH22" i="8" s="1"/>
  <c r="F103" i="5"/>
  <c r="Z90" i="8"/>
  <c r="AH90" i="8" s="1"/>
  <c r="F171" i="5"/>
  <c r="Z29" i="8"/>
  <c r="AH29" i="8" s="1"/>
  <c r="F110" i="5"/>
  <c r="Z60" i="8"/>
  <c r="AH60" i="8" s="1"/>
  <c r="F141" i="5"/>
  <c r="Z39" i="8"/>
  <c r="AH39" i="8" s="1"/>
  <c r="F120" i="5"/>
  <c r="Z25" i="8"/>
  <c r="AH25" i="8" s="1"/>
  <c r="F106" i="5"/>
  <c r="X45" i="44"/>
  <c r="AF45" i="44" s="1"/>
  <c r="V45" i="44"/>
  <c r="AD45" i="44" s="1"/>
  <c r="J48" i="44"/>
  <c r="H48" i="44"/>
  <c r="E1641" i="5" s="1"/>
  <c r="H1641" i="5" s="1"/>
  <c r="H72" i="44"/>
  <c r="E1665" i="5" s="1"/>
  <c r="H1665" i="5" s="1"/>
  <c r="H74" i="44"/>
  <c r="E1667" i="5" s="1"/>
  <c r="H1667" i="5" s="1"/>
  <c r="H64" i="44"/>
  <c r="E1657" i="5" s="1"/>
  <c r="H1657" i="5" s="1"/>
  <c r="W40" i="44"/>
  <c r="AE40" i="44" s="1"/>
  <c r="H89" i="44"/>
  <c r="E1682" i="5" s="1"/>
  <c r="H1682" i="5" s="1"/>
  <c r="J89" i="44"/>
  <c r="H26" i="44"/>
  <c r="E1619" i="5" s="1"/>
  <c r="H1619" i="5" s="1"/>
  <c r="W53" i="42"/>
  <c r="AE53" i="42" s="1"/>
  <c r="H60" i="42"/>
  <c r="E1569" i="5" s="1"/>
  <c r="H1569" i="5" s="1"/>
  <c r="H36" i="42"/>
  <c r="E1545" i="5" s="1"/>
  <c r="H1545" i="5" s="1"/>
  <c r="W17" i="42"/>
  <c r="AE17" i="42" s="1"/>
  <c r="W24" i="42"/>
  <c r="AE24" i="42" s="1"/>
  <c r="H98" i="42"/>
  <c r="E1607" i="5" s="1"/>
  <c r="H1607" i="5" s="1"/>
  <c r="H96" i="42"/>
  <c r="E1605" i="5" s="1"/>
  <c r="H1605" i="5" s="1"/>
  <c r="W36" i="42"/>
  <c r="AE36" i="42" s="1"/>
  <c r="X36" i="42"/>
  <c r="AF36" i="42" s="1"/>
  <c r="J36" i="42"/>
  <c r="H47" i="42"/>
  <c r="E1556" i="5" s="1"/>
  <c r="H1556" i="5" s="1"/>
  <c r="Y81" i="42"/>
  <c r="AG81" i="42" s="1"/>
  <c r="X70" i="42"/>
  <c r="AF70" i="42" s="1"/>
  <c r="Y70" i="42"/>
  <c r="AG70" i="42" s="1"/>
  <c r="W33" i="42"/>
  <c r="AE33" i="42" s="1"/>
  <c r="Y17" i="42"/>
  <c r="AG17" i="42" s="1"/>
  <c r="H21" i="42"/>
  <c r="E1530" i="5" s="1"/>
  <c r="H1530" i="5" s="1"/>
  <c r="V70" i="42"/>
  <c r="AD70" i="42" s="1"/>
  <c r="H50" i="42"/>
  <c r="E1559" i="5" s="1"/>
  <c r="H1559" i="5" s="1"/>
  <c r="V24" i="42"/>
  <c r="AD24" i="42" s="1"/>
  <c r="H66" i="42"/>
  <c r="E1575" i="5" s="1"/>
  <c r="H1575" i="5" s="1"/>
  <c r="Y53" i="42"/>
  <c r="AG53" i="42" s="1"/>
  <c r="H53" i="42"/>
  <c r="E1562" i="5" s="1"/>
  <c r="H1562" i="5" s="1"/>
  <c r="X20" i="38"/>
  <c r="AF20" i="38" s="1"/>
  <c r="H62" i="38"/>
  <c r="E1487" i="5" s="1"/>
  <c r="H1487" i="5" s="1"/>
  <c r="W32" i="38"/>
  <c r="AE32" i="38" s="1"/>
  <c r="Y20" i="38"/>
  <c r="AG20" i="38" s="1"/>
  <c r="Y9" i="38"/>
  <c r="AG9" i="38" s="1"/>
  <c r="X32" i="38"/>
  <c r="AF32" i="38" s="1"/>
  <c r="X31" i="38"/>
  <c r="AF31" i="38" s="1"/>
  <c r="V20" i="38"/>
  <c r="AD20" i="38" s="1"/>
  <c r="Y32" i="38"/>
  <c r="AG32" i="38" s="1"/>
  <c r="Y31" i="38"/>
  <c r="AG31" i="38" s="1"/>
  <c r="J29" i="38"/>
  <c r="H29" i="38"/>
  <c r="E1454" i="5" s="1"/>
  <c r="H1454" i="5" s="1"/>
  <c r="V31" i="38"/>
  <c r="AD31" i="38" s="1"/>
  <c r="H35" i="38"/>
  <c r="E1460" i="5" s="1"/>
  <c r="H1460" i="5" s="1"/>
  <c r="H31" i="38"/>
  <c r="E1456" i="5" s="1"/>
  <c r="H1456" i="5" s="1"/>
  <c r="Y35" i="38"/>
  <c r="AG35" i="38" s="1"/>
  <c r="Y66" i="40"/>
  <c r="AG66" i="40" s="1"/>
  <c r="V66" i="40"/>
  <c r="AD66" i="40" s="1"/>
  <c r="V65" i="40"/>
  <c r="AD65" i="40" s="1"/>
  <c r="H43" i="40"/>
  <c r="E1384" i="5" s="1"/>
  <c r="H1384" i="5" s="1"/>
  <c r="I8" i="40"/>
  <c r="M5" i="40" s="1"/>
  <c r="J1360" i="5" s="1"/>
  <c r="W65" i="40"/>
  <c r="AE65" i="40" s="1"/>
  <c r="I18" i="40"/>
  <c r="Y18" i="40" s="1"/>
  <c r="AG18" i="40" s="1"/>
  <c r="W60" i="40"/>
  <c r="AE60" i="40" s="1"/>
  <c r="X60" i="40"/>
  <c r="AF60" i="40" s="1"/>
  <c r="H32" i="40"/>
  <c r="E1373" i="5" s="1"/>
  <c r="H1373" i="5" s="1"/>
  <c r="Y65" i="40"/>
  <c r="AG65" i="40" s="1"/>
  <c r="H31" i="40"/>
  <c r="E1372" i="5" s="1"/>
  <c r="H1372" i="5" s="1"/>
  <c r="X68" i="40"/>
  <c r="AF68" i="40" s="1"/>
  <c r="W32" i="40"/>
  <c r="AE32" i="40" s="1"/>
  <c r="W30" i="40"/>
  <c r="AE30" i="40" s="1"/>
  <c r="X32" i="40"/>
  <c r="AF32" i="40" s="1"/>
  <c r="H19" i="40"/>
  <c r="E1360" i="5" s="1"/>
  <c r="H1360" i="5" s="1"/>
  <c r="I24" i="40"/>
  <c r="H42" i="40"/>
  <c r="E1383" i="5" s="1"/>
  <c r="H1383" i="5" s="1"/>
  <c r="Y32" i="40"/>
  <c r="AG32" i="40" s="1"/>
  <c r="V16" i="40"/>
  <c r="AD16" i="40" s="1"/>
  <c r="W16" i="40"/>
  <c r="AE16" i="40" s="1"/>
  <c r="W66" i="40"/>
  <c r="AE66" i="40" s="1"/>
  <c r="H58" i="40"/>
  <c r="E1399" i="5" s="1"/>
  <c r="H1399" i="5" s="1"/>
  <c r="I42" i="40"/>
  <c r="V42" i="40" s="1"/>
  <c r="AD42" i="40" s="1"/>
  <c r="H30" i="40"/>
  <c r="E1371" i="5" s="1"/>
  <c r="H1371" i="5" s="1"/>
  <c r="J30" i="40"/>
  <c r="I58" i="40"/>
  <c r="H66" i="40"/>
  <c r="E1407" i="5" s="1"/>
  <c r="H1407" i="5" s="1"/>
  <c r="J66" i="40"/>
  <c r="W33" i="40"/>
  <c r="AE33" i="40" s="1"/>
  <c r="Y37" i="40"/>
  <c r="AG37" i="40" s="1"/>
  <c r="X33" i="40"/>
  <c r="AF33" i="40" s="1"/>
  <c r="Y45" i="40"/>
  <c r="AG45" i="40" s="1"/>
  <c r="V45" i="40"/>
  <c r="AD45" i="40" s="1"/>
  <c r="X37" i="40"/>
  <c r="AF37" i="40" s="1"/>
  <c r="Y33" i="40"/>
  <c r="AG33" i="40" s="1"/>
  <c r="H22" i="40"/>
  <c r="E1363" i="5" s="1"/>
  <c r="H1363" i="5" s="1"/>
  <c r="H71" i="40"/>
  <c r="E1412" i="5" s="1"/>
  <c r="H1412" i="5" s="1"/>
  <c r="J37" i="40"/>
  <c r="Y41" i="40"/>
  <c r="AG41" i="40" s="1"/>
  <c r="V41" i="40"/>
  <c r="AD41" i="40" s="1"/>
  <c r="W45" i="40"/>
  <c r="AE45" i="40" s="1"/>
  <c r="H52" i="40"/>
  <c r="E1393" i="5" s="1"/>
  <c r="H1393" i="5" s="1"/>
  <c r="X66" i="40"/>
  <c r="AF66" i="40" s="1"/>
  <c r="W37" i="40"/>
  <c r="AE37" i="40" s="1"/>
  <c r="H49" i="40"/>
  <c r="E1390" i="5" s="1"/>
  <c r="H1390" i="5" s="1"/>
  <c r="Y49" i="40"/>
  <c r="AG49" i="40" s="1"/>
  <c r="W54" i="40"/>
  <c r="AE54" i="40" s="1"/>
  <c r="H74" i="36"/>
  <c r="E1331" i="5" s="1"/>
  <c r="H1331" i="5" s="1"/>
  <c r="Y98" i="36"/>
  <c r="AG98" i="36" s="1"/>
  <c r="X96" i="36"/>
  <c r="AF96" i="36" s="1"/>
  <c r="H70" i="36"/>
  <c r="E1327" i="5" s="1"/>
  <c r="H1327" i="5" s="1"/>
  <c r="W61" i="36"/>
  <c r="AE61" i="36" s="1"/>
  <c r="H26" i="36"/>
  <c r="E1283" i="5" s="1"/>
  <c r="H1283" i="5" s="1"/>
  <c r="H22" i="36"/>
  <c r="E1279" i="5" s="1"/>
  <c r="H1279" i="5" s="1"/>
  <c r="W22" i="36"/>
  <c r="AE22" i="36" s="1"/>
  <c r="H48" i="36"/>
  <c r="E1305" i="5" s="1"/>
  <c r="H1305" i="5" s="1"/>
  <c r="J48" i="36"/>
  <c r="Y65" i="36"/>
  <c r="AG65" i="36" s="1"/>
  <c r="Y96" i="36"/>
  <c r="AG96" i="36" s="1"/>
  <c r="H29" i="36"/>
  <c r="E1286" i="5" s="1"/>
  <c r="H1286" i="5" s="1"/>
  <c r="W98" i="36"/>
  <c r="AE98" i="36" s="1"/>
  <c r="H58" i="36"/>
  <c r="E1315" i="5" s="1"/>
  <c r="H1315" i="5" s="1"/>
  <c r="J58" i="36"/>
  <c r="W96" i="36"/>
  <c r="AE96" i="36" s="1"/>
  <c r="X74" i="36"/>
  <c r="AF74" i="36" s="1"/>
  <c r="Y22" i="36"/>
  <c r="AG22" i="36" s="1"/>
  <c r="Y90" i="36"/>
  <c r="AG90" i="36" s="1"/>
  <c r="H96" i="36"/>
  <c r="E1353" i="5" s="1"/>
  <c r="H1353" i="5" s="1"/>
  <c r="Y74" i="36"/>
  <c r="AG74" i="36" s="1"/>
  <c r="H52" i="36"/>
  <c r="E1309" i="5" s="1"/>
  <c r="H1309" i="5" s="1"/>
  <c r="J52" i="36"/>
  <c r="I8" i="36"/>
  <c r="H90" i="36"/>
  <c r="E1347" i="5" s="1"/>
  <c r="H1347" i="5" s="1"/>
  <c r="Y73" i="36"/>
  <c r="AG73" i="36" s="1"/>
  <c r="X73" i="36"/>
  <c r="AF73" i="36" s="1"/>
  <c r="W90" i="36"/>
  <c r="AE90" i="36" s="1"/>
  <c r="W74" i="36"/>
  <c r="AE74" i="36" s="1"/>
  <c r="Y61" i="36"/>
  <c r="AG61" i="36" s="1"/>
  <c r="X71" i="36"/>
  <c r="AF71" i="36" s="1"/>
  <c r="J71" i="36"/>
  <c r="H55" i="36"/>
  <c r="E1312" i="5" s="1"/>
  <c r="H1312" i="5" s="1"/>
  <c r="H39" i="36"/>
  <c r="E1296" i="5" s="1"/>
  <c r="H1296" i="5" s="1"/>
  <c r="W13" i="34"/>
  <c r="AE13" i="34" s="1"/>
  <c r="V13" i="34"/>
  <c r="AD13" i="34" s="1"/>
  <c r="H34" i="34"/>
  <c r="E1207" i="5" s="1"/>
  <c r="H1207" i="5" s="1"/>
  <c r="H97" i="34"/>
  <c r="E1270" i="5" s="1"/>
  <c r="H1270" i="5" s="1"/>
  <c r="H80" i="34"/>
  <c r="E1253" i="5" s="1"/>
  <c r="H1253" i="5" s="1"/>
  <c r="W68" i="34"/>
  <c r="AE68" i="34" s="1"/>
  <c r="H64" i="34"/>
  <c r="E1237" i="5" s="1"/>
  <c r="H1237" i="5" s="1"/>
  <c r="Y73" i="34"/>
  <c r="AG73" i="34" s="1"/>
  <c r="H33" i="34"/>
  <c r="E1206" i="5" s="1"/>
  <c r="H1206" i="5" s="1"/>
  <c r="I82" i="34"/>
  <c r="H81" i="34"/>
  <c r="E1254" i="5" s="1"/>
  <c r="H1254" i="5" s="1"/>
  <c r="H88" i="34"/>
  <c r="E1261" i="5" s="1"/>
  <c r="H1261" i="5" s="1"/>
  <c r="H74" i="34"/>
  <c r="E1247" i="5" s="1"/>
  <c r="H1247" i="5" s="1"/>
  <c r="X76" i="34"/>
  <c r="AF76" i="34" s="1"/>
  <c r="H70" i="34"/>
  <c r="E1243" i="5" s="1"/>
  <c r="H1243" i="5" s="1"/>
  <c r="H98" i="34"/>
  <c r="E1271" i="5" s="1"/>
  <c r="H1271" i="5" s="1"/>
  <c r="X81" i="34"/>
  <c r="AF81" i="34" s="1"/>
  <c r="H37" i="34"/>
  <c r="E1210" i="5" s="1"/>
  <c r="H1210" i="5" s="1"/>
  <c r="H22" i="34"/>
  <c r="E1195" i="5" s="1"/>
  <c r="H1195" i="5" s="1"/>
  <c r="Y42" i="34"/>
  <c r="AG42" i="34" s="1"/>
  <c r="Y82" i="32"/>
  <c r="AG82" i="32" s="1"/>
  <c r="X47" i="32"/>
  <c r="AF47" i="32" s="1"/>
  <c r="I14" i="32"/>
  <c r="I17" i="32"/>
  <c r="V17" i="32" s="1"/>
  <c r="AD17" i="32" s="1"/>
  <c r="X96" i="32"/>
  <c r="AF96" i="32" s="1"/>
  <c r="H92" i="32"/>
  <c r="E1181" i="5" s="1"/>
  <c r="H1181" i="5" s="1"/>
  <c r="X101" i="32"/>
  <c r="AF101" i="32" s="1"/>
  <c r="H38" i="32"/>
  <c r="E1127" i="5" s="1"/>
  <c r="H1127" i="5" s="1"/>
  <c r="Y47" i="32"/>
  <c r="AG47" i="32" s="1"/>
  <c r="W82" i="32"/>
  <c r="AE82" i="32" s="1"/>
  <c r="X26" i="32"/>
  <c r="AF26" i="32" s="1"/>
  <c r="H82" i="32"/>
  <c r="E1171" i="5" s="1"/>
  <c r="H1171" i="5" s="1"/>
  <c r="Y101" i="32"/>
  <c r="AG101" i="32" s="1"/>
  <c r="H68" i="32"/>
  <c r="E1157" i="5" s="1"/>
  <c r="H1157" i="5" s="1"/>
  <c r="W71" i="32"/>
  <c r="AE71" i="32" s="1"/>
  <c r="H79" i="32"/>
  <c r="E1168" i="5" s="1"/>
  <c r="H1168" i="5" s="1"/>
  <c r="X79" i="32"/>
  <c r="AF79" i="32" s="1"/>
  <c r="Y26" i="32"/>
  <c r="AG26" i="32" s="1"/>
  <c r="H25" i="32"/>
  <c r="E1114" i="5" s="1"/>
  <c r="H1114" i="5" s="1"/>
  <c r="V19" i="32"/>
  <c r="AD19" i="32" s="1"/>
  <c r="H101" i="32"/>
  <c r="E1190" i="5" s="1"/>
  <c r="H1190" i="5" s="1"/>
  <c r="V101" i="32"/>
  <c r="AD101" i="32" s="1"/>
  <c r="H42" i="32"/>
  <c r="E1131" i="5" s="1"/>
  <c r="H1131" i="5" s="1"/>
  <c r="I15" i="32"/>
  <c r="V15" i="32" s="1"/>
  <c r="AD15" i="32" s="1"/>
  <c r="I102" i="32"/>
  <c r="H33" i="32"/>
  <c r="E1122" i="5" s="1"/>
  <c r="H1122" i="5" s="1"/>
  <c r="Y69" i="32"/>
  <c r="AG69" i="32" s="1"/>
  <c r="W79" i="32"/>
  <c r="AE79" i="32" s="1"/>
  <c r="H63" i="32"/>
  <c r="E1152" i="5" s="1"/>
  <c r="H1152" i="5" s="1"/>
  <c r="X19" i="32"/>
  <c r="AF19" i="32" s="1"/>
  <c r="H60" i="32"/>
  <c r="E1149" i="5" s="1"/>
  <c r="H1149" i="5" s="1"/>
  <c r="H88" i="32"/>
  <c r="E1177" i="5" s="1"/>
  <c r="H1177" i="5" s="1"/>
  <c r="I16" i="32"/>
  <c r="V16" i="32" s="1"/>
  <c r="AD16" i="32" s="1"/>
  <c r="Y100" i="32"/>
  <c r="AG100" i="32" s="1"/>
  <c r="X78" i="30"/>
  <c r="AF78" i="30" s="1"/>
  <c r="H55" i="30"/>
  <c r="E1060" i="5" s="1"/>
  <c r="H1060" i="5" s="1"/>
  <c r="I57" i="30"/>
  <c r="X18" i="30"/>
  <c r="AF18" i="30" s="1"/>
  <c r="Y78" i="30"/>
  <c r="AG78" i="30" s="1"/>
  <c r="V26" i="30"/>
  <c r="AD26" i="30" s="1"/>
  <c r="Y26" i="30"/>
  <c r="AG26" i="30" s="1"/>
  <c r="V78" i="30"/>
  <c r="AD78" i="30" s="1"/>
  <c r="H77" i="30"/>
  <c r="E1082" i="5" s="1"/>
  <c r="H1082" i="5" s="1"/>
  <c r="H38" i="30"/>
  <c r="E1043" i="5" s="1"/>
  <c r="H1043" i="5" s="1"/>
  <c r="H74" i="30"/>
  <c r="E1079" i="5" s="1"/>
  <c r="H1079" i="5" s="1"/>
  <c r="H37" i="30"/>
  <c r="E1042" i="5" s="1"/>
  <c r="H1042" i="5" s="1"/>
  <c r="H61" i="30"/>
  <c r="E1066" i="5" s="1"/>
  <c r="H1066" i="5" s="1"/>
  <c r="X41" i="30"/>
  <c r="AF41" i="30" s="1"/>
  <c r="W17" i="30"/>
  <c r="AE17" i="30" s="1"/>
  <c r="H19" i="30"/>
  <c r="E1024" i="5" s="1"/>
  <c r="H1024" i="5" s="1"/>
  <c r="W37" i="30"/>
  <c r="AE37" i="30" s="1"/>
  <c r="H40" i="30"/>
  <c r="E1045" i="5" s="1"/>
  <c r="H1045" i="5" s="1"/>
  <c r="H31" i="30"/>
  <c r="E1036" i="5" s="1"/>
  <c r="H1036" i="5" s="1"/>
  <c r="H69" i="30"/>
  <c r="E1074" i="5" s="1"/>
  <c r="H1074" i="5" s="1"/>
  <c r="H78" i="30"/>
  <c r="E1083" i="5" s="1"/>
  <c r="H1083" i="5" s="1"/>
  <c r="H41" i="28"/>
  <c r="E962" i="5" s="1"/>
  <c r="H962" i="5" s="1"/>
  <c r="Y17" i="28"/>
  <c r="AG17" i="28" s="1"/>
  <c r="X17" i="28"/>
  <c r="AF17" i="28" s="1"/>
  <c r="X63" i="28"/>
  <c r="AF63" i="28" s="1"/>
  <c r="H82" i="28"/>
  <c r="E1003" i="5" s="1"/>
  <c r="H1003" i="5" s="1"/>
  <c r="X65" i="28"/>
  <c r="AF65" i="28" s="1"/>
  <c r="W41" i="28"/>
  <c r="AE41" i="28" s="1"/>
  <c r="W58" i="28"/>
  <c r="AE58" i="28" s="1"/>
  <c r="Y73" i="28"/>
  <c r="AG73" i="28" s="1"/>
  <c r="W65" i="28"/>
  <c r="AE65" i="28" s="1"/>
  <c r="W63" i="28"/>
  <c r="AE63" i="28" s="1"/>
  <c r="H65" i="28"/>
  <c r="E986" i="5" s="1"/>
  <c r="H986" i="5" s="1"/>
  <c r="H76" i="28"/>
  <c r="E997" i="5" s="1"/>
  <c r="H997" i="5" s="1"/>
  <c r="I86" i="28"/>
  <c r="H75" i="26"/>
  <c r="E912" i="5" s="1"/>
  <c r="H912" i="5" s="1"/>
  <c r="Y54" i="26"/>
  <c r="AG54" i="26" s="1"/>
  <c r="W77" i="26"/>
  <c r="AE77" i="26" s="1"/>
  <c r="H94" i="26"/>
  <c r="E931" i="5" s="1"/>
  <c r="H931" i="5" s="1"/>
  <c r="H53" i="26"/>
  <c r="E890" i="5" s="1"/>
  <c r="H890" i="5" s="1"/>
  <c r="I17" i="26"/>
  <c r="H32" i="26"/>
  <c r="E869" i="5" s="1"/>
  <c r="H869" i="5" s="1"/>
  <c r="W75" i="26"/>
  <c r="AE75" i="26" s="1"/>
  <c r="X67" i="26"/>
  <c r="AF67" i="26" s="1"/>
  <c r="W53" i="26"/>
  <c r="AE53" i="26" s="1"/>
  <c r="H44" i="26"/>
  <c r="E881" i="5" s="1"/>
  <c r="H881" i="5" s="1"/>
  <c r="H46" i="26"/>
  <c r="E883" i="5" s="1"/>
  <c r="H883" i="5" s="1"/>
  <c r="H77" i="26"/>
  <c r="E914" i="5" s="1"/>
  <c r="H914" i="5" s="1"/>
  <c r="Y75" i="26"/>
  <c r="AG75" i="26" s="1"/>
  <c r="H49" i="26"/>
  <c r="E886" i="5" s="1"/>
  <c r="H886" i="5" s="1"/>
  <c r="H98" i="26"/>
  <c r="E935" i="5" s="1"/>
  <c r="H935" i="5" s="1"/>
  <c r="Y53" i="26"/>
  <c r="AG53" i="26" s="1"/>
  <c r="Y55" i="26"/>
  <c r="AG55" i="26" s="1"/>
  <c r="Y67" i="26"/>
  <c r="AG67" i="26" s="1"/>
  <c r="X53" i="26"/>
  <c r="AF53" i="26" s="1"/>
  <c r="H45" i="26"/>
  <c r="E882" i="5" s="1"/>
  <c r="H882" i="5" s="1"/>
  <c r="I12" i="26"/>
  <c r="Y27" i="26"/>
  <c r="AG27" i="26" s="1"/>
  <c r="V27" i="26"/>
  <c r="AD27" i="26" s="1"/>
  <c r="X41" i="26"/>
  <c r="AF41" i="26" s="1"/>
  <c r="H89" i="26"/>
  <c r="E926" i="5" s="1"/>
  <c r="H926" i="5" s="1"/>
  <c r="X95" i="26"/>
  <c r="AF95" i="26" s="1"/>
  <c r="H70" i="26"/>
  <c r="E907" i="5" s="1"/>
  <c r="H907" i="5" s="1"/>
  <c r="W50" i="26"/>
  <c r="AE50" i="26" s="1"/>
  <c r="X50" i="26"/>
  <c r="AF50" i="26" s="1"/>
  <c r="Y31" i="26"/>
  <c r="AG31" i="26" s="1"/>
  <c r="V31" i="26"/>
  <c r="AD31" i="26" s="1"/>
  <c r="I16" i="26"/>
  <c r="W15" i="26"/>
  <c r="AE15" i="26" s="1"/>
  <c r="V15" i="26"/>
  <c r="AD15" i="26" s="1"/>
  <c r="H67" i="26"/>
  <c r="E904" i="5" s="1"/>
  <c r="H904" i="5" s="1"/>
  <c r="H101" i="26"/>
  <c r="E938" i="5" s="1"/>
  <c r="H938" i="5" s="1"/>
  <c r="H68" i="26"/>
  <c r="E905" i="5" s="1"/>
  <c r="H905" i="5" s="1"/>
  <c r="W67" i="26"/>
  <c r="AE67" i="26" s="1"/>
  <c r="Y50" i="26"/>
  <c r="AG50" i="26" s="1"/>
  <c r="W84" i="26"/>
  <c r="AE84" i="26" s="1"/>
  <c r="I14" i="26"/>
  <c r="V14" i="26" s="1"/>
  <c r="AD14" i="26" s="1"/>
  <c r="I10" i="26"/>
  <c r="J12" i="24"/>
  <c r="Z12" i="24" s="1"/>
  <c r="AH12" i="24" s="1"/>
  <c r="X12" i="24"/>
  <c r="AF12" i="24" s="1"/>
  <c r="W12" i="24"/>
  <c r="AE12" i="24" s="1"/>
  <c r="H96" i="24"/>
  <c r="E849" i="5" s="1"/>
  <c r="H849" i="5" s="1"/>
  <c r="H57" i="24"/>
  <c r="E810" i="5" s="1"/>
  <c r="H810" i="5" s="1"/>
  <c r="H67" i="24"/>
  <c r="E820" i="5" s="1"/>
  <c r="H820" i="5" s="1"/>
  <c r="H39" i="24"/>
  <c r="E792" i="5" s="1"/>
  <c r="H792" i="5" s="1"/>
  <c r="V10" i="24"/>
  <c r="AD10" i="24" s="1"/>
  <c r="Y9" i="24"/>
  <c r="AG9" i="24" s="1"/>
  <c r="X9" i="24"/>
  <c r="AF9" i="24" s="1"/>
  <c r="W9" i="24"/>
  <c r="AE9" i="24" s="1"/>
  <c r="V9" i="24"/>
  <c r="AD9" i="24" s="1"/>
  <c r="J73" i="24"/>
  <c r="H73" i="24"/>
  <c r="E826" i="5" s="1"/>
  <c r="H826" i="5" s="1"/>
  <c r="I94" i="24"/>
  <c r="W67" i="24"/>
  <c r="AE67" i="24" s="1"/>
  <c r="I42" i="24"/>
  <c r="W15" i="24"/>
  <c r="AE15" i="24" s="1"/>
  <c r="Y15" i="24"/>
  <c r="AG15" i="24" s="1"/>
  <c r="Y16" i="24"/>
  <c r="AG16" i="24" s="1"/>
  <c r="X15" i="24"/>
  <c r="AF15" i="24" s="1"/>
  <c r="H89" i="24"/>
  <c r="E842" i="5" s="1"/>
  <c r="H842" i="5" s="1"/>
  <c r="X48" i="24"/>
  <c r="AF48" i="24" s="1"/>
  <c r="Y13" i="24"/>
  <c r="AG13" i="24" s="1"/>
  <c r="I102" i="24"/>
  <c r="V32" i="22"/>
  <c r="AD32" i="22" s="1"/>
  <c r="W32" i="22"/>
  <c r="AE32" i="22" s="1"/>
  <c r="X32" i="22"/>
  <c r="AF32" i="22" s="1"/>
  <c r="Y32" i="22"/>
  <c r="AG32" i="22" s="1"/>
  <c r="X49" i="22"/>
  <c r="AF49" i="22" s="1"/>
  <c r="H74" i="22"/>
  <c r="E743" i="5" s="1"/>
  <c r="H743" i="5" s="1"/>
  <c r="W49" i="22"/>
  <c r="AE49" i="22" s="1"/>
  <c r="I8" i="22"/>
  <c r="M5" i="22" s="1"/>
  <c r="J688" i="5" s="1"/>
  <c r="I22" i="22"/>
  <c r="H80" i="22"/>
  <c r="E749" i="5" s="1"/>
  <c r="H749" i="5" s="1"/>
  <c r="H88" i="22"/>
  <c r="E757" i="5" s="1"/>
  <c r="H757" i="5" s="1"/>
  <c r="H62" i="22"/>
  <c r="E731" i="5" s="1"/>
  <c r="H731" i="5" s="1"/>
  <c r="Y7" i="22"/>
  <c r="H48" i="22"/>
  <c r="E717" i="5" s="1"/>
  <c r="H717" i="5" s="1"/>
  <c r="I21" i="22"/>
  <c r="X80" i="22"/>
  <c r="AF80" i="22" s="1"/>
  <c r="Y80" i="22"/>
  <c r="AG80" i="22" s="1"/>
  <c r="I88" i="22"/>
  <c r="H96" i="22"/>
  <c r="E765" i="5" s="1"/>
  <c r="H765" i="5" s="1"/>
  <c r="Y41" i="22"/>
  <c r="AG41" i="22" s="1"/>
  <c r="I85" i="22"/>
  <c r="Y45" i="22"/>
  <c r="AG45" i="22" s="1"/>
  <c r="H38" i="22"/>
  <c r="E707" i="5" s="1"/>
  <c r="H707" i="5" s="1"/>
  <c r="I99" i="22"/>
  <c r="H85" i="22"/>
  <c r="E754" i="5" s="1"/>
  <c r="H754" i="5" s="1"/>
  <c r="H37" i="20"/>
  <c r="E622" i="5" s="1"/>
  <c r="H622" i="5" s="1"/>
  <c r="J37" i="20"/>
  <c r="V24" i="20"/>
  <c r="AD24" i="20" s="1"/>
  <c r="X17" i="20"/>
  <c r="AF17" i="20" s="1"/>
  <c r="X13" i="20"/>
  <c r="AF13" i="20" s="1"/>
  <c r="W24" i="20"/>
  <c r="AE24" i="20" s="1"/>
  <c r="Y17" i="20"/>
  <c r="AG17" i="20" s="1"/>
  <c r="I14" i="20"/>
  <c r="H62" i="20"/>
  <c r="E647" i="5" s="1"/>
  <c r="H647" i="5" s="1"/>
  <c r="W13" i="20"/>
  <c r="AE13" i="20" s="1"/>
  <c r="Y13" i="20"/>
  <c r="AG13" i="20" s="1"/>
  <c r="W17" i="20"/>
  <c r="AE17" i="20" s="1"/>
  <c r="Y37" i="20"/>
  <c r="AG37" i="20" s="1"/>
  <c r="I7" i="20"/>
  <c r="M5" i="20" s="1"/>
  <c r="J604" i="5" s="1"/>
  <c r="H63" i="20"/>
  <c r="E648" i="5" s="1"/>
  <c r="H648" i="5" s="1"/>
  <c r="X81" i="20"/>
  <c r="AF81" i="20" s="1"/>
  <c r="H61" i="20"/>
  <c r="E646" i="5" s="1"/>
  <c r="H646" i="5" s="1"/>
  <c r="H23" i="20"/>
  <c r="E608" i="5" s="1"/>
  <c r="H608" i="5" s="1"/>
  <c r="W87" i="18"/>
  <c r="AE87" i="18" s="1"/>
  <c r="Y49" i="18"/>
  <c r="AG49" i="18" s="1"/>
  <c r="Y77" i="18"/>
  <c r="AG77" i="18" s="1"/>
  <c r="X77" i="18"/>
  <c r="AF77" i="18" s="1"/>
  <c r="H42" i="18"/>
  <c r="E543" i="5" s="1"/>
  <c r="H543" i="5" s="1"/>
  <c r="Y37" i="18"/>
  <c r="AG37" i="18" s="1"/>
  <c r="H85" i="18"/>
  <c r="E586" i="5" s="1"/>
  <c r="H586" i="5" s="1"/>
  <c r="V83" i="18"/>
  <c r="AD83" i="18" s="1"/>
  <c r="I102" i="18"/>
  <c r="Y61" i="18"/>
  <c r="AG61" i="18" s="1"/>
  <c r="W83" i="18"/>
  <c r="AE83" i="18" s="1"/>
  <c r="X67" i="18"/>
  <c r="AF67" i="18" s="1"/>
  <c r="H78" i="18"/>
  <c r="E579" i="5" s="1"/>
  <c r="H579" i="5" s="1"/>
  <c r="W17" i="18"/>
  <c r="AE17" i="18" s="1"/>
  <c r="W33" i="18"/>
  <c r="AE33" i="18" s="1"/>
  <c r="I85" i="18"/>
  <c r="H82" i="18"/>
  <c r="E583" i="5" s="1"/>
  <c r="H583" i="5" s="1"/>
  <c r="Y87" i="18"/>
  <c r="AG87" i="18" s="1"/>
  <c r="H90" i="18"/>
  <c r="E591" i="5" s="1"/>
  <c r="H591" i="5" s="1"/>
  <c r="W42" i="18"/>
  <c r="AE42" i="18" s="1"/>
  <c r="H95" i="18"/>
  <c r="E596" i="5" s="1"/>
  <c r="H596" i="5" s="1"/>
  <c r="Y95" i="18"/>
  <c r="AG95" i="18" s="1"/>
  <c r="W95" i="18"/>
  <c r="AE95" i="18" s="1"/>
  <c r="Y67" i="18"/>
  <c r="AG67" i="18" s="1"/>
  <c r="W67" i="18"/>
  <c r="AE67" i="18" s="1"/>
  <c r="J49" i="18"/>
  <c r="H77" i="18"/>
  <c r="E578" i="5" s="1"/>
  <c r="H578" i="5" s="1"/>
  <c r="X95" i="18"/>
  <c r="AF95" i="18" s="1"/>
  <c r="X33" i="18"/>
  <c r="AF33" i="18" s="1"/>
  <c r="V33" i="18"/>
  <c r="AD33" i="18" s="1"/>
  <c r="Y42" i="18"/>
  <c r="AG42" i="18" s="1"/>
  <c r="H96" i="18"/>
  <c r="E597" i="5" s="1"/>
  <c r="H597" i="5" s="1"/>
  <c r="H100" i="18"/>
  <c r="E601" i="5" s="1"/>
  <c r="H601" i="5" s="1"/>
  <c r="H86" i="18"/>
  <c r="E587" i="5" s="1"/>
  <c r="H587" i="5" s="1"/>
  <c r="H49" i="18"/>
  <c r="E550" i="5" s="1"/>
  <c r="H550" i="5" s="1"/>
  <c r="H75" i="18"/>
  <c r="E576" i="5" s="1"/>
  <c r="H576" i="5" s="1"/>
  <c r="H67" i="18"/>
  <c r="E568" i="5" s="1"/>
  <c r="H568" i="5" s="1"/>
  <c r="H57" i="18"/>
  <c r="E558" i="5" s="1"/>
  <c r="H558" i="5" s="1"/>
  <c r="J57" i="18"/>
  <c r="Y83" i="18"/>
  <c r="AG83" i="18" s="1"/>
  <c r="X42" i="18"/>
  <c r="AF42" i="18" s="1"/>
  <c r="H32" i="18"/>
  <c r="E533" i="5" s="1"/>
  <c r="H533" i="5" s="1"/>
  <c r="J91" i="18"/>
  <c r="X91" i="18"/>
  <c r="AF91" i="18" s="1"/>
  <c r="Y65" i="18"/>
  <c r="AG65" i="18" s="1"/>
  <c r="Y36" i="16"/>
  <c r="AG36" i="16" s="1"/>
  <c r="H63" i="16"/>
  <c r="E480" i="5" s="1"/>
  <c r="H480" i="5" s="1"/>
  <c r="H98" i="16"/>
  <c r="E515" i="5" s="1"/>
  <c r="H515" i="5" s="1"/>
  <c r="H31" i="16"/>
  <c r="E448" i="5" s="1"/>
  <c r="H448" i="5" s="1"/>
  <c r="H74" i="16"/>
  <c r="E491" i="5" s="1"/>
  <c r="H491" i="5" s="1"/>
  <c r="H27" i="16"/>
  <c r="E444" i="5" s="1"/>
  <c r="H444" i="5" s="1"/>
  <c r="Y68" i="16"/>
  <c r="AG68" i="16" s="1"/>
  <c r="X68" i="16"/>
  <c r="AF68" i="16" s="1"/>
  <c r="I86" i="16"/>
  <c r="H40" i="16"/>
  <c r="E457" i="5" s="1"/>
  <c r="H457" i="5" s="1"/>
  <c r="H19" i="16"/>
  <c r="E436" i="5" s="1"/>
  <c r="H436" i="5" s="1"/>
  <c r="J11" i="16"/>
  <c r="Z11" i="16" s="1"/>
  <c r="AH11" i="16" s="1"/>
  <c r="W11" i="16"/>
  <c r="AE11" i="16" s="1"/>
  <c r="W38" i="16"/>
  <c r="AE38" i="16" s="1"/>
  <c r="Y38" i="16"/>
  <c r="AG38" i="16" s="1"/>
  <c r="H36" i="16"/>
  <c r="E453" i="5" s="1"/>
  <c r="H453" i="5" s="1"/>
  <c r="W85" i="14"/>
  <c r="AE85" i="14" s="1"/>
  <c r="H63" i="14"/>
  <c r="E396" i="5" s="1"/>
  <c r="H396" i="5" s="1"/>
  <c r="H81" i="14"/>
  <c r="E414" i="5" s="1"/>
  <c r="H414" i="5" s="1"/>
  <c r="J21" i="14"/>
  <c r="I21" i="14"/>
  <c r="W53" i="14"/>
  <c r="AE53" i="14" s="1"/>
  <c r="H77" i="14"/>
  <c r="E410" i="5" s="1"/>
  <c r="H410" i="5" s="1"/>
  <c r="H50" i="14"/>
  <c r="E383" i="5" s="1"/>
  <c r="H383" i="5" s="1"/>
  <c r="H53" i="14"/>
  <c r="E386" i="5" s="1"/>
  <c r="H386" i="5" s="1"/>
  <c r="X53" i="14"/>
  <c r="AF53" i="14" s="1"/>
  <c r="H23" i="14"/>
  <c r="E356" i="5" s="1"/>
  <c r="H356" i="5" s="1"/>
  <c r="H79" i="14"/>
  <c r="E412" i="5" s="1"/>
  <c r="H412" i="5" s="1"/>
  <c r="Y17" i="14"/>
  <c r="AG17" i="14" s="1"/>
  <c r="H93" i="14"/>
  <c r="E426" i="5" s="1"/>
  <c r="H426" i="5" s="1"/>
  <c r="W49" i="14"/>
  <c r="AE49" i="14" s="1"/>
  <c r="V75" i="12"/>
  <c r="AD75" i="12" s="1"/>
  <c r="Y76" i="12"/>
  <c r="AG76" i="12" s="1"/>
  <c r="X75" i="12"/>
  <c r="AF75" i="12" s="1"/>
  <c r="W41" i="12"/>
  <c r="AE41" i="12" s="1"/>
  <c r="Y41" i="12"/>
  <c r="AG41" i="12" s="1"/>
  <c r="I64" i="12"/>
  <c r="V64" i="12" s="1"/>
  <c r="AD64" i="12" s="1"/>
  <c r="W75" i="12"/>
  <c r="AE75" i="12" s="1"/>
  <c r="H81" i="12"/>
  <c r="E330" i="5" s="1"/>
  <c r="H330" i="5" s="1"/>
  <c r="V76" i="12"/>
  <c r="AD76" i="12" s="1"/>
  <c r="H91" i="12"/>
  <c r="E340" i="5" s="1"/>
  <c r="H340" i="5" s="1"/>
  <c r="X50" i="12"/>
  <c r="AF50" i="12" s="1"/>
  <c r="W33" i="12"/>
  <c r="AE33" i="12" s="1"/>
  <c r="I57" i="12"/>
  <c r="V73" i="12"/>
  <c r="AD73" i="12" s="1"/>
  <c r="I91" i="12"/>
  <c r="Y50" i="12"/>
  <c r="AG50" i="12" s="1"/>
  <c r="X33" i="12"/>
  <c r="AF33" i="12" s="1"/>
  <c r="I71" i="12"/>
  <c r="X69" i="12"/>
  <c r="AF69" i="12" s="1"/>
  <c r="W73" i="12"/>
  <c r="AE73" i="12" s="1"/>
  <c r="W81" i="12"/>
  <c r="AE81" i="12" s="1"/>
  <c r="H33" i="12"/>
  <c r="E282" i="5" s="1"/>
  <c r="H282" i="5" s="1"/>
  <c r="Y33" i="12"/>
  <c r="AG33" i="12" s="1"/>
  <c r="Y77" i="12"/>
  <c r="AG77" i="12" s="1"/>
  <c r="X77" i="12"/>
  <c r="AF77" i="12" s="1"/>
  <c r="H69" i="12"/>
  <c r="E318" i="5" s="1"/>
  <c r="H318" i="5" s="1"/>
  <c r="Y69" i="12"/>
  <c r="AG69" i="12" s="1"/>
  <c r="I95" i="12"/>
  <c r="W50" i="12"/>
  <c r="AE50" i="12" s="1"/>
  <c r="H50" i="12"/>
  <c r="E299" i="5" s="1"/>
  <c r="H299" i="5" s="1"/>
  <c r="X42" i="12"/>
  <c r="AF42" i="12" s="1"/>
  <c r="X73" i="12"/>
  <c r="AF73" i="12" s="1"/>
  <c r="H71" i="12"/>
  <c r="E320" i="5" s="1"/>
  <c r="H320" i="5" s="1"/>
  <c r="J65" i="12"/>
  <c r="I65" i="12"/>
  <c r="Y81" i="12"/>
  <c r="AG81" i="12" s="1"/>
  <c r="X81" i="12"/>
  <c r="AF81" i="12" s="1"/>
  <c r="X11" i="12"/>
  <c r="AF11" i="12" s="1"/>
  <c r="H86" i="10"/>
  <c r="E251" i="5" s="1"/>
  <c r="H251" i="5" s="1"/>
  <c r="H62" i="10"/>
  <c r="E227" i="5" s="1"/>
  <c r="H227" i="5" s="1"/>
  <c r="Y43" i="10"/>
  <c r="AG43" i="10" s="1"/>
  <c r="I30" i="10"/>
  <c r="H72" i="10"/>
  <c r="E237" i="5" s="1"/>
  <c r="H237" i="5" s="1"/>
  <c r="I62" i="10"/>
  <c r="I44" i="10"/>
  <c r="X43" i="10"/>
  <c r="AF43" i="10" s="1"/>
  <c r="H94" i="10"/>
  <c r="E259" i="5" s="1"/>
  <c r="H259" i="5" s="1"/>
  <c r="I84" i="10"/>
  <c r="H79" i="10"/>
  <c r="E244" i="5" s="1"/>
  <c r="H244" i="5" s="1"/>
  <c r="H73" i="10"/>
  <c r="E238" i="5" s="1"/>
  <c r="H238" i="5" s="1"/>
  <c r="H99" i="10"/>
  <c r="E264" i="5" s="1"/>
  <c r="H264" i="5" s="1"/>
  <c r="H48" i="10"/>
  <c r="E213" i="5" s="1"/>
  <c r="H213" i="5" s="1"/>
  <c r="X40" i="10"/>
  <c r="AF40" i="10" s="1"/>
  <c r="I32" i="10"/>
  <c r="W32" i="10" s="1"/>
  <c r="AE32" i="10" s="1"/>
  <c r="H81" i="10"/>
  <c r="E246" i="5" s="1"/>
  <c r="H246" i="5" s="1"/>
  <c r="H21" i="10"/>
  <c r="E186" i="5" s="1"/>
  <c r="H186" i="5" s="1"/>
  <c r="H78" i="10"/>
  <c r="E243" i="5" s="1"/>
  <c r="H243" i="5" s="1"/>
  <c r="I81" i="10"/>
  <c r="X56" i="10"/>
  <c r="AF56" i="10" s="1"/>
  <c r="Y56" i="10"/>
  <c r="AG56" i="10" s="1"/>
  <c r="H88" i="10"/>
  <c r="E253" i="5" s="1"/>
  <c r="H253" i="5" s="1"/>
  <c r="I78" i="10"/>
  <c r="V78" i="10" s="1"/>
  <c r="AD78" i="10" s="1"/>
  <c r="H31" i="10"/>
  <c r="E196" i="5" s="1"/>
  <c r="H196" i="5" s="1"/>
  <c r="H19" i="10"/>
  <c r="E184" i="5" s="1"/>
  <c r="H184" i="5" s="1"/>
  <c r="J19" i="10"/>
  <c r="I102" i="10"/>
  <c r="H69" i="10"/>
  <c r="E234" i="5" s="1"/>
  <c r="H234" i="5" s="1"/>
  <c r="J47" i="10"/>
  <c r="I47" i="10"/>
  <c r="V47" i="10" s="1"/>
  <c r="AD47" i="10" s="1"/>
  <c r="H78" i="8"/>
  <c r="E159" i="5" s="1"/>
  <c r="H159" i="5" s="1"/>
  <c r="H40" i="8"/>
  <c r="E121" i="5" s="1"/>
  <c r="H121" i="5" s="1"/>
  <c r="Y17" i="8"/>
  <c r="AG17" i="8" s="1"/>
  <c r="X17" i="8"/>
  <c r="AF17" i="8" s="1"/>
  <c r="V17" i="8"/>
  <c r="AD17" i="8" s="1"/>
  <c r="H94" i="8"/>
  <c r="E175" i="5" s="1"/>
  <c r="H175" i="5" s="1"/>
  <c r="H74" i="8"/>
  <c r="E155" i="5" s="1"/>
  <c r="H155" i="5" s="1"/>
  <c r="H63" i="8"/>
  <c r="E144" i="5" s="1"/>
  <c r="H144" i="5" s="1"/>
  <c r="H19" i="8"/>
  <c r="E100" i="5" s="1"/>
  <c r="H100" i="5" s="1"/>
  <c r="H50" i="8"/>
  <c r="E131" i="5" s="1"/>
  <c r="H131" i="5" s="1"/>
  <c r="H55" i="8"/>
  <c r="E136" i="5" s="1"/>
  <c r="H136" i="5" s="1"/>
  <c r="H90" i="8"/>
  <c r="E171" i="5" s="1"/>
  <c r="H171" i="5" s="1"/>
  <c r="V15" i="8"/>
  <c r="AD15" i="8" s="1"/>
  <c r="H47" i="8"/>
  <c r="E128" i="5" s="1"/>
  <c r="H128" i="5" s="1"/>
  <c r="Y15" i="8"/>
  <c r="AG15" i="8" s="1"/>
  <c r="X12" i="8"/>
  <c r="AF12" i="8" s="1"/>
  <c r="H58" i="8"/>
  <c r="E139" i="5" s="1"/>
  <c r="H139" i="5" s="1"/>
  <c r="Z83" i="4"/>
  <c r="AH83" i="4" s="1"/>
  <c r="F80" i="5"/>
  <c r="Z92" i="4"/>
  <c r="AH92" i="4" s="1"/>
  <c r="F89" i="5"/>
  <c r="Z81" i="4"/>
  <c r="AH81" i="4" s="1"/>
  <c r="F78" i="5"/>
  <c r="Z40" i="4"/>
  <c r="AH40" i="4" s="1"/>
  <c r="F37" i="5"/>
  <c r="Z21" i="4"/>
  <c r="AH21" i="4" s="1"/>
  <c r="F18" i="5"/>
  <c r="W57" i="4"/>
  <c r="AE57" i="4" s="1"/>
  <c r="V57" i="4"/>
  <c r="AD57" i="4" s="1"/>
  <c r="Z47" i="4"/>
  <c r="AH47" i="4" s="1"/>
  <c r="F44" i="5"/>
  <c r="Z29" i="4"/>
  <c r="AH29" i="4" s="1"/>
  <c r="F26" i="5"/>
  <c r="V21" i="4"/>
  <c r="AD21" i="4" s="1"/>
  <c r="Z24" i="4"/>
  <c r="AH24" i="4" s="1"/>
  <c r="F21" i="5"/>
  <c r="Z76" i="4"/>
  <c r="AH76" i="4" s="1"/>
  <c r="F73" i="5"/>
  <c r="Z10" i="4"/>
  <c r="AH10" i="4" s="1"/>
  <c r="F7" i="5"/>
  <c r="Z51" i="4"/>
  <c r="AH51" i="4" s="1"/>
  <c r="F48" i="5"/>
  <c r="Z28" i="4"/>
  <c r="AH28" i="4" s="1"/>
  <c r="F25" i="5"/>
  <c r="Z64" i="4"/>
  <c r="AH64" i="4" s="1"/>
  <c r="F61" i="5"/>
  <c r="Z66" i="4"/>
  <c r="AH66" i="4" s="1"/>
  <c r="F63" i="5"/>
  <c r="Z15" i="4"/>
  <c r="AH15" i="4" s="1"/>
  <c r="F12" i="5"/>
  <c r="Z26" i="4"/>
  <c r="AH26" i="4" s="1"/>
  <c r="F23" i="5"/>
  <c r="Z88" i="4"/>
  <c r="AH88" i="4" s="1"/>
  <c r="F85" i="5"/>
  <c r="H88" i="4"/>
  <c r="E85" i="5" s="1"/>
  <c r="H85" i="5" s="1"/>
  <c r="Z98" i="4"/>
  <c r="AH98" i="4" s="1"/>
  <c r="F95" i="5"/>
  <c r="Z100" i="4"/>
  <c r="AH100" i="4" s="1"/>
  <c r="F97" i="5"/>
  <c r="Z85" i="4"/>
  <c r="AH85" i="4" s="1"/>
  <c r="F82" i="5"/>
  <c r="Y41" i="4"/>
  <c r="AG41" i="4" s="1"/>
  <c r="X58" i="4"/>
  <c r="AF58" i="4" s="1"/>
  <c r="W18" i="4"/>
  <c r="AE18" i="4" s="1"/>
  <c r="Z80" i="4"/>
  <c r="AH80" i="4" s="1"/>
  <c r="F77" i="5"/>
  <c r="Z9" i="4"/>
  <c r="AH9" i="4" s="1"/>
  <c r="F6" i="5"/>
  <c r="H58" i="4"/>
  <c r="E55" i="5" s="1"/>
  <c r="H55" i="5" s="1"/>
  <c r="Z8" i="4"/>
  <c r="AH8" i="4" s="1"/>
  <c r="F5" i="5"/>
  <c r="Z102" i="4"/>
  <c r="AH102" i="4" s="1"/>
  <c r="F99" i="5"/>
  <c r="Z95" i="4"/>
  <c r="AH95" i="4" s="1"/>
  <c r="F92" i="5"/>
  <c r="Z7" i="4"/>
  <c r="AH7" i="4" s="1"/>
  <c r="F4" i="5"/>
  <c r="Z18" i="4"/>
  <c r="AH18" i="4" s="1"/>
  <c r="F15" i="5"/>
  <c r="Z25" i="4"/>
  <c r="AH25" i="4" s="1"/>
  <c r="F22" i="5"/>
  <c r="Z72" i="4"/>
  <c r="AH72" i="4" s="1"/>
  <c r="F69" i="5"/>
  <c r="Z50" i="4"/>
  <c r="AH50" i="4" s="1"/>
  <c r="F47" i="5"/>
  <c r="H51" i="4"/>
  <c r="E48" i="5" s="1"/>
  <c r="H48" i="5" s="1"/>
  <c r="Z65" i="4"/>
  <c r="AH65" i="4" s="1"/>
  <c r="F62" i="5"/>
  <c r="Z86" i="4"/>
  <c r="AH86" i="4" s="1"/>
  <c r="F83" i="5"/>
  <c r="Z90" i="4"/>
  <c r="AH90" i="4" s="1"/>
  <c r="F87" i="5"/>
  <c r="Z73" i="4"/>
  <c r="AH73" i="4" s="1"/>
  <c r="F70" i="5"/>
  <c r="Z17" i="4"/>
  <c r="AH17" i="4" s="1"/>
  <c r="F14" i="5"/>
  <c r="W55" i="4"/>
  <c r="AE55" i="4" s="1"/>
  <c r="Y24" i="4"/>
  <c r="AG24" i="4" s="1"/>
  <c r="Z23" i="4"/>
  <c r="AH23" i="4" s="1"/>
  <c r="F20" i="5"/>
  <c r="Z42" i="4"/>
  <c r="AH42" i="4" s="1"/>
  <c r="F39" i="5"/>
  <c r="Z58" i="4"/>
  <c r="AH58" i="4" s="1"/>
  <c r="F55" i="5"/>
  <c r="Z101" i="4"/>
  <c r="AH101" i="4" s="1"/>
  <c r="F98" i="5"/>
  <c r="Z69" i="4"/>
  <c r="AH69" i="4" s="1"/>
  <c r="F66" i="5"/>
  <c r="Z48" i="4"/>
  <c r="AH48" i="4" s="1"/>
  <c r="F45" i="5"/>
  <c r="Z46" i="4"/>
  <c r="AH46" i="4" s="1"/>
  <c r="F43" i="5"/>
  <c r="Z16" i="4"/>
  <c r="AH16" i="4" s="1"/>
  <c r="F13" i="5"/>
  <c r="I10" i="4"/>
  <c r="Z71" i="4"/>
  <c r="AH71" i="4" s="1"/>
  <c r="F68" i="5"/>
  <c r="Z75" i="4"/>
  <c r="AH75" i="4" s="1"/>
  <c r="F72" i="5"/>
  <c r="Z79" i="4"/>
  <c r="AH79" i="4" s="1"/>
  <c r="F76" i="5"/>
  <c r="Z63" i="4"/>
  <c r="AH63" i="4" s="1"/>
  <c r="F60" i="5"/>
  <c r="Z87" i="4"/>
  <c r="AH87" i="4" s="1"/>
  <c r="F84" i="5"/>
  <c r="Z19" i="4"/>
  <c r="AH19" i="4" s="1"/>
  <c r="F16" i="5"/>
  <c r="Z38" i="4"/>
  <c r="AH38" i="4" s="1"/>
  <c r="F35" i="5"/>
  <c r="Z97" i="4"/>
  <c r="AH97" i="4" s="1"/>
  <c r="F94" i="5"/>
  <c r="Z99" i="4"/>
  <c r="AH99" i="4" s="1"/>
  <c r="F96" i="5"/>
  <c r="Z62" i="4"/>
  <c r="AH62" i="4" s="1"/>
  <c r="F59" i="5"/>
  <c r="Z82" i="4"/>
  <c r="AH82" i="4" s="1"/>
  <c r="F79" i="5"/>
  <c r="Z36" i="4"/>
  <c r="AH36" i="4" s="1"/>
  <c r="F33" i="5"/>
  <c r="Z14" i="4"/>
  <c r="AH14" i="4" s="1"/>
  <c r="F11" i="5"/>
  <c r="I62" i="4"/>
  <c r="V62" i="4" s="1"/>
  <c r="AD62" i="4" s="1"/>
  <c r="H39" i="4"/>
  <c r="E36" i="5" s="1"/>
  <c r="H36" i="5" s="1"/>
  <c r="Z94" i="4"/>
  <c r="AH94" i="4" s="1"/>
  <c r="F91" i="5"/>
  <c r="Z96" i="4"/>
  <c r="AH96" i="4" s="1"/>
  <c r="F93" i="5"/>
  <c r="W76" i="4"/>
  <c r="AE76" i="4" s="1"/>
  <c r="Y27" i="4"/>
  <c r="AG27" i="4" s="1"/>
  <c r="H76" i="4"/>
  <c r="E73" i="5" s="1"/>
  <c r="H73" i="5" s="1"/>
  <c r="Y64" i="4"/>
  <c r="AG64" i="4" s="1"/>
  <c r="Z32" i="4"/>
  <c r="AH32" i="4" s="1"/>
  <c r="F29" i="5"/>
  <c r="X24" i="4"/>
  <c r="AF24" i="4" s="1"/>
  <c r="W21" i="4"/>
  <c r="AE21" i="4" s="1"/>
  <c r="Z13" i="4"/>
  <c r="AH13" i="4" s="1"/>
  <c r="F10" i="5"/>
  <c r="H28" i="4"/>
  <c r="E25" i="5" s="1"/>
  <c r="H25" i="5" s="1"/>
  <c r="Z35" i="4"/>
  <c r="AH35" i="4" s="1"/>
  <c r="F32" i="5"/>
  <c r="Z56" i="4"/>
  <c r="AH56" i="4" s="1"/>
  <c r="F53" i="5"/>
  <c r="Z33" i="4"/>
  <c r="AH33" i="4" s="1"/>
  <c r="F30" i="5"/>
  <c r="Z77" i="4"/>
  <c r="AH77" i="4" s="1"/>
  <c r="F74" i="5"/>
  <c r="Z91" i="4"/>
  <c r="AH91" i="4" s="1"/>
  <c r="F88" i="5"/>
  <c r="Z59" i="4"/>
  <c r="AH59" i="4" s="1"/>
  <c r="F56" i="5"/>
  <c r="Z74" i="4"/>
  <c r="AH74" i="4" s="1"/>
  <c r="F71" i="5"/>
  <c r="Z45" i="4"/>
  <c r="AH45" i="4" s="1"/>
  <c r="F42" i="5"/>
  <c r="Z60" i="4"/>
  <c r="AH60" i="4" s="1"/>
  <c r="F57" i="5"/>
  <c r="Z30" i="4"/>
  <c r="AH30" i="4" s="1"/>
  <c r="F27" i="5"/>
  <c r="I100" i="4"/>
  <c r="Z44" i="4"/>
  <c r="AH44" i="4" s="1"/>
  <c r="F41" i="5"/>
  <c r="Z61" i="4"/>
  <c r="AH61" i="4" s="1"/>
  <c r="F58" i="5"/>
  <c r="I15" i="4"/>
  <c r="V15" i="4" s="1"/>
  <c r="AD15" i="4" s="1"/>
  <c r="Z54" i="4"/>
  <c r="AH54" i="4" s="1"/>
  <c r="F51" i="5"/>
  <c r="X27" i="43"/>
  <c r="AF27" i="43" s="1"/>
  <c r="V27" i="43"/>
  <c r="AD27" i="43" s="1"/>
  <c r="Y27" i="43"/>
  <c r="AG27" i="43" s="1"/>
  <c r="X47" i="43"/>
  <c r="AF47" i="43" s="1"/>
  <c r="W27" i="43"/>
  <c r="AE27" i="43" s="1"/>
  <c r="Y9" i="43"/>
  <c r="AG9" i="43" s="1"/>
  <c r="X11" i="43"/>
  <c r="AF11" i="43" s="1"/>
  <c r="H98" i="43"/>
  <c r="C1691" i="5" s="1"/>
  <c r="G1691" i="5" s="1"/>
  <c r="X91" i="43"/>
  <c r="AF91" i="43" s="1"/>
  <c r="X49" i="43"/>
  <c r="AF49" i="43" s="1"/>
  <c r="H44" i="43"/>
  <c r="C1637" i="5" s="1"/>
  <c r="G1637" i="5" s="1"/>
  <c r="H84" i="43"/>
  <c r="C1677" i="5" s="1"/>
  <c r="G1677" i="5" s="1"/>
  <c r="Y91" i="43"/>
  <c r="AG91" i="43" s="1"/>
  <c r="W9" i="43"/>
  <c r="AE9" i="43" s="1"/>
  <c r="H87" i="43"/>
  <c r="C1680" i="5" s="1"/>
  <c r="G1680" i="5" s="1"/>
  <c r="H78" i="43"/>
  <c r="C1671" i="5" s="1"/>
  <c r="G1671" i="5" s="1"/>
  <c r="H86" i="43"/>
  <c r="C1679" i="5" s="1"/>
  <c r="G1679" i="5" s="1"/>
  <c r="V53" i="43"/>
  <c r="AD53" i="43" s="1"/>
  <c r="X9" i="43"/>
  <c r="AF9" i="43" s="1"/>
  <c r="W23" i="43"/>
  <c r="AE23" i="43" s="1"/>
  <c r="V23" i="43"/>
  <c r="AD23" i="43" s="1"/>
  <c r="Y84" i="43"/>
  <c r="AG84" i="43" s="1"/>
  <c r="W84" i="43"/>
  <c r="AE84" i="43" s="1"/>
  <c r="W95" i="43"/>
  <c r="AE95" i="43" s="1"/>
  <c r="W53" i="43"/>
  <c r="AE53" i="43" s="1"/>
  <c r="X20" i="43"/>
  <c r="AF20" i="43" s="1"/>
  <c r="Y20" i="43"/>
  <c r="AG20" i="43" s="1"/>
  <c r="V20" i="43"/>
  <c r="AD20" i="43" s="1"/>
  <c r="X95" i="43"/>
  <c r="AF95" i="43" s="1"/>
  <c r="X53" i="43"/>
  <c r="AF53" i="43" s="1"/>
  <c r="H40" i="43"/>
  <c r="C1633" i="5" s="1"/>
  <c r="G1633" i="5" s="1"/>
  <c r="Y11" i="43"/>
  <c r="AG11" i="43" s="1"/>
  <c r="J47" i="43"/>
  <c r="W47" i="43"/>
  <c r="AE47" i="43" s="1"/>
  <c r="H95" i="43"/>
  <c r="C1688" i="5" s="1"/>
  <c r="G1688" i="5" s="1"/>
  <c r="H47" i="43"/>
  <c r="C1640" i="5" s="1"/>
  <c r="G1640" i="5" s="1"/>
  <c r="H75" i="43"/>
  <c r="C1668" i="5" s="1"/>
  <c r="G1668" i="5" s="1"/>
  <c r="Y95" i="43"/>
  <c r="AG95" i="43" s="1"/>
  <c r="W11" i="43"/>
  <c r="AE11" i="43" s="1"/>
  <c r="Y29" i="43"/>
  <c r="AG29" i="43" s="1"/>
  <c r="W71" i="41"/>
  <c r="AE71" i="41" s="1"/>
  <c r="Y33" i="41"/>
  <c r="AG33" i="41" s="1"/>
  <c r="Y39" i="41"/>
  <c r="AG39" i="41" s="1"/>
  <c r="Y89" i="41"/>
  <c r="AG89" i="41" s="1"/>
  <c r="X52" i="41"/>
  <c r="AF52" i="41" s="1"/>
  <c r="H47" i="41"/>
  <c r="C1556" i="5" s="1"/>
  <c r="G1556" i="5" s="1"/>
  <c r="H64" i="41"/>
  <c r="C1573" i="5" s="1"/>
  <c r="G1573" i="5" s="1"/>
  <c r="Y16" i="41"/>
  <c r="AG16" i="41" s="1"/>
  <c r="H52" i="41"/>
  <c r="C1561" i="5" s="1"/>
  <c r="G1561" i="5" s="1"/>
  <c r="X94" i="41"/>
  <c r="AF94" i="41" s="1"/>
  <c r="H71" i="41"/>
  <c r="C1580" i="5" s="1"/>
  <c r="G1580" i="5" s="1"/>
  <c r="H39" i="41"/>
  <c r="C1548" i="5" s="1"/>
  <c r="G1548" i="5" s="1"/>
  <c r="H58" i="41"/>
  <c r="C1567" i="5" s="1"/>
  <c r="G1567" i="5" s="1"/>
  <c r="W16" i="41"/>
  <c r="AE16" i="41" s="1"/>
  <c r="Y14" i="41"/>
  <c r="AG14" i="41" s="1"/>
  <c r="V94" i="41"/>
  <c r="AD94" i="41" s="1"/>
  <c r="X71" i="41"/>
  <c r="AF71" i="41" s="1"/>
  <c r="Y52" i="41"/>
  <c r="AG52" i="41" s="1"/>
  <c r="Y99" i="41"/>
  <c r="AG99" i="41" s="1"/>
  <c r="W94" i="41"/>
  <c r="AE94" i="41" s="1"/>
  <c r="Y71" i="41"/>
  <c r="AG71" i="41" s="1"/>
  <c r="Y55" i="41"/>
  <c r="AG55" i="41" s="1"/>
  <c r="H70" i="41"/>
  <c r="C1579" i="5" s="1"/>
  <c r="G1579" i="5" s="1"/>
  <c r="V33" i="41"/>
  <c r="AD33" i="41" s="1"/>
  <c r="W52" i="41"/>
  <c r="AE52" i="41" s="1"/>
  <c r="H54" i="41"/>
  <c r="C1563" i="5" s="1"/>
  <c r="G1563" i="5" s="1"/>
  <c r="H89" i="41"/>
  <c r="C1598" i="5" s="1"/>
  <c r="G1598" i="5" s="1"/>
  <c r="W89" i="41"/>
  <c r="AE89" i="41" s="1"/>
  <c r="X16" i="41"/>
  <c r="AF16" i="41" s="1"/>
  <c r="W55" i="41"/>
  <c r="AE55" i="41" s="1"/>
  <c r="W39" i="41"/>
  <c r="AE39" i="41" s="1"/>
  <c r="Y49" i="41"/>
  <c r="AG49" i="41" s="1"/>
  <c r="H100" i="41"/>
  <c r="C1609" i="5" s="1"/>
  <c r="G1609" i="5" s="1"/>
  <c r="H87" i="37"/>
  <c r="C1512" i="5" s="1"/>
  <c r="G1512" i="5" s="1"/>
  <c r="W24" i="37"/>
  <c r="AE24" i="37" s="1"/>
  <c r="H84" i="37"/>
  <c r="C1509" i="5" s="1"/>
  <c r="G1509" i="5" s="1"/>
  <c r="W99" i="37"/>
  <c r="AE99" i="37" s="1"/>
  <c r="H73" i="37"/>
  <c r="C1498" i="5" s="1"/>
  <c r="G1498" i="5" s="1"/>
  <c r="X24" i="37"/>
  <c r="AF24" i="37" s="1"/>
  <c r="H31" i="37"/>
  <c r="C1456" i="5" s="1"/>
  <c r="G1456" i="5" s="1"/>
  <c r="Y24" i="37"/>
  <c r="AG24" i="37" s="1"/>
  <c r="H83" i="37"/>
  <c r="C1508" i="5" s="1"/>
  <c r="G1508" i="5" s="1"/>
  <c r="H28" i="37"/>
  <c r="C1453" i="5" s="1"/>
  <c r="G1453" i="5" s="1"/>
  <c r="W75" i="37"/>
  <c r="AE75" i="37" s="1"/>
  <c r="X33" i="37"/>
  <c r="AF33" i="37" s="1"/>
  <c r="H36" i="39"/>
  <c r="C1377" i="5" s="1"/>
  <c r="G1377" i="5" s="1"/>
  <c r="H44" i="39"/>
  <c r="C1385" i="5" s="1"/>
  <c r="G1385" i="5" s="1"/>
  <c r="W17" i="39"/>
  <c r="AE17" i="39" s="1"/>
  <c r="J62" i="39"/>
  <c r="H62" i="39"/>
  <c r="C1403" i="5" s="1"/>
  <c r="G1403" i="5" s="1"/>
  <c r="Y17" i="39"/>
  <c r="AG17" i="39" s="1"/>
  <c r="X17" i="39"/>
  <c r="AF17" i="39" s="1"/>
  <c r="I34" i="39"/>
  <c r="X10" i="39"/>
  <c r="AF10" i="39" s="1"/>
  <c r="J42" i="39"/>
  <c r="H42" i="39"/>
  <c r="C1383" i="5" s="1"/>
  <c r="G1383" i="5" s="1"/>
  <c r="Y10" i="39"/>
  <c r="AG10" i="39" s="1"/>
  <c r="H28" i="39"/>
  <c r="C1369" i="5" s="1"/>
  <c r="G1369" i="5" s="1"/>
  <c r="H40" i="39"/>
  <c r="C1381" i="5" s="1"/>
  <c r="G1381" i="5" s="1"/>
  <c r="I57" i="39"/>
  <c r="Y57" i="39" s="1"/>
  <c r="AG57" i="39" s="1"/>
  <c r="Y33" i="39"/>
  <c r="AG33" i="39" s="1"/>
  <c r="X73" i="39"/>
  <c r="AF73" i="39" s="1"/>
  <c r="H26" i="39"/>
  <c r="C1367" i="5" s="1"/>
  <c r="G1367" i="5" s="1"/>
  <c r="H65" i="39"/>
  <c r="C1406" i="5" s="1"/>
  <c r="G1406" i="5" s="1"/>
  <c r="W33" i="39"/>
  <c r="AE33" i="39" s="1"/>
  <c r="H46" i="39"/>
  <c r="C1387" i="5" s="1"/>
  <c r="G1387" i="5" s="1"/>
  <c r="I65" i="39"/>
  <c r="W65" i="39" s="1"/>
  <c r="AE65" i="39" s="1"/>
  <c r="H33" i="39"/>
  <c r="C1374" i="5" s="1"/>
  <c r="G1374" i="5" s="1"/>
  <c r="H38" i="39"/>
  <c r="C1379" i="5" s="1"/>
  <c r="G1379" i="5" s="1"/>
  <c r="I48" i="39"/>
  <c r="X48" i="39" s="1"/>
  <c r="AF48" i="39" s="1"/>
  <c r="I11" i="39"/>
  <c r="I12" i="39"/>
  <c r="V12" i="39" s="1"/>
  <c r="AD12" i="39" s="1"/>
  <c r="I26" i="39"/>
  <c r="W20" i="35"/>
  <c r="AE20" i="35" s="1"/>
  <c r="I13" i="35"/>
  <c r="H21" i="35"/>
  <c r="C1278" i="5" s="1"/>
  <c r="G1278" i="5" s="1"/>
  <c r="Y89" i="35"/>
  <c r="AG89" i="35" s="1"/>
  <c r="V89" i="35"/>
  <c r="AD89" i="35" s="1"/>
  <c r="H68" i="35"/>
  <c r="C1325" i="5" s="1"/>
  <c r="G1325" i="5" s="1"/>
  <c r="Y15" i="35"/>
  <c r="AG15" i="35" s="1"/>
  <c r="X15" i="35"/>
  <c r="AF15" i="35" s="1"/>
  <c r="W15" i="35"/>
  <c r="AE15" i="35" s="1"/>
  <c r="V15" i="35"/>
  <c r="AD15" i="35" s="1"/>
  <c r="I7" i="35"/>
  <c r="M5" i="35" s="1"/>
  <c r="I1276" i="5" s="1"/>
  <c r="H80" i="35"/>
  <c r="C1337" i="5" s="1"/>
  <c r="G1337" i="5" s="1"/>
  <c r="H47" i="35"/>
  <c r="C1304" i="5" s="1"/>
  <c r="G1304" i="5" s="1"/>
  <c r="I51" i="35"/>
  <c r="I12" i="35"/>
  <c r="V12" i="35" s="1"/>
  <c r="AD12" i="35" s="1"/>
  <c r="H23" i="35"/>
  <c r="C1280" i="5" s="1"/>
  <c r="G1280" i="5" s="1"/>
  <c r="H94" i="35"/>
  <c r="C1351" i="5" s="1"/>
  <c r="G1351" i="5" s="1"/>
  <c r="W78" i="33"/>
  <c r="AE78" i="33" s="1"/>
  <c r="Y23" i="33"/>
  <c r="AG23" i="33" s="1"/>
  <c r="X96" i="33"/>
  <c r="AF96" i="33" s="1"/>
  <c r="W35" i="33"/>
  <c r="AE35" i="33" s="1"/>
  <c r="V35" i="33"/>
  <c r="AD35" i="33" s="1"/>
  <c r="Y98" i="33"/>
  <c r="AG98" i="33" s="1"/>
  <c r="Y78" i="33"/>
  <c r="AG78" i="33" s="1"/>
  <c r="H32" i="33"/>
  <c r="C1205" i="5" s="1"/>
  <c r="G1205" i="5" s="1"/>
  <c r="V23" i="33"/>
  <c r="AD23" i="33" s="1"/>
  <c r="X97" i="33"/>
  <c r="AF97" i="33" s="1"/>
  <c r="W97" i="33"/>
  <c r="AE97" i="33" s="1"/>
  <c r="Y89" i="33"/>
  <c r="AG89" i="33" s="1"/>
  <c r="W89" i="33"/>
  <c r="AE89" i="33" s="1"/>
  <c r="Y100" i="33"/>
  <c r="AG100" i="33" s="1"/>
  <c r="H72" i="33"/>
  <c r="C1245" i="5" s="1"/>
  <c r="G1245" i="5" s="1"/>
  <c r="H74" i="33"/>
  <c r="C1247" i="5" s="1"/>
  <c r="G1247" i="5" s="1"/>
  <c r="Y34" i="33"/>
  <c r="AG34" i="33" s="1"/>
  <c r="H26" i="33"/>
  <c r="C1199" i="5" s="1"/>
  <c r="G1199" i="5" s="1"/>
  <c r="Y93" i="33"/>
  <c r="AG93" i="33" s="1"/>
  <c r="W93" i="33"/>
  <c r="AE93" i="33" s="1"/>
  <c r="V93" i="33"/>
  <c r="AD93" i="33" s="1"/>
  <c r="V87" i="33"/>
  <c r="AD87" i="33" s="1"/>
  <c r="W87" i="33"/>
  <c r="AE87" i="33" s="1"/>
  <c r="X98" i="33"/>
  <c r="AF98" i="33" s="1"/>
  <c r="H90" i="33"/>
  <c r="C1263" i="5" s="1"/>
  <c r="G1263" i="5" s="1"/>
  <c r="I74" i="33"/>
  <c r="V74" i="33" s="1"/>
  <c r="AD74" i="33" s="1"/>
  <c r="W13" i="33"/>
  <c r="AE13" i="33" s="1"/>
  <c r="W100" i="33"/>
  <c r="AE100" i="33" s="1"/>
  <c r="W98" i="33"/>
  <c r="AE98" i="33" s="1"/>
  <c r="H21" i="33"/>
  <c r="C1194" i="5" s="1"/>
  <c r="G1194" i="5" s="1"/>
  <c r="H71" i="33"/>
  <c r="C1244" i="5" s="1"/>
  <c r="G1244" i="5" s="1"/>
  <c r="W34" i="33"/>
  <c r="AE34" i="33" s="1"/>
  <c r="X13" i="33"/>
  <c r="AF13" i="33" s="1"/>
  <c r="H98" i="33"/>
  <c r="C1271" i="5" s="1"/>
  <c r="G1271" i="5" s="1"/>
  <c r="H86" i="33"/>
  <c r="C1259" i="5" s="1"/>
  <c r="G1259" i="5" s="1"/>
  <c r="H59" i="33"/>
  <c r="C1232" i="5" s="1"/>
  <c r="G1232" i="5" s="1"/>
  <c r="X34" i="33"/>
  <c r="AF34" i="33" s="1"/>
  <c r="X93" i="33"/>
  <c r="AF93" i="33" s="1"/>
  <c r="H73" i="33"/>
  <c r="C1246" i="5" s="1"/>
  <c r="G1246" i="5" s="1"/>
  <c r="H67" i="33"/>
  <c r="C1240" i="5" s="1"/>
  <c r="G1240" i="5" s="1"/>
  <c r="Y97" i="33"/>
  <c r="AG97" i="33" s="1"/>
  <c r="W15" i="33"/>
  <c r="AE15" i="33" s="1"/>
  <c r="X89" i="33"/>
  <c r="AF89" i="33" s="1"/>
  <c r="Y13" i="33"/>
  <c r="AG13" i="33" s="1"/>
  <c r="I14" i="31"/>
  <c r="H99" i="31"/>
  <c r="C1188" i="5" s="1"/>
  <c r="G1188" i="5" s="1"/>
  <c r="H52" i="31"/>
  <c r="C1141" i="5" s="1"/>
  <c r="G1141" i="5" s="1"/>
  <c r="W75" i="31"/>
  <c r="AE75" i="31" s="1"/>
  <c r="V75" i="31"/>
  <c r="AD75" i="31" s="1"/>
  <c r="I11" i="31"/>
  <c r="W13" i="31"/>
  <c r="AE13" i="31" s="1"/>
  <c r="H96" i="31"/>
  <c r="C1185" i="5" s="1"/>
  <c r="G1185" i="5" s="1"/>
  <c r="X13" i="31"/>
  <c r="AF13" i="31" s="1"/>
  <c r="W79" i="31"/>
  <c r="AE79" i="31" s="1"/>
  <c r="I15" i="31"/>
  <c r="H24" i="31"/>
  <c r="C1113" i="5" s="1"/>
  <c r="G1113" i="5" s="1"/>
  <c r="H84" i="31"/>
  <c r="C1173" i="5" s="1"/>
  <c r="G1173" i="5" s="1"/>
  <c r="Y13" i="31"/>
  <c r="AG13" i="31" s="1"/>
  <c r="H91" i="31"/>
  <c r="C1180" i="5" s="1"/>
  <c r="G1180" i="5" s="1"/>
  <c r="H94" i="29"/>
  <c r="C1099" i="5" s="1"/>
  <c r="G1099" i="5" s="1"/>
  <c r="Y22" i="29"/>
  <c r="AG22" i="29" s="1"/>
  <c r="H41" i="29"/>
  <c r="C1046" i="5" s="1"/>
  <c r="G1046" i="5" s="1"/>
  <c r="H101" i="29"/>
  <c r="C1106" i="5" s="1"/>
  <c r="G1106" i="5" s="1"/>
  <c r="H64" i="29"/>
  <c r="C1069" i="5" s="1"/>
  <c r="G1069" i="5" s="1"/>
  <c r="H86" i="29"/>
  <c r="C1091" i="5" s="1"/>
  <c r="G1091" i="5" s="1"/>
  <c r="Y17" i="29"/>
  <c r="AG17" i="29" s="1"/>
  <c r="H66" i="29"/>
  <c r="C1071" i="5" s="1"/>
  <c r="G1071" i="5" s="1"/>
  <c r="H52" i="29"/>
  <c r="C1057" i="5" s="1"/>
  <c r="G1057" i="5" s="1"/>
  <c r="W97" i="29"/>
  <c r="AE97" i="29" s="1"/>
  <c r="H63" i="29"/>
  <c r="C1068" i="5" s="1"/>
  <c r="G1068" i="5" s="1"/>
  <c r="H85" i="29"/>
  <c r="C1090" i="5" s="1"/>
  <c r="G1090" i="5" s="1"/>
  <c r="V18" i="29"/>
  <c r="AD18" i="29" s="1"/>
  <c r="J32" i="29"/>
  <c r="W32" i="29"/>
  <c r="AE32" i="29" s="1"/>
  <c r="H48" i="29"/>
  <c r="C1053" i="5" s="1"/>
  <c r="G1053" i="5" s="1"/>
  <c r="Y20" i="29"/>
  <c r="AG20" i="29" s="1"/>
  <c r="V20" i="29"/>
  <c r="AD20" i="29" s="1"/>
  <c r="W101" i="29"/>
  <c r="AE101" i="29" s="1"/>
  <c r="X97" i="29"/>
  <c r="AF97" i="29" s="1"/>
  <c r="H89" i="29"/>
  <c r="C1094" i="5" s="1"/>
  <c r="G1094" i="5" s="1"/>
  <c r="W49" i="29"/>
  <c r="AE49" i="29" s="1"/>
  <c r="H72" i="29"/>
  <c r="C1077" i="5" s="1"/>
  <c r="G1077" i="5" s="1"/>
  <c r="I7" i="29"/>
  <c r="X20" i="29"/>
  <c r="AF20" i="29" s="1"/>
  <c r="X101" i="27"/>
  <c r="AF101" i="27" s="1"/>
  <c r="Y79" i="27"/>
  <c r="AG79" i="27" s="1"/>
  <c r="H36" i="27"/>
  <c r="C957" i="5" s="1"/>
  <c r="G957" i="5" s="1"/>
  <c r="Y45" i="27"/>
  <c r="AG45" i="27" s="1"/>
  <c r="V45" i="27"/>
  <c r="AD45" i="27" s="1"/>
  <c r="V101" i="27"/>
  <c r="AD101" i="27" s="1"/>
  <c r="W101" i="27"/>
  <c r="AE101" i="27" s="1"/>
  <c r="X93" i="27"/>
  <c r="AF93" i="27" s="1"/>
  <c r="H70" i="27"/>
  <c r="C991" i="5" s="1"/>
  <c r="G991" i="5" s="1"/>
  <c r="W79" i="27"/>
  <c r="AE79" i="27" s="1"/>
  <c r="X79" i="27"/>
  <c r="AF79" i="27" s="1"/>
  <c r="H79" i="27"/>
  <c r="C1000" i="5" s="1"/>
  <c r="G1000" i="5" s="1"/>
  <c r="Y27" i="27"/>
  <c r="AG27" i="27" s="1"/>
  <c r="W27" i="27"/>
  <c r="AE27" i="27" s="1"/>
  <c r="X27" i="27"/>
  <c r="AF27" i="27" s="1"/>
  <c r="I15" i="27"/>
  <c r="V15" i="27" s="1"/>
  <c r="AD15" i="27" s="1"/>
  <c r="I11" i="27"/>
  <c r="V11" i="27" s="1"/>
  <c r="AD11" i="27" s="1"/>
  <c r="H92" i="27"/>
  <c r="C1013" i="5" s="1"/>
  <c r="G1013" i="5" s="1"/>
  <c r="H68" i="27"/>
  <c r="C989" i="5" s="1"/>
  <c r="G989" i="5" s="1"/>
  <c r="H33" i="27"/>
  <c r="C954" i="5" s="1"/>
  <c r="G954" i="5" s="1"/>
  <c r="H19" i="27"/>
  <c r="C940" i="5" s="1"/>
  <c r="G940" i="5" s="1"/>
  <c r="H28" i="27"/>
  <c r="C949" i="5" s="1"/>
  <c r="G949" i="5" s="1"/>
  <c r="H86" i="27"/>
  <c r="C1007" i="5" s="1"/>
  <c r="G1007" i="5" s="1"/>
  <c r="X9" i="27"/>
  <c r="AF9" i="27" s="1"/>
  <c r="W9" i="27"/>
  <c r="AE9" i="27" s="1"/>
  <c r="H62" i="25"/>
  <c r="C899" i="5" s="1"/>
  <c r="G899" i="5" s="1"/>
  <c r="H44" i="25"/>
  <c r="C881" i="5" s="1"/>
  <c r="G881" i="5" s="1"/>
  <c r="H55" i="25"/>
  <c r="C892" i="5" s="1"/>
  <c r="G892" i="5" s="1"/>
  <c r="W61" i="25"/>
  <c r="AE61" i="25" s="1"/>
  <c r="H53" i="25"/>
  <c r="C890" i="5" s="1"/>
  <c r="G890" i="5" s="1"/>
  <c r="Y15" i="25"/>
  <c r="AG15" i="25" s="1"/>
  <c r="W36" i="25"/>
  <c r="AE36" i="25" s="1"/>
  <c r="H59" i="25"/>
  <c r="C896" i="5" s="1"/>
  <c r="G896" i="5" s="1"/>
  <c r="Y86" i="25"/>
  <c r="AG86" i="25" s="1"/>
  <c r="X98" i="25"/>
  <c r="AF98" i="25" s="1"/>
  <c r="H40" i="25"/>
  <c r="C877" i="5" s="1"/>
  <c r="G877" i="5" s="1"/>
  <c r="H58" i="25"/>
  <c r="C895" i="5" s="1"/>
  <c r="G895" i="5" s="1"/>
  <c r="Y98" i="25"/>
  <c r="AG98" i="25" s="1"/>
  <c r="X57" i="25"/>
  <c r="AF57" i="25" s="1"/>
  <c r="Y50" i="25"/>
  <c r="AG50" i="25" s="1"/>
  <c r="H78" i="25"/>
  <c r="C915" i="5" s="1"/>
  <c r="G915" i="5" s="1"/>
  <c r="X78" i="25"/>
  <c r="AF78" i="25" s="1"/>
  <c r="X56" i="25"/>
  <c r="AF56" i="25" s="1"/>
  <c r="W98" i="25"/>
  <c r="AE98" i="25" s="1"/>
  <c r="X66" i="25"/>
  <c r="AF66" i="25" s="1"/>
  <c r="I82" i="25"/>
  <c r="Y66" i="25"/>
  <c r="AG66" i="25" s="1"/>
  <c r="X55" i="25"/>
  <c r="AF55" i="25" s="1"/>
  <c r="Y42" i="25"/>
  <c r="AG42" i="25" s="1"/>
  <c r="W44" i="25"/>
  <c r="AE44" i="25" s="1"/>
  <c r="I10" i="25"/>
  <c r="I9" i="25"/>
  <c r="M5" i="25" s="1"/>
  <c r="I856" i="5" s="1"/>
  <c r="I11" i="25"/>
  <c r="H80" i="25"/>
  <c r="C917" i="5" s="1"/>
  <c r="G917" i="5" s="1"/>
  <c r="Y32" i="25"/>
  <c r="AG32" i="25" s="1"/>
  <c r="W32" i="25"/>
  <c r="AE32" i="25" s="1"/>
  <c r="V32" i="25"/>
  <c r="AD32" i="25" s="1"/>
  <c r="X32" i="25"/>
  <c r="AF32" i="25" s="1"/>
  <c r="W58" i="25"/>
  <c r="AE58" i="25" s="1"/>
  <c r="X90" i="25"/>
  <c r="AF90" i="25" s="1"/>
  <c r="H48" i="25"/>
  <c r="C885" i="5" s="1"/>
  <c r="G885" i="5" s="1"/>
  <c r="I14" i="25"/>
  <c r="V14" i="25" s="1"/>
  <c r="AD14" i="25" s="1"/>
  <c r="X78" i="23"/>
  <c r="AF78" i="23" s="1"/>
  <c r="Y29" i="23"/>
  <c r="AG29" i="23" s="1"/>
  <c r="Y78" i="23"/>
  <c r="AG78" i="23" s="1"/>
  <c r="H82" i="23"/>
  <c r="C835" i="5" s="1"/>
  <c r="G835" i="5" s="1"/>
  <c r="H36" i="23"/>
  <c r="C789" i="5" s="1"/>
  <c r="G789" i="5" s="1"/>
  <c r="X29" i="23"/>
  <c r="AF29" i="23" s="1"/>
  <c r="Y32" i="23"/>
  <c r="AG32" i="23" s="1"/>
  <c r="V32" i="23"/>
  <c r="AD32" i="23" s="1"/>
  <c r="H71" i="23"/>
  <c r="C824" i="5" s="1"/>
  <c r="G824" i="5" s="1"/>
  <c r="Y17" i="23"/>
  <c r="AG17" i="23" s="1"/>
  <c r="H43" i="23"/>
  <c r="C796" i="5" s="1"/>
  <c r="G796" i="5" s="1"/>
  <c r="W29" i="23"/>
  <c r="AE29" i="23" s="1"/>
  <c r="I11" i="23"/>
  <c r="V11" i="23" s="1"/>
  <c r="AD11" i="23" s="1"/>
  <c r="Y36" i="23"/>
  <c r="AG36" i="23" s="1"/>
  <c r="X36" i="23"/>
  <c r="AF36" i="23" s="1"/>
  <c r="W36" i="23"/>
  <c r="AE36" i="23" s="1"/>
  <c r="W22" i="23"/>
  <c r="AE22" i="23" s="1"/>
  <c r="X95" i="21"/>
  <c r="AF95" i="21" s="1"/>
  <c r="X97" i="21"/>
  <c r="AF97" i="21" s="1"/>
  <c r="W95" i="21"/>
  <c r="AE95" i="21" s="1"/>
  <c r="X67" i="21"/>
  <c r="AF67" i="21" s="1"/>
  <c r="I65" i="21"/>
  <c r="H27" i="21"/>
  <c r="C696" i="5" s="1"/>
  <c r="G696" i="5" s="1"/>
  <c r="Y12" i="21"/>
  <c r="AG12" i="21" s="1"/>
  <c r="Y37" i="21"/>
  <c r="AG37" i="21" s="1"/>
  <c r="H36" i="21"/>
  <c r="C705" i="5" s="1"/>
  <c r="G705" i="5" s="1"/>
  <c r="J95" i="21"/>
  <c r="H48" i="21"/>
  <c r="C717" i="5" s="1"/>
  <c r="G717" i="5" s="1"/>
  <c r="X36" i="21"/>
  <c r="AF36" i="21" s="1"/>
  <c r="X27" i="21"/>
  <c r="AF27" i="21" s="1"/>
  <c r="X37" i="21"/>
  <c r="AF37" i="21" s="1"/>
  <c r="X101" i="21"/>
  <c r="AF101" i="21" s="1"/>
  <c r="Y27" i="21"/>
  <c r="AG27" i="21" s="1"/>
  <c r="Y51" i="21"/>
  <c r="AG51" i="21" s="1"/>
  <c r="H26" i="21"/>
  <c r="C695" i="5" s="1"/>
  <c r="G695" i="5" s="1"/>
  <c r="W37" i="21"/>
  <c r="AE37" i="21" s="1"/>
  <c r="H55" i="21"/>
  <c r="C724" i="5" s="1"/>
  <c r="G724" i="5" s="1"/>
  <c r="Y23" i="21"/>
  <c r="AG23" i="21" s="1"/>
  <c r="X20" i="21"/>
  <c r="AF20" i="21" s="1"/>
  <c r="Y55" i="21"/>
  <c r="AG55" i="21" s="1"/>
  <c r="H97" i="21"/>
  <c r="C766" i="5" s="1"/>
  <c r="G766" i="5" s="1"/>
  <c r="H79" i="21"/>
  <c r="C748" i="5" s="1"/>
  <c r="G748" i="5" s="1"/>
  <c r="H37" i="21"/>
  <c r="C706" i="5" s="1"/>
  <c r="G706" i="5" s="1"/>
  <c r="W36" i="21"/>
  <c r="AE36" i="21" s="1"/>
  <c r="V12" i="21"/>
  <c r="AD12" i="21" s="1"/>
  <c r="Y20" i="21"/>
  <c r="AG20" i="21" s="1"/>
  <c r="Y47" i="21"/>
  <c r="AG47" i="21" s="1"/>
  <c r="Y36" i="21"/>
  <c r="AG36" i="21" s="1"/>
  <c r="X48" i="21"/>
  <c r="AF48" i="21" s="1"/>
  <c r="W26" i="21"/>
  <c r="AE26" i="21" s="1"/>
  <c r="I22" i="21"/>
  <c r="H47" i="21"/>
  <c r="C716" i="5" s="1"/>
  <c r="G716" i="5" s="1"/>
  <c r="I80" i="19"/>
  <c r="H43" i="19"/>
  <c r="C628" i="5" s="1"/>
  <c r="G628" i="5" s="1"/>
  <c r="V18" i="19"/>
  <c r="AD18" i="19" s="1"/>
  <c r="H48" i="19"/>
  <c r="C633" i="5" s="1"/>
  <c r="G633" i="5" s="1"/>
  <c r="H82" i="19"/>
  <c r="C667" i="5" s="1"/>
  <c r="G667" i="5" s="1"/>
  <c r="W18" i="19"/>
  <c r="AE18" i="19" s="1"/>
  <c r="H26" i="19"/>
  <c r="C611" i="5" s="1"/>
  <c r="G611" i="5" s="1"/>
  <c r="I102" i="19"/>
  <c r="W84" i="19"/>
  <c r="AE84" i="19" s="1"/>
  <c r="Y84" i="19"/>
  <c r="AG84" i="19" s="1"/>
  <c r="X84" i="19"/>
  <c r="AF84" i="19" s="1"/>
  <c r="I8" i="19"/>
  <c r="H84" i="19"/>
  <c r="C669" i="5" s="1"/>
  <c r="G669" i="5" s="1"/>
  <c r="H51" i="19"/>
  <c r="C636" i="5" s="1"/>
  <c r="G636" i="5" s="1"/>
  <c r="H32" i="19"/>
  <c r="C617" i="5" s="1"/>
  <c r="G617" i="5" s="1"/>
  <c r="H37" i="19"/>
  <c r="C622" i="5" s="1"/>
  <c r="G622" i="5" s="1"/>
  <c r="H54" i="19"/>
  <c r="C639" i="5" s="1"/>
  <c r="G639" i="5" s="1"/>
  <c r="H34" i="19"/>
  <c r="C619" i="5" s="1"/>
  <c r="G619" i="5" s="1"/>
  <c r="V71" i="17"/>
  <c r="AD71" i="17" s="1"/>
  <c r="W71" i="17"/>
  <c r="AE71" i="17" s="1"/>
  <c r="W74" i="17"/>
  <c r="AE74" i="17" s="1"/>
  <c r="Y59" i="17"/>
  <c r="AG59" i="17" s="1"/>
  <c r="X74" i="17"/>
  <c r="AF74" i="17" s="1"/>
  <c r="H35" i="17"/>
  <c r="C536" i="5" s="1"/>
  <c r="G536" i="5" s="1"/>
  <c r="I55" i="17"/>
  <c r="H92" i="17"/>
  <c r="C593" i="5" s="1"/>
  <c r="G593" i="5" s="1"/>
  <c r="I28" i="17"/>
  <c r="H90" i="17"/>
  <c r="C591" i="5" s="1"/>
  <c r="G591" i="5" s="1"/>
  <c r="H33" i="17"/>
  <c r="C534" i="5" s="1"/>
  <c r="G534" i="5" s="1"/>
  <c r="I7" i="17"/>
  <c r="I92" i="17"/>
  <c r="I79" i="17"/>
  <c r="H72" i="17"/>
  <c r="C573" i="5" s="1"/>
  <c r="G573" i="5" s="1"/>
  <c r="I60" i="17"/>
  <c r="Y71" i="17"/>
  <c r="AG71" i="17" s="1"/>
  <c r="W59" i="17"/>
  <c r="AE59" i="17" s="1"/>
  <c r="H32" i="17"/>
  <c r="C533" i="5" s="1"/>
  <c r="G533" i="5" s="1"/>
  <c r="X72" i="17"/>
  <c r="AF72" i="17" s="1"/>
  <c r="H31" i="17"/>
  <c r="C532" i="5" s="1"/>
  <c r="G532" i="5" s="1"/>
  <c r="I96" i="17"/>
  <c r="V96" i="17" s="1"/>
  <c r="AD96" i="17" s="1"/>
  <c r="Y10" i="17"/>
  <c r="AG10" i="17" s="1"/>
  <c r="I98" i="15"/>
  <c r="H46" i="15"/>
  <c r="C463" i="5" s="1"/>
  <c r="G463" i="5" s="1"/>
  <c r="I9" i="15"/>
  <c r="Y69" i="15"/>
  <c r="AG69" i="15" s="1"/>
  <c r="J18" i="15"/>
  <c r="Z18" i="15" s="1"/>
  <c r="AH18" i="15" s="1"/>
  <c r="W18" i="15"/>
  <c r="AE18" i="15" s="1"/>
  <c r="Y68" i="15"/>
  <c r="AG68" i="15" s="1"/>
  <c r="I88" i="15"/>
  <c r="I21" i="15"/>
  <c r="V93" i="13"/>
  <c r="AD93" i="13" s="1"/>
  <c r="X93" i="13"/>
  <c r="AF93" i="13" s="1"/>
  <c r="W61" i="13"/>
  <c r="AE61" i="13" s="1"/>
  <c r="X47" i="13"/>
  <c r="AF47" i="13" s="1"/>
  <c r="H84" i="13"/>
  <c r="C417" i="5" s="1"/>
  <c r="G417" i="5" s="1"/>
  <c r="Y61" i="13"/>
  <c r="AG61" i="13" s="1"/>
  <c r="J99" i="13"/>
  <c r="I99" i="13"/>
  <c r="V99" i="13" s="1"/>
  <c r="AD99" i="13" s="1"/>
  <c r="I97" i="13"/>
  <c r="H50" i="13"/>
  <c r="C383" i="5" s="1"/>
  <c r="G383" i="5" s="1"/>
  <c r="X43" i="13"/>
  <c r="AF43" i="13" s="1"/>
  <c r="H47" i="13"/>
  <c r="C380" i="5" s="1"/>
  <c r="G380" i="5" s="1"/>
  <c r="I87" i="13"/>
  <c r="H81" i="13"/>
  <c r="C414" i="5" s="1"/>
  <c r="G414" i="5" s="1"/>
  <c r="H30" i="13"/>
  <c r="C363" i="5" s="1"/>
  <c r="G363" i="5" s="1"/>
  <c r="H77" i="13"/>
  <c r="C410" i="5" s="1"/>
  <c r="G410" i="5" s="1"/>
  <c r="H74" i="13"/>
  <c r="C407" i="5" s="1"/>
  <c r="G407" i="5" s="1"/>
  <c r="I81" i="13"/>
  <c r="Y47" i="13"/>
  <c r="AG47" i="13" s="1"/>
  <c r="H43" i="13"/>
  <c r="C376" i="5" s="1"/>
  <c r="G376" i="5" s="1"/>
  <c r="H53" i="13"/>
  <c r="C386" i="5" s="1"/>
  <c r="G386" i="5" s="1"/>
  <c r="H93" i="13"/>
  <c r="C426" i="5" s="1"/>
  <c r="G426" i="5" s="1"/>
  <c r="I77" i="13"/>
  <c r="H80" i="13"/>
  <c r="C413" i="5" s="1"/>
  <c r="G413" i="5" s="1"/>
  <c r="H76" i="13"/>
  <c r="C409" i="5" s="1"/>
  <c r="G409" i="5" s="1"/>
  <c r="Y50" i="13"/>
  <c r="AG50" i="13" s="1"/>
  <c r="Y43" i="13"/>
  <c r="AG43" i="13" s="1"/>
  <c r="H39" i="13"/>
  <c r="C372" i="5" s="1"/>
  <c r="G372" i="5" s="1"/>
  <c r="X54" i="13"/>
  <c r="AF54" i="13" s="1"/>
  <c r="Y92" i="13"/>
  <c r="AG92" i="13" s="1"/>
  <c r="W43" i="11"/>
  <c r="AE43" i="11" s="1"/>
  <c r="X43" i="11"/>
  <c r="AF43" i="11" s="1"/>
  <c r="Y43" i="11"/>
  <c r="AG43" i="11" s="1"/>
  <c r="V43" i="11"/>
  <c r="AD43" i="11" s="1"/>
  <c r="Y25" i="11"/>
  <c r="AG25" i="11" s="1"/>
  <c r="Y14" i="11"/>
  <c r="AG14" i="11" s="1"/>
  <c r="I30" i="11"/>
  <c r="I91" i="11"/>
  <c r="W91" i="11" s="1"/>
  <c r="AE91" i="11" s="1"/>
  <c r="H27" i="11"/>
  <c r="C276" i="5" s="1"/>
  <c r="G276" i="5" s="1"/>
  <c r="W14" i="11"/>
  <c r="AE14" i="11" s="1"/>
  <c r="Y12" i="11"/>
  <c r="AG12" i="11" s="1"/>
  <c r="I53" i="11"/>
  <c r="V53" i="11" s="1"/>
  <c r="AD53" i="11" s="1"/>
  <c r="I48" i="11"/>
  <c r="I87" i="11"/>
  <c r="H63" i="11"/>
  <c r="C312" i="5" s="1"/>
  <c r="G312" i="5" s="1"/>
  <c r="W12" i="11"/>
  <c r="AE12" i="11" s="1"/>
  <c r="H83" i="11"/>
  <c r="C332" i="5" s="1"/>
  <c r="G332" i="5" s="1"/>
  <c r="H53" i="11"/>
  <c r="C302" i="5" s="1"/>
  <c r="G302" i="5" s="1"/>
  <c r="I58" i="11"/>
  <c r="J12" i="11"/>
  <c r="Z12" i="11" s="1"/>
  <c r="AH12" i="11" s="1"/>
  <c r="Y64" i="11"/>
  <c r="AG64" i="11" s="1"/>
  <c r="H82" i="11"/>
  <c r="C331" i="5" s="1"/>
  <c r="G331" i="5" s="1"/>
  <c r="H62" i="11"/>
  <c r="C311" i="5" s="1"/>
  <c r="G311" i="5" s="1"/>
  <c r="X33" i="11"/>
  <c r="AF33" i="11" s="1"/>
  <c r="I31" i="11"/>
  <c r="I79" i="11"/>
  <c r="I62" i="11"/>
  <c r="H20" i="11"/>
  <c r="C269" i="5" s="1"/>
  <c r="G269" i="5" s="1"/>
  <c r="H94" i="11"/>
  <c r="C343" i="5" s="1"/>
  <c r="G343" i="5" s="1"/>
  <c r="X25" i="11"/>
  <c r="AF25" i="11" s="1"/>
  <c r="I35" i="11"/>
  <c r="I23" i="11"/>
  <c r="V23" i="11" s="1"/>
  <c r="AD23" i="11" s="1"/>
  <c r="I29" i="11"/>
  <c r="W99" i="9"/>
  <c r="AE99" i="9" s="1"/>
  <c r="X64" i="9"/>
  <c r="AF64" i="9" s="1"/>
  <c r="X17" i="9"/>
  <c r="AF17" i="9" s="1"/>
  <c r="W18" i="9"/>
  <c r="AE18" i="9" s="1"/>
  <c r="W17" i="9"/>
  <c r="AE17" i="9" s="1"/>
  <c r="H84" i="9"/>
  <c r="C249" i="5" s="1"/>
  <c r="G249" i="5" s="1"/>
  <c r="J84" i="9"/>
  <c r="V18" i="9"/>
  <c r="AD18" i="9" s="1"/>
  <c r="I8" i="9"/>
  <c r="M5" i="9" s="1"/>
  <c r="I184" i="5" s="1"/>
  <c r="X60" i="9"/>
  <c r="AF60" i="9" s="1"/>
  <c r="Y17" i="9"/>
  <c r="AG17" i="9" s="1"/>
  <c r="X99" i="9"/>
  <c r="AF99" i="9" s="1"/>
  <c r="W64" i="9"/>
  <c r="AE64" i="9" s="1"/>
  <c r="X11" i="9"/>
  <c r="AF11" i="9" s="1"/>
  <c r="H60" i="9"/>
  <c r="C225" i="5" s="1"/>
  <c r="G225" i="5" s="1"/>
  <c r="W11" i="9"/>
  <c r="AE11" i="9" s="1"/>
  <c r="V41" i="9"/>
  <c r="AD41" i="9" s="1"/>
  <c r="X41" i="9"/>
  <c r="AF41" i="9" s="1"/>
  <c r="Y99" i="9"/>
  <c r="AG99" i="9" s="1"/>
  <c r="H51" i="9"/>
  <c r="C216" i="5" s="1"/>
  <c r="G216" i="5" s="1"/>
  <c r="H20" i="9"/>
  <c r="C185" i="5" s="1"/>
  <c r="G185" i="5" s="1"/>
  <c r="Y16" i="9"/>
  <c r="AG16" i="9" s="1"/>
  <c r="V16" i="9"/>
  <c r="AD16" i="9" s="1"/>
  <c r="V37" i="9"/>
  <c r="AD37" i="9" s="1"/>
  <c r="X37" i="9"/>
  <c r="AF37" i="9" s="1"/>
  <c r="W13" i="9"/>
  <c r="AE13" i="9" s="1"/>
  <c r="H95" i="9"/>
  <c r="C260" i="5" s="1"/>
  <c r="G260" i="5" s="1"/>
  <c r="H98" i="9"/>
  <c r="C263" i="5" s="1"/>
  <c r="G263" i="5" s="1"/>
  <c r="Y64" i="9"/>
  <c r="AG64" i="9" s="1"/>
  <c r="W60" i="9"/>
  <c r="AE60" i="9" s="1"/>
  <c r="H34" i="9"/>
  <c r="C199" i="5" s="1"/>
  <c r="G199" i="5" s="1"/>
  <c r="V53" i="9"/>
  <c r="AD53" i="9" s="1"/>
  <c r="X53" i="9"/>
  <c r="AF53" i="9" s="1"/>
  <c r="Y13" i="9"/>
  <c r="AG13" i="9" s="1"/>
  <c r="H79" i="9"/>
  <c r="C244" i="5" s="1"/>
  <c r="G244" i="5" s="1"/>
  <c r="J95" i="9"/>
  <c r="H39" i="9"/>
  <c r="C204" i="5" s="1"/>
  <c r="G204" i="5" s="1"/>
  <c r="H89" i="9"/>
  <c r="C254" i="5" s="1"/>
  <c r="G254" i="5" s="1"/>
  <c r="V45" i="9"/>
  <c r="AD45" i="9" s="1"/>
  <c r="X45" i="9"/>
  <c r="AF45" i="9" s="1"/>
  <c r="H38" i="9"/>
  <c r="C203" i="5" s="1"/>
  <c r="G203" i="5" s="1"/>
  <c r="H58" i="9"/>
  <c r="C223" i="5" s="1"/>
  <c r="G223" i="5" s="1"/>
  <c r="Y11" i="9"/>
  <c r="AG11" i="9" s="1"/>
  <c r="V27" i="7"/>
  <c r="AD27" i="7" s="1"/>
  <c r="X68" i="7"/>
  <c r="AF68" i="7" s="1"/>
  <c r="X14" i="7"/>
  <c r="AF14" i="7" s="1"/>
  <c r="X12" i="7"/>
  <c r="AF12" i="7" s="1"/>
  <c r="W31" i="7"/>
  <c r="AE31" i="7" s="1"/>
  <c r="W27" i="7"/>
  <c r="AE27" i="7" s="1"/>
  <c r="H55" i="7"/>
  <c r="C136" i="5" s="1"/>
  <c r="G136" i="5" s="1"/>
  <c r="I86" i="7"/>
  <c r="W86" i="7" s="1"/>
  <c r="AE86" i="7" s="1"/>
  <c r="W52" i="7"/>
  <c r="AE52" i="7" s="1"/>
  <c r="H86" i="7"/>
  <c r="C167" i="5" s="1"/>
  <c r="G167" i="5" s="1"/>
  <c r="H78" i="7"/>
  <c r="C159" i="5" s="1"/>
  <c r="G159" i="5" s="1"/>
  <c r="Y14" i="7"/>
  <c r="AG14" i="7" s="1"/>
  <c r="Y33" i="7"/>
  <c r="AG33" i="7" s="1"/>
  <c r="Y12" i="7"/>
  <c r="AG12" i="7" s="1"/>
  <c r="X31" i="7"/>
  <c r="AF31" i="7" s="1"/>
  <c r="X27" i="7"/>
  <c r="AF27" i="7" s="1"/>
  <c r="W12" i="7"/>
  <c r="AE12" i="7" s="1"/>
  <c r="V33" i="7"/>
  <c r="AD33" i="7" s="1"/>
  <c r="Y31" i="7"/>
  <c r="AG31" i="7" s="1"/>
  <c r="H51" i="7"/>
  <c r="C132" i="5" s="1"/>
  <c r="G132" i="5" s="1"/>
  <c r="H31" i="7"/>
  <c r="C112" i="5" s="1"/>
  <c r="G112" i="5" s="1"/>
  <c r="X67" i="7"/>
  <c r="AF67" i="7" s="1"/>
  <c r="W33" i="7"/>
  <c r="AE33" i="7" s="1"/>
  <c r="V29" i="7"/>
  <c r="AD29" i="7" s="1"/>
  <c r="V25" i="7"/>
  <c r="AD25" i="7" s="1"/>
  <c r="H29" i="7"/>
  <c r="C110" i="5" s="1"/>
  <c r="G110" i="5" s="1"/>
  <c r="H67" i="7"/>
  <c r="C148" i="5" s="1"/>
  <c r="G148" i="5" s="1"/>
  <c r="Y29" i="7"/>
  <c r="AG29" i="7" s="1"/>
  <c r="H19" i="7"/>
  <c r="C100" i="5" s="1"/>
  <c r="G100" i="5" s="1"/>
  <c r="I8" i="7"/>
  <c r="M5" i="7" s="1"/>
  <c r="I100" i="5" s="1"/>
  <c r="H27" i="7"/>
  <c r="C108" i="5" s="1"/>
  <c r="G108" i="5" s="1"/>
  <c r="Z34" i="3"/>
  <c r="AH34" i="3" s="1"/>
  <c r="D31" i="5"/>
  <c r="Z60" i="3"/>
  <c r="AH60" i="3" s="1"/>
  <c r="D57" i="5"/>
  <c r="Z19" i="3"/>
  <c r="AH19" i="3" s="1"/>
  <c r="D16" i="5"/>
  <c r="Z37" i="3"/>
  <c r="AH37" i="3" s="1"/>
  <c r="D34" i="5"/>
  <c r="Z36" i="3"/>
  <c r="AH36" i="3" s="1"/>
  <c r="D33" i="5"/>
  <c r="Z71" i="3"/>
  <c r="AH71" i="3" s="1"/>
  <c r="D68" i="5"/>
  <c r="Z24" i="3"/>
  <c r="AH24" i="3" s="1"/>
  <c r="D21" i="5"/>
  <c r="W79" i="3"/>
  <c r="AE79" i="3" s="1"/>
  <c r="Y49" i="3"/>
  <c r="AG49" i="3" s="1"/>
  <c r="Z61" i="3"/>
  <c r="AH61" i="3" s="1"/>
  <c r="D58" i="5"/>
  <c r="H36" i="3"/>
  <c r="C33" i="5" s="1"/>
  <c r="G33" i="5" s="1"/>
  <c r="H52" i="3"/>
  <c r="C49" i="5" s="1"/>
  <c r="G49" i="5" s="1"/>
  <c r="W48" i="3"/>
  <c r="AE48" i="3" s="1"/>
  <c r="Z98" i="3"/>
  <c r="AH98" i="3" s="1"/>
  <c r="D95" i="5"/>
  <c r="Z43" i="3"/>
  <c r="AH43" i="3" s="1"/>
  <c r="D40" i="5"/>
  <c r="Z74" i="3"/>
  <c r="AH74" i="3" s="1"/>
  <c r="D71" i="5"/>
  <c r="W19" i="3"/>
  <c r="AE19" i="3" s="1"/>
  <c r="V16" i="3"/>
  <c r="AD16" i="3" s="1"/>
  <c r="Z57" i="3"/>
  <c r="AH57" i="3" s="1"/>
  <c r="D54" i="5"/>
  <c r="Z31" i="3"/>
  <c r="AH31" i="3" s="1"/>
  <c r="D28" i="5"/>
  <c r="Z21" i="3"/>
  <c r="AH21" i="3" s="1"/>
  <c r="D18" i="5"/>
  <c r="Z85" i="3"/>
  <c r="AH85" i="3" s="1"/>
  <c r="D82" i="5"/>
  <c r="Z18" i="3"/>
  <c r="AH18" i="3" s="1"/>
  <c r="D15" i="5"/>
  <c r="Z72" i="3"/>
  <c r="AH72" i="3" s="1"/>
  <c r="D69" i="5"/>
  <c r="Z91" i="3"/>
  <c r="AH91" i="3" s="1"/>
  <c r="D88" i="5"/>
  <c r="Z30" i="3"/>
  <c r="AH30" i="3" s="1"/>
  <c r="D27" i="5"/>
  <c r="Z9" i="3"/>
  <c r="AH9" i="3" s="1"/>
  <c r="D6" i="5"/>
  <c r="Z28" i="3"/>
  <c r="AH28" i="3" s="1"/>
  <c r="D25" i="5"/>
  <c r="V48" i="3"/>
  <c r="AD48" i="3" s="1"/>
  <c r="Z50" i="3"/>
  <c r="AH50" i="3" s="1"/>
  <c r="D47" i="5"/>
  <c r="Z88" i="3"/>
  <c r="AH88" i="3" s="1"/>
  <c r="D85" i="5"/>
  <c r="X48" i="3"/>
  <c r="AF48" i="3" s="1"/>
  <c r="Z80" i="3"/>
  <c r="AH80" i="3" s="1"/>
  <c r="D77" i="5"/>
  <c r="Z67" i="3"/>
  <c r="AH67" i="3" s="1"/>
  <c r="D64" i="5"/>
  <c r="V25" i="3"/>
  <c r="AD25" i="3" s="1"/>
  <c r="H34" i="3"/>
  <c r="C31" i="5" s="1"/>
  <c r="G31" i="5" s="1"/>
  <c r="W24" i="3"/>
  <c r="AE24" i="3" s="1"/>
  <c r="Z93" i="3"/>
  <c r="AH93" i="3" s="1"/>
  <c r="D90" i="5"/>
  <c r="Z8" i="3"/>
  <c r="AH8" i="3" s="1"/>
  <c r="D5" i="5"/>
  <c r="Z97" i="3"/>
  <c r="AH97" i="3" s="1"/>
  <c r="D94" i="5"/>
  <c r="Z27" i="3"/>
  <c r="AH27" i="3" s="1"/>
  <c r="D24" i="5"/>
  <c r="X69" i="3"/>
  <c r="AF69" i="3" s="1"/>
  <c r="I10" i="3"/>
  <c r="Z55" i="3"/>
  <c r="AH55" i="3" s="1"/>
  <c r="D52" i="5"/>
  <c r="Z11" i="3"/>
  <c r="AH11" i="3" s="1"/>
  <c r="D8" i="5"/>
  <c r="Z64" i="3"/>
  <c r="AH64" i="3" s="1"/>
  <c r="D61" i="5"/>
  <c r="Z87" i="3"/>
  <c r="AH87" i="3" s="1"/>
  <c r="D84" i="5"/>
  <c r="Z23" i="3"/>
  <c r="AH23" i="3" s="1"/>
  <c r="D20" i="5"/>
  <c r="Y23" i="3"/>
  <c r="AG23" i="3" s="1"/>
  <c r="Z66" i="3"/>
  <c r="AH66" i="3" s="1"/>
  <c r="D63" i="5"/>
  <c r="H88" i="3"/>
  <c r="C85" i="5" s="1"/>
  <c r="G85" i="5" s="1"/>
  <c r="H24" i="3"/>
  <c r="C21" i="5" s="1"/>
  <c r="G21" i="5" s="1"/>
  <c r="Z62" i="3"/>
  <c r="AH62" i="3" s="1"/>
  <c r="D59" i="5"/>
  <c r="X62" i="3"/>
  <c r="AF62" i="3" s="1"/>
  <c r="X25" i="3"/>
  <c r="AF25" i="3" s="1"/>
  <c r="Y24" i="3"/>
  <c r="AG24" i="3" s="1"/>
  <c r="Y33" i="3"/>
  <c r="AG33" i="3" s="1"/>
  <c r="Y40" i="3"/>
  <c r="AG40" i="3" s="1"/>
  <c r="Z90" i="3"/>
  <c r="AH90" i="3" s="1"/>
  <c r="D87" i="5"/>
  <c r="Z77" i="3"/>
  <c r="AH77" i="3" s="1"/>
  <c r="D74" i="5"/>
  <c r="Z29" i="3"/>
  <c r="AH29" i="3" s="1"/>
  <c r="D26" i="5"/>
  <c r="Z42" i="3"/>
  <c r="AH42" i="3" s="1"/>
  <c r="D39" i="5"/>
  <c r="Z95" i="3"/>
  <c r="AH95" i="3" s="1"/>
  <c r="D92" i="5"/>
  <c r="Z84" i="3"/>
  <c r="AH84" i="3" s="1"/>
  <c r="D81" i="5"/>
  <c r="Z51" i="3"/>
  <c r="AH51" i="3" s="1"/>
  <c r="D48" i="5"/>
  <c r="Z79" i="3"/>
  <c r="AH79" i="3" s="1"/>
  <c r="D76" i="5"/>
  <c r="Z20" i="3"/>
  <c r="AH20" i="3" s="1"/>
  <c r="D17" i="5"/>
  <c r="Z38" i="3"/>
  <c r="AH38" i="3" s="1"/>
  <c r="D35" i="5"/>
  <c r="Z52" i="3"/>
  <c r="AH52" i="3" s="1"/>
  <c r="D49" i="5"/>
  <c r="Z102" i="3"/>
  <c r="AH102" i="3" s="1"/>
  <c r="D99" i="5"/>
  <c r="Z63" i="3"/>
  <c r="AH63" i="3" s="1"/>
  <c r="D60" i="5"/>
  <c r="Y71" i="3"/>
  <c r="AG71" i="3" s="1"/>
  <c r="V44" i="3"/>
  <c r="AD44" i="3" s="1"/>
  <c r="Y62" i="3"/>
  <c r="AG62" i="3" s="1"/>
  <c r="Y25" i="3"/>
  <c r="AG25" i="3" s="1"/>
  <c r="W34" i="3"/>
  <c r="AE34" i="3" s="1"/>
  <c r="X24" i="3"/>
  <c r="AF24" i="3" s="1"/>
  <c r="X40" i="3"/>
  <c r="AF40" i="3" s="1"/>
  <c r="Z83" i="3"/>
  <c r="AH83" i="3" s="1"/>
  <c r="D80" i="5"/>
  <c r="Z39" i="3"/>
  <c r="AH39" i="3" s="1"/>
  <c r="D36" i="5"/>
  <c r="H71" i="3"/>
  <c r="C68" i="5" s="1"/>
  <c r="G68" i="5" s="1"/>
  <c r="Z101" i="3"/>
  <c r="AH101" i="3" s="1"/>
  <c r="D98" i="5"/>
  <c r="Z10" i="3"/>
  <c r="AH10" i="3" s="1"/>
  <c r="D7" i="5"/>
  <c r="Z17" i="3"/>
  <c r="AH17" i="3" s="1"/>
  <c r="D14" i="5"/>
  <c r="Z75" i="3"/>
  <c r="AH75" i="3" s="1"/>
  <c r="D72" i="5"/>
  <c r="Z16" i="3"/>
  <c r="AH16" i="3" s="1"/>
  <c r="D13" i="5"/>
  <c r="Z65" i="3"/>
  <c r="AH65" i="3" s="1"/>
  <c r="D62" i="5"/>
  <c r="V79" i="3"/>
  <c r="AD79" i="3" s="1"/>
  <c r="H65" i="3"/>
  <c r="C62" i="5" s="1"/>
  <c r="G62" i="5" s="1"/>
  <c r="H38" i="3"/>
  <c r="C35" i="5" s="1"/>
  <c r="G35" i="5" s="1"/>
  <c r="Z44" i="3"/>
  <c r="AH44" i="3" s="1"/>
  <c r="D41" i="5"/>
  <c r="Z86" i="3"/>
  <c r="AH86" i="3" s="1"/>
  <c r="D83" i="5"/>
  <c r="I52" i="3"/>
  <c r="W52" i="3" s="1"/>
  <c r="AE52" i="3" s="1"/>
  <c r="Y44" i="3"/>
  <c r="AG44" i="3" s="1"/>
  <c r="Z47" i="3"/>
  <c r="AH47" i="3" s="1"/>
  <c r="D44" i="5"/>
  <c r="Z54" i="3"/>
  <c r="AH54" i="3" s="1"/>
  <c r="D51" i="5"/>
  <c r="H89" i="3"/>
  <c r="C86" i="5" s="1"/>
  <c r="G86" i="5" s="1"/>
  <c r="Z81" i="3"/>
  <c r="AH81" i="3" s="1"/>
  <c r="D78" i="5"/>
  <c r="Z76" i="3"/>
  <c r="AH76" i="3" s="1"/>
  <c r="D73" i="5"/>
  <c r="Z94" i="3"/>
  <c r="AH94" i="3" s="1"/>
  <c r="D91" i="5"/>
  <c r="Z46" i="3"/>
  <c r="AH46" i="3" s="1"/>
  <c r="D43" i="5"/>
  <c r="Z56" i="3"/>
  <c r="AH56" i="3" s="1"/>
  <c r="D53" i="5"/>
  <c r="Z58" i="3"/>
  <c r="AH58" i="3" s="1"/>
  <c r="D55" i="5"/>
  <c r="X34" i="3"/>
  <c r="AF34" i="3" s="1"/>
  <c r="Z33" i="3"/>
  <c r="AH33" i="3" s="1"/>
  <c r="D30" i="5"/>
  <c r="Z69" i="3"/>
  <c r="AH69" i="3" s="1"/>
  <c r="D66" i="5"/>
  <c r="Z25" i="3"/>
  <c r="AH25" i="3" s="1"/>
  <c r="D22" i="5"/>
  <c r="Z73" i="3"/>
  <c r="AH73" i="3" s="1"/>
  <c r="D70" i="5"/>
  <c r="I7" i="3"/>
  <c r="Z14" i="3"/>
  <c r="AH14" i="3" s="1"/>
  <c r="D11" i="5"/>
  <c r="Z13" i="3"/>
  <c r="AH13" i="3" s="1"/>
  <c r="D10" i="5"/>
  <c r="Z7" i="3"/>
  <c r="AH7" i="3" s="1"/>
  <c r="D4" i="5"/>
  <c r="Z89" i="3"/>
  <c r="AH89" i="3" s="1"/>
  <c r="D86" i="5"/>
  <c r="X71" i="3"/>
  <c r="AF71" i="3" s="1"/>
  <c r="W71" i="3"/>
  <c r="AE71" i="3" s="1"/>
  <c r="Z41" i="3"/>
  <c r="AH41" i="3" s="1"/>
  <c r="D38" i="5"/>
  <c r="Y19" i="3"/>
  <c r="AG19" i="3" s="1"/>
  <c r="Y34" i="3"/>
  <c r="AG34" i="3" s="1"/>
  <c r="Z68" i="3"/>
  <c r="AH68" i="3" s="1"/>
  <c r="D65" i="5"/>
  <c r="I47" i="3"/>
  <c r="Z32" i="3"/>
  <c r="AH32" i="3" s="1"/>
  <c r="D29" i="5"/>
  <c r="I11" i="3"/>
  <c r="Z45" i="3"/>
  <c r="AH45" i="3" s="1"/>
  <c r="D42" i="5"/>
  <c r="Z26" i="3"/>
  <c r="AH26" i="3" s="1"/>
  <c r="D23" i="5"/>
  <c r="W100" i="44"/>
  <c r="AE100" i="44" s="1"/>
  <c r="V100" i="44"/>
  <c r="AD100" i="44" s="1"/>
  <c r="Y100" i="44"/>
  <c r="AG100" i="44" s="1"/>
  <c r="X100" i="44"/>
  <c r="AF100" i="44" s="1"/>
  <c r="W102" i="44"/>
  <c r="AE102" i="44" s="1"/>
  <c r="V102" i="44"/>
  <c r="AD102" i="44" s="1"/>
  <c r="Y102" i="44"/>
  <c r="AG102" i="44" s="1"/>
  <c r="X102" i="44"/>
  <c r="AF102" i="44" s="1"/>
  <c r="H97" i="44"/>
  <c r="E1690" i="5" s="1"/>
  <c r="H1690" i="5" s="1"/>
  <c r="W90" i="44"/>
  <c r="AE90" i="44" s="1"/>
  <c r="V90" i="44"/>
  <c r="AD90" i="44" s="1"/>
  <c r="Y90" i="44"/>
  <c r="AG90" i="44" s="1"/>
  <c r="X90" i="44"/>
  <c r="AF90" i="44" s="1"/>
  <c r="W78" i="44"/>
  <c r="AE78" i="44" s="1"/>
  <c r="V78" i="44"/>
  <c r="AD78" i="44" s="1"/>
  <c r="Y78" i="44"/>
  <c r="AG78" i="44" s="1"/>
  <c r="X78" i="44"/>
  <c r="AF78" i="44" s="1"/>
  <c r="W99" i="44"/>
  <c r="AE99" i="44" s="1"/>
  <c r="V99" i="44"/>
  <c r="AD99" i="44" s="1"/>
  <c r="Y99" i="44"/>
  <c r="AG99" i="44" s="1"/>
  <c r="X99" i="44"/>
  <c r="AF99" i="44" s="1"/>
  <c r="W84" i="44"/>
  <c r="AE84" i="44" s="1"/>
  <c r="V84" i="44"/>
  <c r="AD84" i="44" s="1"/>
  <c r="Y84" i="44"/>
  <c r="AG84" i="44" s="1"/>
  <c r="X84" i="44"/>
  <c r="AF84" i="44" s="1"/>
  <c r="H86" i="44"/>
  <c r="E1679" i="5" s="1"/>
  <c r="H1679" i="5" s="1"/>
  <c r="W61" i="44"/>
  <c r="AE61" i="44" s="1"/>
  <c r="V61" i="44"/>
  <c r="AD61" i="44" s="1"/>
  <c r="Y61" i="44"/>
  <c r="AG61" i="44" s="1"/>
  <c r="X61" i="44"/>
  <c r="AF61" i="44" s="1"/>
  <c r="J36" i="44"/>
  <c r="H36" i="44"/>
  <c r="E1629" i="5" s="1"/>
  <c r="H1629" i="5" s="1"/>
  <c r="H76" i="44"/>
  <c r="E1669" i="5" s="1"/>
  <c r="H1669" i="5" s="1"/>
  <c r="J43" i="44"/>
  <c r="H43" i="44"/>
  <c r="E1636" i="5" s="1"/>
  <c r="H1636" i="5" s="1"/>
  <c r="Y43" i="44"/>
  <c r="AG43" i="44" s="1"/>
  <c r="Y36" i="44"/>
  <c r="AG36" i="44" s="1"/>
  <c r="W7" i="44"/>
  <c r="Y7" i="44"/>
  <c r="X7" i="44"/>
  <c r="V7" i="44"/>
  <c r="AD7" i="44" s="1"/>
  <c r="Y19" i="44"/>
  <c r="AG19" i="44" s="1"/>
  <c r="W74" i="44"/>
  <c r="AE74" i="44" s="1"/>
  <c r="X46" i="44"/>
  <c r="AF46" i="44" s="1"/>
  <c r="V98" i="43"/>
  <c r="AD98" i="43" s="1"/>
  <c r="W98" i="43"/>
  <c r="AE98" i="43" s="1"/>
  <c r="X98" i="43"/>
  <c r="AF98" i="43" s="1"/>
  <c r="Y98" i="43"/>
  <c r="AG98" i="43" s="1"/>
  <c r="V75" i="43"/>
  <c r="AD75" i="43" s="1"/>
  <c r="Y75" i="43"/>
  <c r="AG75" i="43" s="1"/>
  <c r="X75" i="43"/>
  <c r="AF75" i="43" s="1"/>
  <c r="W75" i="43"/>
  <c r="AE75" i="43" s="1"/>
  <c r="V60" i="43"/>
  <c r="AD60" i="43" s="1"/>
  <c r="Y60" i="43"/>
  <c r="AG60" i="43" s="1"/>
  <c r="X60" i="43"/>
  <c r="AF60" i="43" s="1"/>
  <c r="W60" i="43"/>
  <c r="AE60" i="43" s="1"/>
  <c r="V94" i="43"/>
  <c r="AD94" i="43" s="1"/>
  <c r="W94" i="43"/>
  <c r="AE94" i="43" s="1"/>
  <c r="X94" i="43"/>
  <c r="AF94" i="43" s="1"/>
  <c r="Y94" i="43"/>
  <c r="AG94" i="43" s="1"/>
  <c r="V77" i="43"/>
  <c r="AD77" i="43" s="1"/>
  <c r="Y77" i="43"/>
  <c r="AG77" i="43" s="1"/>
  <c r="X77" i="43"/>
  <c r="AF77" i="43" s="1"/>
  <c r="W77" i="43"/>
  <c r="AE77" i="43" s="1"/>
  <c r="V76" i="43"/>
  <c r="AD76" i="43" s="1"/>
  <c r="Y76" i="43"/>
  <c r="AG76" i="43" s="1"/>
  <c r="X76" i="43"/>
  <c r="AF76" i="43" s="1"/>
  <c r="W76" i="43"/>
  <c r="AE76" i="43" s="1"/>
  <c r="W12" i="44"/>
  <c r="AE12" i="44" s="1"/>
  <c r="Y38" i="43"/>
  <c r="AG38" i="43" s="1"/>
  <c r="X38" i="43"/>
  <c r="AF38" i="43" s="1"/>
  <c r="W38" i="43"/>
  <c r="AE38" i="43" s="1"/>
  <c r="V38" i="43"/>
  <c r="AD38" i="43" s="1"/>
  <c r="Y37" i="43"/>
  <c r="AG37" i="43" s="1"/>
  <c r="X37" i="43"/>
  <c r="AF37" i="43" s="1"/>
  <c r="W37" i="43"/>
  <c r="AE37" i="43" s="1"/>
  <c r="V37" i="43"/>
  <c r="AD37" i="43" s="1"/>
  <c r="W95" i="44"/>
  <c r="AE95" i="44" s="1"/>
  <c r="V95" i="44"/>
  <c r="AD95" i="44" s="1"/>
  <c r="Y95" i="44"/>
  <c r="AG95" i="44" s="1"/>
  <c r="X95" i="44"/>
  <c r="AF95" i="44" s="1"/>
  <c r="W86" i="44"/>
  <c r="AE86" i="44" s="1"/>
  <c r="V86" i="44"/>
  <c r="AD86" i="44" s="1"/>
  <c r="Y86" i="44"/>
  <c r="AG86" i="44" s="1"/>
  <c r="X86" i="44"/>
  <c r="AF86" i="44" s="1"/>
  <c r="W68" i="44"/>
  <c r="AE68" i="44" s="1"/>
  <c r="V68" i="44"/>
  <c r="AD68" i="44" s="1"/>
  <c r="Y68" i="44"/>
  <c r="AG68" i="44" s="1"/>
  <c r="X68" i="44"/>
  <c r="AF68" i="44" s="1"/>
  <c r="W39" i="44"/>
  <c r="AE39" i="44" s="1"/>
  <c r="V39" i="44"/>
  <c r="AD39" i="44" s="1"/>
  <c r="Y39" i="44"/>
  <c r="AG39" i="44" s="1"/>
  <c r="X39" i="44"/>
  <c r="AF39" i="44" s="1"/>
  <c r="Y10" i="44"/>
  <c r="AG10" i="44" s="1"/>
  <c r="X10" i="44"/>
  <c r="AF10" i="44" s="1"/>
  <c r="W10" i="44"/>
  <c r="AE10" i="44" s="1"/>
  <c r="V10" i="44"/>
  <c r="AD10" i="44" s="1"/>
  <c r="X66" i="44"/>
  <c r="AF66" i="44" s="1"/>
  <c r="V74" i="43"/>
  <c r="AD74" i="43" s="1"/>
  <c r="W74" i="43"/>
  <c r="AE74" i="43" s="1"/>
  <c r="Y74" i="43"/>
  <c r="AG74" i="43" s="1"/>
  <c r="X74" i="43"/>
  <c r="AF74" i="43" s="1"/>
  <c r="V58" i="43"/>
  <c r="AD58" i="43" s="1"/>
  <c r="Y58" i="43"/>
  <c r="AG58" i="43" s="1"/>
  <c r="X58" i="43"/>
  <c r="AF58" i="43" s="1"/>
  <c r="W58" i="43"/>
  <c r="AE58" i="43" s="1"/>
  <c r="H94" i="43"/>
  <c r="C1687" i="5" s="1"/>
  <c r="G1687" i="5" s="1"/>
  <c r="Y86" i="43"/>
  <c r="AG86" i="43" s="1"/>
  <c r="V86" i="43"/>
  <c r="AD86" i="43" s="1"/>
  <c r="X86" i="43"/>
  <c r="AF86" i="43" s="1"/>
  <c r="W86" i="43"/>
  <c r="AE86" i="43" s="1"/>
  <c r="H83" i="43"/>
  <c r="C1676" i="5" s="1"/>
  <c r="G1676" i="5" s="1"/>
  <c r="Y73" i="43"/>
  <c r="AG73" i="43" s="1"/>
  <c r="X73" i="43"/>
  <c r="AF73" i="43" s="1"/>
  <c r="W73" i="43"/>
  <c r="AE73" i="43" s="1"/>
  <c r="V73" i="43"/>
  <c r="AD73" i="43" s="1"/>
  <c r="X12" i="44"/>
  <c r="AF12" i="44" s="1"/>
  <c r="Y10" i="43"/>
  <c r="AG10" i="43" s="1"/>
  <c r="J10" i="43"/>
  <c r="Z10" i="43" s="1"/>
  <c r="AH10" i="43" s="1"/>
  <c r="W10" i="43"/>
  <c r="AE10" i="43" s="1"/>
  <c r="Y43" i="43"/>
  <c r="AG43" i="43" s="1"/>
  <c r="X43" i="43"/>
  <c r="AF43" i="43" s="1"/>
  <c r="W43" i="43"/>
  <c r="AE43" i="43" s="1"/>
  <c r="V43" i="43"/>
  <c r="AD43" i="43" s="1"/>
  <c r="Y21" i="43"/>
  <c r="AG21" i="43" s="1"/>
  <c r="X21" i="43"/>
  <c r="AF21" i="43" s="1"/>
  <c r="V21" i="43"/>
  <c r="AD21" i="43" s="1"/>
  <c r="W21" i="43"/>
  <c r="AE21" i="43" s="1"/>
  <c r="H21" i="43"/>
  <c r="C1614" i="5" s="1"/>
  <c r="G1614" i="5" s="1"/>
  <c r="W101" i="44"/>
  <c r="AE101" i="44" s="1"/>
  <c r="V101" i="44"/>
  <c r="AD101" i="44" s="1"/>
  <c r="X101" i="44"/>
  <c r="AF101" i="44" s="1"/>
  <c r="Y101" i="44"/>
  <c r="AG101" i="44" s="1"/>
  <c r="H95" i="44"/>
  <c r="E1688" i="5" s="1"/>
  <c r="H1688" i="5" s="1"/>
  <c r="W70" i="44"/>
  <c r="AE70" i="44" s="1"/>
  <c r="V70" i="44"/>
  <c r="AD70" i="44" s="1"/>
  <c r="Y70" i="44"/>
  <c r="AG70" i="44" s="1"/>
  <c r="X70" i="44"/>
  <c r="AF70" i="44" s="1"/>
  <c r="W92" i="44"/>
  <c r="AE92" i="44" s="1"/>
  <c r="V92" i="44"/>
  <c r="AD92" i="44" s="1"/>
  <c r="Y92" i="44"/>
  <c r="AG92" i="44" s="1"/>
  <c r="X92" i="44"/>
  <c r="AF92" i="44" s="1"/>
  <c r="H46" i="44"/>
  <c r="E1639" i="5" s="1"/>
  <c r="H1639" i="5" s="1"/>
  <c r="W51" i="44"/>
  <c r="AE51" i="44" s="1"/>
  <c r="V51" i="44"/>
  <c r="AD51" i="44" s="1"/>
  <c r="Y51" i="44"/>
  <c r="AG51" i="44" s="1"/>
  <c r="X51" i="44"/>
  <c r="AF51" i="44" s="1"/>
  <c r="H68" i="44"/>
  <c r="E1661" i="5" s="1"/>
  <c r="H1661" i="5" s="1"/>
  <c r="W36" i="44"/>
  <c r="AE36" i="44" s="1"/>
  <c r="J38" i="44"/>
  <c r="Y38" i="44"/>
  <c r="AG38" i="44" s="1"/>
  <c r="H38" i="44"/>
  <c r="E1631" i="5" s="1"/>
  <c r="H1631" i="5" s="1"/>
  <c r="X40" i="44"/>
  <c r="AF40" i="44" s="1"/>
  <c r="J41" i="44"/>
  <c r="X41" i="44"/>
  <c r="AF41" i="44" s="1"/>
  <c r="W23" i="44"/>
  <c r="AE23" i="44" s="1"/>
  <c r="X23" i="44"/>
  <c r="AF23" i="44" s="1"/>
  <c r="V23" i="44"/>
  <c r="AD23" i="44" s="1"/>
  <c r="Y23" i="44"/>
  <c r="AG23" i="44" s="1"/>
  <c r="V102" i="43"/>
  <c r="AD102" i="43" s="1"/>
  <c r="W102" i="43"/>
  <c r="AE102" i="43" s="1"/>
  <c r="X102" i="43"/>
  <c r="AF102" i="43" s="1"/>
  <c r="Y102" i="43"/>
  <c r="AG102" i="43" s="1"/>
  <c r="Y66" i="44"/>
  <c r="AG66" i="44" s="1"/>
  <c r="W21" i="44"/>
  <c r="AE21" i="44" s="1"/>
  <c r="H42" i="44"/>
  <c r="E1635" i="5" s="1"/>
  <c r="H1635" i="5" s="1"/>
  <c r="W87" i="43"/>
  <c r="AE87" i="43" s="1"/>
  <c r="X87" i="43"/>
  <c r="AF87" i="43" s="1"/>
  <c r="Y87" i="43"/>
  <c r="AG87" i="43" s="1"/>
  <c r="V87" i="43"/>
  <c r="AD87" i="43" s="1"/>
  <c r="Y89" i="43"/>
  <c r="AG89" i="43" s="1"/>
  <c r="X89" i="43"/>
  <c r="AF89" i="43" s="1"/>
  <c r="W89" i="43"/>
  <c r="AE89" i="43" s="1"/>
  <c r="V89" i="43"/>
  <c r="AD89" i="43" s="1"/>
  <c r="V72" i="43"/>
  <c r="AD72" i="43" s="1"/>
  <c r="Y72" i="43"/>
  <c r="AG72" i="43" s="1"/>
  <c r="X72" i="43"/>
  <c r="AF72" i="43" s="1"/>
  <c r="W72" i="43"/>
  <c r="AE72" i="43" s="1"/>
  <c r="V56" i="43"/>
  <c r="AD56" i="43" s="1"/>
  <c r="Y56" i="43"/>
  <c r="AG56" i="43" s="1"/>
  <c r="X56" i="43"/>
  <c r="AF56" i="43" s="1"/>
  <c r="W56" i="43"/>
  <c r="AE56" i="43" s="1"/>
  <c r="H82" i="43"/>
  <c r="C1675" i="5" s="1"/>
  <c r="G1675" i="5" s="1"/>
  <c r="Y71" i="43"/>
  <c r="AG71" i="43" s="1"/>
  <c r="X71" i="43"/>
  <c r="AF71" i="43" s="1"/>
  <c r="W71" i="43"/>
  <c r="AE71" i="43" s="1"/>
  <c r="V71" i="43"/>
  <c r="AD71" i="43" s="1"/>
  <c r="Y40" i="43"/>
  <c r="AG40" i="43" s="1"/>
  <c r="X40" i="43"/>
  <c r="AF40" i="43" s="1"/>
  <c r="W40" i="43"/>
  <c r="AE40" i="43" s="1"/>
  <c r="V40" i="43"/>
  <c r="AD40" i="43" s="1"/>
  <c r="X18" i="43"/>
  <c r="AF18" i="43" s="1"/>
  <c r="W18" i="43"/>
  <c r="AE18" i="43" s="1"/>
  <c r="V18" i="43"/>
  <c r="AD18" i="43" s="1"/>
  <c r="Y18" i="43"/>
  <c r="AG18" i="43" s="1"/>
  <c r="W24" i="43"/>
  <c r="AE24" i="43" s="1"/>
  <c r="V24" i="43"/>
  <c r="AD24" i="43" s="1"/>
  <c r="Y24" i="43"/>
  <c r="AG24" i="43" s="1"/>
  <c r="X24" i="43"/>
  <c r="AF24" i="43" s="1"/>
  <c r="W14" i="43"/>
  <c r="AE14" i="43" s="1"/>
  <c r="W80" i="44"/>
  <c r="AE80" i="44" s="1"/>
  <c r="V80" i="44"/>
  <c r="AD80" i="44" s="1"/>
  <c r="Y80" i="44"/>
  <c r="AG80" i="44" s="1"/>
  <c r="X80" i="44"/>
  <c r="AF80" i="44" s="1"/>
  <c r="W77" i="44"/>
  <c r="AE77" i="44" s="1"/>
  <c r="V77" i="44"/>
  <c r="AD77" i="44" s="1"/>
  <c r="Y77" i="44"/>
  <c r="AG77" i="44" s="1"/>
  <c r="X77" i="44"/>
  <c r="AF77" i="44" s="1"/>
  <c r="X36" i="44"/>
  <c r="AF36" i="44" s="1"/>
  <c r="V100" i="43"/>
  <c r="AD100" i="43" s="1"/>
  <c r="W100" i="43"/>
  <c r="AE100" i="43" s="1"/>
  <c r="X100" i="43"/>
  <c r="AF100" i="43" s="1"/>
  <c r="Y100" i="43"/>
  <c r="AG100" i="43" s="1"/>
  <c r="W96" i="44"/>
  <c r="AE96" i="44" s="1"/>
  <c r="V96" i="44"/>
  <c r="AD96" i="44" s="1"/>
  <c r="Y96" i="44"/>
  <c r="AG96" i="44" s="1"/>
  <c r="X96" i="44"/>
  <c r="AF96" i="44" s="1"/>
  <c r="W42" i="44"/>
  <c r="AE42" i="44" s="1"/>
  <c r="Y42" i="44"/>
  <c r="AG42" i="44" s="1"/>
  <c r="X42" i="44"/>
  <c r="AF42" i="44" s="1"/>
  <c r="V42" i="44"/>
  <c r="AD42" i="44" s="1"/>
  <c r="V70" i="43"/>
  <c r="AD70" i="43" s="1"/>
  <c r="Y70" i="43"/>
  <c r="AG70" i="43" s="1"/>
  <c r="X70" i="43"/>
  <c r="AF70" i="43" s="1"/>
  <c r="W70" i="43"/>
  <c r="AE70" i="43" s="1"/>
  <c r="V54" i="43"/>
  <c r="AD54" i="43" s="1"/>
  <c r="Y54" i="43"/>
  <c r="AG54" i="43" s="1"/>
  <c r="X54" i="43"/>
  <c r="AF54" i="43" s="1"/>
  <c r="W54" i="43"/>
  <c r="AE54" i="43" s="1"/>
  <c r="Y85" i="43"/>
  <c r="AG85" i="43" s="1"/>
  <c r="Y69" i="43"/>
  <c r="AG69" i="43" s="1"/>
  <c r="X69" i="43"/>
  <c r="AF69" i="43" s="1"/>
  <c r="W69" i="43"/>
  <c r="AE69" i="43" s="1"/>
  <c r="V69" i="43"/>
  <c r="AD69" i="43" s="1"/>
  <c r="Y12" i="44"/>
  <c r="AG12" i="44" s="1"/>
  <c r="Y45" i="43"/>
  <c r="AG45" i="43" s="1"/>
  <c r="X45" i="43"/>
  <c r="AF45" i="43" s="1"/>
  <c r="V45" i="43"/>
  <c r="AD45" i="43" s="1"/>
  <c r="W45" i="43"/>
  <c r="AE45" i="43" s="1"/>
  <c r="X17" i="43"/>
  <c r="AF17" i="43" s="1"/>
  <c r="J17" i="43"/>
  <c r="Z17" i="43" s="1"/>
  <c r="AH17" i="43" s="1"/>
  <c r="W17" i="43"/>
  <c r="AE17" i="43" s="1"/>
  <c r="X14" i="43"/>
  <c r="AF14" i="43" s="1"/>
  <c r="W62" i="44"/>
  <c r="AE62" i="44" s="1"/>
  <c r="V62" i="44"/>
  <c r="AD62" i="44" s="1"/>
  <c r="Y62" i="44"/>
  <c r="AG62" i="44" s="1"/>
  <c r="X62" i="44"/>
  <c r="AF62" i="44" s="1"/>
  <c r="W59" i="44"/>
  <c r="AE59" i="44" s="1"/>
  <c r="V59" i="44"/>
  <c r="AD59" i="44" s="1"/>
  <c r="Y59" i="44"/>
  <c r="AG59" i="44" s="1"/>
  <c r="X59" i="44"/>
  <c r="AF59" i="44" s="1"/>
  <c r="H98" i="44"/>
  <c r="E1691" i="5" s="1"/>
  <c r="H1691" i="5" s="1"/>
  <c r="W55" i="44"/>
  <c r="AE55" i="44" s="1"/>
  <c r="V55" i="44"/>
  <c r="AD55" i="44" s="1"/>
  <c r="Y55" i="44"/>
  <c r="AG55" i="44" s="1"/>
  <c r="X55" i="44"/>
  <c r="AF55" i="44" s="1"/>
  <c r="W66" i="44"/>
  <c r="AE66" i="44" s="1"/>
  <c r="X21" i="44"/>
  <c r="AF21" i="44" s="1"/>
  <c r="H96" i="44"/>
  <c r="E1689" i="5" s="1"/>
  <c r="H1689" i="5" s="1"/>
  <c r="X19" i="44"/>
  <c r="AF19" i="44" s="1"/>
  <c r="W31" i="44"/>
  <c r="AE31" i="44" s="1"/>
  <c r="V31" i="44"/>
  <c r="AD31" i="44" s="1"/>
  <c r="Y31" i="44"/>
  <c r="AG31" i="44" s="1"/>
  <c r="X31" i="44"/>
  <c r="AF31" i="44" s="1"/>
  <c r="Y35" i="43"/>
  <c r="AG35" i="43" s="1"/>
  <c r="X35" i="43"/>
  <c r="AF35" i="43" s="1"/>
  <c r="V35" i="43"/>
  <c r="AD35" i="43" s="1"/>
  <c r="W35" i="43"/>
  <c r="AE35" i="43" s="1"/>
  <c r="V68" i="43"/>
  <c r="AD68" i="43" s="1"/>
  <c r="Y68" i="43"/>
  <c r="AG68" i="43" s="1"/>
  <c r="X68" i="43"/>
  <c r="AF68" i="43" s="1"/>
  <c r="W68" i="43"/>
  <c r="AE68" i="43" s="1"/>
  <c r="V52" i="43"/>
  <c r="AD52" i="43" s="1"/>
  <c r="Y52" i="43"/>
  <c r="AG52" i="43" s="1"/>
  <c r="X52" i="43"/>
  <c r="AF52" i="43" s="1"/>
  <c r="W52" i="43"/>
  <c r="AE52" i="43" s="1"/>
  <c r="V83" i="43"/>
  <c r="AD83" i="43" s="1"/>
  <c r="Y83" i="43"/>
  <c r="AG83" i="43" s="1"/>
  <c r="X83" i="43"/>
  <c r="AF83" i="43" s="1"/>
  <c r="W83" i="43"/>
  <c r="AE83" i="43" s="1"/>
  <c r="V90" i="43"/>
  <c r="AD90" i="43" s="1"/>
  <c r="W90" i="43"/>
  <c r="AE90" i="43" s="1"/>
  <c r="X90" i="43"/>
  <c r="AF90" i="43" s="1"/>
  <c r="Y90" i="43"/>
  <c r="AG90" i="43" s="1"/>
  <c r="V34" i="43"/>
  <c r="AD34" i="43" s="1"/>
  <c r="Y34" i="43"/>
  <c r="AG34" i="43" s="1"/>
  <c r="W34" i="43"/>
  <c r="AE34" i="43" s="1"/>
  <c r="X34" i="43"/>
  <c r="AF34" i="43" s="1"/>
  <c r="V32" i="43"/>
  <c r="AD32" i="43" s="1"/>
  <c r="Y32" i="43"/>
  <c r="AG32" i="43" s="1"/>
  <c r="X32" i="43"/>
  <c r="AF32" i="43" s="1"/>
  <c r="W32" i="43"/>
  <c r="AE32" i="43" s="1"/>
  <c r="Y39" i="43"/>
  <c r="AG39" i="43" s="1"/>
  <c r="X39" i="43"/>
  <c r="AF39" i="43" s="1"/>
  <c r="V39" i="43"/>
  <c r="AD39" i="43" s="1"/>
  <c r="W39" i="43"/>
  <c r="AE39" i="43" s="1"/>
  <c r="Y36" i="43"/>
  <c r="AG36" i="43" s="1"/>
  <c r="X36" i="43"/>
  <c r="AF36" i="43" s="1"/>
  <c r="W36" i="43"/>
  <c r="AE36" i="43" s="1"/>
  <c r="V36" i="43"/>
  <c r="AD36" i="43" s="1"/>
  <c r="Y14" i="43"/>
  <c r="AG14" i="43" s="1"/>
  <c r="H88" i="44"/>
  <c r="E1681" i="5" s="1"/>
  <c r="H1681" i="5" s="1"/>
  <c r="W72" i="44"/>
  <c r="AE72" i="44" s="1"/>
  <c r="V72" i="44"/>
  <c r="AD72" i="44" s="1"/>
  <c r="Y72" i="44"/>
  <c r="AG72" i="44" s="1"/>
  <c r="X72" i="44"/>
  <c r="AF72" i="44" s="1"/>
  <c r="H82" i="44"/>
  <c r="E1675" i="5" s="1"/>
  <c r="H1675" i="5" s="1"/>
  <c r="W57" i="44"/>
  <c r="AE57" i="44" s="1"/>
  <c r="V57" i="44"/>
  <c r="AD57" i="44" s="1"/>
  <c r="Y57" i="44"/>
  <c r="AG57" i="44" s="1"/>
  <c r="X57" i="44"/>
  <c r="AF57" i="44" s="1"/>
  <c r="W69" i="44"/>
  <c r="AE69" i="44" s="1"/>
  <c r="V69" i="44"/>
  <c r="AD69" i="44" s="1"/>
  <c r="Y69" i="44"/>
  <c r="AG69" i="44" s="1"/>
  <c r="X69" i="44"/>
  <c r="AF69" i="44" s="1"/>
  <c r="W98" i="44"/>
  <c r="AE98" i="44" s="1"/>
  <c r="V98" i="44"/>
  <c r="AD98" i="44" s="1"/>
  <c r="Y98" i="44"/>
  <c r="AG98" i="44" s="1"/>
  <c r="X98" i="44"/>
  <c r="AF98" i="44" s="1"/>
  <c r="Y46" i="44"/>
  <c r="AG46" i="44" s="1"/>
  <c r="W49" i="44"/>
  <c r="AE49" i="44" s="1"/>
  <c r="V49" i="44"/>
  <c r="AD49" i="44" s="1"/>
  <c r="Y49" i="44"/>
  <c r="AG49" i="44" s="1"/>
  <c r="X49" i="44"/>
  <c r="AF49" i="44" s="1"/>
  <c r="H21" i="44"/>
  <c r="E1614" i="5" s="1"/>
  <c r="H1614" i="5" s="1"/>
  <c r="H23" i="44"/>
  <c r="E1616" i="5" s="1"/>
  <c r="H1616" i="5" s="1"/>
  <c r="X74" i="44"/>
  <c r="AF74" i="44" s="1"/>
  <c r="V66" i="43"/>
  <c r="AD66" i="43" s="1"/>
  <c r="Y66" i="43"/>
  <c r="AG66" i="43" s="1"/>
  <c r="X66" i="43"/>
  <c r="AF66" i="43" s="1"/>
  <c r="W66" i="43"/>
  <c r="AE66" i="43" s="1"/>
  <c r="V50" i="43"/>
  <c r="AD50" i="43" s="1"/>
  <c r="Y50" i="43"/>
  <c r="AG50" i="43" s="1"/>
  <c r="X50" i="43"/>
  <c r="AF50" i="43" s="1"/>
  <c r="W50" i="43"/>
  <c r="AE50" i="43" s="1"/>
  <c r="V82" i="43"/>
  <c r="AD82" i="43" s="1"/>
  <c r="Y82" i="43"/>
  <c r="AG82" i="43" s="1"/>
  <c r="X82" i="43"/>
  <c r="AF82" i="43" s="1"/>
  <c r="W82" i="43"/>
  <c r="AE82" i="43" s="1"/>
  <c r="H90" i="43"/>
  <c r="C1683" i="5" s="1"/>
  <c r="G1683" i="5" s="1"/>
  <c r="W30" i="43"/>
  <c r="AE30" i="43" s="1"/>
  <c r="V30" i="43"/>
  <c r="AD30" i="43" s="1"/>
  <c r="X30" i="43"/>
  <c r="AF30" i="43" s="1"/>
  <c r="Y30" i="43"/>
  <c r="AG30" i="43" s="1"/>
  <c r="W16" i="43"/>
  <c r="AE16" i="43" s="1"/>
  <c r="W88" i="44"/>
  <c r="AE88" i="44" s="1"/>
  <c r="V88" i="44"/>
  <c r="AD88" i="44" s="1"/>
  <c r="Y88" i="44"/>
  <c r="AG88" i="44" s="1"/>
  <c r="X88" i="44"/>
  <c r="AF88" i="44" s="1"/>
  <c r="H66" i="44"/>
  <c r="E1659" i="5" s="1"/>
  <c r="H1659" i="5" s="1"/>
  <c r="W82" i="44"/>
  <c r="AE82" i="44" s="1"/>
  <c r="V82" i="44"/>
  <c r="AD82" i="44" s="1"/>
  <c r="Y82" i="44"/>
  <c r="AG82" i="44" s="1"/>
  <c r="X82" i="44"/>
  <c r="AF82" i="44" s="1"/>
  <c r="J40" i="44"/>
  <c r="H40" i="44"/>
  <c r="E1633" i="5" s="1"/>
  <c r="H1633" i="5" s="1"/>
  <c r="W94" i="44"/>
  <c r="AE94" i="44" s="1"/>
  <c r="V94" i="44"/>
  <c r="AD94" i="44" s="1"/>
  <c r="Y94" i="44"/>
  <c r="AG94" i="44" s="1"/>
  <c r="X94" i="44"/>
  <c r="AF94" i="44" s="1"/>
  <c r="W46" i="44"/>
  <c r="AE46" i="44" s="1"/>
  <c r="H53" i="44"/>
  <c r="E1646" i="5" s="1"/>
  <c r="H1646" i="5" s="1"/>
  <c r="V34" i="44"/>
  <c r="AD34" i="44" s="1"/>
  <c r="Y34" i="44"/>
  <c r="AG34" i="44" s="1"/>
  <c r="X34" i="44"/>
  <c r="AF34" i="44" s="1"/>
  <c r="W34" i="44"/>
  <c r="AE34" i="44" s="1"/>
  <c r="J19" i="44"/>
  <c r="H19" i="44"/>
  <c r="E1612" i="5" s="1"/>
  <c r="H1612" i="5" s="1"/>
  <c r="W25" i="44"/>
  <c r="AE25" i="44" s="1"/>
  <c r="X25" i="44"/>
  <c r="AF25" i="44" s="1"/>
  <c r="V25" i="44"/>
  <c r="AD25" i="44" s="1"/>
  <c r="Y25" i="44"/>
  <c r="AG25" i="44" s="1"/>
  <c r="Y74" i="44"/>
  <c r="AG74" i="44" s="1"/>
  <c r="V79" i="43"/>
  <c r="AD79" i="43" s="1"/>
  <c r="Y79" i="43"/>
  <c r="AG79" i="43" s="1"/>
  <c r="X79" i="43"/>
  <c r="AF79" i="43" s="1"/>
  <c r="W79" i="43"/>
  <c r="AE79" i="43" s="1"/>
  <c r="Y33" i="43"/>
  <c r="AG33" i="43" s="1"/>
  <c r="V33" i="43"/>
  <c r="AD33" i="43" s="1"/>
  <c r="X33" i="43"/>
  <c r="AF33" i="43" s="1"/>
  <c r="W33" i="43"/>
  <c r="AE33" i="43" s="1"/>
  <c r="H79" i="43"/>
  <c r="C1672" i="5" s="1"/>
  <c r="G1672" i="5" s="1"/>
  <c r="V64" i="43"/>
  <c r="AD64" i="43" s="1"/>
  <c r="Y64" i="43"/>
  <c r="AG64" i="43" s="1"/>
  <c r="X64" i="43"/>
  <c r="AF64" i="43" s="1"/>
  <c r="W64" i="43"/>
  <c r="AE64" i="43" s="1"/>
  <c r="V48" i="43"/>
  <c r="AD48" i="43" s="1"/>
  <c r="Y48" i="43"/>
  <c r="AG48" i="43" s="1"/>
  <c r="X48" i="43"/>
  <c r="AF48" i="43" s="1"/>
  <c r="W48" i="43"/>
  <c r="AE48" i="43" s="1"/>
  <c r="V92" i="43"/>
  <c r="AD92" i="43" s="1"/>
  <c r="W92" i="43"/>
  <c r="AE92" i="43" s="1"/>
  <c r="X92" i="43"/>
  <c r="AF92" i="43" s="1"/>
  <c r="Y92" i="43"/>
  <c r="AG92" i="43" s="1"/>
  <c r="V81" i="43"/>
  <c r="AD81" i="43" s="1"/>
  <c r="Y81" i="43"/>
  <c r="AG81" i="43" s="1"/>
  <c r="X81" i="43"/>
  <c r="AF81" i="43" s="1"/>
  <c r="W81" i="43"/>
  <c r="AE81" i="43" s="1"/>
  <c r="I8" i="44"/>
  <c r="M5" i="44" s="1"/>
  <c r="J1612" i="5" s="1"/>
  <c r="V80" i="43"/>
  <c r="AD80" i="43" s="1"/>
  <c r="Y80" i="43"/>
  <c r="AG80" i="43" s="1"/>
  <c r="X80" i="43"/>
  <c r="AF80" i="43" s="1"/>
  <c r="W80" i="43"/>
  <c r="AE80" i="43" s="1"/>
  <c r="W28" i="43"/>
  <c r="AE28" i="43" s="1"/>
  <c r="V28" i="43"/>
  <c r="AD28" i="43" s="1"/>
  <c r="Y28" i="43"/>
  <c r="AG28" i="43" s="1"/>
  <c r="X28" i="43"/>
  <c r="AF28" i="43" s="1"/>
  <c r="V42" i="43"/>
  <c r="AD42" i="43" s="1"/>
  <c r="Y42" i="43"/>
  <c r="AG42" i="43" s="1"/>
  <c r="X42" i="43"/>
  <c r="AF42" i="43" s="1"/>
  <c r="W42" i="43"/>
  <c r="AE42" i="43" s="1"/>
  <c r="X16" i="43"/>
  <c r="AF16" i="43" s="1"/>
  <c r="X10" i="43"/>
  <c r="AF10" i="43" s="1"/>
  <c r="H102" i="44"/>
  <c r="E1695" i="5" s="1"/>
  <c r="H1695" i="5" s="1"/>
  <c r="W64" i="44"/>
  <c r="AE64" i="44" s="1"/>
  <c r="V64" i="44"/>
  <c r="AD64" i="44" s="1"/>
  <c r="Y64" i="44"/>
  <c r="AG64" i="44" s="1"/>
  <c r="X64" i="44"/>
  <c r="AF64" i="44" s="1"/>
  <c r="W97" i="44"/>
  <c r="AE97" i="44" s="1"/>
  <c r="V97" i="44"/>
  <c r="AD97" i="44" s="1"/>
  <c r="Y97" i="44"/>
  <c r="AG97" i="44" s="1"/>
  <c r="X97" i="44"/>
  <c r="AF97" i="44" s="1"/>
  <c r="H90" i="44"/>
  <c r="E1683" i="5" s="1"/>
  <c r="H1683" i="5" s="1"/>
  <c r="H80" i="44"/>
  <c r="E1673" i="5" s="1"/>
  <c r="H1673" i="5" s="1"/>
  <c r="Y48" i="44"/>
  <c r="AG48" i="44" s="1"/>
  <c r="X48" i="44"/>
  <c r="AF48" i="44" s="1"/>
  <c r="W48" i="44"/>
  <c r="AE48" i="44" s="1"/>
  <c r="V48" i="44"/>
  <c r="AD48" i="44" s="1"/>
  <c r="H61" i="44"/>
  <c r="E1654" i="5" s="1"/>
  <c r="H1654" i="5" s="1"/>
  <c r="W37" i="44"/>
  <c r="AE37" i="44" s="1"/>
  <c r="Y37" i="44"/>
  <c r="AG37" i="44" s="1"/>
  <c r="X37" i="44"/>
  <c r="AF37" i="44" s="1"/>
  <c r="V37" i="44"/>
  <c r="AD37" i="44" s="1"/>
  <c r="W76" i="44"/>
  <c r="AE76" i="44" s="1"/>
  <c r="V76" i="44"/>
  <c r="AD76" i="44" s="1"/>
  <c r="Y76" i="44"/>
  <c r="AG76" i="44" s="1"/>
  <c r="X76" i="44"/>
  <c r="AF76" i="44" s="1"/>
  <c r="H94" i="44"/>
  <c r="E1687" i="5" s="1"/>
  <c r="H1687" i="5" s="1"/>
  <c r="W53" i="44"/>
  <c r="AE53" i="44" s="1"/>
  <c r="V53" i="44"/>
  <c r="AD53" i="44" s="1"/>
  <c r="Y53" i="44"/>
  <c r="AG53" i="44" s="1"/>
  <c r="X53" i="44"/>
  <c r="AF53" i="44" s="1"/>
  <c r="Y13" i="44"/>
  <c r="AG13" i="44" s="1"/>
  <c r="X13" i="44"/>
  <c r="AF13" i="44" s="1"/>
  <c r="W13" i="44"/>
  <c r="AE13" i="44" s="1"/>
  <c r="V13" i="44"/>
  <c r="AD13" i="44" s="1"/>
  <c r="V9" i="44"/>
  <c r="AD9" i="44" s="1"/>
  <c r="Y9" i="44"/>
  <c r="AG9" i="44" s="1"/>
  <c r="W9" i="44"/>
  <c r="AE9" i="44" s="1"/>
  <c r="X9" i="44"/>
  <c r="AF9" i="44" s="1"/>
  <c r="Y21" i="44"/>
  <c r="AG21" i="44" s="1"/>
  <c r="H25" i="44"/>
  <c r="E1618" i="5" s="1"/>
  <c r="H1618" i="5" s="1"/>
  <c r="X15" i="44"/>
  <c r="AF15" i="44" s="1"/>
  <c r="Y15" i="44"/>
  <c r="AG15" i="44" s="1"/>
  <c r="W15" i="44"/>
  <c r="AE15" i="44" s="1"/>
  <c r="V15" i="44"/>
  <c r="AD15" i="44" s="1"/>
  <c r="W18" i="44"/>
  <c r="AE18" i="44" s="1"/>
  <c r="Y18" i="44"/>
  <c r="AG18" i="44" s="1"/>
  <c r="X18" i="44"/>
  <c r="AF18" i="44" s="1"/>
  <c r="V18" i="44"/>
  <c r="AD18" i="44" s="1"/>
  <c r="X85" i="43"/>
  <c r="AF85" i="43" s="1"/>
  <c r="V96" i="43"/>
  <c r="AD96" i="43" s="1"/>
  <c r="W96" i="43"/>
  <c r="AE96" i="43" s="1"/>
  <c r="X96" i="43"/>
  <c r="AF96" i="43" s="1"/>
  <c r="Y96" i="43"/>
  <c r="AG96" i="43" s="1"/>
  <c r="V78" i="43"/>
  <c r="AD78" i="43" s="1"/>
  <c r="W78" i="43"/>
  <c r="AE78" i="43" s="1"/>
  <c r="Y78" i="43"/>
  <c r="AG78" i="43" s="1"/>
  <c r="X78" i="43"/>
  <c r="AF78" i="43" s="1"/>
  <c r="V62" i="43"/>
  <c r="AD62" i="43" s="1"/>
  <c r="Y62" i="43"/>
  <c r="AG62" i="43" s="1"/>
  <c r="X62" i="43"/>
  <c r="AF62" i="43" s="1"/>
  <c r="W62" i="43"/>
  <c r="AE62" i="43" s="1"/>
  <c r="V46" i="43"/>
  <c r="AD46" i="43" s="1"/>
  <c r="Y46" i="43"/>
  <c r="AG46" i="43" s="1"/>
  <c r="X46" i="43"/>
  <c r="AF46" i="43" s="1"/>
  <c r="W46" i="43"/>
  <c r="AE46" i="43" s="1"/>
  <c r="H85" i="43"/>
  <c r="C1678" i="5" s="1"/>
  <c r="G1678" i="5" s="1"/>
  <c r="W26" i="43"/>
  <c r="AE26" i="43" s="1"/>
  <c r="V26" i="43"/>
  <c r="AD26" i="43" s="1"/>
  <c r="Y26" i="43"/>
  <c r="AG26" i="43" s="1"/>
  <c r="X26" i="43"/>
  <c r="AF26" i="43" s="1"/>
  <c r="H42" i="43"/>
  <c r="C1635" i="5" s="1"/>
  <c r="G1635" i="5" s="1"/>
  <c r="X19" i="43"/>
  <c r="AF19" i="43" s="1"/>
  <c r="Y19" i="43"/>
  <c r="AG19" i="43" s="1"/>
  <c r="W19" i="43"/>
  <c r="AE19" i="43" s="1"/>
  <c r="V19" i="43"/>
  <c r="AD19" i="43" s="1"/>
  <c r="Y41" i="43"/>
  <c r="AG41" i="43" s="1"/>
  <c r="X41" i="43"/>
  <c r="AF41" i="43" s="1"/>
  <c r="W41" i="43"/>
  <c r="AE41" i="43" s="1"/>
  <c r="V41" i="43"/>
  <c r="AD41" i="43" s="1"/>
  <c r="V44" i="43"/>
  <c r="AD44" i="43" s="1"/>
  <c r="Y44" i="43"/>
  <c r="AG44" i="43" s="1"/>
  <c r="X44" i="43"/>
  <c r="AF44" i="43" s="1"/>
  <c r="W44" i="43"/>
  <c r="AE44" i="43" s="1"/>
  <c r="Y16" i="43"/>
  <c r="AG16" i="43" s="1"/>
  <c r="I7" i="43"/>
  <c r="M5" i="43" s="1"/>
  <c r="I1612" i="5" s="1"/>
  <c r="H97" i="42"/>
  <c r="E1606" i="5" s="1"/>
  <c r="H1606" i="5" s="1"/>
  <c r="W62" i="42"/>
  <c r="AE62" i="42" s="1"/>
  <c r="V62" i="42"/>
  <c r="AD62" i="42" s="1"/>
  <c r="Y62" i="42"/>
  <c r="AG62" i="42" s="1"/>
  <c r="X62" i="42"/>
  <c r="AF62" i="42" s="1"/>
  <c r="W92" i="42"/>
  <c r="AE92" i="42" s="1"/>
  <c r="V92" i="42"/>
  <c r="AD92" i="42" s="1"/>
  <c r="Y92" i="42"/>
  <c r="AG92" i="42" s="1"/>
  <c r="X92" i="42"/>
  <c r="AF92" i="42" s="1"/>
  <c r="H88" i="42"/>
  <c r="E1597" i="5" s="1"/>
  <c r="H1597" i="5" s="1"/>
  <c r="H100" i="42"/>
  <c r="E1609" i="5" s="1"/>
  <c r="H1609" i="5" s="1"/>
  <c r="J51" i="42"/>
  <c r="Y51" i="42"/>
  <c r="AG51" i="42" s="1"/>
  <c r="H51" i="42"/>
  <c r="E1560" i="5" s="1"/>
  <c r="H1560" i="5" s="1"/>
  <c r="W65" i="42"/>
  <c r="AE65" i="42" s="1"/>
  <c r="V65" i="42"/>
  <c r="AD65" i="42" s="1"/>
  <c r="Y65" i="42"/>
  <c r="AG65" i="42" s="1"/>
  <c r="X65" i="42"/>
  <c r="AF65" i="42" s="1"/>
  <c r="Y93" i="42"/>
  <c r="AG93" i="42" s="1"/>
  <c r="W27" i="42"/>
  <c r="AE27" i="42" s="1"/>
  <c r="Y27" i="42"/>
  <c r="AG27" i="42" s="1"/>
  <c r="X27" i="42"/>
  <c r="AF27" i="42" s="1"/>
  <c r="V27" i="42"/>
  <c r="AD27" i="42" s="1"/>
  <c r="Y14" i="42"/>
  <c r="AG14" i="42" s="1"/>
  <c r="W14" i="42"/>
  <c r="AE14" i="42" s="1"/>
  <c r="V14" i="42"/>
  <c r="AD14" i="42" s="1"/>
  <c r="X14" i="42"/>
  <c r="AF14" i="42" s="1"/>
  <c r="H101" i="41"/>
  <c r="C1610" i="5" s="1"/>
  <c r="G1610" i="5" s="1"/>
  <c r="Y34" i="42"/>
  <c r="AG34" i="42" s="1"/>
  <c r="X91" i="41"/>
  <c r="AF91" i="41" s="1"/>
  <c r="W91" i="41"/>
  <c r="AE91" i="41" s="1"/>
  <c r="V91" i="41"/>
  <c r="AD91" i="41" s="1"/>
  <c r="Y91" i="41"/>
  <c r="AG91" i="41" s="1"/>
  <c r="X97" i="41"/>
  <c r="AF97" i="41" s="1"/>
  <c r="Y56" i="41"/>
  <c r="AG56" i="41" s="1"/>
  <c r="X56" i="41"/>
  <c r="AF56" i="41" s="1"/>
  <c r="J56" i="41"/>
  <c r="X38" i="41"/>
  <c r="AF38" i="41" s="1"/>
  <c r="W38" i="41"/>
  <c r="AE38" i="41" s="1"/>
  <c r="J38" i="41"/>
  <c r="Y38" i="41"/>
  <c r="AG38" i="41" s="1"/>
  <c r="H79" i="41"/>
  <c r="C1588" i="5" s="1"/>
  <c r="G1588" i="5" s="1"/>
  <c r="H66" i="41"/>
  <c r="C1575" i="5" s="1"/>
  <c r="G1575" i="5" s="1"/>
  <c r="W56" i="41"/>
  <c r="AE56" i="41" s="1"/>
  <c r="H53" i="41"/>
  <c r="C1562" i="5" s="1"/>
  <c r="G1562" i="5" s="1"/>
  <c r="H46" i="41"/>
  <c r="C1555" i="5" s="1"/>
  <c r="G1555" i="5" s="1"/>
  <c r="W94" i="42"/>
  <c r="AE94" i="42" s="1"/>
  <c r="V94" i="42"/>
  <c r="AD94" i="42" s="1"/>
  <c r="X94" i="42"/>
  <c r="AF94" i="42" s="1"/>
  <c r="Y94" i="42"/>
  <c r="AG94" i="42" s="1"/>
  <c r="H92" i="42"/>
  <c r="E1601" i="5" s="1"/>
  <c r="H1601" i="5" s="1"/>
  <c r="W85" i="42"/>
  <c r="AE85" i="42" s="1"/>
  <c r="V85" i="42"/>
  <c r="AD85" i="42" s="1"/>
  <c r="X85" i="42"/>
  <c r="AF85" i="42" s="1"/>
  <c r="Y85" i="42"/>
  <c r="AG85" i="42" s="1"/>
  <c r="W82" i="42"/>
  <c r="AE82" i="42" s="1"/>
  <c r="V82" i="42"/>
  <c r="AD82" i="42" s="1"/>
  <c r="X82" i="42"/>
  <c r="AF82" i="42" s="1"/>
  <c r="Y82" i="42"/>
  <c r="AG82" i="42" s="1"/>
  <c r="Y46" i="42"/>
  <c r="AG46" i="42" s="1"/>
  <c r="X46" i="42"/>
  <c r="AF46" i="42" s="1"/>
  <c r="V46" i="42"/>
  <c r="AD46" i="42" s="1"/>
  <c r="W46" i="42"/>
  <c r="AE46" i="42" s="1"/>
  <c r="Y8" i="42"/>
  <c r="AG8" i="42" s="1"/>
  <c r="W8" i="42"/>
  <c r="AE8" i="42" s="1"/>
  <c r="X8" i="42"/>
  <c r="AF8" i="42" s="1"/>
  <c r="V8" i="42"/>
  <c r="AD8" i="42" s="1"/>
  <c r="W85" i="41"/>
  <c r="AE85" i="41" s="1"/>
  <c r="V85" i="41"/>
  <c r="AD85" i="41" s="1"/>
  <c r="Y85" i="41"/>
  <c r="AG85" i="41" s="1"/>
  <c r="X85" i="41"/>
  <c r="AF85" i="41" s="1"/>
  <c r="Y97" i="41"/>
  <c r="AG97" i="41" s="1"/>
  <c r="J59" i="41"/>
  <c r="X59" i="41"/>
  <c r="AF59" i="41" s="1"/>
  <c r="W53" i="41"/>
  <c r="AE53" i="41" s="1"/>
  <c r="Y53" i="41"/>
  <c r="AG53" i="41" s="1"/>
  <c r="X53" i="41"/>
  <c r="AF53" i="41" s="1"/>
  <c r="V53" i="41"/>
  <c r="AD53" i="41" s="1"/>
  <c r="W79" i="41"/>
  <c r="AE79" i="41" s="1"/>
  <c r="Y79" i="41"/>
  <c r="AG79" i="41" s="1"/>
  <c r="X79" i="41"/>
  <c r="AF79" i="41" s="1"/>
  <c r="V79" i="41"/>
  <c r="AD79" i="41" s="1"/>
  <c r="W66" i="41"/>
  <c r="AE66" i="41" s="1"/>
  <c r="X66" i="41"/>
  <c r="AF66" i="41" s="1"/>
  <c r="V66" i="41"/>
  <c r="AD66" i="41" s="1"/>
  <c r="Y66" i="41"/>
  <c r="AG66" i="41" s="1"/>
  <c r="H93" i="42"/>
  <c r="E1602" i="5" s="1"/>
  <c r="H1602" i="5" s="1"/>
  <c r="W95" i="42"/>
  <c r="AE95" i="42" s="1"/>
  <c r="V95" i="42"/>
  <c r="AD95" i="42" s="1"/>
  <c r="Y95" i="42"/>
  <c r="AG95" i="42" s="1"/>
  <c r="X95" i="42"/>
  <c r="AF95" i="42" s="1"/>
  <c r="W96" i="42"/>
  <c r="AE96" i="42" s="1"/>
  <c r="V96" i="42"/>
  <c r="AD96" i="42" s="1"/>
  <c r="Y96" i="42"/>
  <c r="AG96" i="42" s="1"/>
  <c r="X96" i="42"/>
  <c r="AF96" i="42" s="1"/>
  <c r="X101" i="42"/>
  <c r="AF101" i="42" s="1"/>
  <c r="W83" i="42"/>
  <c r="AE83" i="42" s="1"/>
  <c r="V83" i="42"/>
  <c r="AD83" i="42" s="1"/>
  <c r="X83" i="42"/>
  <c r="AF83" i="42" s="1"/>
  <c r="Y83" i="42"/>
  <c r="AG83" i="42" s="1"/>
  <c r="J57" i="42"/>
  <c r="X57" i="42"/>
  <c r="AF57" i="42" s="1"/>
  <c r="H85" i="42"/>
  <c r="E1594" i="5" s="1"/>
  <c r="H1594" i="5" s="1"/>
  <c r="H82" i="42"/>
  <c r="E1591" i="5" s="1"/>
  <c r="H1591" i="5" s="1"/>
  <c r="Y50" i="42"/>
  <c r="AG50" i="42" s="1"/>
  <c r="X50" i="42"/>
  <c r="AF50" i="42" s="1"/>
  <c r="V50" i="42"/>
  <c r="AD50" i="42" s="1"/>
  <c r="W50" i="42"/>
  <c r="AE50" i="42" s="1"/>
  <c r="W93" i="42"/>
  <c r="AE93" i="42" s="1"/>
  <c r="Y60" i="42"/>
  <c r="AG60" i="42" s="1"/>
  <c r="X60" i="42"/>
  <c r="AF60" i="42" s="1"/>
  <c r="W60" i="42"/>
  <c r="AE60" i="42" s="1"/>
  <c r="V60" i="42"/>
  <c r="AD60" i="42" s="1"/>
  <c r="X42" i="42"/>
  <c r="AF42" i="42" s="1"/>
  <c r="W100" i="41"/>
  <c r="AE100" i="41" s="1"/>
  <c r="Y100" i="41"/>
  <c r="AG100" i="41" s="1"/>
  <c r="X100" i="41"/>
  <c r="AF100" i="41" s="1"/>
  <c r="V100" i="41"/>
  <c r="AD100" i="41" s="1"/>
  <c r="H31" i="42"/>
  <c r="E1540" i="5" s="1"/>
  <c r="H1540" i="5" s="1"/>
  <c r="Y43" i="42"/>
  <c r="AG43" i="42" s="1"/>
  <c r="W99" i="41"/>
  <c r="AE99" i="41" s="1"/>
  <c r="W82" i="41"/>
  <c r="AE82" i="41" s="1"/>
  <c r="Y82" i="41"/>
  <c r="AG82" i="41" s="1"/>
  <c r="X82" i="41"/>
  <c r="AF82" i="41" s="1"/>
  <c r="V82" i="41"/>
  <c r="AD82" i="41" s="1"/>
  <c r="W81" i="41"/>
  <c r="AE81" i="41" s="1"/>
  <c r="Y81" i="41"/>
  <c r="AG81" i="41" s="1"/>
  <c r="X81" i="41"/>
  <c r="AF81" i="41" s="1"/>
  <c r="V81" i="41"/>
  <c r="AD81" i="41" s="1"/>
  <c r="H88" i="41"/>
  <c r="C1597" i="5" s="1"/>
  <c r="G1597" i="5" s="1"/>
  <c r="W97" i="41"/>
  <c r="AE97" i="41" s="1"/>
  <c r="H72" i="41"/>
  <c r="C1581" i="5" s="1"/>
  <c r="G1581" i="5" s="1"/>
  <c r="W90" i="42"/>
  <c r="AE90" i="42" s="1"/>
  <c r="V90" i="42"/>
  <c r="AD90" i="42" s="1"/>
  <c r="X90" i="42"/>
  <c r="AF90" i="42" s="1"/>
  <c r="Y90" i="42"/>
  <c r="AG90" i="42" s="1"/>
  <c r="Y101" i="42"/>
  <c r="AG101" i="42" s="1"/>
  <c r="X97" i="42"/>
  <c r="AF97" i="42" s="1"/>
  <c r="J40" i="42"/>
  <c r="Y40" i="42"/>
  <c r="AG40" i="42" s="1"/>
  <c r="W40" i="42"/>
  <c r="AE40" i="42" s="1"/>
  <c r="H40" i="42"/>
  <c r="E1549" i="5" s="1"/>
  <c r="H1549" i="5" s="1"/>
  <c r="W37" i="42"/>
  <c r="AE37" i="42" s="1"/>
  <c r="X99" i="41"/>
  <c r="AF99" i="41" s="1"/>
  <c r="W23" i="42"/>
  <c r="AE23" i="42" s="1"/>
  <c r="X23" i="42"/>
  <c r="AF23" i="42" s="1"/>
  <c r="V23" i="42"/>
  <c r="AD23" i="42" s="1"/>
  <c r="Y23" i="42"/>
  <c r="AG23" i="42" s="1"/>
  <c r="W43" i="42"/>
  <c r="AE43" i="42" s="1"/>
  <c r="X95" i="41"/>
  <c r="AF95" i="41" s="1"/>
  <c r="H97" i="41"/>
  <c r="C1606" i="5" s="1"/>
  <c r="G1606" i="5" s="1"/>
  <c r="W88" i="41"/>
  <c r="AE88" i="41" s="1"/>
  <c r="V88" i="41"/>
  <c r="AD88" i="41" s="1"/>
  <c r="Y88" i="41"/>
  <c r="AG88" i="41" s="1"/>
  <c r="X88" i="41"/>
  <c r="AF88" i="41" s="1"/>
  <c r="W84" i="41"/>
  <c r="AE84" i="41" s="1"/>
  <c r="V84" i="41"/>
  <c r="AD84" i="41" s="1"/>
  <c r="Y84" i="41"/>
  <c r="AG84" i="41" s="1"/>
  <c r="X84" i="41"/>
  <c r="AF84" i="41" s="1"/>
  <c r="W72" i="41"/>
  <c r="AE72" i="41" s="1"/>
  <c r="X72" i="41"/>
  <c r="AF72" i="41" s="1"/>
  <c r="V72" i="41"/>
  <c r="AD72" i="41" s="1"/>
  <c r="Y72" i="41"/>
  <c r="AG72" i="41" s="1"/>
  <c r="W64" i="41"/>
  <c r="AE64" i="41" s="1"/>
  <c r="X64" i="41"/>
  <c r="AF64" i="41" s="1"/>
  <c r="V64" i="41"/>
  <c r="AD64" i="41" s="1"/>
  <c r="Y64" i="41"/>
  <c r="AG64" i="41" s="1"/>
  <c r="W62" i="41"/>
  <c r="AE62" i="41" s="1"/>
  <c r="X62" i="41"/>
  <c r="AF62" i="41" s="1"/>
  <c r="V62" i="41"/>
  <c r="AD62" i="41" s="1"/>
  <c r="Y62" i="41"/>
  <c r="AG62" i="41" s="1"/>
  <c r="X47" i="41"/>
  <c r="AF47" i="41" s="1"/>
  <c r="W102" i="42"/>
  <c r="AE102" i="42" s="1"/>
  <c r="V102" i="42"/>
  <c r="AD102" i="42" s="1"/>
  <c r="Y102" i="42"/>
  <c r="AG102" i="42" s="1"/>
  <c r="X102" i="42"/>
  <c r="AF102" i="42" s="1"/>
  <c r="H89" i="42"/>
  <c r="E1598" i="5" s="1"/>
  <c r="H1598" i="5" s="1"/>
  <c r="W91" i="42"/>
  <c r="AE91" i="42" s="1"/>
  <c r="V91" i="42"/>
  <c r="AD91" i="42" s="1"/>
  <c r="Y91" i="42"/>
  <c r="AG91" i="42" s="1"/>
  <c r="X91" i="42"/>
  <c r="AF91" i="42" s="1"/>
  <c r="W73" i="42"/>
  <c r="AE73" i="42" s="1"/>
  <c r="V73" i="42"/>
  <c r="AD73" i="42" s="1"/>
  <c r="Y73" i="42"/>
  <c r="AG73" i="42" s="1"/>
  <c r="X73" i="42"/>
  <c r="AF73" i="42" s="1"/>
  <c r="X89" i="42"/>
  <c r="AF89" i="42" s="1"/>
  <c r="W75" i="42"/>
  <c r="AE75" i="42" s="1"/>
  <c r="V75" i="42"/>
  <c r="AD75" i="42" s="1"/>
  <c r="Y75" i="42"/>
  <c r="AG75" i="42" s="1"/>
  <c r="X75" i="42"/>
  <c r="AF75" i="42" s="1"/>
  <c r="Y97" i="42"/>
  <c r="AG97" i="42" s="1"/>
  <c r="W51" i="42"/>
  <c r="AE51" i="42" s="1"/>
  <c r="H27" i="42"/>
  <c r="E1536" i="5" s="1"/>
  <c r="H1536" i="5" s="1"/>
  <c r="Y37" i="42"/>
  <c r="AG37" i="42" s="1"/>
  <c r="X43" i="42"/>
  <c r="AF43" i="42" s="1"/>
  <c r="Y95" i="41"/>
  <c r="AG95" i="41" s="1"/>
  <c r="W78" i="41"/>
  <c r="AE78" i="41" s="1"/>
  <c r="Y78" i="41"/>
  <c r="AG78" i="41" s="1"/>
  <c r="X78" i="41"/>
  <c r="AF78" i="41" s="1"/>
  <c r="V78" i="41"/>
  <c r="AD78" i="41" s="1"/>
  <c r="X9" i="42"/>
  <c r="AF9" i="42" s="1"/>
  <c r="Y9" i="42"/>
  <c r="AG9" i="42" s="1"/>
  <c r="W9" i="42"/>
  <c r="AE9" i="42" s="1"/>
  <c r="V9" i="42"/>
  <c r="AD9" i="42" s="1"/>
  <c r="W77" i="41"/>
  <c r="AE77" i="41" s="1"/>
  <c r="Y77" i="41"/>
  <c r="AG77" i="41" s="1"/>
  <c r="X77" i="41"/>
  <c r="AF77" i="41" s="1"/>
  <c r="V77" i="41"/>
  <c r="AD77" i="41" s="1"/>
  <c r="X101" i="41"/>
  <c r="AF101" i="41" s="1"/>
  <c r="W80" i="41"/>
  <c r="AE80" i="41" s="1"/>
  <c r="V80" i="41"/>
  <c r="AD80" i="41" s="1"/>
  <c r="X80" i="41"/>
  <c r="AF80" i="41" s="1"/>
  <c r="Y80" i="41"/>
  <c r="AG80" i="41" s="1"/>
  <c r="Y46" i="41"/>
  <c r="AG46" i="41" s="1"/>
  <c r="X46" i="41"/>
  <c r="AF46" i="41" s="1"/>
  <c r="J46" i="41"/>
  <c r="Y59" i="41"/>
  <c r="AG59" i="41" s="1"/>
  <c r="H101" i="42"/>
  <c r="E1610" i="5" s="1"/>
  <c r="H1610" i="5" s="1"/>
  <c r="H90" i="42"/>
  <c r="E1599" i="5" s="1"/>
  <c r="H1599" i="5" s="1"/>
  <c r="W84" i="42"/>
  <c r="AE84" i="42" s="1"/>
  <c r="V84" i="42"/>
  <c r="AD84" i="42" s="1"/>
  <c r="X84" i="42"/>
  <c r="AF84" i="42" s="1"/>
  <c r="Y84" i="42"/>
  <c r="AG84" i="42" s="1"/>
  <c r="Y89" i="42"/>
  <c r="AG89" i="42" s="1"/>
  <c r="W101" i="42"/>
  <c r="AE101" i="42" s="1"/>
  <c r="W68" i="42"/>
  <c r="AE68" i="42" s="1"/>
  <c r="W67" i="42"/>
  <c r="AE67" i="42" s="1"/>
  <c r="V67" i="42"/>
  <c r="AD67" i="42" s="1"/>
  <c r="Y67" i="42"/>
  <c r="AG67" i="42" s="1"/>
  <c r="X67" i="42"/>
  <c r="AF67" i="42" s="1"/>
  <c r="H68" i="42"/>
  <c r="E1577" i="5" s="1"/>
  <c r="H1577" i="5" s="1"/>
  <c r="X51" i="42"/>
  <c r="AF51" i="42" s="1"/>
  <c r="Y42" i="42"/>
  <c r="AG42" i="42" s="1"/>
  <c r="X41" i="42"/>
  <c r="AF41" i="42" s="1"/>
  <c r="W20" i="42"/>
  <c r="AE20" i="42" s="1"/>
  <c r="V20" i="42"/>
  <c r="AD20" i="42" s="1"/>
  <c r="Y20" i="42"/>
  <c r="AG20" i="42" s="1"/>
  <c r="X20" i="42"/>
  <c r="AF20" i="42" s="1"/>
  <c r="X37" i="42"/>
  <c r="AF37" i="42" s="1"/>
  <c r="W96" i="41"/>
  <c r="AE96" i="41" s="1"/>
  <c r="Y96" i="41"/>
  <c r="AG96" i="41" s="1"/>
  <c r="V96" i="41"/>
  <c r="AD96" i="41" s="1"/>
  <c r="X96" i="41"/>
  <c r="AF96" i="41" s="1"/>
  <c r="H23" i="42"/>
  <c r="E1532" i="5" s="1"/>
  <c r="H1532" i="5" s="1"/>
  <c r="W95" i="41"/>
  <c r="AE95" i="41" s="1"/>
  <c r="H99" i="41"/>
  <c r="C1608" i="5" s="1"/>
  <c r="G1608" i="5" s="1"/>
  <c r="Y101" i="41"/>
  <c r="AG101" i="41" s="1"/>
  <c r="W87" i="41"/>
  <c r="AE87" i="41" s="1"/>
  <c r="V87" i="41"/>
  <c r="AD87" i="41" s="1"/>
  <c r="Y87" i="41"/>
  <c r="AG87" i="41" s="1"/>
  <c r="X87" i="41"/>
  <c r="AF87" i="41" s="1"/>
  <c r="W83" i="41"/>
  <c r="AE83" i="41" s="1"/>
  <c r="V83" i="41"/>
  <c r="AD83" i="41" s="1"/>
  <c r="Y83" i="41"/>
  <c r="AG83" i="41" s="1"/>
  <c r="X83" i="41"/>
  <c r="AF83" i="41" s="1"/>
  <c r="H75" i="41"/>
  <c r="C1584" i="5" s="1"/>
  <c r="G1584" i="5" s="1"/>
  <c r="W60" i="41"/>
  <c r="AE60" i="41" s="1"/>
  <c r="X60" i="41"/>
  <c r="AF60" i="41" s="1"/>
  <c r="V60" i="41"/>
  <c r="AD60" i="41" s="1"/>
  <c r="Y60" i="41"/>
  <c r="AG60" i="41" s="1"/>
  <c r="W59" i="41"/>
  <c r="AE59" i="41" s="1"/>
  <c r="W70" i="41"/>
  <c r="AE70" i="41" s="1"/>
  <c r="X70" i="41"/>
  <c r="AF70" i="41" s="1"/>
  <c r="V70" i="41"/>
  <c r="AD70" i="41" s="1"/>
  <c r="Y70" i="41"/>
  <c r="AG70" i="41" s="1"/>
  <c r="H38" i="41"/>
  <c r="C1547" i="5" s="1"/>
  <c r="G1547" i="5" s="1"/>
  <c r="Y47" i="41"/>
  <c r="AG47" i="41" s="1"/>
  <c r="W87" i="42"/>
  <c r="AE87" i="42" s="1"/>
  <c r="V87" i="42"/>
  <c r="AD87" i="42" s="1"/>
  <c r="Y87" i="42"/>
  <c r="AG87" i="42" s="1"/>
  <c r="X87" i="42"/>
  <c r="AF87" i="42" s="1"/>
  <c r="X68" i="42"/>
  <c r="AF68" i="42" s="1"/>
  <c r="W86" i="42"/>
  <c r="AE86" i="42" s="1"/>
  <c r="V86" i="42"/>
  <c r="AD86" i="42" s="1"/>
  <c r="X86" i="42"/>
  <c r="AF86" i="42" s="1"/>
  <c r="Y86" i="42"/>
  <c r="AG86" i="42" s="1"/>
  <c r="W97" i="42"/>
  <c r="AE97" i="42" s="1"/>
  <c r="H54" i="42"/>
  <c r="E1563" i="5" s="1"/>
  <c r="H1563" i="5" s="1"/>
  <c r="H43" i="42"/>
  <c r="E1552" i="5" s="1"/>
  <c r="H1552" i="5" s="1"/>
  <c r="J33" i="42"/>
  <c r="H33" i="42"/>
  <c r="E1542" i="5" s="1"/>
  <c r="H1542" i="5" s="1"/>
  <c r="H34" i="42"/>
  <c r="E1543" i="5" s="1"/>
  <c r="H1543" i="5" s="1"/>
  <c r="J38" i="42"/>
  <c r="W38" i="42"/>
  <c r="AE38" i="42" s="1"/>
  <c r="X38" i="42"/>
  <c r="AF38" i="42" s="1"/>
  <c r="X15" i="42"/>
  <c r="AF15" i="42" s="1"/>
  <c r="W15" i="42"/>
  <c r="AE15" i="42" s="1"/>
  <c r="Y15" i="42"/>
  <c r="AG15" i="42" s="1"/>
  <c r="V15" i="42"/>
  <c r="AD15" i="42" s="1"/>
  <c r="W34" i="42"/>
  <c r="AE34" i="42" s="1"/>
  <c r="W92" i="41"/>
  <c r="AE92" i="41" s="1"/>
  <c r="Y92" i="41"/>
  <c r="AG92" i="41" s="1"/>
  <c r="V92" i="41"/>
  <c r="AD92" i="41" s="1"/>
  <c r="X92" i="41"/>
  <c r="AF92" i="41" s="1"/>
  <c r="W74" i="41"/>
  <c r="AE74" i="41" s="1"/>
  <c r="Y74" i="41"/>
  <c r="AG74" i="41" s="1"/>
  <c r="X74" i="41"/>
  <c r="AF74" i="41" s="1"/>
  <c r="V74" i="41"/>
  <c r="AD74" i="41" s="1"/>
  <c r="H95" i="41"/>
  <c r="C1604" i="5" s="1"/>
  <c r="G1604" i="5" s="1"/>
  <c r="W73" i="41"/>
  <c r="AE73" i="41" s="1"/>
  <c r="Y73" i="41"/>
  <c r="AG73" i="41" s="1"/>
  <c r="X73" i="41"/>
  <c r="AF73" i="41" s="1"/>
  <c r="V73" i="41"/>
  <c r="AD73" i="41" s="1"/>
  <c r="W101" i="41"/>
  <c r="AE101" i="41" s="1"/>
  <c r="W76" i="41"/>
  <c r="AE76" i="41" s="1"/>
  <c r="V76" i="41"/>
  <c r="AD76" i="41" s="1"/>
  <c r="X76" i="41"/>
  <c r="AF76" i="41" s="1"/>
  <c r="Y76" i="41"/>
  <c r="AG76" i="41" s="1"/>
  <c r="I7" i="42"/>
  <c r="M5" i="42" s="1"/>
  <c r="J1528" i="5" s="1"/>
  <c r="W75" i="41"/>
  <c r="AE75" i="41" s="1"/>
  <c r="Y75" i="41"/>
  <c r="AG75" i="41" s="1"/>
  <c r="X75" i="41"/>
  <c r="AF75" i="41" s="1"/>
  <c r="V75" i="41"/>
  <c r="AD75" i="41" s="1"/>
  <c r="H59" i="41"/>
  <c r="C1568" i="5" s="1"/>
  <c r="G1568" i="5" s="1"/>
  <c r="X42" i="41"/>
  <c r="AF42" i="41" s="1"/>
  <c r="W42" i="41"/>
  <c r="AE42" i="41" s="1"/>
  <c r="J42" i="41"/>
  <c r="W58" i="41"/>
  <c r="AE58" i="41" s="1"/>
  <c r="V58" i="41"/>
  <c r="AD58" i="41" s="1"/>
  <c r="Y58" i="41"/>
  <c r="AG58" i="41" s="1"/>
  <c r="X58" i="41"/>
  <c r="AF58" i="41" s="1"/>
  <c r="Y42" i="41"/>
  <c r="AG42" i="41" s="1"/>
  <c r="H68" i="41"/>
  <c r="C1577" i="5" s="1"/>
  <c r="G1577" i="5" s="1"/>
  <c r="X55" i="41"/>
  <c r="AF55" i="41" s="1"/>
  <c r="W47" i="41"/>
  <c r="AE47" i="41" s="1"/>
  <c r="W98" i="42"/>
  <c r="AE98" i="42" s="1"/>
  <c r="V98" i="42"/>
  <c r="AD98" i="42" s="1"/>
  <c r="X98" i="42"/>
  <c r="AF98" i="42" s="1"/>
  <c r="Y98" i="42"/>
  <c r="AG98" i="42" s="1"/>
  <c r="W89" i="42"/>
  <c r="AE89" i="42" s="1"/>
  <c r="H86" i="42"/>
  <c r="E1595" i="5" s="1"/>
  <c r="H1595" i="5" s="1"/>
  <c r="Y57" i="42"/>
  <c r="AG57" i="42" s="1"/>
  <c r="W88" i="42"/>
  <c r="AE88" i="42" s="1"/>
  <c r="V88" i="42"/>
  <c r="AD88" i="42" s="1"/>
  <c r="Y88" i="42"/>
  <c r="AG88" i="42" s="1"/>
  <c r="X88" i="42"/>
  <c r="AF88" i="42" s="1"/>
  <c r="W100" i="42"/>
  <c r="AE100" i="42" s="1"/>
  <c r="V100" i="42"/>
  <c r="AD100" i="42" s="1"/>
  <c r="Y100" i="42"/>
  <c r="AG100" i="42" s="1"/>
  <c r="X100" i="42"/>
  <c r="AF100" i="42" s="1"/>
  <c r="W71" i="42"/>
  <c r="AE71" i="42" s="1"/>
  <c r="V71" i="42"/>
  <c r="AD71" i="42" s="1"/>
  <c r="Y71" i="42"/>
  <c r="AG71" i="42" s="1"/>
  <c r="X71" i="42"/>
  <c r="AF71" i="42" s="1"/>
  <c r="Y54" i="42"/>
  <c r="AG54" i="42" s="1"/>
  <c r="X54" i="42"/>
  <c r="AF54" i="42" s="1"/>
  <c r="V54" i="42"/>
  <c r="AD54" i="42" s="1"/>
  <c r="W54" i="42"/>
  <c r="AE54" i="42" s="1"/>
  <c r="H42" i="42"/>
  <c r="E1551" i="5" s="1"/>
  <c r="H1551" i="5" s="1"/>
  <c r="W66" i="42"/>
  <c r="AE66" i="42" s="1"/>
  <c r="V66" i="42"/>
  <c r="AD66" i="42" s="1"/>
  <c r="Y66" i="42"/>
  <c r="AG66" i="42" s="1"/>
  <c r="X66" i="42"/>
  <c r="AF66" i="42" s="1"/>
  <c r="X93" i="42"/>
  <c r="AF93" i="42" s="1"/>
  <c r="Y35" i="42"/>
  <c r="AG35" i="42" s="1"/>
  <c r="X35" i="42"/>
  <c r="AF35" i="42" s="1"/>
  <c r="W35" i="42"/>
  <c r="AE35" i="42" s="1"/>
  <c r="V35" i="42"/>
  <c r="AD35" i="42" s="1"/>
  <c r="W31" i="42"/>
  <c r="AE31" i="42" s="1"/>
  <c r="Y31" i="42"/>
  <c r="AG31" i="42" s="1"/>
  <c r="X31" i="42"/>
  <c r="AF31" i="42" s="1"/>
  <c r="V31" i="42"/>
  <c r="AD31" i="42" s="1"/>
  <c r="X33" i="42"/>
  <c r="AF33" i="42" s="1"/>
  <c r="X13" i="42"/>
  <c r="AF13" i="42" s="1"/>
  <c r="W13" i="42"/>
  <c r="AE13" i="42" s="1"/>
  <c r="Y13" i="42"/>
  <c r="AG13" i="42" s="1"/>
  <c r="V13" i="42"/>
  <c r="AD13" i="42" s="1"/>
  <c r="H20" i="42"/>
  <c r="E1529" i="5" s="1"/>
  <c r="H1529" i="5" s="1"/>
  <c r="X34" i="42"/>
  <c r="AF34" i="42" s="1"/>
  <c r="J92" i="41"/>
  <c r="H92" i="41"/>
  <c r="C1601" i="5" s="1"/>
  <c r="G1601" i="5" s="1"/>
  <c r="W93" i="41"/>
  <c r="AE93" i="41" s="1"/>
  <c r="Y93" i="41"/>
  <c r="AG93" i="41" s="1"/>
  <c r="X93" i="41"/>
  <c r="AF93" i="41" s="1"/>
  <c r="V93" i="41"/>
  <c r="AD93" i="41" s="1"/>
  <c r="W86" i="41"/>
  <c r="AE86" i="41" s="1"/>
  <c r="V86" i="41"/>
  <c r="AD86" i="41" s="1"/>
  <c r="Y86" i="41"/>
  <c r="AG86" i="41" s="1"/>
  <c r="X86" i="41"/>
  <c r="AF86" i="41" s="1"/>
  <c r="W68" i="41"/>
  <c r="AE68" i="41" s="1"/>
  <c r="X68" i="41"/>
  <c r="AF68" i="41" s="1"/>
  <c r="V68" i="41"/>
  <c r="AD68" i="41" s="1"/>
  <c r="Y68" i="41"/>
  <c r="AG68" i="41" s="1"/>
  <c r="H56" i="41"/>
  <c r="C1565" i="5" s="1"/>
  <c r="G1565" i="5" s="1"/>
  <c r="W67" i="40"/>
  <c r="AE67" i="40" s="1"/>
  <c r="V67" i="40"/>
  <c r="AD67" i="40" s="1"/>
  <c r="Y67" i="40"/>
  <c r="AG67" i="40" s="1"/>
  <c r="X67" i="40"/>
  <c r="AF67" i="40" s="1"/>
  <c r="Y48" i="40"/>
  <c r="AG48" i="40" s="1"/>
  <c r="X48" i="40"/>
  <c r="AF48" i="40" s="1"/>
  <c r="W48" i="40"/>
  <c r="AE48" i="40" s="1"/>
  <c r="V48" i="40"/>
  <c r="AD48" i="40" s="1"/>
  <c r="J62" i="40"/>
  <c r="Y62" i="40"/>
  <c r="AG62" i="40" s="1"/>
  <c r="W62" i="40"/>
  <c r="AE62" i="40" s="1"/>
  <c r="X55" i="40"/>
  <c r="AF55" i="40" s="1"/>
  <c r="W55" i="40"/>
  <c r="AE55" i="40" s="1"/>
  <c r="V55" i="40"/>
  <c r="AD55" i="40" s="1"/>
  <c r="Y55" i="40"/>
  <c r="AG55" i="40" s="1"/>
  <c r="J16" i="40"/>
  <c r="Z16" i="40" s="1"/>
  <c r="AH16" i="40" s="1"/>
  <c r="X16" i="40"/>
  <c r="AF16" i="40" s="1"/>
  <c r="H51" i="40"/>
  <c r="E1392" i="5" s="1"/>
  <c r="H1392" i="5" s="1"/>
  <c r="X13" i="40"/>
  <c r="AF13" i="40" s="1"/>
  <c r="Y16" i="40"/>
  <c r="AG16" i="40" s="1"/>
  <c r="H51" i="39"/>
  <c r="C1392" i="5" s="1"/>
  <c r="G1392" i="5" s="1"/>
  <c r="J55" i="39"/>
  <c r="W55" i="39"/>
  <c r="AE55" i="39" s="1"/>
  <c r="Y72" i="39"/>
  <c r="AG72" i="39" s="1"/>
  <c r="Y37" i="39"/>
  <c r="AG37" i="39" s="1"/>
  <c r="X37" i="39"/>
  <c r="AF37" i="39" s="1"/>
  <c r="W37" i="39"/>
  <c r="AE37" i="39" s="1"/>
  <c r="V37" i="39"/>
  <c r="AD37" i="39" s="1"/>
  <c r="H43" i="39"/>
  <c r="C1384" i="5" s="1"/>
  <c r="G1384" i="5" s="1"/>
  <c r="J24" i="39"/>
  <c r="X24" i="39"/>
  <c r="AF24" i="39" s="1"/>
  <c r="Y19" i="39"/>
  <c r="AG19" i="39" s="1"/>
  <c r="X19" i="39"/>
  <c r="AF19" i="39" s="1"/>
  <c r="W19" i="39"/>
  <c r="AE19" i="39" s="1"/>
  <c r="V19" i="39"/>
  <c r="AD19" i="39" s="1"/>
  <c r="H39" i="39"/>
  <c r="C1380" i="5" s="1"/>
  <c r="G1380" i="5" s="1"/>
  <c r="W24" i="39"/>
  <c r="AE24" i="39" s="1"/>
  <c r="Y12" i="39"/>
  <c r="AG12" i="39" s="1"/>
  <c r="W63" i="40"/>
  <c r="AE63" i="40" s="1"/>
  <c r="V63" i="40"/>
  <c r="AD63" i="40" s="1"/>
  <c r="Y63" i="40"/>
  <c r="AG63" i="40" s="1"/>
  <c r="X63" i="40"/>
  <c r="AF63" i="40" s="1"/>
  <c r="Y44" i="40"/>
  <c r="AG44" i="40" s="1"/>
  <c r="X44" i="40"/>
  <c r="AF44" i="40" s="1"/>
  <c r="W44" i="40"/>
  <c r="AE44" i="40" s="1"/>
  <c r="V44" i="40"/>
  <c r="AD44" i="40" s="1"/>
  <c r="X20" i="40"/>
  <c r="AF20" i="40" s="1"/>
  <c r="J20" i="40"/>
  <c r="Y11" i="40"/>
  <c r="AG11" i="40" s="1"/>
  <c r="X11" i="40"/>
  <c r="AF11" i="40" s="1"/>
  <c r="W11" i="40"/>
  <c r="AE11" i="40" s="1"/>
  <c r="V11" i="40"/>
  <c r="AD11" i="40" s="1"/>
  <c r="W51" i="40"/>
  <c r="AE51" i="40" s="1"/>
  <c r="V51" i="40"/>
  <c r="AD51" i="40" s="1"/>
  <c r="Y51" i="40"/>
  <c r="AG51" i="40" s="1"/>
  <c r="X51" i="40"/>
  <c r="AF51" i="40" s="1"/>
  <c r="W62" i="39"/>
  <c r="AE62" i="39" s="1"/>
  <c r="V62" i="39"/>
  <c r="AD62" i="39" s="1"/>
  <c r="Y62" i="39"/>
  <c r="AG62" i="39" s="1"/>
  <c r="X62" i="39"/>
  <c r="AF62" i="39" s="1"/>
  <c r="X64" i="39"/>
  <c r="AF64" i="39" s="1"/>
  <c r="W64" i="39"/>
  <c r="AE64" i="39" s="1"/>
  <c r="V64" i="39"/>
  <c r="AD64" i="39" s="1"/>
  <c r="Y64" i="39"/>
  <c r="AG64" i="39" s="1"/>
  <c r="W48" i="39"/>
  <c r="AE48" i="39" s="1"/>
  <c r="Y48" i="39"/>
  <c r="AG48" i="39" s="1"/>
  <c r="J51" i="39"/>
  <c r="W51" i="39"/>
  <c r="AE51" i="39" s="1"/>
  <c r="Y71" i="39"/>
  <c r="AG71" i="39" s="1"/>
  <c r="Y43" i="39"/>
  <c r="AG43" i="39" s="1"/>
  <c r="X43" i="39"/>
  <c r="AF43" i="39" s="1"/>
  <c r="V43" i="39"/>
  <c r="AD43" i="39" s="1"/>
  <c r="W43" i="39"/>
  <c r="AE43" i="39" s="1"/>
  <c r="V65" i="39"/>
  <c r="AD65" i="39" s="1"/>
  <c r="X65" i="39"/>
  <c r="AF65" i="39" s="1"/>
  <c r="Y39" i="39"/>
  <c r="AG39" i="39" s="1"/>
  <c r="X39" i="39"/>
  <c r="AF39" i="39" s="1"/>
  <c r="W39" i="39"/>
  <c r="AE39" i="39" s="1"/>
  <c r="V39" i="39"/>
  <c r="AD39" i="39" s="1"/>
  <c r="X12" i="39"/>
  <c r="AF12" i="39" s="1"/>
  <c r="W74" i="40"/>
  <c r="AE74" i="40" s="1"/>
  <c r="V74" i="40"/>
  <c r="AD74" i="40" s="1"/>
  <c r="Y74" i="40"/>
  <c r="AG74" i="40" s="1"/>
  <c r="X74" i="40"/>
  <c r="AF74" i="40" s="1"/>
  <c r="W70" i="40"/>
  <c r="AE70" i="40" s="1"/>
  <c r="V70" i="40"/>
  <c r="AD70" i="40" s="1"/>
  <c r="Y70" i="40"/>
  <c r="AG70" i="40" s="1"/>
  <c r="X70" i="40"/>
  <c r="AF70" i="40" s="1"/>
  <c r="Y40" i="40"/>
  <c r="AG40" i="40" s="1"/>
  <c r="X40" i="40"/>
  <c r="AF40" i="40" s="1"/>
  <c r="W40" i="40"/>
  <c r="AE40" i="40" s="1"/>
  <c r="V40" i="40"/>
  <c r="AD40" i="40" s="1"/>
  <c r="Y58" i="40"/>
  <c r="AG58" i="40" s="1"/>
  <c r="X58" i="40"/>
  <c r="AF58" i="40" s="1"/>
  <c r="W58" i="40"/>
  <c r="AE58" i="40" s="1"/>
  <c r="V58" i="40"/>
  <c r="AD58" i="40" s="1"/>
  <c r="Y9" i="40"/>
  <c r="AG9" i="40" s="1"/>
  <c r="X9" i="40"/>
  <c r="AF9" i="40" s="1"/>
  <c r="W9" i="40"/>
  <c r="AE9" i="40" s="1"/>
  <c r="V9" i="40"/>
  <c r="AD9" i="40" s="1"/>
  <c r="V8" i="40"/>
  <c r="AD8" i="40" s="1"/>
  <c r="Y8" i="40"/>
  <c r="AG8" i="40" s="1"/>
  <c r="X8" i="40"/>
  <c r="AF8" i="40" s="1"/>
  <c r="W8" i="40"/>
  <c r="AE8" i="40" s="1"/>
  <c r="W58" i="39"/>
  <c r="AE58" i="39" s="1"/>
  <c r="V58" i="39"/>
  <c r="AD58" i="39" s="1"/>
  <c r="Y58" i="39"/>
  <c r="AG58" i="39" s="1"/>
  <c r="X58" i="39"/>
  <c r="AF58" i="39" s="1"/>
  <c r="J47" i="39"/>
  <c r="W47" i="39"/>
  <c r="AE47" i="39" s="1"/>
  <c r="Y7" i="39"/>
  <c r="X7" i="39"/>
  <c r="W7" i="39"/>
  <c r="V7" i="39"/>
  <c r="AD7" i="39" s="1"/>
  <c r="J18" i="39"/>
  <c r="Z18" i="39" s="1"/>
  <c r="AH18" i="39" s="1"/>
  <c r="W18" i="39"/>
  <c r="AE18" i="39" s="1"/>
  <c r="H61" i="39"/>
  <c r="C1402" i="5" s="1"/>
  <c r="G1402" i="5" s="1"/>
  <c r="X20" i="39"/>
  <c r="AF20" i="39" s="1"/>
  <c r="W20" i="39"/>
  <c r="AE20" i="39" s="1"/>
  <c r="X33" i="39"/>
  <c r="AF33" i="39" s="1"/>
  <c r="J64" i="40"/>
  <c r="X64" i="40"/>
  <c r="AF64" i="40" s="1"/>
  <c r="Y36" i="40"/>
  <c r="AG36" i="40" s="1"/>
  <c r="X36" i="40"/>
  <c r="AF36" i="40" s="1"/>
  <c r="W36" i="40"/>
  <c r="AE36" i="40" s="1"/>
  <c r="V36" i="40"/>
  <c r="AD36" i="40" s="1"/>
  <c r="J57" i="40"/>
  <c r="W57" i="40"/>
  <c r="AE57" i="40" s="1"/>
  <c r="Y64" i="40"/>
  <c r="AG64" i="40" s="1"/>
  <c r="H69" i="40"/>
  <c r="E1410" i="5" s="1"/>
  <c r="H1410" i="5" s="1"/>
  <c r="W35" i="40"/>
  <c r="AE35" i="40" s="1"/>
  <c r="V35" i="40"/>
  <c r="AD35" i="40" s="1"/>
  <c r="Y35" i="40"/>
  <c r="AG35" i="40" s="1"/>
  <c r="X35" i="40"/>
  <c r="AF35" i="40" s="1"/>
  <c r="H20" i="40"/>
  <c r="E1361" i="5" s="1"/>
  <c r="H1361" i="5" s="1"/>
  <c r="Y42" i="40"/>
  <c r="AG42" i="40" s="1"/>
  <c r="X42" i="40"/>
  <c r="AF42" i="40" s="1"/>
  <c r="W42" i="40"/>
  <c r="AE42" i="40" s="1"/>
  <c r="W54" i="39"/>
  <c r="AE54" i="39" s="1"/>
  <c r="V54" i="39"/>
  <c r="AD54" i="39" s="1"/>
  <c r="Y54" i="39"/>
  <c r="AG54" i="39" s="1"/>
  <c r="X54" i="39"/>
  <c r="AF54" i="39" s="1"/>
  <c r="X60" i="39"/>
  <c r="AF60" i="39" s="1"/>
  <c r="W60" i="39"/>
  <c r="AE60" i="39" s="1"/>
  <c r="V60" i="39"/>
  <c r="AD60" i="39" s="1"/>
  <c r="Y60" i="39"/>
  <c r="AG60" i="39" s="1"/>
  <c r="X44" i="39"/>
  <c r="AF44" i="39" s="1"/>
  <c r="W44" i="39"/>
  <c r="AE44" i="39" s="1"/>
  <c r="V44" i="39"/>
  <c r="AD44" i="39" s="1"/>
  <c r="Y44" i="39"/>
  <c r="AG44" i="39" s="1"/>
  <c r="H70" i="39"/>
  <c r="C1411" i="5" s="1"/>
  <c r="G1411" i="5" s="1"/>
  <c r="W28" i="39"/>
  <c r="AE28" i="39" s="1"/>
  <c r="V28" i="39"/>
  <c r="AD28" i="39" s="1"/>
  <c r="Y28" i="39"/>
  <c r="AG28" i="39" s="1"/>
  <c r="X28" i="39"/>
  <c r="AF28" i="39" s="1"/>
  <c r="V61" i="39"/>
  <c r="AD61" i="39" s="1"/>
  <c r="Y61" i="39"/>
  <c r="AG61" i="39" s="1"/>
  <c r="X61" i="39"/>
  <c r="AF61" i="39" s="1"/>
  <c r="W61" i="39"/>
  <c r="AE61" i="39" s="1"/>
  <c r="H24" i="39"/>
  <c r="C1365" i="5" s="1"/>
  <c r="G1365" i="5" s="1"/>
  <c r="H57" i="39"/>
  <c r="C1398" i="5" s="1"/>
  <c r="G1398" i="5" s="1"/>
  <c r="I8" i="39"/>
  <c r="M5" i="39" s="1"/>
  <c r="I1360" i="5" s="1"/>
  <c r="H67" i="39"/>
  <c r="C1408" i="5" s="1"/>
  <c r="G1408" i="5" s="1"/>
  <c r="Y18" i="39"/>
  <c r="AG18" i="39" s="1"/>
  <c r="W69" i="40"/>
  <c r="AE69" i="40" s="1"/>
  <c r="V69" i="40"/>
  <c r="AD69" i="40" s="1"/>
  <c r="Y69" i="40"/>
  <c r="AG69" i="40" s="1"/>
  <c r="X69" i="40"/>
  <c r="AF69" i="40" s="1"/>
  <c r="W71" i="40"/>
  <c r="AE71" i="40" s="1"/>
  <c r="V71" i="40"/>
  <c r="AD71" i="40" s="1"/>
  <c r="Y71" i="40"/>
  <c r="AG71" i="40" s="1"/>
  <c r="X71" i="40"/>
  <c r="AF71" i="40" s="1"/>
  <c r="W43" i="40"/>
  <c r="AE43" i="40" s="1"/>
  <c r="V43" i="40"/>
  <c r="AD43" i="40" s="1"/>
  <c r="Y43" i="40"/>
  <c r="AG43" i="40" s="1"/>
  <c r="X43" i="40"/>
  <c r="AF43" i="40" s="1"/>
  <c r="W20" i="40"/>
  <c r="AE20" i="40" s="1"/>
  <c r="W13" i="40"/>
  <c r="AE13" i="40" s="1"/>
  <c r="H40" i="40"/>
  <c r="E1381" i="5" s="1"/>
  <c r="H1381" i="5" s="1"/>
  <c r="W50" i="39"/>
  <c r="AE50" i="39" s="1"/>
  <c r="V50" i="39"/>
  <c r="AD50" i="39" s="1"/>
  <c r="Y50" i="39"/>
  <c r="AG50" i="39" s="1"/>
  <c r="X50" i="39"/>
  <c r="AF50" i="39" s="1"/>
  <c r="X40" i="39"/>
  <c r="AF40" i="39" s="1"/>
  <c r="W40" i="39"/>
  <c r="AE40" i="39" s="1"/>
  <c r="V40" i="39"/>
  <c r="AD40" i="39" s="1"/>
  <c r="Y40" i="39"/>
  <c r="AG40" i="39" s="1"/>
  <c r="H45" i="39"/>
  <c r="C1386" i="5" s="1"/>
  <c r="G1386" i="5" s="1"/>
  <c r="V70" i="39"/>
  <c r="AD70" i="39" s="1"/>
  <c r="X70" i="39"/>
  <c r="AF70" i="39" s="1"/>
  <c r="W70" i="39"/>
  <c r="AE70" i="39" s="1"/>
  <c r="Y70" i="39"/>
  <c r="AG70" i="39" s="1"/>
  <c r="V23" i="39"/>
  <c r="AD23" i="39" s="1"/>
  <c r="X23" i="39"/>
  <c r="AF23" i="39" s="1"/>
  <c r="W23" i="39"/>
  <c r="AE23" i="39" s="1"/>
  <c r="Y23" i="39"/>
  <c r="AG23" i="39" s="1"/>
  <c r="V57" i="39"/>
  <c r="AD57" i="39" s="1"/>
  <c r="X57" i="39"/>
  <c r="AF57" i="39" s="1"/>
  <c r="H68" i="39"/>
  <c r="C1409" i="5" s="1"/>
  <c r="G1409" i="5" s="1"/>
  <c r="Y24" i="39"/>
  <c r="AG24" i="39" s="1"/>
  <c r="V67" i="39"/>
  <c r="AD67" i="39" s="1"/>
  <c r="X67" i="39"/>
  <c r="AF67" i="39" s="1"/>
  <c r="W67" i="39"/>
  <c r="AE67" i="39" s="1"/>
  <c r="Y67" i="39"/>
  <c r="AG67" i="39" s="1"/>
  <c r="W21" i="39"/>
  <c r="AE21" i="39" s="1"/>
  <c r="W72" i="40"/>
  <c r="AE72" i="40" s="1"/>
  <c r="V72" i="40"/>
  <c r="AD72" i="40" s="1"/>
  <c r="Y72" i="40"/>
  <c r="AG72" i="40" s="1"/>
  <c r="X72" i="40"/>
  <c r="AF72" i="40" s="1"/>
  <c r="W64" i="40"/>
  <c r="AE64" i="40" s="1"/>
  <c r="Y57" i="40"/>
  <c r="AG57" i="40" s="1"/>
  <c r="Y50" i="40"/>
  <c r="AG50" i="40" s="1"/>
  <c r="X50" i="40"/>
  <c r="AF50" i="40" s="1"/>
  <c r="W50" i="40"/>
  <c r="AE50" i="40" s="1"/>
  <c r="V50" i="40"/>
  <c r="AD50" i="40" s="1"/>
  <c r="V18" i="40"/>
  <c r="AD18" i="40" s="1"/>
  <c r="W18" i="40"/>
  <c r="AE18" i="40" s="1"/>
  <c r="H39" i="40"/>
  <c r="E1380" i="5" s="1"/>
  <c r="H1380" i="5" s="1"/>
  <c r="W7" i="40"/>
  <c r="Y7" i="40"/>
  <c r="X7" i="40"/>
  <c r="V7" i="40"/>
  <c r="AD7" i="40" s="1"/>
  <c r="W46" i="39"/>
  <c r="AE46" i="39" s="1"/>
  <c r="V46" i="39"/>
  <c r="AD46" i="39" s="1"/>
  <c r="X46" i="39"/>
  <c r="AF46" i="39" s="1"/>
  <c r="Y46" i="39"/>
  <c r="AG46" i="39" s="1"/>
  <c r="X56" i="39"/>
  <c r="AF56" i="39" s="1"/>
  <c r="W56" i="39"/>
  <c r="AE56" i="39" s="1"/>
  <c r="V56" i="39"/>
  <c r="AD56" i="39" s="1"/>
  <c r="Y56" i="39"/>
  <c r="AG56" i="39" s="1"/>
  <c r="W36" i="39"/>
  <c r="AE36" i="39" s="1"/>
  <c r="V36" i="39"/>
  <c r="AD36" i="39" s="1"/>
  <c r="Y36" i="39"/>
  <c r="AG36" i="39" s="1"/>
  <c r="X36" i="39"/>
  <c r="AF36" i="39" s="1"/>
  <c r="V45" i="39"/>
  <c r="AD45" i="39" s="1"/>
  <c r="Y45" i="39"/>
  <c r="AG45" i="39" s="1"/>
  <c r="X45" i="39"/>
  <c r="AF45" i="39" s="1"/>
  <c r="W45" i="39"/>
  <c r="AE45" i="39" s="1"/>
  <c r="H66" i="39"/>
  <c r="C1407" i="5" s="1"/>
  <c r="G1407" i="5" s="1"/>
  <c r="H21" i="39"/>
  <c r="C1362" i="5" s="1"/>
  <c r="G1362" i="5" s="1"/>
  <c r="W27" i="39"/>
  <c r="AE27" i="39" s="1"/>
  <c r="V27" i="39"/>
  <c r="AD27" i="39" s="1"/>
  <c r="Y27" i="39"/>
  <c r="AG27" i="39" s="1"/>
  <c r="X27" i="39"/>
  <c r="AF27" i="39" s="1"/>
  <c r="H20" i="39"/>
  <c r="C1361" i="5" s="1"/>
  <c r="G1361" i="5" s="1"/>
  <c r="Y55" i="39"/>
  <c r="AG55" i="39" s="1"/>
  <c r="V68" i="39"/>
  <c r="AD68" i="39" s="1"/>
  <c r="X68" i="39"/>
  <c r="AF68" i="39" s="1"/>
  <c r="W68" i="39"/>
  <c r="AE68" i="39" s="1"/>
  <c r="Y68" i="39"/>
  <c r="AG68" i="39" s="1"/>
  <c r="H23" i="39"/>
  <c r="C1364" i="5" s="1"/>
  <c r="G1364" i="5" s="1"/>
  <c r="H49" i="39"/>
  <c r="C1390" i="5" s="1"/>
  <c r="G1390" i="5" s="1"/>
  <c r="Y15" i="39"/>
  <c r="AG15" i="39" s="1"/>
  <c r="X21" i="39"/>
  <c r="AF21" i="39" s="1"/>
  <c r="Y56" i="40"/>
  <c r="AG56" i="40" s="1"/>
  <c r="X56" i="40"/>
  <c r="AF56" i="40" s="1"/>
  <c r="W56" i="40"/>
  <c r="AE56" i="40" s="1"/>
  <c r="V56" i="40"/>
  <c r="AD56" i="40" s="1"/>
  <c r="X62" i="40"/>
  <c r="AF62" i="40" s="1"/>
  <c r="Y38" i="40"/>
  <c r="AG38" i="40" s="1"/>
  <c r="X38" i="40"/>
  <c r="AF38" i="40" s="1"/>
  <c r="W38" i="40"/>
  <c r="AE38" i="40" s="1"/>
  <c r="V38" i="40"/>
  <c r="AD38" i="40" s="1"/>
  <c r="Y14" i="40"/>
  <c r="AG14" i="40" s="1"/>
  <c r="X14" i="40"/>
  <c r="AF14" i="40" s="1"/>
  <c r="W14" i="40"/>
  <c r="AE14" i="40" s="1"/>
  <c r="V14" i="40"/>
  <c r="AD14" i="40" s="1"/>
  <c r="H47" i="40"/>
  <c r="E1388" i="5" s="1"/>
  <c r="H1388" i="5" s="1"/>
  <c r="W39" i="40"/>
  <c r="AE39" i="40" s="1"/>
  <c r="V39" i="40"/>
  <c r="AD39" i="40" s="1"/>
  <c r="Y39" i="40"/>
  <c r="AG39" i="40" s="1"/>
  <c r="X39" i="40"/>
  <c r="AF39" i="40" s="1"/>
  <c r="Y20" i="40"/>
  <c r="AG20" i="40" s="1"/>
  <c r="W73" i="39"/>
  <c r="AE73" i="39" s="1"/>
  <c r="W42" i="39"/>
  <c r="AE42" i="39" s="1"/>
  <c r="V42" i="39"/>
  <c r="AD42" i="39" s="1"/>
  <c r="Y42" i="39"/>
  <c r="AG42" i="39" s="1"/>
  <c r="X42" i="39"/>
  <c r="AF42" i="39" s="1"/>
  <c r="H74" i="39"/>
  <c r="C1415" i="5" s="1"/>
  <c r="G1415" i="5" s="1"/>
  <c r="H55" i="39"/>
  <c r="C1396" i="5" s="1"/>
  <c r="G1396" i="5" s="1"/>
  <c r="J63" i="39"/>
  <c r="W63" i="39"/>
  <c r="AE63" i="39" s="1"/>
  <c r="V66" i="39"/>
  <c r="AD66" i="39" s="1"/>
  <c r="X66" i="39"/>
  <c r="AF66" i="39" s="1"/>
  <c r="W66" i="39"/>
  <c r="AE66" i="39" s="1"/>
  <c r="Y66" i="39"/>
  <c r="AG66" i="39" s="1"/>
  <c r="H69" i="39"/>
  <c r="C1410" i="5" s="1"/>
  <c r="G1410" i="5" s="1"/>
  <c r="H30" i="39"/>
  <c r="C1371" i="5" s="1"/>
  <c r="G1371" i="5" s="1"/>
  <c r="H41" i="39"/>
  <c r="C1382" i="5" s="1"/>
  <c r="G1382" i="5" s="1"/>
  <c r="H53" i="39"/>
  <c r="C1394" i="5" s="1"/>
  <c r="G1394" i="5" s="1"/>
  <c r="H32" i="39"/>
  <c r="C1373" i="5" s="1"/>
  <c r="G1373" i="5" s="1"/>
  <c r="V22" i="39"/>
  <c r="AD22" i="39" s="1"/>
  <c r="Y22" i="39"/>
  <c r="AG22" i="39" s="1"/>
  <c r="X22" i="39"/>
  <c r="AF22" i="39" s="1"/>
  <c r="W22" i="39"/>
  <c r="AE22" i="39" s="1"/>
  <c r="V49" i="39"/>
  <c r="AD49" i="39" s="1"/>
  <c r="Y49" i="39"/>
  <c r="AG49" i="39" s="1"/>
  <c r="X49" i="39"/>
  <c r="AF49" i="39" s="1"/>
  <c r="W49" i="39"/>
  <c r="AE49" i="39" s="1"/>
  <c r="X13" i="39"/>
  <c r="AF13" i="39" s="1"/>
  <c r="W13" i="39"/>
  <c r="AE13" i="39" s="1"/>
  <c r="Y13" i="39"/>
  <c r="AG13" i="39" s="1"/>
  <c r="V13" i="39"/>
  <c r="AD13" i="39" s="1"/>
  <c r="W15" i="39"/>
  <c r="AE15" i="39" s="1"/>
  <c r="Y21" i="39"/>
  <c r="AG21" i="39" s="1"/>
  <c r="W73" i="40"/>
  <c r="AE73" i="40" s="1"/>
  <c r="V73" i="40"/>
  <c r="AD73" i="40" s="1"/>
  <c r="X73" i="40"/>
  <c r="AF73" i="40" s="1"/>
  <c r="Y73" i="40"/>
  <c r="AG73" i="40" s="1"/>
  <c r="X59" i="40"/>
  <c r="AF59" i="40" s="1"/>
  <c r="W59" i="40"/>
  <c r="AE59" i="40" s="1"/>
  <c r="J59" i="40"/>
  <c r="H59" i="40"/>
  <c r="E1400" i="5" s="1"/>
  <c r="H1400" i="5" s="1"/>
  <c r="Y52" i="40"/>
  <c r="AG52" i="40" s="1"/>
  <c r="X52" i="40"/>
  <c r="AF52" i="40" s="1"/>
  <c r="W52" i="40"/>
  <c r="AE52" i="40" s="1"/>
  <c r="V52" i="40"/>
  <c r="AD52" i="40" s="1"/>
  <c r="X57" i="40"/>
  <c r="AF57" i="40" s="1"/>
  <c r="H55" i="40"/>
  <c r="E1396" i="5" s="1"/>
  <c r="H1396" i="5" s="1"/>
  <c r="Y46" i="40"/>
  <c r="AG46" i="40" s="1"/>
  <c r="X46" i="40"/>
  <c r="AF46" i="40" s="1"/>
  <c r="W46" i="40"/>
  <c r="AE46" i="40" s="1"/>
  <c r="V46" i="40"/>
  <c r="AD46" i="40" s="1"/>
  <c r="Y13" i="40"/>
  <c r="AG13" i="40" s="1"/>
  <c r="V34" i="40"/>
  <c r="AD34" i="40" s="1"/>
  <c r="Y34" i="40"/>
  <c r="AG34" i="40" s="1"/>
  <c r="X34" i="40"/>
  <c r="AF34" i="40" s="1"/>
  <c r="W34" i="40"/>
  <c r="AE34" i="40" s="1"/>
  <c r="Y21" i="40"/>
  <c r="AG21" i="40" s="1"/>
  <c r="V21" i="40"/>
  <c r="AD21" i="40" s="1"/>
  <c r="W21" i="40"/>
  <c r="AE21" i="40" s="1"/>
  <c r="X21" i="40"/>
  <c r="AF21" i="40" s="1"/>
  <c r="W47" i="40"/>
  <c r="AE47" i="40" s="1"/>
  <c r="V47" i="40"/>
  <c r="AD47" i="40" s="1"/>
  <c r="Y47" i="40"/>
  <c r="AG47" i="40" s="1"/>
  <c r="X47" i="40"/>
  <c r="AF47" i="40" s="1"/>
  <c r="W72" i="39"/>
  <c r="AE72" i="39" s="1"/>
  <c r="W38" i="39"/>
  <c r="AE38" i="39" s="1"/>
  <c r="V38" i="39"/>
  <c r="AD38" i="39" s="1"/>
  <c r="X38" i="39"/>
  <c r="AF38" i="39" s="1"/>
  <c r="Y38" i="39"/>
  <c r="AG38" i="39" s="1"/>
  <c r="H73" i="39"/>
  <c r="C1414" i="5" s="1"/>
  <c r="G1414" i="5" s="1"/>
  <c r="X52" i="39"/>
  <c r="AF52" i="39" s="1"/>
  <c r="W52" i="39"/>
  <c r="AE52" i="39" s="1"/>
  <c r="V52" i="39"/>
  <c r="AD52" i="39" s="1"/>
  <c r="Y52" i="39"/>
  <c r="AG52" i="39" s="1"/>
  <c r="J59" i="39"/>
  <c r="W59" i="39"/>
  <c r="AE59" i="39" s="1"/>
  <c r="Y73" i="39"/>
  <c r="AG73" i="39" s="1"/>
  <c r="H37" i="39"/>
  <c r="C1378" i="5" s="1"/>
  <c r="G1378" i="5" s="1"/>
  <c r="Y63" i="39"/>
  <c r="AG63" i="39" s="1"/>
  <c r="W25" i="39"/>
  <c r="AE25" i="39" s="1"/>
  <c r="V25" i="39"/>
  <c r="AD25" i="39" s="1"/>
  <c r="Y25" i="39"/>
  <c r="AG25" i="39" s="1"/>
  <c r="X25" i="39"/>
  <c r="AF25" i="39" s="1"/>
  <c r="V69" i="39"/>
  <c r="AD69" i="39" s="1"/>
  <c r="X69" i="39"/>
  <c r="AF69" i="39" s="1"/>
  <c r="W69" i="39"/>
  <c r="AE69" i="39" s="1"/>
  <c r="Y69" i="39"/>
  <c r="AG69" i="39" s="1"/>
  <c r="W30" i="39"/>
  <c r="AE30" i="39" s="1"/>
  <c r="V30" i="39"/>
  <c r="AD30" i="39" s="1"/>
  <c r="Y30" i="39"/>
  <c r="AG30" i="39" s="1"/>
  <c r="X30" i="39"/>
  <c r="AF30" i="39" s="1"/>
  <c r="V41" i="39"/>
  <c r="AD41" i="39" s="1"/>
  <c r="Y41" i="39"/>
  <c r="AG41" i="39" s="1"/>
  <c r="X41" i="39"/>
  <c r="AF41" i="39" s="1"/>
  <c r="W41" i="39"/>
  <c r="AE41" i="39" s="1"/>
  <c r="V53" i="39"/>
  <c r="AD53" i="39" s="1"/>
  <c r="Y53" i="39"/>
  <c r="AG53" i="39" s="1"/>
  <c r="X53" i="39"/>
  <c r="AF53" i="39" s="1"/>
  <c r="W53" i="39"/>
  <c r="AE53" i="39" s="1"/>
  <c r="V32" i="39"/>
  <c r="AD32" i="39" s="1"/>
  <c r="X32" i="39"/>
  <c r="AF32" i="39" s="1"/>
  <c r="W32" i="39"/>
  <c r="AE32" i="39" s="1"/>
  <c r="Y32" i="39"/>
  <c r="AG32" i="39" s="1"/>
  <c r="Y20" i="39"/>
  <c r="AG20" i="39" s="1"/>
  <c r="Y47" i="39"/>
  <c r="AG47" i="39" s="1"/>
  <c r="V9" i="39"/>
  <c r="AD9" i="39" s="1"/>
  <c r="Y9" i="39"/>
  <c r="AG9" i="39" s="1"/>
  <c r="X9" i="39"/>
  <c r="AF9" i="39" s="1"/>
  <c r="W9" i="39"/>
  <c r="AE9" i="39" s="1"/>
  <c r="X15" i="39"/>
  <c r="AF15" i="39" s="1"/>
  <c r="W75" i="38"/>
  <c r="AE75" i="38" s="1"/>
  <c r="V75" i="38"/>
  <c r="AD75" i="38" s="1"/>
  <c r="Y75" i="38"/>
  <c r="AG75" i="38" s="1"/>
  <c r="X75" i="38"/>
  <c r="AF75" i="38" s="1"/>
  <c r="J88" i="37"/>
  <c r="X88" i="37"/>
  <c r="AF88" i="37" s="1"/>
  <c r="W88" i="37"/>
  <c r="AE88" i="37" s="1"/>
  <c r="X7" i="38"/>
  <c r="Y7" i="38"/>
  <c r="W7" i="38"/>
  <c r="V7" i="38"/>
  <c r="AD7" i="38" s="1"/>
  <c r="H88" i="37"/>
  <c r="C1513" i="5" s="1"/>
  <c r="G1513" i="5" s="1"/>
  <c r="X17" i="38"/>
  <c r="AF17" i="38" s="1"/>
  <c r="Y90" i="37"/>
  <c r="AG90" i="37" s="1"/>
  <c r="X90" i="37"/>
  <c r="AF90" i="37" s="1"/>
  <c r="W90" i="37"/>
  <c r="AE90" i="37" s="1"/>
  <c r="V90" i="37"/>
  <c r="AD90" i="37" s="1"/>
  <c r="W53" i="37"/>
  <c r="AE53" i="37" s="1"/>
  <c r="Y53" i="37"/>
  <c r="AG53" i="37" s="1"/>
  <c r="X53" i="37"/>
  <c r="AF53" i="37" s="1"/>
  <c r="V53" i="37"/>
  <c r="AD53" i="37" s="1"/>
  <c r="W37" i="37"/>
  <c r="AE37" i="37" s="1"/>
  <c r="Y37" i="37"/>
  <c r="AG37" i="37" s="1"/>
  <c r="X37" i="37"/>
  <c r="AF37" i="37" s="1"/>
  <c r="V37" i="37"/>
  <c r="AD37" i="37" s="1"/>
  <c r="V62" i="37"/>
  <c r="AD62" i="37" s="1"/>
  <c r="Y62" i="37"/>
  <c r="AG62" i="37" s="1"/>
  <c r="X62" i="37"/>
  <c r="AF62" i="37" s="1"/>
  <c r="W62" i="37"/>
  <c r="AE62" i="37" s="1"/>
  <c r="W36" i="37"/>
  <c r="AE36" i="37" s="1"/>
  <c r="Y36" i="37"/>
  <c r="AG36" i="37" s="1"/>
  <c r="X36" i="37"/>
  <c r="AF36" i="37" s="1"/>
  <c r="V36" i="37"/>
  <c r="AD36" i="37" s="1"/>
  <c r="V21" i="37"/>
  <c r="AD21" i="37" s="1"/>
  <c r="Y21" i="37"/>
  <c r="AG21" i="37" s="1"/>
  <c r="X21" i="37"/>
  <c r="AF21" i="37" s="1"/>
  <c r="W21" i="37"/>
  <c r="AE21" i="37" s="1"/>
  <c r="Y17" i="37"/>
  <c r="AG17" i="37" s="1"/>
  <c r="H36" i="37"/>
  <c r="C1461" i="5" s="1"/>
  <c r="G1461" i="5" s="1"/>
  <c r="Y8" i="37"/>
  <c r="AG8" i="37" s="1"/>
  <c r="X8" i="37"/>
  <c r="AF8" i="37" s="1"/>
  <c r="W8" i="37"/>
  <c r="AE8" i="37" s="1"/>
  <c r="V8" i="37"/>
  <c r="AD8" i="37" s="1"/>
  <c r="W27" i="37"/>
  <c r="AE27" i="37" s="1"/>
  <c r="W19" i="37"/>
  <c r="AE19" i="37" s="1"/>
  <c r="W26" i="37"/>
  <c r="AE26" i="37" s="1"/>
  <c r="W18" i="37"/>
  <c r="AE18" i="37" s="1"/>
  <c r="W89" i="38"/>
  <c r="AE89" i="38" s="1"/>
  <c r="V89" i="38"/>
  <c r="AD89" i="38" s="1"/>
  <c r="Y89" i="38"/>
  <c r="AG89" i="38" s="1"/>
  <c r="X89" i="38"/>
  <c r="AF89" i="38" s="1"/>
  <c r="H77" i="38"/>
  <c r="E1502" i="5" s="1"/>
  <c r="H1502" i="5" s="1"/>
  <c r="X15" i="38"/>
  <c r="AF15" i="38" s="1"/>
  <c r="W15" i="38"/>
  <c r="AE15" i="38" s="1"/>
  <c r="J15" i="38"/>
  <c r="Z15" i="38" s="1"/>
  <c r="AH15" i="38" s="1"/>
  <c r="H91" i="38"/>
  <c r="E1516" i="5" s="1"/>
  <c r="H1516" i="5" s="1"/>
  <c r="Y87" i="37"/>
  <c r="AG87" i="37" s="1"/>
  <c r="X87" i="37"/>
  <c r="AF87" i="37" s="1"/>
  <c r="W87" i="37"/>
  <c r="AE87" i="37" s="1"/>
  <c r="V87" i="37"/>
  <c r="AD87" i="37" s="1"/>
  <c r="W17" i="38"/>
  <c r="AE17" i="38" s="1"/>
  <c r="Y17" i="38"/>
  <c r="AG17" i="38" s="1"/>
  <c r="Y92" i="37"/>
  <c r="AG92" i="37" s="1"/>
  <c r="X92" i="37"/>
  <c r="AF92" i="37" s="1"/>
  <c r="V92" i="37"/>
  <c r="AD92" i="37" s="1"/>
  <c r="W92" i="37"/>
  <c r="AE92" i="37" s="1"/>
  <c r="V83" i="37"/>
  <c r="AD83" i="37" s="1"/>
  <c r="Y83" i="37"/>
  <c r="AG83" i="37" s="1"/>
  <c r="X83" i="37"/>
  <c r="AF83" i="37" s="1"/>
  <c r="W83" i="37"/>
  <c r="AE83" i="37" s="1"/>
  <c r="W44" i="37"/>
  <c r="AE44" i="37" s="1"/>
  <c r="Y44" i="37"/>
  <c r="AG44" i="37" s="1"/>
  <c r="X44" i="37"/>
  <c r="AF44" i="37" s="1"/>
  <c r="V44" i="37"/>
  <c r="AD44" i="37" s="1"/>
  <c r="V67" i="37"/>
  <c r="AD67" i="37" s="1"/>
  <c r="Y67" i="37"/>
  <c r="AG67" i="37" s="1"/>
  <c r="X67" i="37"/>
  <c r="AF67" i="37" s="1"/>
  <c r="W67" i="37"/>
  <c r="AE67" i="37" s="1"/>
  <c r="W51" i="37"/>
  <c r="AE51" i="37" s="1"/>
  <c r="V51" i="37"/>
  <c r="AD51" i="37" s="1"/>
  <c r="Y51" i="37"/>
  <c r="AG51" i="37" s="1"/>
  <c r="X51" i="37"/>
  <c r="AF51" i="37" s="1"/>
  <c r="J34" i="37"/>
  <c r="H34" i="37"/>
  <c r="C1459" i="5" s="1"/>
  <c r="G1459" i="5" s="1"/>
  <c r="W85" i="37"/>
  <c r="AE85" i="37" s="1"/>
  <c r="V73" i="37"/>
  <c r="AD73" i="37" s="1"/>
  <c r="Y73" i="37"/>
  <c r="AG73" i="37" s="1"/>
  <c r="X73" i="37"/>
  <c r="AF73" i="37" s="1"/>
  <c r="W73" i="37"/>
  <c r="AE73" i="37" s="1"/>
  <c r="W54" i="37"/>
  <c r="AE54" i="37" s="1"/>
  <c r="Y54" i="37"/>
  <c r="AG54" i="37" s="1"/>
  <c r="X54" i="37"/>
  <c r="AF54" i="37" s="1"/>
  <c r="V54" i="37"/>
  <c r="AD54" i="37" s="1"/>
  <c r="W38" i="37"/>
  <c r="AE38" i="37" s="1"/>
  <c r="Y38" i="37"/>
  <c r="AG38" i="37" s="1"/>
  <c r="X38" i="37"/>
  <c r="AF38" i="37" s="1"/>
  <c r="V38" i="37"/>
  <c r="AD38" i="37" s="1"/>
  <c r="W16" i="37"/>
  <c r="AE16" i="37" s="1"/>
  <c r="Y34" i="37"/>
  <c r="AG34" i="37" s="1"/>
  <c r="X26" i="37"/>
  <c r="AF26" i="37" s="1"/>
  <c r="X18" i="37"/>
  <c r="AF18" i="37" s="1"/>
  <c r="W77" i="38"/>
  <c r="AE77" i="38" s="1"/>
  <c r="V77" i="38"/>
  <c r="AD77" i="38" s="1"/>
  <c r="Y77" i="38"/>
  <c r="AG77" i="38" s="1"/>
  <c r="X77" i="38"/>
  <c r="AF77" i="38" s="1"/>
  <c r="W79" i="38"/>
  <c r="AE79" i="38" s="1"/>
  <c r="V79" i="38"/>
  <c r="AD79" i="38" s="1"/>
  <c r="Y79" i="38"/>
  <c r="AG79" i="38" s="1"/>
  <c r="X79" i="38"/>
  <c r="AF79" i="38" s="1"/>
  <c r="W91" i="38"/>
  <c r="AE91" i="38" s="1"/>
  <c r="V91" i="38"/>
  <c r="AD91" i="38" s="1"/>
  <c r="Y91" i="38"/>
  <c r="AG91" i="38" s="1"/>
  <c r="X91" i="38"/>
  <c r="AF91" i="38" s="1"/>
  <c r="V97" i="37"/>
  <c r="AD97" i="37" s="1"/>
  <c r="W97" i="37"/>
  <c r="AE97" i="37" s="1"/>
  <c r="Y97" i="37"/>
  <c r="AG97" i="37" s="1"/>
  <c r="X97" i="37"/>
  <c r="AF97" i="37" s="1"/>
  <c r="H21" i="38"/>
  <c r="E1446" i="5" s="1"/>
  <c r="H1446" i="5" s="1"/>
  <c r="W10" i="38"/>
  <c r="AE10" i="38" s="1"/>
  <c r="W86" i="37"/>
  <c r="AE86" i="37" s="1"/>
  <c r="W96" i="37"/>
  <c r="AE96" i="37" s="1"/>
  <c r="V81" i="37"/>
  <c r="AD81" i="37" s="1"/>
  <c r="Y81" i="37"/>
  <c r="AG81" i="37" s="1"/>
  <c r="X81" i="37"/>
  <c r="AF81" i="37" s="1"/>
  <c r="W81" i="37"/>
  <c r="AE81" i="37" s="1"/>
  <c r="V91" i="37"/>
  <c r="AD91" i="37" s="1"/>
  <c r="Y91" i="37"/>
  <c r="AG91" i="37" s="1"/>
  <c r="X91" i="37"/>
  <c r="AF91" i="37" s="1"/>
  <c r="W91" i="37"/>
  <c r="AE91" i="37" s="1"/>
  <c r="V71" i="37"/>
  <c r="AD71" i="37" s="1"/>
  <c r="Y71" i="37"/>
  <c r="AG71" i="37" s="1"/>
  <c r="X71" i="37"/>
  <c r="AF71" i="37" s="1"/>
  <c r="W71" i="37"/>
  <c r="AE71" i="37" s="1"/>
  <c r="W49" i="37"/>
  <c r="AE49" i="37" s="1"/>
  <c r="Y49" i="37"/>
  <c r="AG49" i="37" s="1"/>
  <c r="X49" i="37"/>
  <c r="AF49" i="37" s="1"/>
  <c r="V49" i="37"/>
  <c r="AD49" i="37" s="1"/>
  <c r="V58" i="37"/>
  <c r="AD58" i="37" s="1"/>
  <c r="Y58" i="37"/>
  <c r="AG58" i="37" s="1"/>
  <c r="X58" i="37"/>
  <c r="AF58" i="37" s="1"/>
  <c r="W58" i="37"/>
  <c r="AE58" i="37" s="1"/>
  <c r="X85" i="37"/>
  <c r="AF85" i="37" s="1"/>
  <c r="W10" i="37"/>
  <c r="AE10" i="37" s="1"/>
  <c r="W31" i="37"/>
  <c r="AE31" i="37" s="1"/>
  <c r="X23" i="37"/>
  <c r="AF23" i="37" s="1"/>
  <c r="Y26" i="37"/>
  <c r="AG26" i="37" s="1"/>
  <c r="Y18" i="37"/>
  <c r="AG18" i="37" s="1"/>
  <c r="W97" i="38"/>
  <c r="AE97" i="38" s="1"/>
  <c r="V97" i="38"/>
  <c r="AD97" i="38" s="1"/>
  <c r="Y97" i="38"/>
  <c r="AG97" i="38" s="1"/>
  <c r="X97" i="38"/>
  <c r="AF97" i="38" s="1"/>
  <c r="W62" i="38"/>
  <c r="AE62" i="38" s="1"/>
  <c r="V62" i="38"/>
  <c r="AD62" i="38" s="1"/>
  <c r="Y62" i="38"/>
  <c r="AG62" i="38" s="1"/>
  <c r="X62" i="38"/>
  <c r="AF62" i="38" s="1"/>
  <c r="Y16" i="38"/>
  <c r="AG16" i="38" s="1"/>
  <c r="X16" i="38"/>
  <c r="AF16" i="38" s="1"/>
  <c r="W16" i="38"/>
  <c r="AE16" i="38" s="1"/>
  <c r="V16" i="38"/>
  <c r="AD16" i="38" s="1"/>
  <c r="V95" i="37"/>
  <c r="AD95" i="37" s="1"/>
  <c r="Y95" i="37"/>
  <c r="AG95" i="37" s="1"/>
  <c r="X95" i="37"/>
  <c r="AF95" i="37" s="1"/>
  <c r="W95" i="37"/>
  <c r="AE95" i="37" s="1"/>
  <c r="X10" i="38"/>
  <c r="AF10" i="38" s="1"/>
  <c r="Y15" i="38"/>
  <c r="AG15" i="38" s="1"/>
  <c r="V82" i="37"/>
  <c r="AD82" i="37" s="1"/>
  <c r="Y82" i="37"/>
  <c r="AG82" i="37" s="1"/>
  <c r="X82" i="37"/>
  <c r="AF82" i="37" s="1"/>
  <c r="W82" i="37"/>
  <c r="AE82" i="37" s="1"/>
  <c r="X96" i="37"/>
  <c r="AF96" i="37" s="1"/>
  <c r="V79" i="37"/>
  <c r="AD79" i="37" s="1"/>
  <c r="Y79" i="37"/>
  <c r="AG79" i="37" s="1"/>
  <c r="X79" i="37"/>
  <c r="AF79" i="37" s="1"/>
  <c r="W79" i="37"/>
  <c r="AE79" i="37" s="1"/>
  <c r="H91" i="37"/>
  <c r="C1516" i="5" s="1"/>
  <c r="G1516" i="5" s="1"/>
  <c r="X56" i="37"/>
  <c r="AF56" i="37" s="1"/>
  <c r="W56" i="37"/>
  <c r="AE56" i="37" s="1"/>
  <c r="Y56" i="37"/>
  <c r="AG56" i="37" s="1"/>
  <c r="V56" i="37"/>
  <c r="AD56" i="37" s="1"/>
  <c r="W40" i="37"/>
  <c r="AE40" i="37" s="1"/>
  <c r="Y40" i="37"/>
  <c r="AG40" i="37" s="1"/>
  <c r="X40" i="37"/>
  <c r="AF40" i="37" s="1"/>
  <c r="V40" i="37"/>
  <c r="AD40" i="37" s="1"/>
  <c r="V63" i="37"/>
  <c r="AD63" i="37" s="1"/>
  <c r="Y63" i="37"/>
  <c r="AG63" i="37" s="1"/>
  <c r="X63" i="37"/>
  <c r="AF63" i="37" s="1"/>
  <c r="W63" i="37"/>
  <c r="AE63" i="37" s="1"/>
  <c r="W47" i="37"/>
  <c r="AE47" i="37" s="1"/>
  <c r="V47" i="37"/>
  <c r="AD47" i="37" s="1"/>
  <c r="Y47" i="37"/>
  <c r="AG47" i="37" s="1"/>
  <c r="X47" i="37"/>
  <c r="AF47" i="37" s="1"/>
  <c r="Y85" i="37"/>
  <c r="AG85" i="37" s="1"/>
  <c r="W50" i="37"/>
  <c r="AE50" i="37" s="1"/>
  <c r="Y50" i="37"/>
  <c r="AG50" i="37" s="1"/>
  <c r="X50" i="37"/>
  <c r="AF50" i="37" s="1"/>
  <c r="V50" i="37"/>
  <c r="AD50" i="37" s="1"/>
  <c r="X10" i="37"/>
  <c r="AF10" i="37" s="1"/>
  <c r="W34" i="37"/>
  <c r="AE34" i="37" s="1"/>
  <c r="X31" i="37"/>
  <c r="AF31" i="37" s="1"/>
  <c r="Y23" i="37"/>
  <c r="AG23" i="37" s="1"/>
  <c r="W11" i="37"/>
  <c r="AE11" i="37" s="1"/>
  <c r="W85" i="38"/>
  <c r="AE85" i="38" s="1"/>
  <c r="V85" i="38"/>
  <c r="AD85" i="38" s="1"/>
  <c r="Y85" i="38"/>
  <c r="AG85" i="38" s="1"/>
  <c r="X85" i="38"/>
  <c r="AF85" i="38" s="1"/>
  <c r="W95" i="38"/>
  <c r="AE95" i="38" s="1"/>
  <c r="V95" i="38"/>
  <c r="AD95" i="38" s="1"/>
  <c r="Y95" i="38"/>
  <c r="AG95" i="38" s="1"/>
  <c r="X95" i="38"/>
  <c r="AF95" i="38" s="1"/>
  <c r="H83" i="38"/>
  <c r="E1508" i="5" s="1"/>
  <c r="H1508" i="5" s="1"/>
  <c r="V93" i="37"/>
  <c r="AD93" i="37" s="1"/>
  <c r="Y93" i="37"/>
  <c r="AG93" i="37" s="1"/>
  <c r="X93" i="37"/>
  <c r="AF93" i="37" s="1"/>
  <c r="W93" i="37"/>
  <c r="AE93" i="37" s="1"/>
  <c r="Y8" i="38"/>
  <c r="AG8" i="38" s="1"/>
  <c r="X8" i="38"/>
  <c r="AF8" i="38" s="1"/>
  <c r="W8" i="38"/>
  <c r="AE8" i="38" s="1"/>
  <c r="V8" i="38"/>
  <c r="AD8" i="38" s="1"/>
  <c r="W18" i="38"/>
  <c r="AE18" i="38" s="1"/>
  <c r="V18" i="38"/>
  <c r="AD18" i="38" s="1"/>
  <c r="Y18" i="38"/>
  <c r="AG18" i="38" s="1"/>
  <c r="X18" i="38"/>
  <c r="AF18" i="38" s="1"/>
  <c r="Y10" i="38"/>
  <c r="AG10" i="38" s="1"/>
  <c r="V80" i="37"/>
  <c r="AD80" i="37" s="1"/>
  <c r="Y80" i="37"/>
  <c r="AG80" i="37" s="1"/>
  <c r="X80" i="37"/>
  <c r="AF80" i="37" s="1"/>
  <c r="W80" i="37"/>
  <c r="AE80" i="37" s="1"/>
  <c r="Y96" i="37"/>
  <c r="AG96" i="37" s="1"/>
  <c r="H85" i="37"/>
  <c r="C1510" i="5" s="1"/>
  <c r="G1510" i="5" s="1"/>
  <c r="V65" i="37"/>
  <c r="AD65" i="37" s="1"/>
  <c r="Y65" i="37"/>
  <c r="AG65" i="37" s="1"/>
  <c r="X65" i="37"/>
  <c r="AF65" i="37" s="1"/>
  <c r="W65" i="37"/>
  <c r="AE65" i="37" s="1"/>
  <c r="W45" i="37"/>
  <c r="AE45" i="37" s="1"/>
  <c r="Y45" i="37"/>
  <c r="AG45" i="37" s="1"/>
  <c r="X45" i="37"/>
  <c r="AF45" i="37" s="1"/>
  <c r="V45" i="37"/>
  <c r="AD45" i="37" s="1"/>
  <c r="V69" i="37"/>
  <c r="AD69" i="37" s="1"/>
  <c r="Y69" i="37"/>
  <c r="AG69" i="37" s="1"/>
  <c r="X69" i="37"/>
  <c r="AF69" i="37" s="1"/>
  <c r="W69" i="37"/>
  <c r="AE69" i="37" s="1"/>
  <c r="H72" i="37"/>
  <c r="C1497" i="5" s="1"/>
  <c r="G1497" i="5" s="1"/>
  <c r="H70" i="37"/>
  <c r="C1495" i="5" s="1"/>
  <c r="G1495" i="5" s="1"/>
  <c r="V64" i="37"/>
  <c r="AD64" i="37" s="1"/>
  <c r="Y64" i="37"/>
  <c r="AG64" i="37" s="1"/>
  <c r="X64" i="37"/>
  <c r="AF64" i="37" s="1"/>
  <c r="W64" i="37"/>
  <c r="AE64" i="37" s="1"/>
  <c r="V29" i="37"/>
  <c r="AD29" i="37" s="1"/>
  <c r="Y29" i="37"/>
  <c r="AG29" i="37" s="1"/>
  <c r="X29" i="37"/>
  <c r="AF29" i="37" s="1"/>
  <c r="W29" i="37"/>
  <c r="AE29" i="37" s="1"/>
  <c r="Y10" i="37"/>
  <c r="AG10" i="37" s="1"/>
  <c r="H20" i="37"/>
  <c r="C1445" i="5" s="1"/>
  <c r="G1445" i="5" s="1"/>
  <c r="X34" i="37"/>
  <c r="AF34" i="37" s="1"/>
  <c r="W23" i="37"/>
  <c r="AE23" i="37" s="1"/>
  <c r="X11" i="37"/>
  <c r="AF11" i="37" s="1"/>
  <c r="W30" i="37"/>
  <c r="AE30" i="37" s="1"/>
  <c r="W22" i="37"/>
  <c r="AE22" i="37" s="1"/>
  <c r="W102" i="38"/>
  <c r="AE102" i="38" s="1"/>
  <c r="V102" i="38"/>
  <c r="AD102" i="38" s="1"/>
  <c r="Y102" i="38"/>
  <c r="AG102" i="38" s="1"/>
  <c r="X102" i="38"/>
  <c r="AF102" i="38" s="1"/>
  <c r="W73" i="38"/>
  <c r="AE73" i="38" s="1"/>
  <c r="V73" i="38"/>
  <c r="AD73" i="38" s="1"/>
  <c r="Y73" i="38"/>
  <c r="AG73" i="38" s="1"/>
  <c r="X73" i="38"/>
  <c r="AF73" i="38" s="1"/>
  <c r="W64" i="38"/>
  <c r="AE64" i="38" s="1"/>
  <c r="V64" i="38"/>
  <c r="AD64" i="38" s="1"/>
  <c r="Y64" i="38"/>
  <c r="AG64" i="38" s="1"/>
  <c r="X64" i="38"/>
  <c r="AF64" i="38" s="1"/>
  <c r="W83" i="38"/>
  <c r="AE83" i="38" s="1"/>
  <c r="V83" i="38"/>
  <c r="AD83" i="38" s="1"/>
  <c r="Y83" i="38"/>
  <c r="AG83" i="38" s="1"/>
  <c r="X83" i="38"/>
  <c r="AF83" i="38" s="1"/>
  <c r="W71" i="38"/>
  <c r="AE71" i="38" s="1"/>
  <c r="V71" i="38"/>
  <c r="AD71" i="38" s="1"/>
  <c r="Y71" i="38"/>
  <c r="AG71" i="38" s="1"/>
  <c r="X71" i="38"/>
  <c r="AF71" i="38" s="1"/>
  <c r="W38" i="38"/>
  <c r="AE38" i="38" s="1"/>
  <c r="V38" i="38"/>
  <c r="AD38" i="38" s="1"/>
  <c r="Y38" i="38"/>
  <c r="AG38" i="38" s="1"/>
  <c r="X38" i="38"/>
  <c r="AF38" i="38" s="1"/>
  <c r="W14" i="38"/>
  <c r="AE14" i="38" s="1"/>
  <c r="V14" i="38"/>
  <c r="AD14" i="38" s="1"/>
  <c r="Y14" i="38"/>
  <c r="AG14" i="38" s="1"/>
  <c r="X14" i="38"/>
  <c r="AF14" i="38" s="1"/>
  <c r="Y21" i="38"/>
  <c r="AG21" i="38" s="1"/>
  <c r="V101" i="37"/>
  <c r="AD101" i="37" s="1"/>
  <c r="X101" i="37"/>
  <c r="AF101" i="37" s="1"/>
  <c r="Y101" i="37"/>
  <c r="AG101" i="37" s="1"/>
  <c r="W101" i="37"/>
  <c r="AE101" i="37" s="1"/>
  <c r="X99" i="37"/>
  <c r="AF99" i="37" s="1"/>
  <c r="W52" i="37"/>
  <c r="AE52" i="37" s="1"/>
  <c r="Y52" i="37"/>
  <c r="AG52" i="37" s="1"/>
  <c r="X52" i="37"/>
  <c r="AF52" i="37" s="1"/>
  <c r="V52" i="37"/>
  <c r="AD52" i="37" s="1"/>
  <c r="V72" i="37"/>
  <c r="AD72" i="37" s="1"/>
  <c r="Y72" i="37"/>
  <c r="AG72" i="37" s="1"/>
  <c r="X72" i="37"/>
  <c r="AF72" i="37" s="1"/>
  <c r="W72" i="37"/>
  <c r="AE72" i="37" s="1"/>
  <c r="V59" i="37"/>
  <c r="AD59" i="37" s="1"/>
  <c r="Y59" i="37"/>
  <c r="AG59" i="37" s="1"/>
  <c r="X59" i="37"/>
  <c r="AF59" i="37" s="1"/>
  <c r="W59" i="37"/>
  <c r="AE59" i="37" s="1"/>
  <c r="W43" i="37"/>
  <c r="AE43" i="37" s="1"/>
  <c r="V43" i="37"/>
  <c r="AD43" i="37" s="1"/>
  <c r="Y43" i="37"/>
  <c r="AG43" i="37" s="1"/>
  <c r="X43" i="37"/>
  <c r="AF43" i="37" s="1"/>
  <c r="V70" i="37"/>
  <c r="AD70" i="37" s="1"/>
  <c r="Y70" i="37"/>
  <c r="AG70" i="37" s="1"/>
  <c r="X70" i="37"/>
  <c r="AF70" i="37" s="1"/>
  <c r="W70" i="37"/>
  <c r="AE70" i="37" s="1"/>
  <c r="W46" i="37"/>
  <c r="AE46" i="37" s="1"/>
  <c r="Y46" i="37"/>
  <c r="AG46" i="37" s="1"/>
  <c r="X46" i="37"/>
  <c r="AF46" i="37" s="1"/>
  <c r="V46" i="37"/>
  <c r="AD46" i="37" s="1"/>
  <c r="H68" i="37"/>
  <c r="C1493" i="5" s="1"/>
  <c r="G1493" i="5" s="1"/>
  <c r="W28" i="37"/>
  <c r="AE28" i="37" s="1"/>
  <c r="W20" i="37"/>
  <c r="AE20" i="37" s="1"/>
  <c r="H27" i="37"/>
  <c r="C1452" i="5" s="1"/>
  <c r="G1452" i="5" s="1"/>
  <c r="Y31" i="37"/>
  <c r="AG31" i="37" s="1"/>
  <c r="Y11" i="37"/>
  <c r="AG11" i="37" s="1"/>
  <c r="X30" i="37"/>
  <c r="AF30" i="37" s="1"/>
  <c r="X22" i="37"/>
  <c r="AF22" i="37" s="1"/>
  <c r="W93" i="38"/>
  <c r="AE93" i="38" s="1"/>
  <c r="V93" i="38"/>
  <c r="AD93" i="38" s="1"/>
  <c r="Y93" i="38"/>
  <c r="AG93" i="38" s="1"/>
  <c r="X93" i="38"/>
  <c r="AF93" i="38" s="1"/>
  <c r="H81" i="38"/>
  <c r="E1506" i="5" s="1"/>
  <c r="H1506" i="5" s="1"/>
  <c r="H69" i="38"/>
  <c r="E1494" i="5" s="1"/>
  <c r="H1494" i="5" s="1"/>
  <c r="H99" i="38"/>
  <c r="E1524" i="5" s="1"/>
  <c r="H1524" i="5" s="1"/>
  <c r="W36" i="38"/>
  <c r="AE36" i="38" s="1"/>
  <c r="V36" i="38"/>
  <c r="AD36" i="38" s="1"/>
  <c r="Y36" i="38"/>
  <c r="AG36" i="38" s="1"/>
  <c r="X36" i="38"/>
  <c r="AF36" i="38" s="1"/>
  <c r="V89" i="37"/>
  <c r="AD89" i="37" s="1"/>
  <c r="Y89" i="37"/>
  <c r="AG89" i="37" s="1"/>
  <c r="X89" i="37"/>
  <c r="AF89" i="37" s="1"/>
  <c r="W89" i="37"/>
  <c r="AE89" i="37" s="1"/>
  <c r="Y86" i="37"/>
  <c r="AG86" i="37" s="1"/>
  <c r="Y99" i="37"/>
  <c r="AG99" i="37" s="1"/>
  <c r="V61" i="37"/>
  <c r="AD61" i="37" s="1"/>
  <c r="Y61" i="37"/>
  <c r="AG61" i="37" s="1"/>
  <c r="X61" i="37"/>
  <c r="AF61" i="37" s="1"/>
  <c r="W61" i="37"/>
  <c r="AE61" i="37" s="1"/>
  <c r="W41" i="37"/>
  <c r="AE41" i="37" s="1"/>
  <c r="Y41" i="37"/>
  <c r="AG41" i="37" s="1"/>
  <c r="X41" i="37"/>
  <c r="AF41" i="37" s="1"/>
  <c r="V41" i="37"/>
  <c r="AD41" i="37" s="1"/>
  <c r="V66" i="37"/>
  <c r="AD66" i="37" s="1"/>
  <c r="Y66" i="37"/>
  <c r="AG66" i="37" s="1"/>
  <c r="X66" i="37"/>
  <c r="AF66" i="37" s="1"/>
  <c r="W66" i="37"/>
  <c r="AE66" i="37" s="1"/>
  <c r="J16" i="37"/>
  <c r="Z16" i="37" s="1"/>
  <c r="AH16" i="37" s="1"/>
  <c r="X16" i="37"/>
  <c r="AF16" i="37" s="1"/>
  <c r="V60" i="37"/>
  <c r="AD60" i="37" s="1"/>
  <c r="Y60" i="37"/>
  <c r="AG60" i="37" s="1"/>
  <c r="X60" i="37"/>
  <c r="AF60" i="37" s="1"/>
  <c r="W60" i="37"/>
  <c r="AE60" i="37" s="1"/>
  <c r="V25" i="37"/>
  <c r="AD25" i="37" s="1"/>
  <c r="Y25" i="37"/>
  <c r="AG25" i="37" s="1"/>
  <c r="X25" i="37"/>
  <c r="AF25" i="37" s="1"/>
  <c r="W25" i="37"/>
  <c r="AE25" i="37" s="1"/>
  <c r="V68" i="37"/>
  <c r="AD68" i="37" s="1"/>
  <c r="Y68" i="37"/>
  <c r="AG68" i="37" s="1"/>
  <c r="X68" i="37"/>
  <c r="AF68" i="37" s="1"/>
  <c r="W68" i="37"/>
  <c r="AE68" i="37" s="1"/>
  <c r="W17" i="37"/>
  <c r="AE17" i="37" s="1"/>
  <c r="X28" i="37"/>
  <c r="AF28" i="37" s="1"/>
  <c r="X20" i="37"/>
  <c r="AF20" i="37" s="1"/>
  <c r="H23" i="37"/>
  <c r="C1448" i="5" s="1"/>
  <c r="G1448" i="5" s="1"/>
  <c r="X27" i="37"/>
  <c r="AF27" i="37" s="1"/>
  <c r="X19" i="37"/>
  <c r="AF19" i="37" s="1"/>
  <c r="H26" i="37"/>
  <c r="C1451" i="5" s="1"/>
  <c r="G1451" i="5" s="1"/>
  <c r="Y22" i="37"/>
  <c r="AG22" i="37" s="1"/>
  <c r="W81" i="38"/>
  <c r="AE81" i="38" s="1"/>
  <c r="V81" i="38"/>
  <c r="AD81" i="38" s="1"/>
  <c r="Y81" i="38"/>
  <c r="AG81" i="38" s="1"/>
  <c r="X81" i="38"/>
  <c r="AF81" i="38" s="1"/>
  <c r="W69" i="38"/>
  <c r="AE69" i="38" s="1"/>
  <c r="V69" i="38"/>
  <c r="AD69" i="38" s="1"/>
  <c r="Y69" i="38"/>
  <c r="AG69" i="38" s="1"/>
  <c r="X69" i="38"/>
  <c r="AF69" i="38" s="1"/>
  <c r="W101" i="38"/>
  <c r="AE101" i="38" s="1"/>
  <c r="V101" i="38"/>
  <c r="AD101" i="38" s="1"/>
  <c r="Y101" i="38"/>
  <c r="AG101" i="38" s="1"/>
  <c r="X101" i="38"/>
  <c r="AF101" i="38" s="1"/>
  <c r="W99" i="38"/>
  <c r="AE99" i="38" s="1"/>
  <c r="V99" i="38"/>
  <c r="AD99" i="38" s="1"/>
  <c r="Y99" i="38"/>
  <c r="AG99" i="38" s="1"/>
  <c r="X99" i="38"/>
  <c r="AF99" i="38" s="1"/>
  <c r="Y13" i="38"/>
  <c r="AG13" i="38" s="1"/>
  <c r="X13" i="38"/>
  <c r="AF13" i="38" s="1"/>
  <c r="W13" i="38"/>
  <c r="AE13" i="38" s="1"/>
  <c r="V13" i="38"/>
  <c r="AD13" i="38" s="1"/>
  <c r="W87" i="38"/>
  <c r="AE87" i="38" s="1"/>
  <c r="V87" i="38"/>
  <c r="AD87" i="38" s="1"/>
  <c r="Y87" i="38"/>
  <c r="AG87" i="38" s="1"/>
  <c r="X87" i="38"/>
  <c r="AF87" i="38" s="1"/>
  <c r="W67" i="38"/>
  <c r="AE67" i="38" s="1"/>
  <c r="V67" i="38"/>
  <c r="AD67" i="38" s="1"/>
  <c r="X67" i="38"/>
  <c r="AF67" i="38" s="1"/>
  <c r="Y67" i="38"/>
  <c r="AG67" i="38" s="1"/>
  <c r="H75" i="38"/>
  <c r="E1500" i="5" s="1"/>
  <c r="H1500" i="5" s="1"/>
  <c r="X21" i="38"/>
  <c r="AF21" i="38" s="1"/>
  <c r="W21" i="38"/>
  <c r="AE21" i="38" s="1"/>
  <c r="V102" i="37"/>
  <c r="AD102" i="37" s="1"/>
  <c r="X102" i="37"/>
  <c r="AF102" i="37" s="1"/>
  <c r="Y102" i="37"/>
  <c r="AG102" i="37" s="1"/>
  <c r="W102" i="37"/>
  <c r="AE102" i="37" s="1"/>
  <c r="H89" i="37"/>
  <c r="C1514" i="5" s="1"/>
  <c r="G1514" i="5" s="1"/>
  <c r="Y88" i="37"/>
  <c r="AG88" i="37" s="1"/>
  <c r="W48" i="37"/>
  <c r="AE48" i="37" s="1"/>
  <c r="Y48" i="37"/>
  <c r="AG48" i="37" s="1"/>
  <c r="X48" i="37"/>
  <c r="AF48" i="37" s="1"/>
  <c r="V48" i="37"/>
  <c r="AD48" i="37" s="1"/>
  <c r="H86" i="37"/>
  <c r="C1511" i="5" s="1"/>
  <c r="G1511" i="5" s="1"/>
  <c r="W55" i="37"/>
  <c r="AE55" i="37" s="1"/>
  <c r="V55" i="37"/>
  <c r="AD55" i="37" s="1"/>
  <c r="Y55" i="37"/>
  <c r="AG55" i="37" s="1"/>
  <c r="X55" i="37"/>
  <c r="AF55" i="37" s="1"/>
  <c r="W39" i="37"/>
  <c r="AE39" i="37" s="1"/>
  <c r="V39" i="37"/>
  <c r="AD39" i="37" s="1"/>
  <c r="Y39" i="37"/>
  <c r="AG39" i="37" s="1"/>
  <c r="X39" i="37"/>
  <c r="AF39" i="37" s="1"/>
  <c r="W42" i="37"/>
  <c r="AE42" i="37" s="1"/>
  <c r="Y42" i="37"/>
  <c r="AG42" i="37" s="1"/>
  <c r="X42" i="37"/>
  <c r="AF42" i="37" s="1"/>
  <c r="V42" i="37"/>
  <c r="AD42" i="37" s="1"/>
  <c r="X17" i="37"/>
  <c r="AF17" i="37" s="1"/>
  <c r="Y28" i="37"/>
  <c r="AG28" i="37" s="1"/>
  <c r="Y20" i="37"/>
  <c r="AG20" i="37" s="1"/>
  <c r="H19" i="37"/>
  <c r="C1444" i="5" s="1"/>
  <c r="G1444" i="5" s="1"/>
  <c r="Y27" i="37"/>
  <c r="AG27" i="37" s="1"/>
  <c r="Y19" i="37"/>
  <c r="AG19" i="37" s="1"/>
  <c r="H22" i="37"/>
  <c r="C1447" i="5" s="1"/>
  <c r="G1447" i="5" s="1"/>
  <c r="Y30" i="37"/>
  <c r="AG30" i="37" s="1"/>
  <c r="X88" i="36"/>
  <c r="AF88" i="36" s="1"/>
  <c r="W20" i="36"/>
  <c r="AE20" i="36" s="1"/>
  <c r="Y20" i="36"/>
  <c r="AG20" i="36" s="1"/>
  <c r="X20" i="36"/>
  <c r="AF20" i="36" s="1"/>
  <c r="V20" i="36"/>
  <c r="AD20" i="36" s="1"/>
  <c r="Y38" i="36"/>
  <c r="AG38" i="36" s="1"/>
  <c r="X38" i="36"/>
  <c r="AF38" i="36" s="1"/>
  <c r="V38" i="36"/>
  <c r="AD38" i="36" s="1"/>
  <c r="W38" i="36"/>
  <c r="AE38" i="36" s="1"/>
  <c r="H102" i="35"/>
  <c r="C1359" i="5" s="1"/>
  <c r="G1359" i="5" s="1"/>
  <c r="Y36" i="36"/>
  <c r="AG36" i="36" s="1"/>
  <c r="X36" i="36"/>
  <c r="AF36" i="36" s="1"/>
  <c r="W36" i="36"/>
  <c r="AE36" i="36" s="1"/>
  <c r="V36" i="36"/>
  <c r="AD36" i="36" s="1"/>
  <c r="W18" i="36"/>
  <c r="AE18" i="36" s="1"/>
  <c r="Y18" i="36"/>
  <c r="AG18" i="36" s="1"/>
  <c r="X18" i="36"/>
  <c r="AF18" i="36" s="1"/>
  <c r="V18" i="36"/>
  <c r="AD18" i="36" s="1"/>
  <c r="Y95" i="35"/>
  <c r="AG95" i="35" s="1"/>
  <c r="W95" i="35"/>
  <c r="AE95" i="35" s="1"/>
  <c r="V95" i="35"/>
  <c r="AD95" i="35" s="1"/>
  <c r="X95" i="35"/>
  <c r="AF95" i="35" s="1"/>
  <c r="X91" i="35"/>
  <c r="AF91" i="35" s="1"/>
  <c r="W91" i="35"/>
  <c r="AE91" i="35" s="1"/>
  <c r="Y91" i="35"/>
  <c r="AG91" i="35" s="1"/>
  <c r="V91" i="35"/>
  <c r="AD91" i="35" s="1"/>
  <c r="W77" i="35"/>
  <c r="AE77" i="35" s="1"/>
  <c r="Y77" i="35"/>
  <c r="AG77" i="35" s="1"/>
  <c r="X77" i="35"/>
  <c r="AF77" i="35" s="1"/>
  <c r="V77" i="35"/>
  <c r="AD77" i="35" s="1"/>
  <c r="X90" i="35"/>
  <c r="AF90" i="35" s="1"/>
  <c r="W90" i="35"/>
  <c r="AE90" i="35" s="1"/>
  <c r="Y90" i="35"/>
  <c r="AG90" i="35" s="1"/>
  <c r="V90" i="35"/>
  <c r="AD90" i="35" s="1"/>
  <c r="Y60" i="35"/>
  <c r="AG60" i="35" s="1"/>
  <c r="X60" i="35"/>
  <c r="AF60" i="35" s="1"/>
  <c r="W60" i="35"/>
  <c r="AE60" i="35" s="1"/>
  <c r="V60" i="35"/>
  <c r="AD60" i="35" s="1"/>
  <c r="Y52" i="35"/>
  <c r="AG52" i="35" s="1"/>
  <c r="X52" i="35"/>
  <c r="AF52" i="35" s="1"/>
  <c r="W52" i="35"/>
  <c r="AE52" i="35" s="1"/>
  <c r="V52" i="35"/>
  <c r="AD52" i="35" s="1"/>
  <c r="H84" i="35"/>
  <c r="C1341" i="5" s="1"/>
  <c r="G1341" i="5" s="1"/>
  <c r="H96" i="35"/>
  <c r="C1353" i="5" s="1"/>
  <c r="G1353" i="5" s="1"/>
  <c r="H98" i="35"/>
  <c r="C1355" i="5" s="1"/>
  <c r="G1355" i="5" s="1"/>
  <c r="X65" i="35"/>
  <c r="AF65" i="35" s="1"/>
  <c r="W65" i="35"/>
  <c r="AE65" i="35" s="1"/>
  <c r="V65" i="35"/>
  <c r="AD65" i="35" s="1"/>
  <c r="Y65" i="35"/>
  <c r="AG65" i="35" s="1"/>
  <c r="X45" i="35"/>
  <c r="AF45" i="35" s="1"/>
  <c r="Y45" i="35"/>
  <c r="AG45" i="35" s="1"/>
  <c r="W45" i="35"/>
  <c r="AE45" i="35" s="1"/>
  <c r="V45" i="35"/>
  <c r="AD45" i="35" s="1"/>
  <c r="Y14" i="35"/>
  <c r="AG14" i="35" s="1"/>
  <c r="X14" i="35"/>
  <c r="AF14" i="35" s="1"/>
  <c r="W14" i="35"/>
  <c r="AE14" i="35" s="1"/>
  <c r="V14" i="35"/>
  <c r="AD14" i="35" s="1"/>
  <c r="V28" i="35"/>
  <c r="AD28" i="35" s="1"/>
  <c r="Y28" i="35"/>
  <c r="AG28" i="35" s="1"/>
  <c r="X28" i="35"/>
  <c r="AF28" i="35" s="1"/>
  <c r="W28" i="35"/>
  <c r="AE28" i="35" s="1"/>
  <c r="X53" i="35"/>
  <c r="AF53" i="35" s="1"/>
  <c r="W53" i="35"/>
  <c r="AE53" i="35" s="1"/>
  <c r="V53" i="35"/>
  <c r="AD53" i="35" s="1"/>
  <c r="Y53" i="35"/>
  <c r="AG53" i="35" s="1"/>
  <c r="V21" i="35"/>
  <c r="AD21" i="35" s="1"/>
  <c r="Y21" i="35"/>
  <c r="AG21" i="35" s="1"/>
  <c r="X21" i="35"/>
  <c r="AF21" i="35" s="1"/>
  <c r="W21" i="35"/>
  <c r="AE21" i="35" s="1"/>
  <c r="Y40" i="35"/>
  <c r="AG40" i="35" s="1"/>
  <c r="X40" i="35"/>
  <c r="AF40" i="35" s="1"/>
  <c r="W40" i="35"/>
  <c r="AE40" i="35" s="1"/>
  <c r="V40" i="35"/>
  <c r="AD40" i="35" s="1"/>
  <c r="W30" i="35"/>
  <c r="AE30" i="35" s="1"/>
  <c r="Y24" i="35"/>
  <c r="AG24" i="35" s="1"/>
  <c r="Y26" i="35"/>
  <c r="AG26" i="35" s="1"/>
  <c r="W94" i="36"/>
  <c r="AE94" i="36" s="1"/>
  <c r="H72" i="36"/>
  <c r="E1329" i="5" s="1"/>
  <c r="H1329" i="5" s="1"/>
  <c r="X86" i="36"/>
  <c r="AF86" i="36" s="1"/>
  <c r="Y88" i="36"/>
  <c r="AG88" i="36" s="1"/>
  <c r="W102" i="35"/>
  <c r="AE102" i="35" s="1"/>
  <c r="V102" i="35"/>
  <c r="AD102" i="35" s="1"/>
  <c r="X102" i="35"/>
  <c r="AF102" i="35" s="1"/>
  <c r="Y102" i="35"/>
  <c r="AG102" i="35" s="1"/>
  <c r="Y35" i="36"/>
  <c r="AG35" i="36" s="1"/>
  <c r="W35" i="36"/>
  <c r="AE35" i="36" s="1"/>
  <c r="V35" i="36"/>
  <c r="AD35" i="36" s="1"/>
  <c r="X35" i="36"/>
  <c r="AF35" i="36" s="1"/>
  <c r="Y94" i="35"/>
  <c r="AG94" i="35" s="1"/>
  <c r="X94" i="35"/>
  <c r="AF94" i="35" s="1"/>
  <c r="W94" i="35"/>
  <c r="AE94" i="35" s="1"/>
  <c r="V94" i="35"/>
  <c r="AD94" i="35" s="1"/>
  <c r="I9" i="36"/>
  <c r="W84" i="35"/>
  <c r="AE84" i="35" s="1"/>
  <c r="Y84" i="35"/>
  <c r="AG84" i="35" s="1"/>
  <c r="X84" i="35"/>
  <c r="AF84" i="35" s="1"/>
  <c r="V84" i="35"/>
  <c r="AD84" i="35" s="1"/>
  <c r="W68" i="35"/>
  <c r="AE68" i="35" s="1"/>
  <c r="Y68" i="35"/>
  <c r="AG68" i="35" s="1"/>
  <c r="X68" i="35"/>
  <c r="AF68" i="35" s="1"/>
  <c r="V68" i="35"/>
  <c r="AD68" i="35" s="1"/>
  <c r="Y96" i="35"/>
  <c r="AG96" i="35" s="1"/>
  <c r="X96" i="35"/>
  <c r="AF96" i="35" s="1"/>
  <c r="W96" i="35"/>
  <c r="AE96" i="35" s="1"/>
  <c r="V96" i="35"/>
  <c r="AD96" i="35" s="1"/>
  <c r="W75" i="35"/>
  <c r="AE75" i="35" s="1"/>
  <c r="X75" i="35"/>
  <c r="AF75" i="35" s="1"/>
  <c r="V75" i="35"/>
  <c r="AD75" i="35" s="1"/>
  <c r="Y75" i="35"/>
  <c r="AG75" i="35" s="1"/>
  <c r="W98" i="35"/>
  <c r="AE98" i="35" s="1"/>
  <c r="V98" i="35"/>
  <c r="AD98" i="35" s="1"/>
  <c r="X98" i="35"/>
  <c r="AF98" i="35" s="1"/>
  <c r="Y98" i="35"/>
  <c r="AG98" i="35" s="1"/>
  <c r="W86" i="35"/>
  <c r="AE86" i="35" s="1"/>
  <c r="Y86" i="35"/>
  <c r="AG86" i="35" s="1"/>
  <c r="X86" i="35"/>
  <c r="AF86" i="35" s="1"/>
  <c r="V86" i="35"/>
  <c r="AD86" i="35" s="1"/>
  <c r="W70" i="35"/>
  <c r="AE70" i="35" s="1"/>
  <c r="Y70" i="35"/>
  <c r="AG70" i="35" s="1"/>
  <c r="X70" i="35"/>
  <c r="AF70" i="35" s="1"/>
  <c r="V70" i="35"/>
  <c r="AD70" i="35" s="1"/>
  <c r="W16" i="35"/>
  <c r="AE16" i="35" s="1"/>
  <c r="V16" i="35"/>
  <c r="AD16" i="35" s="1"/>
  <c r="Y16" i="35"/>
  <c r="AG16" i="35" s="1"/>
  <c r="X16" i="35"/>
  <c r="AF16" i="35" s="1"/>
  <c r="X20" i="35"/>
  <c r="AF20" i="35" s="1"/>
  <c r="X98" i="36"/>
  <c r="AF98" i="36" s="1"/>
  <c r="X90" i="36"/>
  <c r="AF90" i="36" s="1"/>
  <c r="Y86" i="36"/>
  <c r="AG86" i="36" s="1"/>
  <c r="H82" i="36"/>
  <c r="E1339" i="5" s="1"/>
  <c r="H1339" i="5" s="1"/>
  <c r="Y13" i="36"/>
  <c r="AG13" i="36" s="1"/>
  <c r="X13" i="36"/>
  <c r="AF13" i="36" s="1"/>
  <c r="W13" i="36"/>
  <c r="AE13" i="36" s="1"/>
  <c r="V13" i="36"/>
  <c r="AD13" i="36" s="1"/>
  <c r="V33" i="36"/>
  <c r="AD33" i="36" s="1"/>
  <c r="W33" i="36"/>
  <c r="AE33" i="36" s="1"/>
  <c r="X33" i="36"/>
  <c r="AF33" i="36" s="1"/>
  <c r="Y33" i="36"/>
  <c r="AG33" i="36" s="1"/>
  <c r="X40" i="36"/>
  <c r="AF40" i="36" s="1"/>
  <c r="V40" i="36"/>
  <c r="AD40" i="36" s="1"/>
  <c r="Y40" i="36"/>
  <c r="AG40" i="36" s="1"/>
  <c r="W40" i="36"/>
  <c r="AE40" i="36" s="1"/>
  <c r="H100" i="35"/>
  <c r="C1357" i="5" s="1"/>
  <c r="G1357" i="5" s="1"/>
  <c r="W85" i="35"/>
  <c r="AE85" i="35" s="1"/>
  <c r="Y85" i="35"/>
  <c r="AG85" i="35" s="1"/>
  <c r="X85" i="35"/>
  <c r="AF85" i="35" s="1"/>
  <c r="V85" i="35"/>
  <c r="AD85" i="35" s="1"/>
  <c r="Y66" i="35"/>
  <c r="AG66" i="35" s="1"/>
  <c r="X66" i="35"/>
  <c r="AF66" i="35" s="1"/>
  <c r="W66" i="35"/>
  <c r="AE66" i="35" s="1"/>
  <c r="V66" i="35"/>
  <c r="AD66" i="35" s="1"/>
  <c r="Y58" i="35"/>
  <c r="AG58" i="35" s="1"/>
  <c r="X58" i="35"/>
  <c r="AF58" i="35" s="1"/>
  <c r="W58" i="35"/>
  <c r="AE58" i="35" s="1"/>
  <c r="V58" i="35"/>
  <c r="AD58" i="35" s="1"/>
  <c r="Y50" i="35"/>
  <c r="AG50" i="35" s="1"/>
  <c r="X50" i="35"/>
  <c r="AF50" i="35" s="1"/>
  <c r="W50" i="35"/>
  <c r="AE50" i="35" s="1"/>
  <c r="V50" i="35"/>
  <c r="AD50" i="35" s="1"/>
  <c r="Y34" i="35"/>
  <c r="AG34" i="35" s="1"/>
  <c r="X34" i="35"/>
  <c r="AF34" i="35" s="1"/>
  <c r="W34" i="35"/>
  <c r="AE34" i="35" s="1"/>
  <c r="V34" i="35"/>
  <c r="AD34" i="35" s="1"/>
  <c r="X63" i="35"/>
  <c r="AF63" i="35" s="1"/>
  <c r="W63" i="35"/>
  <c r="AE63" i="35" s="1"/>
  <c r="V63" i="35"/>
  <c r="AD63" i="35" s="1"/>
  <c r="Y63" i="35"/>
  <c r="AG63" i="35" s="1"/>
  <c r="X41" i="35"/>
  <c r="AF41" i="35" s="1"/>
  <c r="Y41" i="35"/>
  <c r="AG41" i="35" s="1"/>
  <c r="W41" i="35"/>
  <c r="AE41" i="35" s="1"/>
  <c r="V41" i="35"/>
  <c r="AD41" i="35" s="1"/>
  <c r="Y46" i="35"/>
  <c r="AG46" i="35" s="1"/>
  <c r="X46" i="35"/>
  <c r="AF46" i="35" s="1"/>
  <c r="W46" i="35"/>
  <c r="AE46" i="35" s="1"/>
  <c r="V46" i="35"/>
  <c r="AD46" i="35" s="1"/>
  <c r="Y36" i="35"/>
  <c r="AG36" i="35" s="1"/>
  <c r="X36" i="35"/>
  <c r="AF36" i="35" s="1"/>
  <c r="W36" i="35"/>
  <c r="AE36" i="35" s="1"/>
  <c r="V36" i="35"/>
  <c r="AD36" i="35" s="1"/>
  <c r="W22" i="35"/>
  <c r="AE22" i="35" s="1"/>
  <c r="W18" i="35"/>
  <c r="AE18" i="35" s="1"/>
  <c r="Y20" i="35"/>
  <c r="AG20" i="35" s="1"/>
  <c r="W62" i="36"/>
  <c r="AE62" i="36" s="1"/>
  <c r="V62" i="36"/>
  <c r="AD62" i="36" s="1"/>
  <c r="Y62" i="36"/>
  <c r="AG62" i="36" s="1"/>
  <c r="X62" i="36"/>
  <c r="AF62" i="36" s="1"/>
  <c r="W88" i="36"/>
  <c r="AE88" i="36" s="1"/>
  <c r="W29" i="36"/>
  <c r="AE29" i="36" s="1"/>
  <c r="X29" i="36"/>
  <c r="AF29" i="36" s="1"/>
  <c r="Y29" i="36"/>
  <c r="AG29" i="36" s="1"/>
  <c r="V29" i="36"/>
  <c r="AD29" i="36" s="1"/>
  <c r="H40" i="36"/>
  <c r="E1297" i="5" s="1"/>
  <c r="H1297" i="5" s="1"/>
  <c r="W100" i="35"/>
  <c r="AE100" i="35" s="1"/>
  <c r="V100" i="35"/>
  <c r="AD100" i="35" s="1"/>
  <c r="X100" i="35"/>
  <c r="AF100" i="35" s="1"/>
  <c r="Y100" i="35"/>
  <c r="AG100" i="35" s="1"/>
  <c r="W73" i="35"/>
  <c r="AE73" i="35" s="1"/>
  <c r="Y73" i="35"/>
  <c r="AG73" i="35" s="1"/>
  <c r="X73" i="35"/>
  <c r="AF73" i="35" s="1"/>
  <c r="V73" i="35"/>
  <c r="AD73" i="35" s="1"/>
  <c r="H99" i="35"/>
  <c r="C1356" i="5" s="1"/>
  <c r="G1356" i="5" s="1"/>
  <c r="W80" i="35"/>
  <c r="AE80" i="35" s="1"/>
  <c r="Y80" i="35"/>
  <c r="AG80" i="35" s="1"/>
  <c r="X80" i="35"/>
  <c r="AF80" i="35" s="1"/>
  <c r="V80" i="35"/>
  <c r="AD80" i="35" s="1"/>
  <c r="X93" i="35"/>
  <c r="AF93" i="35" s="1"/>
  <c r="X87" i="35"/>
  <c r="AF87" i="35" s="1"/>
  <c r="W87" i="35"/>
  <c r="AE87" i="35" s="1"/>
  <c r="Y87" i="35"/>
  <c r="AG87" i="35" s="1"/>
  <c r="V87" i="35"/>
  <c r="AD87" i="35" s="1"/>
  <c r="W71" i="35"/>
  <c r="AE71" i="35" s="1"/>
  <c r="X71" i="35"/>
  <c r="AF71" i="35" s="1"/>
  <c r="V71" i="35"/>
  <c r="AD71" i="35" s="1"/>
  <c r="Y71" i="35"/>
  <c r="AG71" i="35" s="1"/>
  <c r="W93" i="35"/>
  <c r="AE93" i="35" s="1"/>
  <c r="W82" i="35"/>
  <c r="AE82" i="35" s="1"/>
  <c r="Y82" i="35"/>
  <c r="AG82" i="35" s="1"/>
  <c r="X82" i="35"/>
  <c r="AF82" i="35" s="1"/>
  <c r="V82" i="35"/>
  <c r="AD82" i="35" s="1"/>
  <c r="H42" i="35"/>
  <c r="C1299" i="5" s="1"/>
  <c r="G1299" i="5" s="1"/>
  <c r="H57" i="35"/>
  <c r="C1314" i="5" s="1"/>
  <c r="G1314" i="5" s="1"/>
  <c r="X47" i="35"/>
  <c r="AF47" i="35" s="1"/>
  <c r="Y47" i="35"/>
  <c r="AG47" i="35" s="1"/>
  <c r="W47" i="35"/>
  <c r="AE47" i="35" s="1"/>
  <c r="V47" i="35"/>
  <c r="AD47" i="35" s="1"/>
  <c r="X35" i="35"/>
  <c r="AF35" i="35" s="1"/>
  <c r="Y35" i="35"/>
  <c r="AG35" i="35" s="1"/>
  <c r="W35" i="35"/>
  <c r="AE35" i="35" s="1"/>
  <c r="V35" i="35"/>
  <c r="AD35" i="35" s="1"/>
  <c r="W12" i="35"/>
  <c r="AE12" i="35" s="1"/>
  <c r="X18" i="35"/>
  <c r="AF18" i="35" s="1"/>
  <c r="W86" i="36"/>
  <c r="AE86" i="36" s="1"/>
  <c r="W80" i="36"/>
  <c r="AE80" i="36" s="1"/>
  <c r="V80" i="36"/>
  <c r="AD80" i="36" s="1"/>
  <c r="Y80" i="36"/>
  <c r="AG80" i="36" s="1"/>
  <c r="X80" i="36"/>
  <c r="AF80" i="36" s="1"/>
  <c r="H19" i="36"/>
  <c r="E1276" i="5" s="1"/>
  <c r="H1276" i="5" s="1"/>
  <c r="H93" i="35"/>
  <c r="C1350" i="5" s="1"/>
  <c r="G1350" i="5" s="1"/>
  <c r="Y64" i="35"/>
  <c r="AG64" i="35" s="1"/>
  <c r="X64" i="35"/>
  <c r="AF64" i="35" s="1"/>
  <c r="W64" i="35"/>
  <c r="AE64" i="35" s="1"/>
  <c r="V64" i="35"/>
  <c r="AD64" i="35" s="1"/>
  <c r="Y56" i="35"/>
  <c r="AG56" i="35" s="1"/>
  <c r="X56" i="35"/>
  <c r="AF56" i="35" s="1"/>
  <c r="W56" i="35"/>
  <c r="AE56" i="35" s="1"/>
  <c r="V56" i="35"/>
  <c r="AD56" i="35" s="1"/>
  <c r="W99" i="35"/>
  <c r="AE99" i="35" s="1"/>
  <c r="V99" i="35"/>
  <c r="AD99" i="35" s="1"/>
  <c r="X99" i="35"/>
  <c r="AF99" i="35" s="1"/>
  <c r="Y99" i="35"/>
  <c r="AG99" i="35" s="1"/>
  <c r="H76" i="35"/>
  <c r="C1333" i="5" s="1"/>
  <c r="G1333" i="5" s="1"/>
  <c r="X88" i="35"/>
  <c r="AF88" i="35" s="1"/>
  <c r="W88" i="35"/>
  <c r="AE88" i="35" s="1"/>
  <c r="V88" i="35"/>
  <c r="AD88" i="35" s="1"/>
  <c r="Y88" i="35"/>
  <c r="AG88" i="35" s="1"/>
  <c r="W10" i="36"/>
  <c r="AE10" i="36" s="1"/>
  <c r="X61" i="35"/>
  <c r="AF61" i="35" s="1"/>
  <c r="W61" i="35"/>
  <c r="AE61" i="35" s="1"/>
  <c r="V61" i="35"/>
  <c r="AD61" i="35" s="1"/>
  <c r="Y61" i="35"/>
  <c r="AG61" i="35" s="1"/>
  <c r="X37" i="35"/>
  <c r="AF37" i="35" s="1"/>
  <c r="Y37" i="35"/>
  <c r="AG37" i="35" s="1"/>
  <c r="W37" i="35"/>
  <c r="AE37" i="35" s="1"/>
  <c r="V37" i="35"/>
  <c r="AD37" i="35" s="1"/>
  <c r="Y42" i="35"/>
  <c r="AG42" i="35" s="1"/>
  <c r="X42" i="35"/>
  <c r="AF42" i="35" s="1"/>
  <c r="W42" i="35"/>
  <c r="AE42" i="35" s="1"/>
  <c r="V42" i="35"/>
  <c r="AD42" i="35" s="1"/>
  <c r="X57" i="35"/>
  <c r="AF57" i="35" s="1"/>
  <c r="W57" i="35"/>
  <c r="AE57" i="35" s="1"/>
  <c r="V57" i="35"/>
  <c r="AD57" i="35" s="1"/>
  <c r="Y57" i="35"/>
  <c r="AG57" i="35" s="1"/>
  <c r="H43" i="35"/>
  <c r="C1300" i="5" s="1"/>
  <c r="G1300" i="5" s="1"/>
  <c r="H51" i="35"/>
  <c r="C1308" i="5" s="1"/>
  <c r="G1308" i="5" s="1"/>
  <c r="Y48" i="35"/>
  <c r="AG48" i="35" s="1"/>
  <c r="X48" i="35"/>
  <c r="AF48" i="35" s="1"/>
  <c r="W48" i="35"/>
  <c r="AE48" i="35" s="1"/>
  <c r="V48" i="35"/>
  <c r="AD48" i="35" s="1"/>
  <c r="Y22" i="35"/>
  <c r="AG22" i="35" s="1"/>
  <c r="X12" i="35"/>
  <c r="AF12" i="35" s="1"/>
  <c r="Y18" i="35"/>
  <c r="AG18" i="35" s="1"/>
  <c r="X100" i="36"/>
  <c r="AF100" i="36" s="1"/>
  <c r="X41" i="36"/>
  <c r="AF41" i="36" s="1"/>
  <c r="V41" i="36"/>
  <c r="AD41" i="36" s="1"/>
  <c r="W41" i="36"/>
  <c r="AE41" i="36" s="1"/>
  <c r="Y41" i="36"/>
  <c r="AG41" i="36" s="1"/>
  <c r="W64" i="36"/>
  <c r="AE64" i="36" s="1"/>
  <c r="V64" i="36"/>
  <c r="AD64" i="36" s="1"/>
  <c r="Y64" i="36"/>
  <c r="AG64" i="36" s="1"/>
  <c r="X64" i="36"/>
  <c r="AF64" i="36" s="1"/>
  <c r="W19" i="36"/>
  <c r="AE19" i="36" s="1"/>
  <c r="Y19" i="36"/>
  <c r="AG19" i="36" s="1"/>
  <c r="X19" i="36"/>
  <c r="AF19" i="36" s="1"/>
  <c r="V19" i="36"/>
  <c r="AD19" i="36" s="1"/>
  <c r="Y92" i="35"/>
  <c r="AG92" i="35" s="1"/>
  <c r="X92" i="35"/>
  <c r="AF92" i="35" s="1"/>
  <c r="W92" i="35"/>
  <c r="AE92" i="35" s="1"/>
  <c r="V92" i="35"/>
  <c r="AD92" i="35" s="1"/>
  <c r="W81" i="35"/>
  <c r="AE81" i="35" s="1"/>
  <c r="Y81" i="35"/>
  <c r="AG81" i="35" s="1"/>
  <c r="X81" i="35"/>
  <c r="AF81" i="35" s="1"/>
  <c r="V81" i="35"/>
  <c r="AD81" i="35" s="1"/>
  <c r="Y93" i="35"/>
  <c r="AG93" i="35" s="1"/>
  <c r="W76" i="35"/>
  <c r="AE76" i="35" s="1"/>
  <c r="Y76" i="35"/>
  <c r="AG76" i="35" s="1"/>
  <c r="X76" i="35"/>
  <c r="AF76" i="35" s="1"/>
  <c r="V76" i="35"/>
  <c r="AD76" i="35" s="1"/>
  <c r="W83" i="35"/>
  <c r="AE83" i="35" s="1"/>
  <c r="X83" i="35"/>
  <c r="AF83" i="35" s="1"/>
  <c r="V83" i="35"/>
  <c r="AD83" i="35" s="1"/>
  <c r="Y83" i="35"/>
  <c r="AG83" i="35" s="1"/>
  <c r="X10" i="36"/>
  <c r="AF10" i="36" s="1"/>
  <c r="W78" i="35"/>
  <c r="AE78" i="35" s="1"/>
  <c r="Y78" i="35"/>
  <c r="AG78" i="35" s="1"/>
  <c r="X78" i="35"/>
  <c r="AF78" i="35" s="1"/>
  <c r="V78" i="35"/>
  <c r="AD78" i="35" s="1"/>
  <c r="H38" i="35"/>
  <c r="C1295" i="5" s="1"/>
  <c r="G1295" i="5" s="1"/>
  <c r="X43" i="35"/>
  <c r="AF43" i="35" s="1"/>
  <c r="Y43" i="35"/>
  <c r="AG43" i="35" s="1"/>
  <c r="W43" i="35"/>
  <c r="AE43" i="35" s="1"/>
  <c r="V43" i="35"/>
  <c r="AD43" i="35" s="1"/>
  <c r="X51" i="35"/>
  <c r="AF51" i="35" s="1"/>
  <c r="V51" i="35"/>
  <c r="AD51" i="35" s="1"/>
  <c r="Y51" i="35"/>
  <c r="AG51" i="35" s="1"/>
  <c r="W51" i="35"/>
  <c r="AE51" i="35" s="1"/>
  <c r="Y33" i="35"/>
  <c r="AG33" i="35" s="1"/>
  <c r="V33" i="35"/>
  <c r="AD33" i="35" s="1"/>
  <c r="X33" i="35"/>
  <c r="AF33" i="35" s="1"/>
  <c r="W33" i="35"/>
  <c r="AE33" i="35" s="1"/>
  <c r="Y12" i="35"/>
  <c r="AG12" i="35" s="1"/>
  <c r="X102" i="36"/>
  <c r="AF102" i="36" s="1"/>
  <c r="X94" i="36"/>
  <c r="AF94" i="36" s="1"/>
  <c r="W82" i="36"/>
  <c r="AE82" i="36" s="1"/>
  <c r="V82" i="36"/>
  <c r="AD82" i="36" s="1"/>
  <c r="Y82" i="36"/>
  <c r="AG82" i="36" s="1"/>
  <c r="X82" i="36"/>
  <c r="AF82" i="36" s="1"/>
  <c r="Y100" i="36"/>
  <c r="AG100" i="36" s="1"/>
  <c r="H68" i="36"/>
  <c r="E1325" i="5" s="1"/>
  <c r="H1325" i="5" s="1"/>
  <c r="J37" i="36"/>
  <c r="W37" i="36"/>
  <c r="AE37" i="36" s="1"/>
  <c r="H37" i="36"/>
  <c r="E1294" i="5" s="1"/>
  <c r="H1294" i="5" s="1"/>
  <c r="X37" i="36"/>
  <c r="AF37" i="36" s="1"/>
  <c r="W25" i="36"/>
  <c r="AE25" i="36" s="1"/>
  <c r="X25" i="36"/>
  <c r="AF25" i="36" s="1"/>
  <c r="Y25" i="36"/>
  <c r="AG25" i="36" s="1"/>
  <c r="V25" i="36"/>
  <c r="AD25" i="36" s="1"/>
  <c r="W84" i="36"/>
  <c r="AE84" i="36" s="1"/>
  <c r="V84" i="36"/>
  <c r="AD84" i="36" s="1"/>
  <c r="Y84" i="36"/>
  <c r="AG84" i="36" s="1"/>
  <c r="X84" i="36"/>
  <c r="AF84" i="36" s="1"/>
  <c r="X26" i="36"/>
  <c r="AF26" i="36" s="1"/>
  <c r="W69" i="35"/>
  <c r="AE69" i="35" s="1"/>
  <c r="Y69" i="35"/>
  <c r="AG69" i="35" s="1"/>
  <c r="X69" i="35"/>
  <c r="AF69" i="35" s="1"/>
  <c r="V69" i="35"/>
  <c r="AD69" i="35" s="1"/>
  <c r="Y62" i="35"/>
  <c r="AG62" i="35" s="1"/>
  <c r="X62" i="35"/>
  <c r="AF62" i="35" s="1"/>
  <c r="W62" i="35"/>
  <c r="AE62" i="35" s="1"/>
  <c r="V62" i="35"/>
  <c r="AD62" i="35" s="1"/>
  <c r="Y54" i="35"/>
  <c r="AG54" i="35" s="1"/>
  <c r="X54" i="35"/>
  <c r="AF54" i="35" s="1"/>
  <c r="W54" i="35"/>
  <c r="AE54" i="35" s="1"/>
  <c r="V54" i="35"/>
  <c r="AD54" i="35" s="1"/>
  <c r="H72" i="35"/>
  <c r="C1329" i="5" s="1"/>
  <c r="G1329" i="5" s="1"/>
  <c r="H101" i="35"/>
  <c r="C1358" i="5" s="1"/>
  <c r="G1358" i="5" s="1"/>
  <c r="X67" i="35"/>
  <c r="AF67" i="35" s="1"/>
  <c r="W67" i="35"/>
  <c r="AE67" i="35" s="1"/>
  <c r="V67" i="35"/>
  <c r="AD67" i="35" s="1"/>
  <c r="Y67" i="35"/>
  <c r="AG67" i="35" s="1"/>
  <c r="X59" i="35"/>
  <c r="AF59" i="35" s="1"/>
  <c r="W59" i="35"/>
  <c r="AE59" i="35" s="1"/>
  <c r="V59" i="35"/>
  <c r="AD59" i="35" s="1"/>
  <c r="Y59" i="35"/>
  <c r="AG59" i="35" s="1"/>
  <c r="X49" i="35"/>
  <c r="AF49" i="35" s="1"/>
  <c r="Y49" i="35"/>
  <c r="AG49" i="35" s="1"/>
  <c r="W49" i="35"/>
  <c r="AE49" i="35" s="1"/>
  <c r="V49" i="35"/>
  <c r="AD49" i="35" s="1"/>
  <c r="H30" i="35"/>
  <c r="C1287" i="5" s="1"/>
  <c r="G1287" i="5" s="1"/>
  <c r="Y38" i="35"/>
  <c r="AG38" i="35" s="1"/>
  <c r="X38" i="35"/>
  <c r="AF38" i="35" s="1"/>
  <c r="W38" i="35"/>
  <c r="AE38" i="35" s="1"/>
  <c r="V38" i="35"/>
  <c r="AD38" i="35" s="1"/>
  <c r="X55" i="35"/>
  <c r="AF55" i="35" s="1"/>
  <c r="W55" i="35"/>
  <c r="AE55" i="35" s="1"/>
  <c r="V55" i="35"/>
  <c r="AD55" i="35" s="1"/>
  <c r="Y55" i="35"/>
  <c r="AG55" i="35" s="1"/>
  <c r="H39" i="35"/>
  <c r="C1296" i="5" s="1"/>
  <c r="G1296" i="5" s="1"/>
  <c r="Y44" i="35"/>
  <c r="AG44" i="35" s="1"/>
  <c r="X44" i="35"/>
  <c r="AF44" i="35" s="1"/>
  <c r="W44" i="35"/>
  <c r="AE44" i="35" s="1"/>
  <c r="V44" i="35"/>
  <c r="AD44" i="35" s="1"/>
  <c r="Y13" i="35"/>
  <c r="AG13" i="35" s="1"/>
  <c r="Y30" i="35"/>
  <c r="AG30" i="35" s="1"/>
  <c r="W24" i="35"/>
  <c r="AE24" i="35" s="1"/>
  <c r="W26" i="35"/>
  <c r="AE26" i="35" s="1"/>
  <c r="W70" i="36"/>
  <c r="AE70" i="36" s="1"/>
  <c r="V70" i="36"/>
  <c r="AD70" i="36" s="1"/>
  <c r="Y70" i="36"/>
  <c r="AG70" i="36" s="1"/>
  <c r="X70" i="36"/>
  <c r="AF70" i="36" s="1"/>
  <c r="W76" i="36"/>
  <c r="AE76" i="36" s="1"/>
  <c r="V76" i="36"/>
  <c r="AD76" i="36" s="1"/>
  <c r="Y76" i="36"/>
  <c r="AG76" i="36" s="1"/>
  <c r="X76" i="36"/>
  <c r="AF76" i="36" s="1"/>
  <c r="Y102" i="36"/>
  <c r="AG102" i="36" s="1"/>
  <c r="Y94" i="36"/>
  <c r="AG94" i="36" s="1"/>
  <c r="W72" i="36"/>
  <c r="AE72" i="36" s="1"/>
  <c r="V72" i="36"/>
  <c r="AD72" i="36" s="1"/>
  <c r="Y72" i="36"/>
  <c r="AG72" i="36" s="1"/>
  <c r="X72" i="36"/>
  <c r="AF72" i="36" s="1"/>
  <c r="W68" i="36"/>
  <c r="AE68" i="36" s="1"/>
  <c r="V68" i="36"/>
  <c r="AD68" i="36" s="1"/>
  <c r="Y68" i="36"/>
  <c r="AG68" i="36" s="1"/>
  <c r="X68" i="36"/>
  <c r="AF68" i="36" s="1"/>
  <c r="Y37" i="36"/>
  <c r="AG37" i="36" s="1"/>
  <c r="H38" i="36"/>
  <c r="E1295" i="5" s="1"/>
  <c r="H1295" i="5" s="1"/>
  <c r="W21" i="36"/>
  <c r="AE21" i="36" s="1"/>
  <c r="X21" i="36"/>
  <c r="AF21" i="36" s="1"/>
  <c r="V21" i="36"/>
  <c r="AD21" i="36" s="1"/>
  <c r="Y21" i="36"/>
  <c r="AG21" i="36" s="1"/>
  <c r="W26" i="36"/>
  <c r="AE26" i="36" s="1"/>
  <c r="I7" i="36"/>
  <c r="W97" i="35"/>
  <c r="AE97" i="35" s="1"/>
  <c r="V97" i="35"/>
  <c r="AD97" i="35" s="1"/>
  <c r="X97" i="35"/>
  <c r="AF97" i="35" s="1"/>
  <c r="Y97" i="35"/>
  <c r="AG97" i="35" s="1"/>
  <c r="H95" i="35"/>
  <c r="C1352" i="5" s="1"/>
  <c r="G1352" i="5" s="1"/>
  <c r="W72" i="35"/>
  <c r="AE72" i="35" s="1"/>
  <c r="Y72" i="35"/>
  <c r="AG72" i="35" s="1"/>
  <c r="X72" i="35"/>
  <c r="AF72" i="35" s="1"/>
  <c r="V72" i="35"/>
  <c r="AD72" i="35" s="1"/>
  <c r="W101" i="35"/>
  <c r="AE101" i="35" s="1"/>
  <c r="V101" i="35"/>
  <c r="AD101" i="35" s="1"/>
  <c r="X101" i="35"/>
  <c r="AF101" i="35" s="1"/>
  <c r="Y101" i="35"/>
  <c r="AG101" i="35" s="1"/>
  <c r="W79" i="35"/>
  <c r="AE79" i="35" s="1"/>
  <c r="X79" i="35"/>
  <c r="AF79" i="35" s="1"/>
  <c r="V79" i="35"/>
  <c r="AD79" i="35" s="1"/>
  <c r="Y79" i="35"/>
  <c r="AG79" i="35" s="1"/>
  <c r="Y10" i="36"/>
  <c r="AG10" i="36" s="1"/>
  <c r="Y26" i="36"/>
  <c r="AG26" i="36" s="1"/>
  <c r="W74" i="35"/>
  <c r="AE74" i="35" s="1"/>
  <c r="Y74" i="35"/>
  <c r="AG74" i="35" s="1"/>
  <c r="X74" i="35"/>
  <c r="AF74" i="35" s="1"/>
  <c r="V74" i="35"/>
  <c r="AD74" i="35" s="1"/>
  <c r="H26" i="35"/>
  <c r="C1283" i="5" s="1"/>
  <c r="G1283" i="5" s="1"/>
  <c r="X39" i="35"/>
  <c r="AF39" i="35" s="1"/>
  <c r="Y39" i="35"/>
  <c r="AG39" i="35" s="1"/>
  <c r="W39" i="35"/>
  <c r="AE39" i="35" s="1"/>
  <c r="V39" i="35"/>
  <c r="AD39" i="35" s="1"/>
  <c r="V29" i="35"/>
  <c r="AD29" i="35" s="1"/>
  <c r="X29" i="35"/>
  <c r="AF29" i="35" s="1"/>
  <c r="Y29" i="35"/>
  <c r="AG29" i="35" s="1"/>
  <c r="W29" i="35"/>
  <c r="AE29" i="35" s="1"/>
  <c r="X30" i="35"/>
  <c r="AF30" i="35" s="1"/>
  <c r="X24" i="35"/>
  <c r="AF24" i="35" s="1"/>
  <c r="X26" i="35"/>
  <c r="AF26" i="35" s="1"/>
  <c r="W80" i="34"/>
  <c r="AE80" i="34" s="1"/>
  <c r="V80" i="34"/>
  <c r="AD80" i="34" s="1"/>
  <c r="Y80" i="34"/>
  <c r="AG80" i="34" s="1"/>
  <c r="X80" i="34"/>
  <c r="AF80" i="34" s="1"/>
  <c r="Y58" i="34"/>
  <c r="AG58" i="34" s="1"/>
  <c r="X58" i="34"/>
  <c r="AF58" i="34" s="1"/>
  <c r="V58" i="34"/>
  <c r="AD58" i="34" s="1"/>
  <c r="W58" i="34"/>
  <c r="AE58" i="34" s="1"/>
  <c r="Y55" i="34"/>
  <c r="AG55" i="34" s="1"/>
  <c r="V55" i="34"/>
  <c r="AD55" i="34" s="1"/>
  <c r="X55" i="34"/>
  <c r="AF55" i="34" s="1"/>
  <c r="W55" i="34"/>
  <c r="AE55" i="34" s="1"/>
  <c r="Y53" i="34"/>
  <c r="AG53" i="34" s="1"/>
  <c r="X53" i="34"/>
  <c r="AF53" i="34" s="1"/>
  <c r="W53" i="34"/>
  <c r="AE53" i="34" s="1"/>
  <c r="V53" i="34"/>
  <c r="AD53" i="34" s="1"/>
  <c r="Y52" i="34"/>
  <c r="AG52" i="34" s="1"/>
  <c r="X52" i="34"/>
  <c r="AF52" i="34" s="1"/>
  <c r="W52" i="34"/>
  <c r="AE52" i="34" s="1"/>
  <c r="V52" i="34"/>
  <c r="AD52" i="34" s="1"/>
  <c r="H83" i="34"/>
  <c r="E1256" i="5" s="1"/>
  <c r="H1256" i="5" s="1"/>
  <c r="Y59" i="34"/>
  <c r="AG59" i="34" s="1"/>
  <c r="W59" i="34"/>
  <c r="AE59" i="34" s="1"/>
  <c r="V59" i="34"/>
  <c r="AD59" i="34" s="1"/>
  <c r="X59" i="34"/>
  <c r="AF59" i="34" s="1"/>
  <c r="Y36" i="34"/>
  <c r="AG36" i="34" s="1"/>
  <c r="W36" i="34"/>
  <c r="AE36" i="34" s="1"/>
  <c r="V36" i="34"/>
  <c r="AD36" i="34" s="1"/>
  <c r="X36" i="34"/>
  <c r="AF36" i="34" s="1"/>
  <c r="W62" i="34"/>
  <c r="AE62" i="34" s="1"/>
  <c r="V62" i="34"/>
  <c r="AD62" i="34" s="1"/>
  <c r="Y62" i="34"/>
  <c r="AG62" i="34" s="1"/>
  <c r="X62" i="34"/>
  <c r="AF62" i="34" s="1"/>
  <c r="V41" i="34"/>
  <c r="AD41" i="34" s="1"/>
  <c r="Y41" i="34"/>
  <c r="AG41" i="34" s="1"/>
  <c r="X41" i="34"/>
  <c r="AF41" i="34" s="1"/>
  <c r="W41" i="34"/>
  <c r="AE41" i="34" s="1"/>
  <c r="V49" i="34"/>
  <c r="AD49" i="34" s="1"/>
  <c r="Y49" i="34"/>
  <c r="AG49" i="34" s="1"/>
  <c r="X49" i="34"/>
  <c r="AF49" i="34" s="1"/>
  <c r="W49" i="34"/>
  <c r="AE49" i="34" s="1"/>
  <c r="H102" i="33"/>
  <c r="C1275" i="5" s="1"/>
  <c r="G1275" i="5" s="1"/>
  <c r="X79" i="33"/>
  <c r="AF79" i="33" s="1"/>
  <c r="W79" i="33"/>
  <c r="AE79" i="33" s="1"/>
  <c r="V79" i="33"/>
  <c r="AD79" i="33" s="1"/>
  <c r="Y79" i="33"/>
  <c r="AG79" i="33" s="1"/>
  <c r="W39" i="33"/>
  <c r="AE39" i="33" s="1"/>
  <c r="Y39" i="33"/>
  <c r="AG39" i="33" s="1"/>
  <c r="X39" i="33"/>
  <c r="AF39" i="33" s="1"/>
  <c r="V39" i="33"/>
  <c r="AD39" i="33" s="1"/>
  <c r="W57" i="33"/>
  <c r="AE57" i="33" s="1"/>
  <c r="Y57" i="33"/>
  <c r="AG57" i="33" s="1"/>
  <c r="X57" i="33"/>
  <c r="AF57" i="33" s="1"/>
  <c r="V57" i="33"/>
  <c r="AD57" i="33" s="1"/>
  <c r="J16" i="33"/>
  <c r="Z16" i="33" s="1"/>
  <c r="AH16" i="33" s="1"/>
  <c r="W16" i="33"/>
  <c r="AE16" i="33" s="1"/>
  <c r="W56" i="33"/>
  <c r="AE56" i="33" s="1"/>
  <c r="Y56" i="33"/>
  <c r="AG56" i="33" s="1"/>
  <c r="X56" i="33"/>
  <c r="AF56" i="33" s="1"/>
  <c r="V56" i="33"/>
  <c r="AD56" i="33" s="1"/>
  <c r="W70" i="33"/>
  <c r="AE70" i="33" s="1"/>
  <c r="V70" i="33"/>
  <c r="AD70" i="33" s="1"/>
  <c r="Y70" i="33"/>
  <c r="AG70" i="33" s="1"/>
  <c r="X70" i="33"/>
  <c r="AF70" i="33" s="1"/>
  <c r="Y17" i="34"/>
  <c r="AG17" i="34" s="1"/>
  <c r="W75" i="33"/>
  <c r="AE75" i="33" s="1"/>
  <c r="V75" i="33"/>
  <c r="AD75" i="33" s="1"/>
  <c r="Y75" i="33"/>
  <c r="AG75" i="33" s="1"/>
  <c r="X75" i="33"/>
  <c r="AF75" i="33" s="1"/>
  <c r="W58" i="33"/>
  <c r="AE58" i="33" s="1"/>
  <c r="Y58" i="33"/>
  <c r="AG58" i="33" s="1"/>
  <c r="X58" i="33"/>
  <c r="AF58" i="33" s="1"/>
  <c r="V58" i="33"/>
  <c r="AD58" i="33" s="1"/>
  <c r="Y16" i="33"/>
  <c r="AG16" i="33" s="1"/>
  <c r="H100" i="34"/>
  <c r="E1273" i="5" s="1"/>
  <c r="H1273" i="5" s="1"/>
  <c r="W82" i="34"/>
  <c r="AE82" i="34" s="1"/>
  <c r="V82" i="34"/>
  <c r="AD82" i="34" s="1"/>
  <c r="Y82" i="34"/>
  <c r="AG82" i="34" s="1"/>
  <c r="X82" i="34"/>
  <c r="AF82" i="34" s="1"/>
  <c r="Y56" i="34"/>
  <c r="AG56" i="34" s="1"/>
  <c r="X56" i="34"/>
  <c r="AF56" i="34" s="1"/>
  <c r="W56" i="34"/>
  <c r="AE56" i="34" s="1"/>
  <c r="V56" i="34"/>
  <c r="AD56" i="34" s="1"/>
  <c r="X100" i="34"/>
  <c r="AF100" i="34" s="1"/>
  <c r="Y54" i="34"/>
  <c r="AG54" i="34" s="1"/>
  <c r="X54" i="34"/>
  <c r="AF54" i="34" s="1"/>
  <c r="W54" i="34"/>
  <c r="AE54" i="34" s="1"/>
  <c r="V54" i="34"/>
  <c r="AD54" i="34" s="1"/>
  <c r="W91" i="34"/>
  <c r="AE91" i="34" s="1"/>
  <c r="Y51" i="34"/>
  <c r="AG51" i="34" s="1"/>
  <c r="V51" i="34"/>
  <c r="AD51" i="34" s="1"/>
  <c r="X51" i="34"/>
  <c r="AF51" i="34" s="1"/>
  <c r="W51" i="34"/>
  <c r="AE51" i="34" s="1"/>
  <c r="X89" i="34"/>
  <c r="AF89" i="34" s="1"/>
  <c r="Y76" i="34"/>
  <c r="AG76" i="34" s="1"/>
  <c r="X65" i="34"/>
  <c r="AF65" i="34" s="1"/>
  <c r="H99" i="34"/>
  <c r="E1272" i="5" s="1"/>
  <c r="H1272" i="5" s="1"/>
  <c r="X84" i="34"/>
  <c r="AF84" i="34" s="1"/>
  <c r="Y23" i="34"/>
  <c r="AG23" i="34" s="1"/>
  <c r="X23" i="34"/>
  <c r="AF23" i="34" s="1"/>
  <c r="W23" i="34"/>
  <c r="AE23" i="34" s="1"/>
  <c r="V23" i="34"/>
  <c r="AD23" i="34" s="1"/>
  <c r="H62" i="34"/>
  <c r="E1235" i="5" s="1"/>
  <c r="H1235" i="5" s="1"/>
  <c r="W34" i="34"/>
  <c r="AE34" i="34" s="1"/>
  <c r="X34" i="34"/>
  <c r="AF34" i="34" s="1"/>
  <c r="V34" i="34"/>
  <c r="AD34" i="34" s="1"/>
  <c r="Y34" i="34"/>
  <c r="AG34" i="34" s="1"/>
  <c r="V24" i="34"/>
  <c r="AD24" i="34" s="1"/>
  <c r="Y24" i="34"/>
  <c r="AG24" i="34" s="1"/>
  <c r="X24" i="34"/>
  <c r="AF24" i="34" s="1"/>
  <c r="W24" i="34"/>
  <c r="AE24" i="34" s="1"/>
  <c r="H28" i="34"/>
  <c r="E1201" i="5" s="1"/>
  <c r="H1201" i="5" s="1"/>
  <c r="Y19" i="34"/>
  <c r="AG19" i="34" s="1"/>
  <c r="X19" i="34"/>
  <c r="AF19" i="34" s="1"/>
  <c r="V19" i="34"/>
  <c r="AD19" i="34" s="1"/>
  <c r="W19" i="34"/>
  <c r="AE19" i="34" s="1"/>
  <c r="W18" i="34"/>
  <c r="AE18" i="34" s="1"/>
  <c r="W37" i="33"/>
  <c r="AE37" i="33" s="1"/>
  <c r="Y37" i="33"/>
  <c r="AG37" i="33" s="1"/>
  <c r="X37" i="33"/>
  <c r="AF37" i="33" s="1"/>
  <c r="V37" i="33"/>
  <c r="AD37" i="33" s="1"/>
  <c r="W72" i="33"/>
  <c r="AE72" i="33" s="1"/>
  <c r="V72" i="33"/>
  <c r="AD72" i="33" s="1"/>
  <c r="Y72" i="33"/>
  <c r="AG72" i="33" s="1"/>
  <c r="X72" i="33"/>
  <c r="AF72" i="33" s="1"/>
  <c r="W73" i="33"/>
  <c r="AE73" i="33" s="1"/>
  <c r="V73" i="33"/>
  <c r="AD73" i="33" s="1"/>
  <c r="X73" i="33"/>
  <c r="AF73" i="33" s="1"/>
  <c r="Y73" i="33"/>
  <c r="AG73" i="33" s="1"/>
  <c r="W48" i="33"/>
  <c r="AE48" i="33" s="1"/>
  <c r="Y48" i="33"/>
  <c r="AG48" i="33" s="1"/>
  <c r="X48" i="33"/>
  <c r="AF48" i="33" s="1"/>
  <c r="V48" i="33"/>
  <c r="AD48" i="33" s="1"/>
  <c r="X86" i="33"/>
  <c r="AF86" i="33" s="1"/>
  <c r="W86" i="33"/>
  <c r="AE86" i="33" s="1"/>
  <c r="V86" i="33"/>
  <c r="AD86" i="33" s="1"/>
  <c r="Y86" i="33"/>
  <c r="AG86" i="33" s="1"/>
  <c r="I7" i="34"/>
  <c r="M5" i="34" s="1"/>
  <c r="J1192" i="5" s="1"/>
  <c r="W66" i="33"/>
  <c r="AE66" i="33" s="1"/>
  <c r="V66" i="33"/>
  <c r="AD66" i="33" s="1"/>
  <c r="Y66" i="33"/>
  <c r="AG66" i="33" s="1"/>
  <c r="X66" i="33"/>
  <c r="AF66" i="33" s="1"/>
  <c r="V21" i="33"/>
  <c r="AD21" i="33" s="1"/>
  <c r="X21" i="33"/>
  <c r="AF21" i="33" s="1"/>
  <c r="W21" i="33"/>
  <c r="AE21" i="33" s="1"/>
  <c r="Y21" i="33"/>
  <c r="AG21" i="33" s="1"/>
  <c r="H76" i="34"/>
  <c r="E1249" i="5" s="1"/>
  <c r="H1249" i="5" s="1"/>
  <c r="H89" i="34"/>
  <c r="E1262" i="5" s="1"/>
  <c r="H1262" i="5" s="1"/>
  <c r="W96" i="34"/>
  <c r="AE96" i="34" s="1"/>
  <c r="V96" i="34"/>
  <c r="AD96" i="34" s="1"/>
  <c r="Y96" i="34"/>
  <c r="AG96" i="34" s="1"/>
  <c r="X96" i="34"/>
  <c r="AF96" i="34" s="1"/>
  <c r="H72" i="34"/>
  <c r="E1245" i="5" s="1"/>
  <c r="H1245" i="5" s="1"/>
  <c r="Y100" i="34"/>
  <c r="AG100" i="34" s="1"/>
  <c r="W102" i="34"/>
  <c r="AE102" i="34" s="1"/>
  <c r="V102" i="34"/>
  <c r="AD102" i="34" s="1"/>
  <c r="Y102" i="34"/>
  <c r="AG102" i="34" s="1"/>
  <c r="X102" i="34"/>
  <c r="AF102" i="34" s="1"/>
  <c r="Y81" i="34"/>
  <c r="AG81" i="34" s="1"/>
  <c r="W73" i="34"/>
  <c r="AE73" i="34" s="1"/>
  <c r="Y89" i="34"/>
  <c r="AG89" i="34" s="1"/>
  <c r="Y65" i="34"/>
  <c r="AG65" i="34" s="1"/>
  <c r="X97" i="34"/>
  <c r="AF97" i="34" s="1"/>
  <c r="Y84" i="34"/>
  <c r="AG84" i="34" s="1"/>
  <c r="Y30" i="34"/>
  <c r="AG30" i="34" s="1"/>
  <c r="X30" i="34"/>
  <c r="AF30" i="34" s="1"/>
  <c r="V30" i="34"/>
  <c r="AD30" i="34" s="1"/>
  <c r="W30" i="34"/>
  <c r="AE30" i="34" s="1"/>
  <c r="Y35" i="34"/>
  <c r="AG35" i="34" s="1"/>
  <c r="W35" i="34"/>
  <c r="AE35" i="34" s="1"/>
  <c r="V35" i="34"/>
  <c r="AD35" i="34" s="1"/>
  <c r="X35" i="34"/>
  <c r="AF35" i="34" s="1"/>
  <c r="W28" i="34"/>
  <c r="AE28" i="34" s="1"/>
  <c r="V28" i="34"/>
  <c r="AD28" i="34" s="1"/>
  <c r="X28" i="34"/>
  <c r="AF28" i="34" s="1"/>
  <c r="Y28" i="34"/>
  <c r="AG28" i="34" s="1"/>
  <c r="X17" i="34"/>
  <c r="AF17" i="34" s="1"/>
  <c r="W17" i="34"/>
  <c r="AE17" i="34" s="1"/>
  <c r="H68" i="33"/>
  <c r="C1241" i="5" s="1"/>
  <c r="G1241" i="5" s="1"/>
  <c r="I9" i="34"/>
  <c r="H83" i="33"/>
  <c r="C1256" i="5" s="1"/>
  <c r="G1256" i="5" s="1"/>
  <c r="H69" i="33"/>
  <c r="C1242" i="5" s="1"/>
  <c r="G1242" i="5" s="1"/>
  <c r="H52" i="33"/>
  <c r="C1225" i="5" s="1"/>
  <c r="G1225" i="5" s="1"/>
  <c r="W46" i="33"/>
  <c r="AE46" i="33" s="1"/>
  <c r="Y46" i="33"/>
  <c r="AG46" i="33" s="1"/>
  <c r="X46" i="33"/>
  <c r="AF46" i="33" s="1"/>
  <c r="V46" i="33"/>
  <c r="AD46" i="33" s="1"/>
  <c r="W59" i="33"/>
  <c r="AE59" i="33" s="1"/>
  <c r="X59" i="33"/>
  <c r="AF59" i="33" s="1"/>
  <c r="V59" i="33"/>
  <c r="AD59" i="33" s="1"/>
  <c r="Y59" i="33"/>
  <c r="AG59" i="33" s="1"/>
  <c r="H84" i="33"/>
  <c r="C1257" i="5" s="1"/>
  <c r="G1257" i="5" s="1"/>
  <c r="W71" i="33"/>
  <c r="AE71" i="33" s="1"/>
  <c r="V71" i="33"/>
  <c r="AD71" i="33" s="1"/>
  <c r="Y71" i="33"/>
  <c r="AG71" i="33" s="1"/>
  <c r="X71" i="33"/>
  <c r="AF71" i="33" s="1"/>
  <c r="W54" i="33"/>
  <c r="AE54" i="33" s="1"/>
  <c r="Y54" i="33"/>
  <c r="AG54" i="33" s="1"/>
  <c r="X54" i="33"/>
  <c r="AF54" i="33" s="1"/>
  <c r="V54" i="33"/>
  <c r="AD54" i="33" s="1"/>
  <c r="W14" i="33"/>
  <c r="AE14" i="33" s="1"/>
  <c r="W98" i="34"/>
  <c r="AE98" i="34" s="1"/>
  <c r="V98" i="34"/>
  <c r="AD98" i="34" s="1"/>
  <c r="X98" i="34"/>
  <c r="AF98" i="34" s="1"/>
  <c r="Y98" i="34"/>
  <c r="AG98" i="34" s="1"/>
  <c r="W74" i="34"/>
  <c r="AE74" i="34" s="1"/>
  <c r="V74" i="34"/>
  <c r="AD74" i="34" s="1"/>
  <c r="Y74" i="34"/>
  <c r="AG74" i="34" s="1"/>
  <c r="X74" i="34"/>
  <c r="AF74" i="34" s="1"/>
  <c r="H90" i="34"/>
  <c r="E1263" i="5" s="1"/>
  <c r="H1263" i="5" s="1"/>
  <c r="W72" i="34"/>
  <c r="AE72" i="34" s="1"/>
  <c r="V72" i="34"/>
  <c r="AD72" i="34" s="1"/>
  <c r="Y72" i="34"/>
  <c r="AG72" i="34" s="1"/>
  <c r="X72" i="34"/>
  <c r="AF72" i="34" s="1"/>
  <c r="H102" i="34"/>
  <c r="E1275" i="5" s="1"/>
  <c r="H1275" i="5" s="1"/>
  <c r="X83" i="34"/>
  <c r="AF83" i="34" s="1"/>
  <c r="H71" i="34"/>
  <c r="E1244" i="5" s="1"/>
  <c r="H1244" i="5" s="1"/>
  <c r="W76" i="34"/>
  <c r="AE76" i="34" s="1"/>
  <c r="Y97" i="34"/>
  <c r="AG97" i="34" s="1"/>
  <c r="Y21" i="34"/>
  <c r="AG21" i="34" s="1"/>
  <c r="X21" i="34"/>
  <c r="AF21" i="34" s="1"/>
  <c r="W21" i="34"/>
  <c r="AE21" i="34" s="1"/>
  <c r="V21" i="34"/>
  <c r="AD21" i="34" s="1"/>
  <c r="W33" i="34"/>
  <c r="AE33" i="34" s="1"/>
  <c r="X33" i="34"/>
  <c r="AF33" i="34" s="1"/>
  <c r="V33" i="34"/>
  <c r="AD33" i="34" s="1"/>
  <c r="Y33" i="34"/>
  <c r="AG33" i="34" s="1"/>
  <c r="W32" i="34"/>
  <c r="AE32" i="34" s="1"/>
  <c r="X32" i="34"/>
  <c r="AF32" i="34" s="1"/>
  <c r="V32" i="34"/>
  <c r="AD32" i="34" s="1"/>
  <c r="Y32" i="34"/>
  <c r="AG32" i="34" s="1"/>
  <c r="H26" i="34"/>
  <c r="E1199" i="5" s="1"/>
  <c r="H1199" i="5" s="1"/>
  <c r="W68" i="33"/>
  <c r="AE68" i="33" s="1"/>
  <c r="V68" i="33"/>
  <c r="AD68" i="33" s="1"/>
  <c r="Y68" i="33"/>
  <c r="AG68" i="33" s="1"/>
  <c r="X68" i="33"/>
  <c r="AF68" i="33" s="1"/>
  <c r="W53" i="33"/>
  <c r="AE53" i="33" s="1"/>
  <c r="Y53" i="33"/>
  <c r="AG53" i="33" s="1"/>
  <c r="X53" i="33"/>
  <c r="AF53" i="33" s="1"/>
  <c r="V53" i="33"/>
  <c r="AD53" i="33" s="1"/>
  <c r="W69" i="33"/>
  <c r="AE69" i="33" s="1"/>
  <c r="V69" i="33"/>
  <c r="AD69" i="33" s="1"/>
  <c r="X69" i="33"/>
  <c r="AF69" i="33" s="1"/>
  <c r="Y69" i="33"/>
  <c r="AG69" i="33" s="1"/>
  <c r="W52" i="33"/>
  <c r="AE52" i="33" s="1"/>
  <c r="Y52" i="33"/>
  <c r="AG52" i="33" s="1"/>
  <c r="X52" i="33"/>
  <c r="AF52" i="33" s="1"/>
  <c r="V52" i="33"/>
  <c r="AD52" i="33" s="1"/>
  <c r="W44" i="33"/>
  <c r="AE44" i="33" s="1"/>
  <c r="Y44" i="33"/>
  <c r="AG44" i="33" s="1"/>
  <c r="X44" i="33"/>
  <c r="AF44" i="33" s="1"/>
  <c r="V44" i="33"/>
  <c r="AD44" i="33" s="1"/>
  <c r="H55" i="33"/>
  <c r="C1228" i="5" s="1"/>
  <c r="G1228" i="5" s="1"/>
  <c r="X84" i="33"/>
  <c r="AF84" i="33" s="1"/>
  <c r="W84" i="33"/>
  <c r="AE84" i="33" s="1"/>
  <c r="V84" i="33"/>
  <c r="AD84" i="33" s="1"/>
  <c r="Y84" i="33"/>
  <c r="AG84" i="33" s="1"/>
  <c r="W65" i="33"/>
  <c r="AE65" i="33" s="1"/>
  <c r="V65" i="33"/>
  <c r="AD65" i="33" s="1"/>
  <c r="Y65" i="33"/>
  <c r="AG65" i="33" s="1"/>
  <c r="X65" i="33"/>
  <c r="AF65" i="33" s="1"/>
  <c r="W14" i="34"/>
  <c r="AE14" i="34" s="1"/>
  <c r="X14" i="33"/>
  <c r="AF14" i="33" s="1"/>
  <c r="H92" i="34"/>
  <c r="E1265" i="5" s="1"/>
  <c r="H1265" i="5" s="1"/>
  <c r="H68" i="34"/>
  <c r="E1241" i="5" s="1"/>
  <c r="H1241" i="5" s="1"/>
  <c r="W100" i="34"/>
  <c r="AE100" i="34" s="1"/>
  <c r="Y83" i="34"/>
  <c r="AG83" i="34" s="1"/>
  <c r="X99" i="34"/>
  <c r="AF99" i="34" s="1"/>
  <c r="W81" i="34"/>
  <c r="AE81" i="34" s="1"/>
  <c r="W71" i="34"/>
  <c r="AE71" i="34" s="1"/>
  <c r="V71" i="34"/>
  <c r="AD71" i="34" s="1"/>
  <c r="Y71" i="34"/>
  <c r="AG71" i="34" s="1"/>
  <c r="X71" i="34"/>
  <c r="AF71" i="34" s="1"/>
  <c r="W89" i="34"/>
  <c r="AE89" i="34" s="1"/>
  <c r="W65" i="34"/>
  <c r="AE65" i="34" s="1"/>
  <c r="W84" i="34"/>
  <c r="AE84" i="34" s="1"/>
  <c r="W48" i="34"/>
  <c r="AE48" i="34" s="1"/>
  <c r="X92" i="34"/>
  <c r="AF92" i="34" s="1"/>
  <c r="W86" i="34"/>
  <c r="AE86" i="34" s="1"/>
  <c r="V86" i="34"/>
  <c r="AD86" i="34" s="1"/>
  <c r="Y86" i="34"/>
  <c r="AG86" i="34" s="1"/>
  <c r="X86" i="34"/>
  <c r="AF86" i="34" s="1"/>
  <c r="V45" i="34"/>
  <c r="AD45" i="34" s="1"/>
  <c r="Y45" i="34"/>
  <c r="AG45" i="34" s="1"/>
  <c r="X45" i="34"/>
  <c r="AF45" i="34" s="1"/>
  <c r="W45" i="34"/>
  <c r="AE45" i="34" s="1"/>
  <c r="Y18" i="34"/>
  <c r="AG18" i="34" s="1"/>
  <c r="V26" i="34"/>
  <c r="AD26" i="34" s="1"/>
  <c r="Y26" i="34"/>
  <c r="AG26" i="34" s="1"/>
  <c r="X26" i="34"/>
  <c r="AF26" i="34" s="1"/>
  <c r="W26" i="34"/>
  <c r="AE26" i="34" s="1"/>
  <c r="W47" i="33"/>
  <c r="AE47" i="33" s="1"/>
  <c r="Y47" i="33"/>
  <c r="AG47" i="33" s="1"/>
  <c r="X47" i="33"/>
  <c r="AF47" i="33" s="1"/>
  <c r="V47" i="33"/>
  <c r="AD47" i="33" s="1"/>
  <c r="W82" i="33"/>
  <c r="AE82" i="33" s="1"/>
  <c r="X90" i="33"/>
  <c r="AF90" i="33" s="1"/>
  <c r="W90" i="33"/>
  <c r="AE90" i="33" s="1"/>
  <c r="V90" i="33"/>
  <c r="AD90" i="33" s="1"/>
  <c r="Y90" i="33"/>
  <c r="AG90" i="33" s="1"/>
  <c r="H60" i="33"/>
  <c r="C1233" i="5" s="1"/>
  <c r="G1233" i="5" s="1"/>
  <c r="X18" i="34"/>
  <c r="AF18" i="34" s="1"/>
  <c r="W42" i="33"/>
  <c r="AE42" i="33" s="1"/>
  <c r="Y42" i="33"/>
  <c r="AG42" i="33" s="1"/>
  <c r="X42" i="33"/>
  <c r="AF42" i="33" s="1"/>
  <c r="V42" i="33"/>
  <c r="AD42" i="33" s="1"/>
  <c r="Y11" i="34"/>
  <c r="AG11" i="34" s="1"/>
  <c r="W55" i="33"/>
  <c r="AE55" i="33" s="1"/>
  <c r="X55" i="33"/>
  <c r="AF55" i="33" s="1"/>
  <c r="V55" i="33"/>
  <c r="AD55" i="33" s="1"/>
  <c r="Y55" i="33"/>
  <c r="AG55" i="33" s="1"/>
  <c r="X81" i="33"/>
  <c r="AF81" i="33" s="1"/>
  <c r="W81" i="33"/>
  <c r="AE81" i="33" s="1"/>
  <c r="V81" i="33"/>
  <c r="AD81" i="33" s="1"/>
  <c r="Y81" i="33"/>
  <c r="AG81" i="33" s="1"/>
  <c r="W67" i="33"/>
  <c r="AE67" i="33" s="1"/>
  <c r="V67" i="33"/>
  <c r="AD67" i="33" s="1"/>
  <c r="Y67" i="33"/>
  <c r="AG67" i="33" s="1"/>
  <c r="X67" i="33"/>
  <c r="AF67" i="33" s="1"/>
  <c r="W50" i="33"/>
  <c r="AE50" i="33" s="1"/>
  <c r="Y50" i="33"/>
  <c r="AG50" i="33" s="1"/>
  <c r="X50" i="33"/>
  <c r="AF50" i="33" s="1"/>
  <c r="V50" i="33"/>
  <c r="AD50" i="33" s="1"/>
  <c r="H31" i="33"/>
  <c r="C1204" i="5" s="1"/>
  <c r="G1204" i="5" s="1"/>
  <c r="Y14" i="33"/>
  <c r="AG14" i="33" s="1"/>
  <c r="X8" i="33"/>
  <c r="AF8" i="33" s="1"/>
  <c r="W8" i="33"/>
  <c r="AE8" i="33" s="1"/>
  <c r="V8" i="33"/>
  <c r="AD8" i="33" s="1"/>
  <c r="Y8" i="33"/>
  <c r="AG8" i="33" s="1"/>
  <c r="H37" i="33"/>
  <c r="C1210" i="5" s="1"/>
  <c r="G1210" i="5" s="1"/>
  <c r="W88" i="34"/>
  <c r="AE88" i="34" s="1"/>
  <c r="V88" i="34"/>
  <c r="AD88" i="34" s="1"/>
  <c r="Y88" i="34"/>
  <c r="AG88" i="34" s="1"/>
  <c r="X88" i="34"/>
  <c r="AF88" i="34" s="1"/>
  <c r="W94" i="34"/>
  <c r="AE94" i="34" s="1"/>
  <c r="V94" i="34"/>
  <c r="AD94" i="34" s="1"/>
  <c r="Y94" i="34"/>
  <c r="AG94" i="34" s="1"/>
  <c r="X94" i="34"/>
  <c r="AF94" i="34" s="1"/>
  <c r="Y99" i="34"/>
  <c r="AG99" i="34" s="1"/>
  <c r="X68" i="34"/>
  <c r="AF68" i="34" s="1"/>
  <c r="W97" i="34"/>
  <c r="AE97" i="34" s="1"/>
  <c r="W78" i="34"/>
  <c r="AE78" i="34" s="1"/>
  <c r="V78" i="34"/>
  <c r="AD78" i="34" s="1"/>
  <c r="Y78" i="34"/>
  <c r="AG78" i="34" s="1"/>
  <c r="X78" i="34"/>
  <c r="AF78" i="34" s="1"/>
  <c r="Y27" i="34"/>
  <c r="AG27" i="34" s="1"/>
  <c r="X27" i="34"/>
  <c r="AF27" i="34" s="1"/>
  <c r="W27" i="34"/>
  <c r="AE27" i="34" s="1"/>
  <c r="V27" i="34"/>
  <c r="AD27" i="34" s="1"/>
  <c r="X48" i="34"/>
  <c r="AF48" i="34" s="1"/>
  <c r="V37" i="34"/>
  <c r="AD37" i="34" s="1"/>
  <c r="Y37" i="34"/>
  <c r="AG37" i="34" s="1"/>
  <c r="X37" i="34"/>
  <c r="AF37" i="34" s="1"/>
  <c r="W37" i="34"/>
  <c r="AE37" i="34" s="1"/>
  <c r="Y92" i="34"/>
  <c r="AG92" i="34" s="1"/>
  <c r="H86" i="34"/>
  <c r="E1259" i="5" s="1"/>
  <c r="H1259" i="5" s="1"/>
  <c r="W45" i="33"/>
  <c r="AE45" i="33" s="1"/>
  <c r="Y45" i="33"/>
  <c r="AG45" i="33" s="1"/>
  <c r="X45" i="33"/>
  <c r="AF45" i="33" s="1"/>
  <c r="V45" i="33"/>
  <c r="AD45" i="33" s="1"/>
  <c r="X82" i="33"/>
  <c r="AF82" i="33" s="1"/>
  <c r="W61" i="33"/>
  <c r="AE61" i="33" s="1"/>
  <c r="Y61" i="33"/>
  <c r="AG61" i="33" s="1"/>
  <c r="X61" i="33"/>
  <c r="AF61" i="33" s="1"/>
  <c r="V61" i="33"/>
  <c r="AD61" i="33" s="1"/>
  <c r="W60" i="33"/>
  <c r="AE60" i="33" s="1"/>
  <c r="Y60" i="33"/>
  <c r="AG60" i="33" s="1"/>
  <c r="X60" i="33"/>
  <c r="AF60" i="33" s="1"/>
  <c r="V60" i="33"/>
  <c r="AD60" i="33" s="1"/>
  <c r="W40" i="33"/>
  <c r="AE40" i="33" s="1"/>
  <c r="Y40" i="33"/>
  <c r="AG40" i="33" s="1"/>
  <c r="X40" i="33"/>
  <c r="AF40" i="33" s="1"/>
  <c r="V40" i="33"/>
  <c r="AD40" i="33" s="1"/>
  <c r="X11" i="34"/>
  <c r="AF11" i="34" s="1"/>
  <c r="H51" i="33"/>
  <c r="C1224" i="5" s="1"/>
  <c r="G1224" i="5" s="1"/>
  <c r="W64" i="33"/>
  <c r="AE64" i="33" s="1"/>
  <c r="V64" i="33"/>
  <c r="AD64" i="33" s="1"/>
  <c r="Y64" i="33"/>
  <c r="AG64" i="33" s="1"/>
  <c r="X64" i="33"/>
  <c r="AF64" i="33" s="1"/>
  <c r="Y14" i="34"/>
  <c r="AG14" i="34" s="1"/>
  <c r="V31" i="33"/>
  <c r="AD31" i="33" s="1"/>
  <c r="Y31" i="33"/>
  <c r="AG31" i="33" s="1"/>
  <c r="X31" i="33"/>
  <c r="AF31" i="33" s="1"/>
  <c r="W31" i="33"/>
  <c r="AE31" i="33" s="1"/>
  <c r="H19" i="33"/>
  <c r="C1192" i="5" s="1"/>
  <c r="G1192" i="5" s="1"/>
  <c r="H27" i="33"/>
  <c r="C1200" i="5" s="1"/>
  <c r="G1200" i="5" s="1"/>
  <c r="W27" i="33"/>
  <c r="AE27" i="33" s="1"/>
  <c r="V20" i="33"/>
  <c r="AD20" i="33" s="1"/>
  <c r="X20" i="33"/>
  <c r="AF20" i="33" s="1"/>
  <c r="W20" i="33"/>
  <c r="AE20" i="33" s="1"/>
  <c r="Y20" i="33"/>
  <c r="AG20" i="33" s="1"/>
  <c r="W32" i="33"/>
  <c r="AE32" i="33" s="1"/>
  <c r="H46" i="33"/>
  <c r="C1219" i="5" s="1"/>
  <c r="G1219" i="5" s="1"/>
  <c r="W90" i="34"/>
  <c r="AE90" i="34" s="1"/>
  <c r="V90" i="34"/>
  <c r="AD90" i="34" s="1"/>
  <c r="Y90" i="34"/>
  <c r="AG90" i="34" s="1"/>
  <c r="X90" i="34"/>
  <c r="AF90" i="34" s="1"/>
  <c r="H73" i="34"/>
  <c r="E1246" i="5" s="1"/>
  <c r="H1246" i="5" s="1"/>
  <c r="H82" i="34"/>
  <c r="E1255" i="5" s="1"/>
  <c r="H1255" i="5" s="1"/>
  <c r="W64" i="34"/>
  <c r="AE64" i="34" s="1"/>
  <c r="V64" i="34"/>
  <c r="AD64" i="34" s="1"/>
  <c r="Y64" i="34"/>
  <c r="AG64" i="34" s="1"/>
  <c r="X64" i="34"/>
  <c r="AF64" i="34" s="1"/>
  <c r="Y57" i="34"/>
  <c r="AG57" i="34" s="1"/>
  <c r="V57" i="34"/>
  <c r="AD57" i="34" s="1"/>
  <c r="X57" i="34"/>
  <c r="AF57" i="34" s="1"/>
  <c r="W57" i="34"/>
  <c r="AE57" i="34" s="1"/>
  <c r="W83" i="34"/>
  <c r="AE83" i="34" s="1"/>
  <c r="X91" i="34"/>
  <c r="AF91" i="34" s="1"/>
  <c r="W79" i="34"/>
  <c r="AE79" i="34" s="1"/>
  <c r="V79" i="34"/>
  <c r="AD79" i="34" s="1"/>
  <c r="Y79" i="34"/>
  <c r="AG79" i="34" s="1"/>
  <c r="X79" i="34"/>
  <c r="AF79" i="34" s="1"/>
  <c r="Y50" i="34"/>
  <c r="AG50" i="34" s="1"/>
  <c r="W50" i="34"/>
  <c r="AE50" i="34" s="1"/>
  <c r="V50" i="34"/>
  <c r="AD50" i="34" s="1"/>
  <c r="X50" i="34"/>
  <c r="AF50" i="34" s="1"/>
  <c r="W87" i="34"/>
  <c r="AE87" i="34" s="1"/>
  <c r="V87" i="34"/>
  <c r="AD87" i="34" s="1"/>
  <c r="Y87" i="34"/>
  <c r="AG87" i="34" s="1"/>
  <c r="X87" i="34"/>
  <c r="AF87" i="34" s="1"/>
  <c r="Y68" i="34"/>
  <c r="AG68" i="34" s="1"/>
  <c r="W63" i="34"/>
  <c r="AE63" i="34" s="1"/>
  <c r="V63" i="34"/>
  <c r="AD63" i="34" s="1"/>
  <c r="Y63" i="34"/>
  <c r="AG63" i="34" s="1"/>
  <c r="X63" i="34"/>
  <c r="AF63" i="34" s="1"/>
  <c r="H95" i="34"/>
  <c r="E1268" i="5" s="1"/>
  <c r="H1268" i="5" s="1"/>
  <c r="H78" i="34"/>
  <c r="E1251" i="5" s="1"/>
  <c r="H1251" i="5" s="1"/>
  <c r="Y48" i="34"/>
  <c r="AG48" i="34" s="1"/>
  <c r="H29" i="34"/>
  <c r="E1202" i="5" s="1"/>
  <c r="H1202" i="5" s="1"/>
  <c r="H20" i="34"/>
  <c r="E1193" i="5" s="1"/>
  <c r="H1193" i="5" s="1"/>
  <c r="V10" i="34"/>
  <c r="AD10" i="34" s="1"/>
  <c r="Y10" i="34"/>
  <c r="AG10" i="34" s="1"/>
  <c r="X10" i="34"/>
  <c r="AF10" i="34" s="1"/>
  <c r="W10" i="34"/>
  <c r="AE10" i="34" s="1"/>
  <c r="V22" i="34"/>
  <c r="AD22" i="34" s="1"/>
  <c r="Y22" i="34"/>
  <c r="AG22" i="34" s="1"/>
  <c r="X22" i="34"/>
  <c r="AF22" i="34" s="1"/>
  <c r="W22" i="34"/>
  <c r="AE22" i="34" s="1"/>
  <c r="H82" i="33"/>
  <c r="C1255" i="5" s="1"/>
  <c r="G1255" i="5" s="1"/>
  <c r="W43" i="33"/>
  <c r="AE43" i="33" s="1"/>
  <c r="Y43" i="33"/>
  <c r="AG43" i="33" s="1"/>
  <c r="X43" i="33"/>
  <c r="AF43" i="33" s="1"/>
  <c r="V43" i="33"/>
  <c r="AD43" i="33" s="1"/>
  <c r="H76" i="33"/>
  <c r="C1249" i="5" s="1"/>
  <c r="G1249" i="5" s="1"/>
  <c r="W49" i="33"/>
  <c r="AE49" i="33" s="1"/>
  <c r="Y49" i="33"/>
  <c r="AG49" i="33" s="1"/>
  <c r="X49" i="33"/>
  <c r="AF49" i="33" s="1"/>
  <c r="V49" i="33"/>
  <c r="AD49" i="33" s="1"/>
  <c r="H77" i="33"/>
  <c r="C1250" i="5" s="1"/>
  <c r="G1250" i="5" s="1"/>
  <c r="X83" i="33"/>
  <c r="AF83" i="33" s="1"/>
  <c r="W83" i="33"/>
  <c r="AE83" i="33" s="1"/>
  <c r="V83" i="33"/>
  <c r="AD83" i="33" s="1"/>
  <c r="Y83" i="33"/>
  <c r="AG83" i="33" s="1"/>
  <c r="W38" i="33"/>
  <c r="AE38" i="33" s="1"/>
  <c r="Y38" i="33"/>
  <c r="AG38" i="33" s="1"/>
  <c r="X38" i="33"/>
  <c r="AF38" i="33" s="1"/>
  <c r="V38" i="33"/>
  <c r="AD38" i="33" s="1"/>
  <c r="W11" i="34"/>
  <c r="AE11" i="34" s="1"/>
  <c r="W74" i="33"/>
  <c r="AE74" i="33" s="1"/>
  <c r="Y74" i="33"/>
  <c r="AG74" i="33" s="1"/>
  <c r="W51" i="33"/>
  <c r="AE51" i="33" s="1"/>
  <c r="X51" i="33"/>
  <c r="AF51" i="33" s="1"/>
  <c r="V51" i="33"/>
  <c r="AD51" i="33" s="1"/>
  <c r="Y51" i="33"/>
  <c r="AG51" i="33" s="1"/>
  <c r="X14" i="34"/>
  <c r="AF14" i="34" s="1"/>
  <c r="W62" i="33"/>
  <c r="AE62" i="33" s="1"/>
  <c r="Y62" i="33"/>
  <c r="AG62" i="33" s="1"/>
  <c r="X62" i="33"/>
  <c r="AF62" i="33" s="1"/>
  <c r="V62" i="33"/>
  <c r="AD62" i="33" s="1"/>
  <c r="H48" i="33"/>
  <c r="C1221" i="5" s="1"/>
  <c r="G1221" i="5" s="1"/>
  <c r="V19" i="33"/>
  <c r="AD19" i="33" s="1"/>
  <c r="W19" i="33"/>
  <c r="AE19" i="33" s="1"/>
  <c r="Y19" i="33"/>
  <c r="AG19" i="33" s="1"/>
  <c r="X19" i="33"/>
  <c r="AF19" i="33" s="1"/>
  <c r="X27" i="33"/>
  <c r="AF27" i="33" s="1"/>
  <c r="X32" i="33"/>
  <c r="AF32" i="33" s="1"/>
  <c r="W26" i="33"/>
  <c r="AE26" i="33" s="1"/>
  <c r="H84" i="34"/>
  <c r="E1257" i="5" s="1"/>
  <c r="H1257" i="5" s="1"/>
  <c r="H65" i="34"/>
  <c r="E1238" i="5" s="1"/>
  <c r="H1238" i="5" s="1"/>
  <c r="Y60" i="34"/>
  <c r="AG60" i="34" s="1"/>
  <c r="X60" i="34"/>
  <c r="AF60" i="34" s="1"/>
  <c r="W60" i="34"/>
  <c r="AE60" i="34" s="1"/>
  <c r="V60" i="34"/>
  <c r="AD60" i="34" s="1"/>
  <c r="Y91" i="34"/>
  <c r="AG91" i="34" s="1"/>
  <c r="W99" i="34"/>
  <c r="AE99" i="34" s="1"/>
  <c r="X73" i="34"/>
  <c r="AF73" i="34" s="1"/>
  <c r="W95" i="34"/>
  <c r="AE95" i="34" s="1"/>
  <c r="V95" i="34"/>
  <c r="AD95" i="34" s="1"/>
  <c r="Y95" i="34"/>
  <c r="AG95" i="34" s="1"/>
  <c r="X95" i="34"/>
  <c r="AF95" i="34" s="1"/>
  <c r="W70" i="34"/>
  <c r="AE70" i="34" s="1"/>
  <c r="V70" i="34"/>
  <c r="AD70" i="34" s="1"/>
  <c r="Y70" i="34"/>
  <c r="AG70" i="34" s="1"/>
  <c r="X70" i="34"/>
  <c r="AF70" i="34" s="1"/>
  <c r="Y25" i="34"/>
  <c r="AG25" i="34" s="1"/>
  <c r="X25" i="34"/>
  <c r="AF25" i="34" s="1"/>
  <c r="W25" i="34"/>
  <c r="AE25" i="34" s="1"/>
  <c r="V25" i="34"/>
  <c r="AD25" i="34" s="1"/>
  <c r="X29" i="34"/>
  <c r="AF29" i="34" s="1"/>
  <c r="V29" i="34"/>
  <c r="AD29" i="34" s="1"/>
  <c r="Y29" i="34"/>
  <c r="AG29" i="34" s="1"/>
  <c r="W29" i="34"/>
  <c r="AE29" i="34" s="1"/>
  <c r="W92" i="34"/>
  <c r="AE92" i="34" s="1"/>
  <c r="H49" i="34"/>
  <c r="E1222" i="5" s="1"/>
  <c r="H1222" i="5" s="1"/>
  <c r="Y20" i="34"/>
  <c r="AG20" i="34" s="1"/>
  <c r="W20" i="34"/>
  <c r="AE20" i="34" s="1"/>
  <c r="V20" i="34"/>
  <c r="AD20" i="34" s="1"/>
  <c r="X20" i="34"/>
  <c r="AF20" i="34" s="1"/>
  <c r="I102" i="33"/>
  <c r="W41" i="33"/>
  <c r="AE41" i="33" s="1"/>
  <c r="Y41" i="33"/>
  <c r="AG41" i="33" s="1"/>
  <c r="X41" i="33"/>
  <c r="AF41" i="33" s="1"/>
  <c r="V41" i="33"/>
  <c r="AD41" i="33" s="1"/>
  <c r="W76" i="33"/>
  <c r="AE76" i="33" s="1"/>
  <c r="V76" i="33"/>
  <c r="AD76" i="33" s="1"/>
  <c r="Y76" i="33"/>
  <c r="AG76" i="33" s="1"/>
  <c r="X76" i="33"/>
  <c r="AF76" i="33" s="1"/>
  <c r="W77" i="33"/>
  <c r="AE77" i="33" s="1"/>
  <c r="V77" i="33"/>
  <c r="AD77" i="33" s="1"/>
  <c r="X77" i="33"/>
  <c r="AF77" i="33" s="1"/>
  <c r="Y77" i="33"/>
  <c r="AG77" i="33" s="1"/>
  <c r="H56" i="33"/>
  <c r="C1229" i="5" s="1"/>
  <c r="G1229" i="5" s="1"/>
  <c r="W36" i="33"/>
  <c r="AE36" i="33" s="1"/>
  <c r="Y36" i="33"/>
  <c r="AG36" i="33" s="1"/>
  <c r="X36" i="33"/>
  <c r="AF36" i="33" s="1"/>
  <c r="V36" i="33"/>
  <c r="AD36" i="33" s="1"/>
  <c r="I8" i="34"/>
  <c r="H70" i="33"/>
  <c r="C1243" i="5" s="1"/>
  <c r="G1243" i="5" s="1"/>
  <c r="W63" i="33"/>
  <c r="AE63" i="33" s="1"/>
  <c r="V63" i="33"/>
  <c r="AD63" i="33" s="1"/>
  <c r="Y63" i="33"/>
  <c r="AG63" i="33" s="1"/>
  <c r="X63" i="33"/>
  <c r="AF63" i="33" s="1"/>
  <c r="H75" i="33"/>
  <c r="C1248" i="5" s="1"/>
  <c r="G1248" i="5" s="1"/>
  <c r="Y82" i="33"/>
  <c r="AG82" i="33" s="1"/>
  <c r="X16" i="33"/>
  <c r="AF16" i="33" s="1"/>
  <c r="Y27" i="33"/>
  <c r="AG27" i="33" s="1"/>
  <c r="V18" i="33"/>
  <c r="AD18" i="33" s="1"/>
  <c r="W18" i="33"/>
  <c r="AE18" i="33" s="1"/>
  <c r="Y18" i="33"/>
  <c r="AG18" i="33" s="1"/>
  <c r="X18" i="33"/>
  <c r="AF18" i="33" s="1"/>
  <c r="Y32" i="33"/>
  <c r="AG32" i="33" s="1"/>
  <c r="X26" i="33"/>
  <c r="AF26" i="33" s="1"/>
  <c r="I7" i="33"/>
  <c r="M5" i="33" s="1"/>
  <c r="I1192" i="5" s="1"/>
  <c r="W80" i="32"/>
  <c r="AE80" i="32" s="1"/>
  <c r="V80" i="32"/>
  <c r="AD80" i="32" s="1"/>
  <c r="Y80" i="32"/>
  <c r="AG80" i="32" s="1"/>
  <c r="X80" i="32"/>
  <c r="AF80" i="32" s="1"/>
  <c r="Y54" i="32"/>
  <c r="AG54" i="32" s="1"/>
  <c r="X54" i="32"/>
  <c r="AF54" i="32" s="1"/>
  <c r="V54" i="32"/>
  <c r="AD54" i="32" s="1"/>
  <c r="W54" i="32"/>
  <c r="AE54" i="32" s="1"/>
  <c r="W78" i="32"/>
  <c r="AE78" i="32" s="1"/>
  <c r="V78" i="32"/>
  <c r="AD78" i="32" s="1"/>
  <c r="X78" i="32"/>
  <c r="AF78" i="32" s="1"/>
  <c r="Y78" i="32"/>
  <c r="AG78" i="32" s="1"/>
  <c r="V59" i="32"/>
  <c r="AD59" i="32" s="1"/>
  <c r="Y59" i="32"/>
  <c r="AG59" i="32" s="1"/>
  <c r="X59" i="32"/>
  <c r="AF59" i="32" s="1"/>
  <c r="W59" i="32"/>
  <c r="AE59" i="32" s="1"/>
  <c r="W75" i="32"/>
  <c r="AE75" i="32" s="1"/>
  <c r="V75" i="32"/>
  <c r="AD75" i="32" s="1"/>
  <c r="Y75" i="32"/>
  <c r="AG75" i="32" s="1"/>
  <c r="X75" i="32"/>
  <c r="AF75" i="32" s="1"/>
  <c r="W83" i="32"/>
  <c r="AE83" i="32" s="1"/>
  <c r="V83" i="32"/>
  <c r="AD83" i="32" s="1"/>
  <c r="Y83" i="32"/>
  <c r="AG83" i="32" s="1"/>
  <c r="X83" i="32"/>
  <c r="AF83" i="32" s="1"/>
  <c r="X95" i="32"/>
  <c r="AF95" i="32" s="1"/>
  <c r="X91" i="32"/>
  <c r="AF91" i="32" s="1"/>
  <c r="X87" i="32"/>
  <c r="AF87" i="32" s="1"/>
  <c r="H39" i="32"/>
  <c r="E1128" i="5" s="1"/>
  <c r="H1128" i="5" s="1"/>
  <c r="V98" i="31"/>
  <c r="AD98" i="31" s="1"/>
  <c r="Y98" i="31"/>
  <c r="AG98" i="31" s="1"/>
  <c r="X98" i="31"/>
  <c r="AF98" i="31" s="1"/>
  <c r="W98" i="31"/>
  <c r="AE98" i="31" s="1"/>
  <c r="Y13" i="32"/>
  <c r="AG13" i="32" s="1"/>
  <c r="X13" i="32"/>
  <c r="AF13" i="32" s="1"/>
  <c r="W13" i="32"/>
  <c r="AE13" i="32" s="1"/>
  <c r="V13" i="32"/>
  <c r="AD13" i="32" s="1"/>
  <c r="Y94" i="31"/>
  <c r="AG94" i="31" s="1"/>
  <c r="X32" i="31"/>
  <c r="AF32" i="31" s="1"/>
  <c r="W32" i="31"/>
  <c r="AE32" i="31" s="1"/>
  <c r="V32" i="31"/>
  <c r="AD32" i="31" s="1"/>
  <c r="Y32" i="31"/>
  <c r="AG32" i="31" s="1"/>
  <c r="W65" i="31"/>
  <c r="AE65" i="31" s="1"/>
  <c r="Y47" i="31"/>
  <c r="AG47" i="31" s="1"/>
  <c r="X50" i="31"/>
  <c r="AF50" i="31" s="1"/>
  <c r="V50" i="31"/>
  <c r="AD50" i="31" s="1"/>
  <c r="Y50" i="31"/>
  <c r="AG50" i="31" s="1"/>
  <c r="W50" i="31"/>
  <c r="AE50" i="31" s="1"/>
  <c r="W63" i="31"/>
  <c r="AE63" i="31" s="1"/>
  <c r="Y63" i="31"/>
  <c r="AG63" i="31" s="1"/>
  <c r="X63" i="31"/>
  <c r="AF63" i="31" s="1"/>
  <c r="V63" i="31"/>
  <c r="AD63" i="31" s="1"/>
  <c r="H41" i="31"/>
  <c r="C1130" i="5" s="1"/>
  <c r="G1130" i="5" s="1"/>
  <c r="Y37" i="31"/>
  <c r="AG37" i="31" s="1"/>
  <c r="X37" i="31"/>
  <c r="AF37" i="31" s="1"/>
  <c r="W37" i="31"/>
  <c r="AE37" i="31" s="1"/>
  <c r="V37" i="31"/>
  <c r="AD37" i="31" s="1"/>
  <c r="W35" i="31"/>
  <c r="AE35" i="31" s="1"/>
  <c r="H64" i="31"/>
  <c r="C1153" i="5" s="1"/>
  <c r="G1153" i="5" s="1"/>
  <c r="X51" i="31"/>
  <c r="AF51" i="31" s="1"/>
  <c r="H23" i="31"/>
  <c r="C1112" i="5" s="1"/>
  <c r="G1112" i="5" s="1"/>
  <c r="W23" i="31"/>
  <c r="AE23" i="31" s="1"/>
  <c r="Y36" i="31"/>
  <c r="AG36" i="31" s="1"/>
  <c r="X39" i="31"/>
  <c r="AF39" i="31" s="1"/>
  <c r="W15" i="31"/>
  <c r="AE15" i="31" s="1"/>
  <c r="Y52" i="32"/>
  <c r="AG52" i="32" s="1"/>
  <c r="X52" i="32"/>
  <c r="AF52" i="32" s="1"/>
  <c r="V52" i="32"/>
  <c r="AD52" i="32" s="1"/>
  <c r="W52" i="32"/>
  <c r="AE52" i="32" s="1"/>
  <c r="H91" i="32"/>
  <c r="E1180" i="5" s="1"/>
  <c r="H1180" i="5" s="1"/>
  <c r="W88" i="32"/>
  <c r="AE88" i="32" s="1"/>
  <c r="V88" i="32"/>
  <c r="AD88" i="32" s="1"/>
  <c r="X88" i="32"/>
  <c r="AF88" i="32" s="1"/>
  <c r="Y88" i="32"/>
  <c r="AG88" i="32" s="1"/>
  <c r="V57" i="32"/>
  <c r="AD57" i="32" s="1"/>
  <c r="Y57" i="32"/>
  <c r="AG57" i="32" s="1"/>
  <c r="X57" i="32"/>
  <c r="AF57" i="32" s="1"/>
  <c r="W57" i="32"/>
  <c r="AE57" i="32" s="1"/>
  <c r="W76" i="32"/>
  <c r="AE76" i="32" s="1"/>
  <c r="V76" i="32"/>
  <c r="AD76" i="32" s="1"/>
  <c r="Y76" i="32"/>
  <c r="AG76" i="32" s="1"/>
  <c r="X76" i="32"/>
  <c r="AF76" i="32" s="1"/>
  <c r="H71" i="32"/>
  <c r="E1160" i="5" s="1"/>
  <c r="H1160" i="5" s="1"/>
  <c r="X71" i="32"/>
  <c r="AF71" i="32" s="1"/>
  <c r="X42" i="32"/>
  <c r="AF42" i="32" s="1"/>
  <c r="W42" i="32"/>
  <c r="AE42" i="32" s="1"/>
  <c r="V42" i="32"/>
  <c r="AD42" i="32" s="1"/>
  <c r="Y42" i="32"/>
  <c r="AG42" i="32" s="1"/>
  <c r="Y95" i="32"/>
  <c r="AG95" i="32" s="1"/>
  <c r="Y91" i="32"/>
  <c r="AG91" i="32" s="1"/>
  <c r="Y87" i="32"/>
  <c r="AG87" i="32" s="1"/>
  <c r="W27" i="32"/>
  <c r="AE27" i="32" s="1"/>
  <c r="X27" i="32"/>
  <c r="AF27" i="32" s="1"/>
  <c r="Y27" i="32"/>
  <c r="AG27" i="32" s="1"/>
  <c r="V27" i="32"/>
  <c r="AD27" i="32" s="1"/>
  <c r="J59" i="31"/>
  <c r="H59" i="31"/>
  <c r="C1148" i="5" s="1"/>
  <c r="G1148" i="5" s="1"/>
  <c r="X99" i="31"/>
  <c r="AF99" i="31" s="1"/>
  <c r="W99" i="31"/>
  <c r="AE99" i="31" s="1"/>
  <c r="V99" i="31"/>
  <c r="AD99" i="31" s="1"/>
  <c r="Y99" i="31"/>
  <c r="AG99" i="31" s="1"/>
  <c r="J61" i="31"/>
  <c r="H61" i="31"/>
  <c r="C1150" i="5" s="1"/>
  <c r="G1150" i="5" s="1"/>
  <c r="W80" i="31"/>
  <c r="AE80" i="31" s="1"/>
  <c r="Y80" i="31"/>
  <c r="AG80" i="31" s="1"/>
  <c r="X80" i="31"/>
  <c r="AF80" i="31" s="1"/>
  <c r="V80" i="31"/>
  <c r="AD80" i="31" s="1"/>
  <c r="Y28" i="31"/>
  <c r="AG28" i="31" s="1"/>
  <c r="X28" i="31"/>
  <c r="AF28" i="31" s="1"/>
  <c r="W28" i="31"/>
  <c r="AE28" i="31" s="1"/>
  <c r="V28" i="31"/>
  <c r="AD28" i="31" s="1"/>
  <c r="H56" i="31"/>
  <c r="C1145" i="5" s="1"/>
  <c r="G1145" i="5" s="1"/>
  <c r="H69" i="31"/>
  <c r="C1158" i="5" s="1"/>
  <c r="G1158" i="5" s="1"/>
  <c r="X44" i="31"/>
  <c r="AF44" i="31" s="1"/>
  <c r="W61" i="31"/>
  <c r="AE61" i="31" s="1"/>
  <c r="H60" i="31"/>
  <c r="C1149" i="5" s="1"/>
  <c r="G1149" i="5" s="1"/>
  <c r="W64" i="31"/>
  <c r="AE64" i="31" s="1"/>
  <c r="Y64" i="31"/>
  <c r="AG64" i="31" s="1"/>
  <c r="X64" i="31"/>
  <c r="AF64" i="31" s="1"/>
  <c r="V64" i="31"/>
  <c r="AD64" i="31" s="1"/>
  <c r="Y51" i="31"/>
  <c r="AG51" i="31" s="1"/>
  <c r="X23" i="31"/>
  <c r="AF23" i="31" s="1"/>
  <c r="W9" i="31"/>
  <c r="AE9" i="31" s="1"/>
  <c r="V9" i="31"/>
  <c r="AD9" i="31" s="1"/>
  <c r="Y9" i="31"/>
  <c r="AG9" i="31" s="1"/>
  <c r="X9" i="31"/>
  <c r="AF9" i="31" s="1"/>
  <c r="Y39" i="31"/>
  <c r="AG39" i="31" s="1"/>
  <c r="W72" i="32"/>
  <c r="AE72" i="32" s="1"/>
  <c r="V72" i="32"/>
  <c r="AD72" i="32" s="1"/>
  <c r="Y72" i="32"/>
  <c r="AG72" i="32" s="1"/>
  <c r="X72" i="32"/>
  <c r="AF72" i="32" s="1"/>
  <c r="Y50" i="32"/>
  <c r="AG50" i="32" s="1"/>
  <c r="X50" i="32"/>
  <c r="AF50" i="32" s="1"/>
  <c r="V50" i="32"/>
  <c r="AD50" i="32" s="1"/>
  <c r="W50" i="32"/>
  <c r="AE50" i="32" s="1"/>
  <c r="H94" i="32"/>
  <c r="E1183" i="5" s="1"/>
  <c r="H1183" i="5" s="1"/>
  <c r="V55" i="32"/>
  <c r="AD55" i="32" s="1"/>
  <c r="Y55" i="32"/>
  <c r="AG55" i="32" s="1"/>
  <c r="X55" i="32"/>
  <c r="AF55" i="32" s="1"/>
  <c r="W55" i="32"/>
  <c r="AE55" i="32" s="1"/>
  <c r="Y97" i="32"/>
  <c r="AG97" i="32" s="1"/>
  <c r="H76" i="32"/>
  <c r="E1165" i="5" s="1"/>
  <c r="H1165" i="5" s="1"/>
  <c r="Y71" i="32"/>
  <c r="AG71" i="32" s="1"/>
  <c r="Y79" i="32"/>
  <c r="AG79" i="32" s="1"/>
  <c r="H57" i="32"/>
  <c r="E1146" i="5" s="1"/>
  <c r="H1146" i="5" s="1"/>
  <c r="X46" i="32"/>
  <c r="AF46" i="32" s="1"/>
  <c r="V46" i="32"/>
  <c r="AD46" i="32" s="1"/>
  <c r="Y46" i="32"/>
  <c r="AG46" i="32" s="1"/>
  <c r="W46" i="32"/>
  <c r="AE46" i="32" s="1"/>
  <c r="H24" i="32"/>
  <c r="E1113" i="5" s="1"/>
  <c r="H1113" i="5" s="1"/>
  <c r="W18" i="32"/>
  <c r="AE18" i="32" s="1"/>
  <c r="Y18" i="32"/>
  <c r="AG18" i="32" s="1"/>
  <c r="X18" i="32"/>
  <c r="AF18" i="32" s="1"/>
  <c r="V18" i="32"/>
  <c r="AD18" i="32" s="1"/>
  <c r="W15" i="32"/>
  <c r="AE15" i="32" s="1"/>
  <c r="H55" i="31"/>
  <c r="C1144" i="5" s="1"/>
  <c r="G1144" i="5" s="1"/>
  <c r="J55" i="31"/>
  <c r="W16" i="32"/>
  <c r="AE16" i="32" s="1"/>
  <c r="J57" i="31"/>
  <c r="X57" i="31"/>
  <c r="AF57" i="31" s="1"/>
  <c r="W57" i="31"/>
  <c r="AE57" i="31" s="1"/>
  <c r="H57" i="31"/>
  <c r="C1146" i="5" s="1"/>
  <c r="G1146" i="5" s="1"/>
  <c r="H81" i="31"/>
  <c r="C1170" i="5" s="1"/>
  <c r="G1170" i="5" s="1"/>
  <c r="X56" i="31"/>
  <c r="AF56" i="31" s="1"/>
  <c r="Y56" i="31"/>
  <c r="AG56" i="31" s="1"/>
  <c r="W56" i="31"/>
  <c r="AE56" i="31" s="1"/>
  <c r="V56" i="31"/>
  <c r="AD56" i="31" s="1"/>
  <c r="W69" i="31"/>
  <c r="AE69" i="31" s="1"/>
  <c r="Y69" i="31"/>
  <c r="AG69" i="31" s="1"/>
  <c r="X69" i="31"/>
  <c r="AF69" i="31" s="1"/>
  <c r="V69" i="31"/>
  <c r="AD69" i="31" s="1"/>
  <c r="X59" i="31"/>
  <c r="AF59" i="31" s="1"/>
  <c r="X42" i="31"/>
  <c r="AF42" i="31" s="1"/>
  <c r="X35" i="31"/>
  <c r="AF35" i="31" s="1"/>
  <c r="X60" i="31"/>
  <c r="AF60" i="31" s="1"/>
  <c r="W60" i="31"/>
  <c r="AE60" i="31" s="1"/>
  <c r="Y60" i="31"/>
  <c r="AG60" i="31" s="1"/>
  <c r="V60" i="31"/>
  <c r="AD60" i="31" s="1"/>
  <c r="Y61" i="31"/>
  <c r="AG61" i="31" s="1"/>
  <c r="X41" i="31"/>
  <c r="AF41" i="31" s="1"/>
  <c r="Y23" i="31"/>
  <c r="AG23" i="31" s="1"/>
  <c r="W36" i="31"/>
  <c r="AE36" i="31" s="1"/>
  <c r="Y15" i="31"/>
  <c r="AG15" i="31" s="1"/>
  <c r="H102" i="32"/>
  <c r="E1191" i="5" s="1"/>
  <c r="H1191" i="5" s="1"/>
  <c r="H87" i="32"/>
  <c r="E1176" i="5" s="1"/>
  <c r="H1176" i="5" s="1"/>
  <c r="W94" i="32"/>
  <c r="AE94" i="32" s="1"/>
  <c r="V94" i="32"/>
  <c r="AD94" i="32" s="1"/>
  <c r="X94" i="32"/>
  <c r="AF94" i="32" s="1"/>
  <c r="Y94" i="32"/>
  <c r="AG94" i="32" s="1"/>
  <c r="V53" i="32"/>
  <c r="AD53" i="32" s="1"/>
  <c r="Y53" i="32"/>
  <c r="AG53" i="32" s="1"/>
  <c r="X53" i="32"/>
  <c r="AF53" i="32" s="1"/>
  <c r="W53" i="32"/>
  <c r="AE53" i="32" s="1"/>
  <c r="W84" i="32"/>
  <c r="AE84" i="32" s="1"/>
  <c r="V84" i="32"/>
  <c r="AD84" i="32" s="1"/>
  <c r="Y84" i="32"/>
  <c r="AG84" i="32" s="1"/>
  <c r="X84" i="32"/>
  <c r="AF84" i="32" s="1"/>
  <c r="W62" i="32"/>
  <c r="AE62" i="32" s="1"/>
  <c r="V62" i="32"/>
  <c r="AD62" i="32" s="1"/>
  <c r="X62" i="32"/>
  <c r="AF62" i="32" s="1"/>
  <c r="Y62" i="32"/>
  <c r="AG62" i="32" s="1"/>
  <c r="H67" i="32"/>
  <c r="E1156" i="5" s="1"/>
  <c r="H1156" i="5" s="1"/>
  <c r="W91" i="32"/>
  <c r="AE91" i="32" s="1"/>
  <c r="W87" i="32"/>
  <c r="AE87" i="32" s="1"/>
  <c r="W24" i="32"/>
  <c r="AE24" i="32" s="1"/>
  <c r="X24" i="32"/>
  <c r="AF24" i="32" s="1"/>
  <c r="Y24" i="32"/>
  <c r="AG24" i="32" s="1"/>
  <c r="V24" i="32"/>
  <c r="AD24" i="32" s="1"/>
  <c r="H36" i="32"/>
  <c r="E1125" i="5" s="1"/>
  <c r="H1125" i="5" s="1"/>
  <c r="H28" i="32"/>
  <c r="E1117" i="5" s="1"/>
  <c r="H1117" i="5" s="1"/>
  <c r="X15" i="32"/>
  <c r="AF15" i="32" s="1"/>
  <c r="H51" i="31"/>
  <c r="C1140" i="5" s="1"/>
  <c r="G1140" i="5" s="1"/>
  <c r="J51" i="31"/>
  <c r="W82" i="31"/>
  <c r="AE82" i="31" s="1"/>
  <c r="X82" i="31"/>
  <c r="AF82" i="31" s="1"/>
  <c r="V82" i="31"/>
  <c r="AD82" i="31" s="1"/>
  <c r="Y82" i="31"/>
  <c r="AG82" i="31" s="1"/>
  <c r="Y16" i="32"/>
  <c r="AG16" i="32" s="1"/>
  <c r="W92" i="31"/>
  <c r="AE92" i="31" s="1"/>
  <c r="V92" i="31"/>
  <c r="AD92" i="31" s="1"/>
  <c r="Y92" i="31"/>
  <c r="AG92" i="31" s="1"/>
  <c r="X92" i="31"/>
  <c r="AF92" i="31" s="1"/>
  <c r="J53" i="31"/>
  <c r="X53" i="31"/>
  <c r="AF53" i="31" s="1"/>
  <c r="W53" i="31"/>
  <c r="AE53" i="31" s="1"/>
  <c r="H53" i="31"/>
  <c r="C1142" i="5" s="1"/>
  <c r="G1142" i="5" s="1"/>
  <c r="I9" i="32"/>
  <c r="M5" i="32" s="1"/>
  <c r="J1108" i="5" s="1"/>
  <c r="W81" i="31"/>
  <c r="AE81" i="31" s="1"/>
  <c r="Y81" i="31"/>
  <c r="AG81" i="31" s="1"/>
  <c r="X81" i="31"/>
  <c r="AF81" i="31" s="1"/>
  <c r="V81" i="31"/>
  <c r="AD81" i="31" s="1"/>
  <c r="Y54" i="31"/>
  <c r="AG54" i="31" s="1"/>
  <c r="J54" i="31"/>
  <c r="X67" i="31"/>
  <c r="AF67" i="31" s="1"/>
  <c r="Y59" i="31"/>
  <c r="AG59" i="31" s="1"/>
  <c r="H73" i="31"/>
  <c r="C1162" i="5" s="1"/>
  <c r="G1162" i="5" s="1"/>
  <c r="Y38" i="31"/>
  <c r="AG38" i="31" s="1"/>
  <c r="X38" i="31"/>
  <c r="AF38" i="31" s="1"/>
  <c r="W38" i="31"/>
  <c r="AE38" i="31" s="1"/>
  <c r="V38" i="31"/>
  <c r="AD38" i="31" s="1"/>
  <c r="Y30" i="31"/>
  <c r="AG30" i="31" s="1"/>
  <c r="X30" i="31"/>
  <c r="AF30" i="31" s="1"/>
  <c r="W30" i="31"/>
  <c r="AE30" i="31" s="1"/>
  <c r="V30" i="31"/>
  <c r="AD30" i="31" s="1"/>
  <c r="H35" i="31"/>
  <c r="C1124" i="5" s="1"/>
  <c r="G1124" i="5" s="1"/>
  <c r="X48" i="31"/>
  <c r="AF48" i="31" s="1"/>
  <c r="Y41" i="31"/>
  <c r="AG41" i="31" s="1"/>
  <c r="W64" i="32"/>
  <c r="AE64" i="32" s="1"/>
  <c r="V64" i="32"/>
  <c r="AD64" i="32" s="1"/>
  <c r="Y64" i="32"/>
  <c r="AG64" i="32" s="1"/>
  <c r="X64" i="32"/>
  <c r="AF64" i="32" s="1"/>
  <c r="W102" i="32"/>
  <c r="AE102" i="32" s="1"/>
  <c r="V102" i="32"/>
  <c r="AD102" i="32" s="1"/>
  <c r="Y102" i="32"/>
  <c r="AG102" i="32" s="1"/>
  <c r="X102" i="32"/>
  <c r="AF102" i="32" s="1"/>
  <c r="H95" i="32"/>
  <c r="E1184" i="5" s="1"/>
  <c r="H1184" i="5" s="1"/>
  <c r="J95" i="32"/>
  <c r="V51" i="32"/>
  <c r="AD51" i="32" s="1"/>
  <c r="Y51" i="32"/>
  <c r="AG51" i="32" s="1"/>
  <c r="X51" i="32"/>
  <c r="AF51" i="32" s="1"/>
  <c r="W51" i="32"/>
  <c r="AE51" i="32" s="1"/>
  <c r="W67" i="32"/>
  <c r="AE67" i="32" s="1"/>
  <c r="V67" i="32"/>
  <c r="AD67" i="32" s="1"/>
  <c r="Y67" i="32"/>
  <c r="AG67" i="32" s="1"/>
  <c r="X67" i="32"/>
  <c r="AF67" i="32" s="1"/>
  <c r="X93" i="32"/>
  <c r="AF93" i="32" s="1"/>
  <c r="X89" i="32"/>
  <c r="AF89" i="32" s="1"/>
  <c r="W70" i="32"/>
  <c r="AE70" i="32" s="1"/>
  <c r="V70" i="32"/>
  <c r="AD70" i="32" s="1"/>
  <c r="X70" i="32"/>
  <c r="AF70" i="32" s="1"/>
  <c r="Y70" i="32"/>
  <c r="AG70" i="32" s="1"/>
  <c r="W66" i="32"/>
  <c r="AE66" i="32" s="1"/>
  <c r="V66" i="32"/>
  <c r="AD66" i="32" s="1"/>
  <c r="X66" i="32"/>
  <c r="AF66" i="32" s="1"/>
  <c r="Y66" i="32"/>
  <c r="AG66" i="32" s="1"/>
  <c r="X36" i="32"/>
  <c r="AF36" i="32" s="1"/>
  <c r="W36" i="32"/>
  <c r="AE36" i="32" s="1"/>
  <c r="Y36" i="32"/>
  <c r="AG36" i="32" s="1"/>
  <c r="V36" i="32"/>
  <c r="AD36" i="32" s="1"/>
  <c r="W28" i="32"/>
  <c r="AE28" i="32" s="1"/>
  <c r="X28" i="32"/>
  <c r="AF28" i="32" s="1"/>
  <c r="V28" i="32"/>
  <c r="AD28" i="32" s="1"/>
  <c r="Y28" i="32"/>
  <c r="AG28" i="32" s="1"/>
  <c r="Y15" i="32"/>
  <c r="AG15" i="32" s="1"/>
  <c r="J47" i="31"/>
  <c r="H47" i="31"/>
  <c r="C1136" i="5" s="1"/>
  <c r="G1136" i="5" s="1"/>
  <c r="W78" i="31"/>
  <c r="AE78" i="31" s="1"/>
  <c r="X78" i="31"/>
  <c r="AF78" i="31" s="1"/>
  <c r="V78" i="31"/>
  <c r="AD78" i="31" s="1"/>
  <c r="Y78" i="31"/>
  <c r="AG78" i="31" s="1"/>
  <c r="X16" i="32"/>
  <c r="AF16" i="32" s="1"/>
  <c r="W91" i="31"/>
  <c r="AE91" i="31" s="1"/>
  <c r="V91" i="31"/>
  <c r="AD91" i="31" s="1"/>
  <c r="Y91" i="31"/>
  <c r="AG91" i="31" s="1"/>
  <c r="X91" i="31"/>
  <c r="AF91" i="31" s="1"/>
  <c r="J49" i="31"/>
  <c r="H49" i="31"/>
  <c r="C1138" i="5" s="1"/>
  <c r="G1138" i="5" s="1"/>
  <c r="Y49" i="31"/>
  <c r="AG49" i="31" s="1"/>
  <c r="X49" i="31"/>
  <c r="AF49" i="31" s="1"/>
  <c r="W76" i="31"/>
  <c r="AE76" i="31" s="1"/>
  <c r="Y76" i="31"/>
  <c r="AG76" i="31" s="1"/>
  <c r="X76" i="31"/>
  <c r="AF76" i="31" s="1"/>
  <c r="V76" i="31"/>
  <c r="AD76" i="31" s="1"/>
  <c r="Y67" i="31"/>
  <c r="AG67" i="31" s="1"/>
  <c r="W73" i="31"/>
  <c r="AE73" i="31" s="1"/>
  <c r="Y73" i="31"/>
  <c r="AG73" i="31" s="1"/>
  <c r="X73" i="31"/>
  <c r="AF73" i="31" s="1"/>
  <c r="V73" i="31"/>
  <c r="AD73" i="31" s="1"/>
  <c r="H94" i="31"/>
  <c r="C1183" i="5" s="1"/>
  <c r="G1183" i="5" s="1"/>
  <c r="W47" i="31"/>
  <c r="AE47" i="31" s="1"/>
  <c r="H45" i="31"/>
  <c r="C1134" i="5" s="1"/>
  <c r="G1134" i="5" s="1"/>
  <c r="H77" i="31"/>
  <c r="C1166" i="5" s="1"/>
  <c r="G1166" i="5" s="1"/>
  <c r="Y35" i="31"/>
  <c r="AG35" i="31" s="1"/>
  <c r="J99" i="32"/>
  <c r="H99" i="32"/>
  <c r="E1188" i="5" s="1"/>
  <c r="H1188" i="5" s="1"/>
  <c r="Y60" i="32"/>
  <c r="AG60" i="32" s="1"/>
  <c r="X60" i="32"/>
  <c r="AF60" i="32" s="1"/>
  <c r="V60" i="32"/>
  <c r="AD60" i="32" s="1"/>
  <c r="W60" i="32"/>
  <c r="AE60" i="32" s="1"/>
  <c r="X99" i="32"/>
  <c r="AF99" i="32" s="1"/>
  <c r="W86" i="32"/>
  <c r="AE86" i="32" s="1"/>
  <c r="V86" i="32"/>
  <c r="AD86" i="32" s="1"/>
  <c r="X86" i="32"/>
  <c r="AF86" i="32" s="1"/>
  <c r="Y86" i="32"/>
  <c r="AG86" i="32" s="1"/>
  <c r="W92" i="32"/>
  <c r="AE92" i="32" s="1"/>
  <c r="V92" i="32"/>
  <c r="AD92" i="32" s="1"/>
  <c r="X92" i="32"/>
  <c r="AF92" i="32" s="1"/>
  <c r="Y92" i="32"/>
  <c r="AG92" i="32" s="1"/>
  <c r="X48" i="32"/>
  <c r="AF48" i="32" s="1"/>
  <c r="W48" i="32"/>
  <c r="AE48" i="32" s="1"/>
  <c r="V48" i="32"/>
  <c r="AD48" i="32" s="1"/>
  <c r="Y48" i="32"/>
  <c r="AG48" i="32" s="1"/>
  <c r="J69" i="32"/>
  <c r="H69" i="32"/>
  <c r="E1158" i="5" s="1"/>
  <c r="H1158" i="5" s="1"/>
  <c r="H77" i="32"/>
  <c r="E1166" i="5" s="1"/>
  <c r="H1166" i="5" s="1"/>
  <c r="Y89" i="32"/>
  <c r="AG89" i="32" s="1"/>
  <c r="V34" i="32"/>
  <c r="AD34" i="32" s="1"/>
  <c r="Y34" i="32"/>
  <c r="AG34" i="32" s="1"/>
  <c r="X34" i="32"/>
  <c r="AF34" i="32" s="1"/>
  <c r="W34" i="32"/>
  <c r="AE34" i="32" s="1"/>
  <c r="W33" i="32"/>
  <c r="AE33" i="32" s="1"/>
  <c r="Y101" i="31"/>
  <c r="AG101" i="31" s="1"/>
  <c r="X101" i="31"/>
  <c r="AF101" i="31" s="1"/>
  <c r="W101" i="31"/>
  <c r="AE101" i="31" s="1"/>
  <c r="V101" i="31"/>
  <c r="AD101" i="31" s="1"/>
  <c r="V10" i="32"/>
  <c r="AD10" i="32" s="1"/>
  <c r="Y10" i="32"/>
  <c r="AG10" i="32" s="1"/>
  <c r="X10" i="32"/>
  <c r="AF10" i="32" s="1"/>
  <c r="W10" i="32"/>
  <c r="AE10" i="32" s="1"/>
  <c r="Y7" i="32"/>
  <c r="X7" i="32"/>
  <c r="W7" i="32"/>
  <c r="V7" i="32"/>
  <c r="AD7" i="32" s="1"/>
  <c r="X14" i="32"/>
  <c r="AF14" i="32" s="1"/>
  <c r="V14" i="32"/>
  <c r="AD14" i="32" s="1"/>
  <c r="Y14" i="32"/>
  <c r="AG14" i="32" s="1"/>
  <c r="W14" i="32"/>
  <c r="AE14" i="32" s="1"/>
  <c r="W74" i="31"/>
  <c r="AE74" i="31" s="1"/>
  <c r="X74" i="31"/>
  <c r="AF74" i="31" s="1"/>
  <c r="V74" i="31"/>
  <c r="AD74" i="31" s="1"/>
  <c r="Y74" i="31"/>
  <c r="AG74" i="31" s="1"/>
  <c r="W90" i="31"/>
  <c r="AE90" i="31" s="1"/>
  <c r="V90" i="31"/>
  <c r="AD90" i="31" s="1"/>
  <c r="Y90" i="31"/>
  <c r="AG90" i="31" s="1"/>
  <c r="X90" i="31"/>
  <c r="AF90" i="31" s="1"/>
  <c r="W62" i="31"/>
  <c r="AE62" i="31" s="1"/>
  <c r="Y62" i="31"/>
  <c r="AG62" i="31" s="1"/>
  <c r="X62" i="31"/>
  <c r="AF62" i="31" s="1"/>
  <c r="V62" i="31"/>
  <c r="AD62" i="31" s="1"/>
  <c r="X52" i="31"/>
  <c r="AF52" i="31" s="1"/>
  <c r="Y52" i="31"/>
  <c r="AG52" i="31" s="1"/>
  <c r="W52" i="31"/>
  <c r="AE52" i="31" s="1"/>
  <c r="V52" i="31"/>
  <c r="AD52" i="31" s="1"/>
  <c r="W67" i="31"/>
  <c r="AE67" i="31" s="1"/>
  <c r="W54" i="31"/>
  <c r="AE54" i="31" s="1"/>
  <c r="X61" i="31"/>
  <c r="AF61" i="31" s="1"/>
  <c r="X46" i="31"/>
  <c r="AF46" i="31" s="1"/>
  <c r="V46" i="31"/>
  <c r="AD46" i="31" s="1"/>
  <c r="Y46" i="31"/>
  <c r="AG46" i="31" s="1"/>
  <c r="W46" i="31"/>
  <c r="AE46" i="31" s="1"/>
  <c r="Y26" i="31"/>
  <c r="AG26" i="31" s="1"/>
  <c r="X26" i="31"/>
  <c r="AF26" i="31" s="1"/>
  <c r="W26" i="31"/>
  <c r="AE26" i="31" s="1"/>
  <c r="V26" i="31"/>
  <c r="AD26" i="31" s="1"/>
  <c r="W44" i="31"/>
  <c r="AE44" i="31" s="1"/>
  <c r="W77" i="31"/>
  <c r="AE77" i="31" s="1"/>
  <c r="Y77" i="31"/>
  <c r="AG77" i="31" s="1"/>
  <c r="X77" i="31"/>
  <c r="AF77" i="31" s="1"/>
  <c r="V77" i="31"/>
  <c r="AD77" i="31" s="1"/>
  <c r="Y43" i="31"/>
  <c r="AG43" i="31" s="1"/>
  <c r="X55" i="31"/>
  <c r="AF55" i="31" s="1"/>
  <c r="W41" i="31"/>
  <c r="AE41" i="31" s="1"/>
  <c r="Y44" i="31"/>
  <c r="AG44" i="31" s="1"/>
  <c r="W45" i="31"/>
  <c r="AE45" i="31" s="1"/>
  <c r="Y58" i="32"/>
  <c r="AG58" i="32" s="1"/>
  <c r="X58" i="32"/>
  <c r="AF58" i="32" s="1"/>
  <c r="V58" i="32"/>
  <c r="AD58" i="32" s="1"/>
  <c r="W58" i="32"/>
  <c r="AE58" i="32" s="1"/>
  <c r="H93" i="32"/>
  <c r="E1182" i="5" s="1"/>
  <c r="H1182" i="5" s="1"/>
  <c r="J93" i="32"/>
  <c r="W77" i="32"/>
  <c r="AE77" i="32" s="1"/>
  <c r="V77" i="32"/>
  <c r="AD77" i="32" s="1"/>
  <c r="Y77" i="32"/>
  <c r="AG77" i="32" s="1"/>
  <c r="X77" i="32"/>
  <c r="AF77" i="32" s="1"/>
  <c r="V39" i="32"/>
  <c r="AD39" i="32" s="1"/>
  <c r="Y39" i="32"/>
  <c r="AG39" i="32" s="1"/>
  <c r="X39" i="32"/>
  <c r="AF39" i="32" s="1"/>
  <c r="W39" i="32"/>
  <c r="AE39" i="32" s="1"/>
  <c r="X33" i="32"/>
  <c r="AF33" i="32" s="1"/>
  <c r="W70" i="31"/>
  <c r="AE70" i="31" s="1"/>
  <c r="V70" i="31"/>
  <c r="AD70" i="31" s="1"/>
  <c r="Y70" i="31"/>
  <c r="AG70" i="31" s="1"/>
  <c r="X70" i="31"/>
  <c r="AF70" i="31" s="1"/>
  <c r="W84" i="31"/>
  <c r="AE84" i="31" s="1"/>
  <c r="Y84" i="31"/>
  <c r="AG84" i="31" s="1"/>
  <c r="X84" i="31"/>
  <c r="AF84" i="31" s="1"/>
  <c r="V84" i="31"/>
  <c r="AD84" i="31" s="1"/>
  <c r="J42" i="31"/>
  <c r="H42" i="31"/>
  <c r="C1131" i="5" s="1"/>
  <c r="G1131" i="5" s="1"/>
  <c r="W59" i="31"/>
  <c r="AE59" i="31" s="1"/>
  <c r="X65" i="31"/>
  <c r="AF65" i="31" s="1"/>
  <c r="X54" i="31"/>
  <c r="AF54" i="31" s="1"/>
  <c r="H68" i="31"/>
  <c r="C1157" i="5" s="1"/>
  <c r="G1157" i="5" s="1"/>
  <c r="J43" i="31"/>
  <c r="X43" i="31"/>
  <c r="AF43" i="31" s="1"/>
  <c r="Y55" i="31"/>
  <c r="AG55" i="31" s="1"/>
  <c r="H32" i="31"/>
  <c r="C1121" i="5" s="1"/>
  <c r="G1121" i="5" s="1"/>
  <c r="H28" i="31"/>
  <c r="C1117" i="5" s="1"/>
  <c r="G1117" i="5" s="1"/>
  <c r="X45" i="31"/>
  <c r="AF45" i="31" s="1"/>
  <c r="Y56" i="32"/>
  <c r="AG56" i="32" s="1"/>
  <c r="X56" i="32"/>
  <c r="AF56" i="32" s="1"/>
  <c r="V56" i="32"/>
  <c r="AD56" i="32" s="1"/>
  <c r="W56" i="32"/>
  <c r="AE56" i="32" s="1"/>
  <c r="H97" i="32"/>
  <c r="E1186" i="5" s="1"/>
  <c r="H1186" i="5" s="1"/>
  <c r="W90" i="32"/>
  <c r="AE90" i="32" s="1"/>
  <c r="V90" i="32"/>
  <c r="AD90" i="32" s="1"/>
  <c r="X90" i="32"/>
  <c r="AF90" i="32" s="1"/>
  <c r="Y90" i="32"/>
  <c r="AG90" i="32" s="1"/>
  <c r="H62" i="32"/>
  <c r="E1151" i="5" s="1"/>
  <c r="H1151" i="5" s="1"/>
  <c r="W68" i="32"/>
  <c r="AE68" i="32" s="1"/>
  <c r="V68" i="32"/>
  <c r="AD68" i="32" s="1"/>
  <c r="Y68" i="32"/>
  <c r="AG68" i="32" s="1"/>
  <c r="X68" i="32"/>
  <c r="AF68" i="32" s="1"/>
  <c r="H55" i="32"/>
  <c r="E1144" i="5" s="1"/>
  <c r="H1144" i="5" s="1"/>
  <c r="J43" i="32"/>
  <c r="H43" i="32"/>
  <c r="E1132" i="5" s="1"/>
  <c r="H1132" i="5" s="1"/>
  <c r="Y43" i="32"/>
  <c r="AG43" i="32" s="1"/>
  <c r="X43" i="32"/>
  <c r="AF43" i="32" s="1"/>
  <c r="H53" i="32"/>
  <c r="E1142" i="5" s="1"/>
  <c r="H1142" i="5" s="1"/>
  <c r="X69" i="32"/>
  <c r="AF69" i="32" s="1"/>
  <c r="H83" i="32"/>
  <c r="E1172" i="5" s="1"/>
  <c r="H1172" i="5" s="1"/>
  <c r="W74" i="32"/>
  <c r="AE74" i="32" s="1"/>
  <c r="V74" i="32"/>
  <c r="AD74" i="32" s="1"/>
  <c r="Y74" i="32"/>
  <c r="AG74" i="32" s="1"/>
  <c r="X74" i="32"/>
  <c r="AF74" i="32" s="1"/>
  <c r="J32" i="32"/>
  <c r="W32" i="32"/>
  <c r="AE32" i="32" s="1"/>
  <c r="W93" i="32"/>
  <c r="AE93" i="32" s="1"/>
  <c r="W89" i="32"/>
  <c r="AE89" i="32" s="1"/>
  <c r="H51" i="32"/>
  <c r="E1140" i="5" s="1"/>
  <c r="H1140" i="5" s="1"/>
  <c r="W85" i="32"/>
  <c r="AE85" i="32" s="1"/>
  <c r="V85" i="32"/>
  <c r="AD85" i="32" s="1"/>
  <c r="Y85" i="32"/>
  <c r="AG85" i="32" s="1"/>
  <c r="X85" i="32"/>
  <c r="AF85" i="32" s="1"/>
  <c r="Y38" i="32"/>
  <c r="AG38" i="32" s="1"/>
  <c r="X38" i="32"/>
  <c r="AF38" i="32" s="1"/>
  <c r="W38" i="32"/>
  <c r="AE38" i="32" s="1"/>
  <c r="V38" i="32"/>
  <c r="AD38" i="32" s="1"/>
  <c r="W30" i="32"/>
  <c r="AE30" i="32" s="1"/>
  <c r="V30" i="32"/>
  <c r="AD30" i="32" s="1"/>
  <c r="Y30" i="32"/>
  <c r="AG30" i="32" s="1"/>
  <c r="X30" i="32"/>
  <c r="AF30" i="32" s="1"/>
  <c r="Y33" i="32"/>
  <c r="AG33" i="32" s="1"/>
  <c r="Y97" i="31"/>
  <c r="AG97" i="31" s="1"/>
  <c r="X97" i="31"/>
  <c r="AF97" i="31" s="1"/>
  <c r="W97" i="31"/>
  <c r="AE97" i="31" s="1"/>
  <c r="V97" i="31"/>
  <c r="AD97" i="31" s="1"/>
  <c r="V102" i="31"/>
  <c r="AD102" i="31" s="1"/>
  <c r="Y102" i="31"/>
  <c r="AG102" i="31" s="1"/>
  <c r="X102" i="31"/>
  <c r="AF102" i="31" s="1"/>
  <c r="W102" i="31"/>
  <c r="AE102" i="31" s="1"/>
  <c r="H67" i="31"/>
  <c r="C1156" i="5" s="1"/>
  <c r="G1156" i="5" s="1"/>
  <c r="X94" i="31"/>
  <c r="AF94" i="31" s="1"/>
  <c r="W94" i="31"/>
  <c r="AE94" i="31" s="1"/>
  <c r="W72" i="31"/>
  <c r="AE72" i="31" s="1"/>
  <c r="Y72" i="31"/>
  <c r="AG72" i="31" s="1"/>
  <c r="X72" i="31"/>
  <c r="AF72" i="31" s="1"/>
  <c r="V72" i="31"/>
  <c r="AD72" i="31" s="1"/>
  <c r="Y34" i="31"/>
  <c r="AG34" i="31" s="1"/>
  <c r="X34" i="31"/>
  <c r="AF34" i="31" s="1"/>
  <c r="W34" i="31"/>
  <c r="AE34" i="31" s="1"/>
  <c r="V34" i="31"/>
  <c r="AD34" i="31" s="1"/>
  <c r="Y57" i="31"/>
  <c r="AG57" i="31" s="1"/>
  <c r="Y65" i="31"/>
  <c r="AG65" i="31" s="1"/>
  <c r="X58" i="31"/>
  <c r="AF58" i="31" s="1"/>
  <c r="W58" i="31"/>
  <c r="AE58" i="31" s="1"/>
  <c r="V58" i="31"/>
  <c r="AD58" i="31" s="1"/>
  <c r="Y58" i="31"/>
  <c r="AG58" i="31" s="1"/>
  <c r="H63" i="31"/>
  <c r="C1152" i="5" s="1"/>
  <c r="G1152" i="5" s="1"/>
  <c r="W42" i="31"/>
  <c r="AE42" i="31" s="1"/>
  <c r="W68" i="31"/>
  <c r="AE68" i="31" s="1"/>
  <c r="Y68" i="31"/>
  <c r="AG68" i="31" s="1"/>
  <c r="X68" i="31"/>
  <c r="AF68" i="31" s="1"/>
  <c r="V68" i="31"/>
  <c r="AD68" i="31" s="1"/>
  <c r="H39" i="31"/>
  <c r="C1128" i="5" s="1"/>
  <c r="G1128" i="5" s="1"/>
  <c r="W66" i="31"/>
  <c r="AE66" i="31" s="1"/>
  <c r="Y66" i="31"/>
  <c r="AG66" i="31" s="1"/>
  <c r="X66" i="31"/>
  <c r="AF66" i="31" s="1"/>
  <c r="V66" i="31"/>
  <c r="AD66" i="31" s="1"/>
  <c r="X36" i="31"/>
  <c r="AF36" i="31" s="1"/>
  <c r="W39" i="31"/>
  <c r="AE39" i="31" s="1"/>
  <c r="Y45" i="31"/>
  <c r="AG45" i="31" s="1"/>
  <c r="Y7" i="31"/>
  <c r="X7" i="31"/>
  <c r="W7" i="31"/>
  <c r="V7" i="31"/>
  <c r="AD7" i="31" s="1"/>
  <c r="W95" i="30"/>
  <c r="AE95" i="30" s="1"/>
  <c r="V95" i="30"/>
  <c r="AD95" i="30" s="1"/>
  <c r="Y95" i="30"/>
  <c r="AG95" i="30" s="1"/>
  <c r="X95" i="30"/>
  <c r="AF95" i="30" s="1"/>
  <c r="Y57" i="30"/>
  <c r="AG57" i="30" s="1"/>
  <c r="V57" i="30"/>
  <c r="AD57" i="30" s="1"/>
  <c r="X57" i="30"/>
  <c r="AF57" i="30" s="1"/>
  <c r="W57" i="30"/>
  <c r="AE57" i="30" s="1"/>
  <c r="Y75" i="29"/>
  <c r="AG75" i="29" s="1"/>
  <c r="X75" i="29"/>
  <c r="AF75" i="29" s="1"/>
  <c r="W75" i="29"/>
  <c r="AE75" i="29" s="1"/>
  <c r="V75" i="29"/>
  <c r="AD75" i="29" s="1"/>
  <c r="X56" i="29"/>
  <c r="AF56" i="29" s="1"/>
  <c r="W56" i="29"/>
  <c r="AE56" i="29" s="1"/>
  <c r="V56" i="29"/>
  <c r="AD56" i="29" s="1"/>
  <c r="Y56" i="29"/>
  <c r="AG56" i="29" s="1"/>
  <c r="V31" i="30"/>
  <c r="AD31" i="30" s="1"/>
  <c r="X31" i="30"/>
  <c r="AF31" i="30" s="1"/>
  <c r="W31" i="30"/>
  <c r="AE31" i="30" s="1"/>
  <c r="Y31" i="30"/>
  <c r="AG31" i="30" s="1"/>
  <c r="H36" i="30"/>
  <c r="E1041" i="5" s="1"/>
  <c r="H1041" i="5" s="1"/>
  <c r="Y13" i="30"/>
  <c r="AG13" i="30" s="1"/>
  <c r="X13" i="30"/>
  <c r="AF13" i="30" s="1"/>
  <c r="W13" i="30"/>
  <c r="AE13" i="30" s="1"/>
  <c r="V13" i="30"/>
  <c r="AD13" i="30" s="1"/>
  <c r="W92" i="30"/>
  <c r="AE92" i="30" s="1"/>
  <c r="V92" i="30"/>
  <c r="AD92" i="30" s="1"/>
  <c r="Y92" i="30"/>
  <c r="AG92" i="30" s="1"/>
  <c r="X92" i="30"/>
  <c r="AF92" i="30" s="1"/>
  <c r="W79" i="30"/>
  <c r="AE79" i="30" s="1"/>
  <c r="V79" i="30"/>
  <c r="AD79" i="30" s="1"/>
  <c r="Y79" i="30"/>
  <c r="AG79" i="30" s="1"/>
  <c r="X79" i="30"/>
  <c r="AF79" i="30" s="1"/>
  <c r="W99" i="30"/>
  <c r="AE99" i="30" s="1"/>
  <c r="V99" i="30"/>
  <c r="AD99" i="30" s="1"/>
  <c r="Y99" i="30"/>
  <c r="AG99" i="30" s="1"/>
  <c r="X99" i="30"/>
  <c r="AF99" i="30" s="1"/>
  <c r="W75" i="30"/>
  <c r="AE75" i="30" s="1"/>
  <c r="V75" i="30"/>
  <c r="AD75" i="30" s="1"/>
  <c r="Y75" i="30"/>
  <c r="AG75" i="30" s="1"/>
  <c r="X75" i="30"/>
  <c r="AF75" i="30" s="1"/>
  <c r="J32" i="30"/>
  <c r="H32" i="30"/>
  <c r="E1037" i="5" s="1"/>
  <c r="H1037" i="5" s="1"/>
  <c r="W32" i="30"/>
  <c r="AE32" i="30" s="1"/>
  <c r="V33" i="30"/>
  <c r="AD33" i="30" s="1"/>
  <c r="Y33" i="30"/>
  <c r="AG33" i="30" s="1"/>
  <c r="X33" i="30"/>
  <c r="AF33" i="30" s="1"/>
  <c r="W33" i="30"/>
  <c r="AE33" i="30" s="1"/>
  <c r="X32" i="30"/>
  <c r="AF32" i="30" s="1"/>
  <c r="V51" i="30"/>
  <c r="AD51" i="30" s="1"/>
  <c r="Y51" i="30"/>
  <c r="AG51" i="30" s="1"/>
  <c r="X51" i="30"/>
  <c r="AF51" i="30" s="1"/>
  <c r="W51" i="30"/>
  <c r="AE51" i="30" s="1"/>
  <c r="Y69" i="30"/>
  <c r="AG69" i="30" s="1"/>
  <c r="X44" i="30"/>
  <c r="AF44" i="30" s="1"/>
  <c r="V44" i="30"/>
  <c r="AD44" i="30" s="1"/>
  <c r="Y44" i="30"/>
  <c r="AG44" i="30" s="1"/>
  <c r="W44" i="30"/>
  <c r="AE44" i="30" s="1"/>
  <c r="V29" i="30"/>
  <c r="AD29" i="30" s="1"/>
  <c r="X29" i="30"/>
  <c r="AF29" i="30" s="1"/>
  <c r="W29" i="30"/>
  <c r="AE29" i="30" s="1"/>
  <c r="Y29" i="30"/>
  <c r="AG29" i="30" s="1"/>
  <c r="Y36" i="30"/>
  <c r="AG36" i="30" s="1"/>
  <c r="X36" i="30"/>
  <c r="AF36" i="30" s="1"/>
  <c r="W36" i="30"/>
  <c r="AE36" i="30" s="1"/>
  <c r="V36" i="30"/>
  <c r="AD36" i="30" s="1"/>
  <c r="Y37" i="30"/>
  <c r="AG37" i="30" s="1"/>
  <c r="Y18" i="30"/>
  <c r="AG18" i="30" s="1"/>
  <c r="Y77" i="29"/>
  <c r="AG77" i="29" s="1"/>
  <c r="X77" i="29"/>
  <c r="AF77" i="29" s="1"/>
  <c r="W77" i="29"/>
  <c r="AE77" i="29" s="1"/>
  <c r="V77" i="29"/>
  <c r="AD77" i="29" s="1"/>
  <c r="Y17" i="30"/>
  <c r="AG17" i="30" s="1"/>
  <c r="Y63" i="29"/>
  <c r="AG63" i="29" s="1"/>
  <c r="X63" i="29"/>
  <c r="AF63" i="29" s="1"/>
  <c r="V63" i="29"/>
  <c r="AD63" i="29" s="1"/>
  <c r="W63" i="29"/>
  <c r="AE63" i="29" s="1"/>
  <c r="X68" i="29"/>
  <c r="AF68" i="29" s="1"/>
  <c r="Y68" i="29"/>
  <c r="AG68" i="29" s="1"/>
  <c r="W68" i="29"/>
  <c r="AE68" i="29" s="1"/>
  <c r="V68" i="29"/>
  <c r="AD68" i="29" s="1"/>
  <c r="H98" i="29"/>
  <c r="C1103" i="5" s="1"/>
  <c r="G1103" i="5" s="1"/>
  <c r="W54" i="29"/>
  <c r="AE54" i="29" s="1"/>
  <c r="V54" i="29"/>
  <c r="AD54" i="29" s="1"/>
  <c r="X54" i="29"/>
  <c r="AF54" i="29" s="1"/>
  <c r="Y54" i="29"/>
  <c r="AG54" i="29" s="1"/>
  <c r="W35" i="29"/>
  <c r="AE35" i="29" s="1"/>
  <c r="Y35" i="29"/>
  <c r="AG35" i="29" s="1"/>
  <c r="X35" i="29"/>
  <c r="AF35" i="29" s="1"/>
  <c r="V35" i="29"/>
  <c r="AD35" i="29" s="1"/>
  <c r="H49" i="29"/>
  <c r="C1054" i="5" s="1"/>
  <c r="G1054" i="5" s="1"/>
  <c r="H40" i="29"/>
  <c r="C1045" i="5" s="1"/>
  <c r="G1045" i="5" s="1"/>
  <c r="W53" i="29"/>
  <c r="AE53" i="29" s="1"/>
  <c r="V53" i="29"/>
  <c r="AD53" i="29" s="1"/>
  <c r="Y53" i="29"/>
  <c r="AG53" i="29" s="1"/>
  <c r="X53" i="29"/>
  <c r="AF53" i="29" s="1"/>
  <c r="X31" i="29"/>
  <c r="AF31" i="29" s="1"/>
  <c r="W31" i="29"/>
  <c r="AE31" i="29" s="1"/>
  <c r="Y31" i="29"/>
  <c r="AG31" i="29" s="1"/>
  <c r="V31" i="29"/>
  <c r="AD31" i="29" s="1"/>
  <c r="W41" i="29"/>
  <c r="AE41" i="29" s="1"/>
  <c r="Y41" i="29"/>
  <c r="AG41" i="29" s="1"/>
  <c r="X41" i="29"/>
  <c r="AF41" i="29" s="1"/>
  <c r="V41" i="29"/>
  <c r="AD41" i="29" s="1"/>
  <c r="H45" i="29"/>
  <c r="C1050" i="5" s="1"/>
  <c r="G1050" i="5" s="1"/>
  <c r="I8" i="29"/>
  <c r="V11" i="30"/>
  <c r="AD11" i="30" s="1"/>
  <c r="X11" i="30"/>
  <c r="AF11" i="30" s="1"/>
  <c r="Y11" i="30"/>
  <c r="AG11" i="30" s="1"/>
  <c r="W11" i="30"/>
  <c r="AE11" i="30" s="1"/>
  <c r="X78" i="29"/>
  <c r="AF78" i="29" s="1"/>
  <c r="Y78" i="29"/>
  <c r="AG78" i="29" s="1"/>
  <c r="V78" i="29"/>
  <c r="AD78" i="29" s="1"/>
  <c r="W78" i="29"/>
  <c r="AE78" i="29" s="1"/>
  <c r="X64" i="29"/>
  <c r="AF64" i="29" s="1"/>
  <c r="V64" i="29"/>
  <c r="AD64" i="29" s="1"/>
  <c r="W64" i="29"/>
  <c r="AE64" i="29" s="1"/>
  <c r="Y64" i="29"/>
  <c r="AG64" i="29" s="1"/>
  <c r="W83" i="30"/>
  <c r="AE83" i="30" s="1"/>
  <c r="V83" i="30"/>
  <c r="AD83" i="30" s="1"/>
  <c r="Y83" i="30"/>
  <c r="AG83" i="30" s="1"/>
  <c r="X83" i="30"/>
  <c r="AF83" i="30" s="1"/>
  <c r="Y65" i="29"/>
  <c r="AG65" i="29" s="1"/>
  <c r="X65" i="29"/>
  <c r="AF65" i="29" s="1"/>
  <c r="V65" i="29"/>
  <c r="AD65" i="29" s="1"/>
  <c r="W65" i="29"/>
  <c r="AE65" i="29" s="1"/>
  <c r="X90" i="29"/>
  <c r="AF90" i="29" s="1"/>
  <c r="Y90" i="29"/>
  <c r="AG90" i="29" s="1"/>
  <c r="W90" i="29"/>
  <c r="AE90" i="29" s="1"/>
  <c r="V90" i="29"/>
  <c r="AD90" i="29" s="1"/>
  <c r="W39" i="29"/>
  <c r="AE39" i="29" s="1"/>
  <c r="Y39" i="29"/>
  <c r="AG39" i="29" s="1"/>
  <c r="X39" i="29"/>
  <c r="AF39" i="29" s="1"/>
  <c r="V39" i="29"/>
  <c r="AD39" i="29" s="1"/>
  <c r="H55" i="29"/>
  <c r="C1060" i="5" s="1"/>
  <c r="G1060" i="5" s="1"/>
  <c r="W89" i="30"/>
  <c r="AE89" i="30" s="1"/>
  <c r="V89" i="30"/>
  <c r="AD89" i="30" s="1"/>
  <c r="X89" i="30"/>
  <c r="AF89" i="30" s="1"/>
  <c r="Y89" i="30"/>
  <c r="AG89" i="30" s="1"/>
  <c r="W101" i="30"/>
  <c r="AE101" i="30" s="1"/>
  <c r="V101" i="30"/>
  <c r="AD101" i="30" s="1"/>
  <c r="X101" i="30"/>
  <c r="AF101" i="30" s="1"/>
  <c r="Y101" i="30"/>
  <c r="AG101" i="30" s="1"/>
  <c r="W90" i="30"/>
  <c r="AE90" i="30" s="1"/>
  <c r="V90" i="30"/>
  <c r="AD90" i="30" s="1"/>
  <c r="Y90" i="30"/>
  <c r="AG90" i="30" s="1"/>
  <c r="X90" i="30"/>
  <c r="AF90" i="30" s="1"/>
  <c r="W72" i="30"/>
  <c r="AE72" i="30" s="1"/>
  <c r="V72" i="30"/>
  <c r="AD72" i="30" s="1"/>
  <c r="Y72" i="30"/>
  <c r="AG72" i="30" s="1"/>
  <c r="X72" i="30"/>
  <c r="AF72" i="30" s="1"/>
  <c r="W74" i="30"/>
  <c r="AE74" i="30" s="1"/>
  <c r="V74" i="30"/>
  <c r="AD74" i="30" s="1"/>
  <c r="Y74" i="30"/>
  <c r="AG74" i="30" s="1"/>
  <c r="X74" i="30"/>
  <c r="AF74" i="30" s="1"/>
  <c r="X30" i="30"/>
  <c r="AF30" i="30" s="1"/>
  <c r="W30" i="30"/>
  <c r="AE30" i="30" s="1"/>
  <c r="J30" i="30"/>
  <c r="Y30" i="30"/>
  <c r="AG30" i="30" s="1"/>
  <c r="H30" i="30"/>
  <c r="E1035" i="5" s="1"/>
  <c r="H1035" i="5" s="1"/>
  <c r="V43" i="30"/>
  <c r="AD43" i="30" s="1"/>
  <c r="Y43" i="30"/>
  <c r="AG43" i="30" s="1"/>
  <c r="X43" i="30"/>
  <c r="AF43" i="30" s="1"/>
  <c r="W43" i="30"/>
  <c r="AE43" i="30" s="1"/>
  <c r="V27" i="30"/>
  <c r="AD27" i="30" s="1"/>
  <c r="X27" i="30"/>
  <c r="AF27" i="30" s="1"/>
  <c r="W27" i="30"/>
  <c r="AE27" i="30" s="1"/>
  <c r="Y27" i="30"/>
  <c r="AG27" i="30" s="1"/>
  <c r="V15" i="30"/>
  <c r="AD15" i="30" s="1"/>
  <c r="X15" i="30"/>
  <c r="AF15" i="30" s="1"/>
  <c r="W15" i="30"/>
  <c r="AE15" i="30" s="1"/>
  <c r="Y15" i="30"/>
  <c r="AG15" i="30" s="1"/>
  <c r="Y32" i="30"/>
  <c r="AG32" i="30" s="1"/>
  <c r="Y91" i="29"/>
  <c r="AG91" i="29" s="1"/>
  <c r="X91" i="29"/>
  <c r="AF91" i="29" s="1"/>
  <c r="W91" i="29"/>
  <c r="AE91" i="29" s="1"/>
  <c r="V91" i="29"/>
  <c r="AD91" i="29" s="1"/>
  <c r="W18" i="30"/>
  <c r="AE18" i="30" s="1"/>
  <c r="W52" i="29"/>
  <c r="AE52" i="29" s="1"/>
  <c r="V52" i="29"/>
  <c r="AD52" i="29" s="1"/>
  <c r="Y52" i="29"/>
  <c r="AG52" i="29" s="1"/>
  <c r="X52" i="29"/>
  <c r="AF52" i="29" s="1"/>
  <c r="X82" i="29"/>
  <c r="AF82" i="29" s="1"/>
  <c r="W82" i="29"/>
  <c r="AE82" i="29" s="1"/>
  <c r="V82" i="29"/>
  <c r="AD82" i="29" s="1"/>
  <c r="Y82" i="29"/>
  <c r="AG82" i="29" s="1"/>
  <c r="X70" i="29"/>
  <c r="AF70" i="29" s="1"/>
  <c r="Y70" i="29"/>
  <c r="AG70" i="29" s="1"/>
  <c r="W70" i="29"/>
  <c r="AE70" i="29" s="1"/>
  <c r="V70" i="29"/>
  <c r="AD70" i="29" s="1"/>
  <c r="Y89" i="29"/>
  <c r="AG89" i="29" s="1"/>
  <c r="X89" i="29"/>
  <c r="AF89" i="29" s="1"/>
  <c r="W89" i="29"/>
  <c r="AE89" i="29" s="1"/>
  <c r="V89" i="29"/>
  <c r="AD89" i="29" s="1"/>
  <c r="W42" i="29"/>
  <c r="AE42" i="29" s="1"/>
  <c r="Y42" i="29"/>
  <c r="AG42" i="29" s="1"/>
  <c r="X42" i="29"/>
  <c r="AF42" i="29" s="1"/>
  <c r="V42" i="29"/>
  <c r="AD42" i="29" s="1"/>
  <c r="X25" i="29"/>
  <c r="AF25" i="29" s="1"/>
  <c r="Y25" i="29"/>
  <c r="AG25" i="29" s="1"/>
  <c r="W25" i="29"/>
  <c r="AE25" i="29" s="1"/>
  <c r="V25" i="29"/>
  <c r="AD25" i="29" s="1"/>
  <c r="H35" i="29"/>
  <c r="C1040" i="5" s="1"/>
  <c r="G1040" i="5" s="1"/>
  <c r="W40" i="29"/>
  <c r="AE40" i="29" s="1"/>
  <c r="Y40" i="29"/>
  <c r="AG40" i="29" s="1"/>
  <c r="X40" i="29"/>
  <c r="AF40" i="29" s="1"/>
  <c r="V40" i="29"/>
  <c r="AD40" i="29" s="1"/>
  <c r="J13" i="29"/>
  <c r="Z13" i="29" s="1"/>
  <c r="AH13" i="29" s="1"/>
  <c r="Y13" i="29"/>
  <c r="AG13" i="29" s="1"/>
  <c r="W50" i="29"/>
  <c r="AE50" i="29" s="1"/>
  <c r="V50" i="29"/>
  <c r="AD50" i="29" s="1"/>
  <c r="X50" i="29"/>
  <c r="AF50" i="29" s="1"/>
  <c r="Y50" i="29"/>
  <c r="AG50" i="29" s="1"/>
  <c r="H37" i="29"/>
  <c r="C1042" i="5" s="1"/>
  <c r="G1042" i="5" s="1"/>
  <c r="W45" i="29"/>
  <c r="AE45" i="29" s="1"/>
  <c r="Y45" i="29"/>
  <c r="AG45" i="29" s="1"/>
  <c r="X45" i="29"/>
  <c r="AF45" i="29" s="1"/>
  <c r="V45" i="29"/>
  <c r="AD45" i="29" s="1"/>
  <c r="W81" i="30"/>
  <c r="AE81" i="30" s="1"/>
  <c r="V81" i="30"/>
  <c r="AD81" i="30" s="1"/>
  <c r="Y81" i="30"/>
  <c r="AG81" i="30" s="1"/>
  <c r="X81" i="30"/>
  <c r="AF81" i="30" s="1"/>
  <c r="X21" i="29"/>
  <c r="AF21" i="29" s="1"/>
  <c r="W21" i="29"/>
  <c r="AE21" i="29" s="1"/>
  <c r="V21" i="29"/>
  <c r="AD21" i="29" s="1"/>
  <c r="Y21" i="29"/>
  <c r="AG21" i="29" s="1"/>
  <c r="Y39" i="30"/>
  <c r="AG39" i="30" s="1"/>
  <c r="V98" i="29"/>
  <c r="AD98" i="29" s="1"/>
  <c r="X98" i="29"/>
  <c r="AF98" i="29" s="1"/>
  <c r="W98" i="29"/>
  <c r="AE98" i="29" s="1"/>
  <c r="Y98" i="29"/>
  <c r="AG98" i="29" s="1"/>
  <c r="W88" i="30"/>
  <c r="AE88" i="30" s="1"/>
  <c r="V88" i="30"/>
  <c r="AD88" i="30" s="1"/>
  <c r="X88" i="30"/>
  <c r="AF88" i="30" s="1"/>
  <c r="Y88" i="30"/>
  <c r="AG88" i="30" s="1"/>
  <c r="W71" i="30"/>
  <c r="AE71" i="30" s="1"/>
  <c r="V71" i="30"/>
  <c r="AD71" i="30" s="1"/>
  <c r="Y71" i="30"/>
  <c r="AG71" i="30" s="1"/>
  <c r="X71" i="30"/>
  <c r="AF71" i="30" s="1"/>
  <c r="W73" i="30"/>
  <c r="AE73" i="30" s="1"/>
  <c r="V73" i="30"/>
  <c r="AD73" i="30" s="1"/>
  <c r="Y73" i="30"/>
  <c r="AG73" i="30" s="1"/>
  <c r="X73" i="30"/>
  <c r="AF73" i="30" s="1"/>
  <c r="W91" i="30"/>
  <c r="AE91" i="30" s="1"/>
  <c r="V91" i="30"/>
  <c r="AD91" i="30" s="1"/>
  <c r="Y91" i="30"/>
  <c r="AG91" i="30" s="1"/>
  <c r="X91" i="30"/>
  <c r="AF91" i="30" s="1"/>
  <c r="Y41" i="30"/>
  <c r="AG41" i="30" s="1"/>
  <c r="H54" i="30"/>
  <c r="E1059" i="5" s="1"/>
  <c r="H1059" i="5" s="1"/>
  <c r="W41" i="30"/>
  <c r="AE41" i="30" s="1"/>
  <c r="V25" i="30"/>
  <c r="AD25" i="30" s="1"/>
  <c r="X25" i="30"/>
  <c r="AF25" i="30" s="1"/>
  <c r="W25" i="30"/>
  <c r="AE25" i="30" s="1"/>
  <c r="Y25" i="30"/>
  <c r="AG25" i="30" s="1"/>
  <c r="Y34" i="30"/>
  <c r="AG34" i="30" s="1"/>
  <c r="X34" i="30"/>
  <c r="AF34" i="30" s="1"/>
  <c r="V34" i="30"/>
  <c r="AD34" i="30" s="1"/>
  <c r="W34" i="30"/>
  <c r="AE34" i="30" s="1"/>
  <c r="X66" i="30"/>
  <c r="AF66" i="30" s="1"/>
  <c r="W62" i="30"/>
  <c r="AE62" i="30" s="1"/>
  <c r="V62" i="30"/>
  <c r="AD62" i="30" s="1"/>
  <c r="Y62" i="30"/>
  <c r="AG62" i="30" s="1"/>
  <c r="X62" i="30"/>
  <c r="AF62" i="30" s="1"/>
  <c r="Y55" i="30"/>
  <c r="AG55" i="30" s="1"/>
  <c r="X55" i="30"/>
  <c r="AF55" i="30" s="1"/>
  <c r="W55" i="30"/>
  <c r="AE55" i="30" s="1"/>
  <c r="V55" i="30"/>
  <c r="AD55" i="30" s="1"/>
  <c r="W67" i="30"/>
  <c r="AE67" i="30" s="1"/>
  <c r="V67" i="30"/>
  <c r="AD67" i="30" s="1"/>
  <c r="Y67" i="30"/>
  <c r="AG67" i="30" s="1"/>
  <c r="X67" i="30"/>
  <c r="AF67" i="30" s="1"/>
  <c r="X60" i="29"/>
  <c r="AF60" i="29" s="1"/>
  <c r="Y60" i="29"/>
  <c r="AG60" i="29" s="1"/>
  <c r="W60" i="29"/>
  <c r="AE60" i="29" s="1"/>
  <c r="V60" i="29"/>
  <c r="AD60" i="29" s="1"/>
  <c r="V92" i="29"/>
  <c r="AD92" i="29" s="1"/>
  <c r="X92" i="29"/>
  <c r="AF92" i="29" s="1"/>
  <c r="W92" i="29"/>
  <c r="AE92" i="29" s="1"/>
  <c r="Y92" i="29"/>
  <c r="AG92" i="29" s="1"/>
  <c r="X17" i="30"/>
  <c r="AF17" i="30" s="1"/>
  <c r="X80" i="29"/>
  <c r="AF80" i="29" s="1"/>
  <c r="V80" i="29"/>
  <c r="AD80" i="29" s="1"/>
  <c r="W80" i="29"/>
  <c r="AE80" i="29" s="1"/>
  <c r="Y80" i="29"/>
  <c r="AG80" i="29" s="1"/>
  <c r="X8" i="30"/>
  <c r="AF8" i="30" s="1"/>
  <c r="W8" i="30"/>
  <c r="AE8" i="30" s="1"/>
  <c r="V8" i="30"/>
  <c r="AD8" i="30" s="1"/>
  <c r="Y8" i="30"/>
  <c r="AG8" i="30" s="1"/>
  <c r="Y16" i="30"/>
  <c r="AG16" i="30" s="1"/>
  <c r="X16" i="30"/>
  <c r="AF16" i="30" s="1"/>
  <c r="W16" i="30"/>
  <c r="AE16" i="30" s="1"/>
  <c r="V16" i="30"/>
  <c r="AD16" i="30" s="1"/>
  <c r="X84" i="29"/>
  <c r="AF84" i="29" s="1"/>
  <c r="Y84" i="29"/>
  <c r="AG84" i="29" s="1"/>
  <c r="W84" i="29"/>
  <c r="AE84" i="29" s="1"/>
  <c r="V84" i="29"/>
  <c r="AD84" i="29" s="1"/>
  <c r="Y67" i="29"/>
  <c r="AG67" i="29" s="1"/>
  <c r="X67" i="29"/>
  <c r="AF67" i="29" s="1"/>
  <c r="W67" i="29"/>
  <c r="AE67" i="29" s="1"/>
  <c r="V67" i="29"/>
  <c r="AD67" i="29" s="1"/>
  <c r="H70" i="29"/>
  <c r="C1075" i="5" s="1"/>
  <c r="G1075" i="5" s="1"/>
  <c r="H22" i="30"/>
  <c r="E1027" i="5" s="1"/>
  <c r="H1027" i="5" s="1"/>
  <c r="J22" i="29"/>
  <c r="H22" i="29"/>
  <c r="C1027" i="5" s="1"/>
  <c r="G1027" i="5" s="1"/>
  <c r="H51" i="29"/>
  <c r="C1056" i="5" s="1"/>
  <c r="G1056" i="5" s="1"/>
  <c r="H36" i="29"/>
  <c r="C1041" i="5" s="1"/>
  <c r="G1041" i="5" s="1"/>
  <c r="J50" i="29"/>
  <c r="H50" i="29"/>
  <c r="C1055" i="5" s="1"/>
  <c r="G1055" i="5" s="1"/>
  <c r="V96" i="29"/>
  <c r="AD96" i="29" s="1"/>
  <c r="X96" i="29"/>
  <c r="AF96" i="29" s="1"/>
  <c r="W96" i="29"/>
  <c r="AE96" i="29" s="1"/>
  <c r="Y96" i="29"/>
  <c r="AG96" i="29" s="1"/>
  <c r="W37" i="29"/>
  <c r="AE37" i="29" s="1"/>
  <c r="Y37" i="29"/>
  <c r="AG37" i="29" s="1"/>
  <c r="X37" i="29"/>
  <c r="AF37" i="29" s="1"/>
  <c r="V37" i="29"/>
  <c r="AD37" i="29" s="1"/>
  <c r="W76" i="30"/>
  <c r="AE76" i="30" s="1"/>
  <c r="V76" i="30"/>
  <c r="AD76" i="30" s="1"/>
  <c r="Y76" i="30"/>
  <c r="AG76" i="30" s="1"/>
  <c r="X76" i="30"/>
  <c r="AF76" i="30" s="1"/>
  <c r="Y61" i="29"/>
  <c r="AG61" i="29" s="1"/>
  <c r="X61" i="29"/>
  <c r="AF61" i="29" s="1"/>
  <c r="W61" i="29"/>
  <c r="AE61" i="29" s="1"/>
  <c r="V61" i="29"/>
  <c r="AD61" i="29" s="1"/>
  <c r="X58" i="29"/>
  <c r="AF58" i="29" s="1"/>
  <c r="Y58" i="29"/>
  <c r="AG58" i="29" s="1"/>
  <c r="W58" i="29"/>
  <c r="AE58" i="29" s="1"/>
  <c r="V58" i="29"/>
  <c r="AD58" i="29" s="1"/>
  <c r="Y35" i="30"/>
  <c r="AG35" i="30" s="1"/>
  <c r="X35" i="30"/>
  <c r="AF35" i="30" s="1"/>
  <c r="W35" i="30"/>
  <c r="AE35" i="30" s="1"/>
  <c r="V35" i="30"/>
  <c r="AD35" i="30" s="1"/>
  <c r="V12" i="29"/>
  <c r="AD12" i="29" s="1"/>
  <c r="Y12" i="29"/>
  <c r="AG12" i="29" s="1"/>
  <c r="X12" i="29"/>
  <c r="AF12" i="29" s="1"/>
  <c r="W12" i="29"/>
  <c r="AE12" i="29" s="1"/>
  <c r="J19" i="29"/>
  <c r="Y19" i="29"/>
  <c r="AG19" i="29" s="1"/>
  <c r="X19" i="29"/>
  <c r="AF19" i="29" s="1"/>
  <c r="W100" i="30"/>
  <c r="AE100" i="30" s="1"/>
  <c r="V100" i="30"/>
  <c r="AD100" i="30" s="1"/>
  <c r="Y100" i="30"/>
  <c r="AG100" i="30" s="1"/>
  <c r="X100" i="30"/>
  <c r="AF100" i="30" s="1"/>
  <c r="W87" i="30"/>
  <c r="AE87" i="30" s="1"/>
  <c r="V87" i="30"/>
  <c r="AD87" i="30" s="1"/>
  <c r="X87" i="30"/>
  <c r="AF87" i="30" s="1"/>
  <c r="Y87" i="30"/>
  <c r="AG87" i="30" s="1"/>
  <c r="W97" i="30"/>
  <c r="AE97" i="30" s="1"/>
  <c r="V97" i="30"/>
  <c r="AD97" i="30" s="1"/>
  <c r="X97" i="30"/>
  <c r="AF97" i="30" s="1"/>
  <c r="Y97" i="30"/>
  <c r="AG97" i="30" s="1"/>
  <c r="W102" i="30"/>
  <c r="AE102" i="30" s="1"/>
  <c r="V102" i="30"/>
  <c r="AD102" i="30" s="1"/>
  <c r="Y102" i="30"/>
  <c r="AG102" i="30" s="1"/>
  <c r="X102" i="30"/>
  <c r="AF102" i="30" s="1"/>
  <c r="X69" i="30"/>
  <c r="AF69" i="30" s="1"/>
  <c r="J69" i="30"/>
  <c r="H75" i="30"/>
  <c r="E1080" i="5" s="1"/>
  <c r="H1080" i="5" s="1"/>
  <c r="W77" i="30"/>
  <c r="AE77" i="30" s="1"/>
  <c r="V77" i="30"/>
  <c r="AD77" i="30" s="1"/>
  <c r="Y77" i="30"/>
  <c r="AG77" i="30" s="1"/>
  <c r="X77" i="30"/>
  <c r="AF77" i="30" s="1"/>
  <c r="W64" i="30"/>
  <c r="AE64" i="30" s="1"/>
  <c r="V64" i="30"/>
  <c r="AD64" i="30" s="1"/>
  <c r="Y64" i="30"/>
  <c r="AG64" i="30" s="1"/>
  <c r="X64" i="30"/>
  <c r="AF64" i="30" s="1"/>
  <c r="W63" i="30"/>
  <c r="AE63" i="30" s="1"/>
  <c r="V63" i="30"/>
  <c r="AD63" i="30" s="1"/>
  <c r="Y63" i="30"/>
  <c r="AG63" i="30" s="1"/>
  <c r="X63" i="30"/>
  <c r="AF63" i="30" s="1"/>
  <c r="Y54" i="30"/>
  <c r="AG54" i="30" s="1"/>
  <c r="X54" i="30"/>
  <c r="AF54" i="30" s="1"/>
  <c r="W54" i="30"/>
  <c r="AE54" i="30" s="1"/>
  <c r="V54" i="30"/>
  <c r="AD54" i="30" s="1"/>
  <c r="Y66" i="30"/>
  <c r="AG66" i="30" s="1"/>
  <c r="Y38" i="30"/>
  <c r="AG38" i="30" s="1"/>
  <c r="X38" i="30"/>
  <c r="AF38" i="30" s="1"/>
  <c r="W38" i="30"/>
  <c r="AE38" i="30" s="1"/>
  <c r="V38" i="30"/>
  <c r="AD38" i="30" s="1"/>
  <c r="H62" i="30"/>
  <c r="E1067" i="5" s="1"/>
  <c r="H1067" i="5" s="1"/>
  <c r="V23" i="30"/>
  <c r="AD23" i="30" s="1"/>
  <c r="Y23" i="30"/>
  <c r="AG23" i="30" s="1"/>
  <c r="X23" i="30"/>
  <c r="AF23" i="30" s="1"/>
  <c r="W23" i="30"/>
  <c r="AE23" i="30" s="1"/>
  <c r="V21" i="30"/>
  <c r="AD21" i="30" s="1"/>
  <c r="Y21" i="30"/>
  <c r="AG21" i="30" s="1"/>
  <c r="W21" i="30"/>
  <c r="AE21" i="30" s="1"/>
  <c r="X21" i="30"/>
  <c r="AF21" i="30" s="1"/>
  <c r="V9" i="30"/>
  <c r="AD9" i="30" s="1"/>
  <c r="X9" i="30"/>
  <c r="AF9" i="30" s="1"/>
  <c r="W9" i="30"/>
  <c r="AE9" i="30" s="1"/>
  <c r="Y9" i="30"/>
  <c r="AG9" i="30" s="1"/>
  <c r="H92" i="29"/>
  <c r="C1097" i="5" s="1"/>
  <c r="G1097" i="5" s="1"/>
  <c r="W48" i="29"/>
  <c r="AE48" i="29" s="1"/>
  <c r="V48" i="29"/>
  <c r="AD48" i="29" s="1"/>
  <c r="Y48" i="29"/>
  <c r="AG48" i="29" s="1"/>
  <c r="X48" i="29"/>
  <c r="AF48" i="29" s="1"/>
  <c r="H80" i="29"/>
  <c r="C1085" i="5" s="1"/>
  <c r="G1085" i="5" s="1"/>
  <c r="I102" i="29"/>
  <c r="Y81" i="29"/>
  <c r="AG81" i="29" s="1"/>
  <c r="X81" i="29"/>
  <c r="AF81" i="29" s="1"/>
  <c r="V81" i="29"/>
  <c r="AD81" i="29" s="1"/>
  <c r="W81" i="29"/>
  <c r="AE81" i="29" s="1"/>
  <c r="V100" i="29"/>
  <c r="AD100" i="29" s="1"/>
  <c r="X100" i="29"/>
  <c r="AF100" i="29" s="1"/>
  <c r="W100" i="29"/>
  <c r="AE100" i="29" s="1"/>
  <c r="Y100" i="29"/>
  <c r="AG100" i="29" s="1"/>
  <c r="H84" i="29"/>
  <c r="C1089" i="5" s="1"/>
  <c r="G1089" i="5" s="1"/>
  <c r="X86" i="29"/>
  <c r="AF86" i="29" s="1"/>
  <c r="Y86" i="29"/>
  <c r="AG86" i="29" s="1"/>
  <c r="W86" i="29"/>
  <c r="AE86" i="29" s="1"/>
  <c r="V86" i="29"/>
  <c r="AD86" i="29" s="1"/>
  <c r="Y69" i="29"/>
  <c r="AG69" i="29" s="1"/>
  <c r="X69" i="29"/>
  <c r="AF69" i="29" s="1"/>
  <c r="W69" i="29"/>
  <c r="AE69" i="29" s="1"/>
  <c r="V69" i="29"/>
  <c r="AD69" i="29" s="1"/>
  <c r="V22" i="30"/>
  <c r="AD22" i="30" s="1"/>
  <c r="W22" i="30"/>
  <c r="AE22" i="30" s="1"/>
  <c r="Y22" i="30"/>
  <c r="AG22" i="30" s="1"/>
  <c r="X22" i="30"/>
  <c r="AF22" i="30" s="1"/>
  <c r="X74" i="29"/>
  <c r="AF74" i="29" s="1"/>
  <c r="Y74" i="29"/>
  <c r="AG74" i="29" s="1"/>
  <c r="W74" i="29"/>
  <c r="AE74" i="29" s="1"/>
  <c r="V74" i="29"/>
  <c r="AD74" i="29" s="1"/>
  <c r="W38" i="29"/>
  <c r="AE38" i="29" s="1"/>
  <c r="Y38" i="29"/>
  <c r="AG38" i="29" s="1"/>
  <c r="X38" i="29"/>
  <c r="AF38" i="29" s="1"/>
  <c r="V38" i="29"/>
  <c r="AD38" i="29" s="1"/>
  <c r="W19" i="29"/>
  <c r="AE19" i="29" s="1"/>
  <c r="W51" i="29"/>
  <c r="AE51" i="29" s="1"/>
  <c r="V51" i="29"/>
  <c r="AD51" i="29" s="1"/>
  <c r="Y51" i="29"/>
  <c r="AG51" i="29" s="1"/>
  <c r="X51" i="29"/>
  <c r="AF51" i="29" s="1"/>
  <c r="W36" i="29"/>
  <c r="AE36" i="29" s="1"/>
  <c r="Y36" i="29"/>
  <c r="AG36" i="29" s="1"/>
  <c r="X36" i="29"/>
  <c r="AF36" i="29" s="1"/>
  <c r="V36" i="29"/>
  <c r="AD36" i="29" s="1"/>
  <c r="Y87" i="29"/>
  <c r="AG87" i="29" s="1"/>
  <c r="X87" i="29"/>
  <c r="AF87" i="29" s="1"/>
  <c r="W87" i="29"/>
  <c r="AE87" i="29" s="1"/>
  <c r="V87" i="29"/>
  <c r="AD87" i="29" s="1"/>
  <c r="H96" i="29"/>
  <c r="C1101" i="5" s="1"/>
  <c r="G1101" i="5" s="1"/>
  <c r="H29" i="29"/>
  <c r="C1034" i="5" s="1"/>
  <c r="G1034" i="5" s="1"/>
  <c r="Y9" i="29"/>
  <c r="AG9" i="29" s="1"/>
  <c r="X9" i="29"/>
  <c r="AF9" i="29" s="1"/>
  <c r="W9" i="29"/>
  <c r="AE9" i="29" s="1"/>
  <c r="V9" i="29"/>
  <c r="AD9" i="29" s="1"/>
  <c r="X23" i="29"/>
  <c r="AF23" i="29" s="1"/>
  <c r="Y23" i="29"/>
  <c r="AG23" i="29" s="1"/>
  <c r="W23" i="29"/>
  <c r="AE23" i="29" s="1"/>
  <c r="V23" i="29"/>
  <c r="AD23" i="29" s="1"/>
  <c r="W14" i="30"/>
  <c r="AE14" i="30" s="1"/>
  <c r="V14" i="30"/>
  <c r="AD14" i="30" s="1"/>
  <c r="Y14" i="30"/>
  <c r="AG14" i="30" s="1"/>
  <c r="X14" i="30"/>
  <c r="AF14" i="30" s="1"/>
  <c r="W94" i="30"/>
  <c r="AE94" i="30" s="1"/>
  <c r="V94" i="30"/>
  <c r="AD94" i="30" s="1"/>
  <c r="Y94" i="30"/>
  <c r="AG94" i="30" s="1"/>
  <c r="X94" i="30"/>
  <c r="AF94" i="30" s="1"/>
  <c r="H93" i="30"/>
  <c r="E1098" i="5" s="1"/>
  <c r="H1098" i="5" s="1"/>
  <c r="X48" i="30"/>
  <c r="AF48" i="30" s="1"/>
  <c r="V48" i="30"/>
  <c r="AD48" i="30" s="1"/>
  <c r="Y48" i="30"/>
  <c r="AG48" i="30" s="1"/>
  <c r="W48" i="30"/>
  <c r="AE48" i="30" s="1"/>
  <c r="X39" i="30"/>
  <c r="AF39" i="30" s="1"/>
  <c r="W39" i="30"/>
  <c r="AE39" i="30" s="1"/>
  <c r="Y7" i="30"/>
  <c r="X7" i="30"/>
  <c r="W7" i="30"/>
  <c r="V7" i="30"/>
  <c r="AD7" i="30" s="1"/>
  <c r="V47" i="30"/>
  <c r="AD47" i="30" s="1"/>
  <c r="Y47" i="30"/>
  <c r="AG47" i="30" s="1"/>
  <c r="X47" i="30"/>
  <c r="AF47" i="30" s="1"/>
  <c r="W47" i="30"/>
  <c r="AE47" i="30" s="1"/>
  <c r="W65" i="30"/>
  <c r="AE65" i="30" s="1"/>
  <c r="V65" i="30"/>
  <c r="AD65" i="30" s="1"/>
  <c r="Y65" i="30"/>
  <c r="AG65" i="30" s="1"/>
  <c r="X65" i="30"/>
  <c r="AF65" i="30" s="1"/>
  <c r="X76" i="29"/>
  <c r="AF76" i="29" s="1"/>
  <c r="Y76" i="29"/>
  <c r="AG76" i="29" s="1"/>
  <c r="W76" i="29"/>
  <c r="AE76" i="29" s="1"/>
  <c r="V76" i="29"/>
  <c r="AD76" i="29" s="1"/>
  <c r="Y59" i="29"/>
  <c r="AG59" i="29" s="1"/>
  <c r="X59" i="29"/>
  <c r="AF59" i="29" s="1"/>
  <c r="W59" i="29"/>
  <c r="AE59" i="29" s="1"/>
  <c r="V59" i="29"/>
  <c r="AD59" i="29" s="1"/>
  <c r="X62" i="29"/>
  <c r="AF62" i="29" s="1"/>
  <c r="Y62" i="29"/>
  <c r="AG62" i="29" s="1"/>
  <c r="V62" i="29"/>
  <c r="AD62" i="29" s="1"/>
  <c r="W62" i="29"/>
  <c r="AE62" i="29" s="1"/>
  <c r="Y79" i="29"/>
  <c r="AG79" i="29" s="1"/>
  <c r="X79" i="29"/>
  <c r="AF79" i="29" s="1"/>
  <c r="V79" i="29"/>
  <c r="AD79" i="29" s="1"/>
  <c r="W79" i="29"/>
  <c r="AE79" i="29" s="1"/>
  <c r="H102" i="29"/>
  <c r="C1107" i="5" s="1"/>
  <c r="G1107" i="5" s="1"/>
  <c r="H100" i="29"/>
  <c r="C1105" i="5" s="1"/>
  <c r="G1105" i="5" s="1"/>
  <c r="Y83" i="29"/>
  <c r="AG83" i="29" s="1"/>
  <c r="X83" i="29"/>
  <c r="AF83" i="29" s="1"/>
  <c r="W83" i="29"/>
  <c r="AE83" i="29" s="1"/>
  <c r="V83" i="29"/>
  <c r="AD83" i="29" s="1"/>
  <c r="H69" i="29"/>
  <c r="C1074" i="5" s="1"/>
  <c r="G1074" i="5" s="1"/>
  <c r="Y71" i="29"/>
  <c r="AG71" i="29" s="1"/>
  <c r="X71" i="29"/>
  <c r="AF71" i="29" s="1"/>
  <c r="W71" i="29"/>
  <c r="AE71" i="29" s="1"/>
  <c r="V71" i="29"/>
  <c r="AD71" i="29" s="1"/>
  <c r="X49" i="29"/>
  <c r="AF49" i="29" s="1"/>
  <c r="H43" i="29"/>
  <c r="C1048" i="5" s="1"/>
  <c r="G1048" i="5" s="1"/>
  <c r="X88" i="29"/>
  <c r="AF88" i="29" s="1"/>
  <c r="Y88" i="29"/>
  <c r="AG88" i="29" s="1"/>
  <c r="W88" i="29"/>
  <c r="AE88" i="29" s="1"/>
  <c r="V88" i="29"/>
  <c r="AD88" i="29" s="1"/>
  <c r="H87" i="29"/>
  <c r="C1092" i="5" s="1"/>
  <c r="G1092" i="5" s="1"/>
  <c r="W47" i="29"/>
  <c r="AE47" i="29" s="1"/>
  <c r="Y47" i="29"/>
  <c r="AG47" i="29" s="1"/>
  <c r="X47" i="29"/>
  <c r="AF47" i="29" s="1"/>
  <c r="V47" i="29"/>
  <c r="AD47" i="29" s="1"/>
  <c r="W22" i="29"/>
  <c r="AE22" i="29" s="1"/>
  <c r="Y57" i="29"/>
  <c r="AG57" i="29" s="1"/>
  <c r="X57" i="29"/>
  <c r="AF57" i="29" s="1"/>
  <c r="W57" i="29"/>
  <c r="AE57" i="29" s="1"/>
  <c r="V57" i="29"/>
  <c r="AD57" i="29" s="1"/>
  <c r="X29" i="29"/>
  <c r="AF29" i="29" s="1"/>
  <c r="Y29" i="29"/>
  <c r="AG29" i="29" s="1"/>
  <c r="W29" i="29"/>
  <c r="AE29" i="29" s="1"/>
  <c r="V29" i="29"/>
  <c r="AD29" i="29" s="1"/>
  <c r="W17" i="29"/>
  <c r="AE17" i="29" s="1"/>
  <c r="V19" i="30"/>
  <c r="AD19" i="30" s="1"/>
  <c r="Y19" i="30"/>
  <c r="AG19" i="30" s="1"/>
  <c r="X19" i="30"/>
  <c r="AF19" i="30" s="1"/>
  <c r="W19" i="30"/>
  <c r="AE19" i="30" s="1"/>
  <c r="Y55" i="29"/>
  <c r="AG55" i="29" s="1"/>
  <c r="X55" i="29"/>
  <c r="AF55" i="29" s="1"/>
  <c r="V55" i="29"/>
  <c r="AD55" i="29" s="1"/>
  <c r="W55" i="29"/>
  <c r="AE55" i="29" s="1"/>
  <c r="X52" i="30"/>
  <c r="AF52" i="30" s="1"/>
  <c r="W52" i="30"/>
  <c r="AE52" i="30" s="1"/>
  <c r="V52" i="30"/>
  <c r="AD52" i="30" s="1"/>
  <c r="Y52" i="30"/>
  <c r="AG52" i="30" s="1"/>
  <c r="Y40" i="30"/>
  <c r="AG40" i="30" s="1"/>
  <c r="X40" i="30"/>
  <c r="AF40" i="30" s="1"/>
  <c r="W40" i="30"/>
  <c r="AE40" i="30" s="1"/>
  <c r="V40" i="30"/>
  <c r="AD40" i="30" s="1"/>
  <c r="X37" i="30"/>
  <c r="AF37" i="30" s="1"/>
  <c r="W96" i="30"/>
  <c r="AE96" i="30" s="1"/>
  <c r="V96" i="30"/>
  <c r="AD96" i="30" s="1"/>
  <c r="Y96" i="30"/>
  <c r="AG96" i="30" s="1"/>
  <c r="X96" i="30"/>
  <c r="AF96" i="30" s="1"/>
  <c r="W93" i="30"/>
  <c r="AE93" i="30" s="1"/>
  <c r="V93" i="30"/>
  <c r="AD93" i="30" s="1"/>
  <c r="X93" i="30"/>
  <c r="AF93" i="30" s="1"/>
  <c r="Y93" i="30"/>
  <c r="AG93" i="30" s="1"/>
  <c r="W98" i="30"/>
  <c r="AE98" i="30" s="1"/>
  <c r="V98" i="30"/>
  <c r="AD98" i="30" s="1"/>
  <c r="Y98" i="30"/>
  <c r="AG98" i="30" s="1"/>
  <c r="X98" i="30"/>
  <c r="AF98" i="30" s="1"/>
  <c r="H95" i="30"/>
  <c r="E1100" i="5" s="1"/>
  <c r="H1100" i="5" s="1"/>
  <c r="H72" i="30"/>
  <c r="E1077" i="5" s="1"/>
  <c r="H1077" i="5" s="1"/>
  <c r="H81" i="30"/>
  <c r="E1086" i="5" s="1"/>
  <c r="H1086" i="5" s="1"/>
  <c r="H39" i="30"/>
  <c r="E1044" i="5" s="1"/>
  <c r="H1044" i="5" s="1"/>
  <c r="W61" i="30"/>
  <c r="AE61" i="30" s="1"/>
  <c r="V61" i="30"/>
  <c r="AD61" i="30" s="1"/>
  <c r="Y61" i="30"/>
  <c r="AG61" i="30" s="1"/>
  <c r="X61" i="30"/>
  <c r="AF61" i="30" s="1"/>
  <c r="W66" i="30"/>
  <c r="AE66" i="30" s="1"/>
  <c r="H65" i="30"/>
  <c r="E1070" i="5" s="1"/>
  <c r="H1070" i="5" s="1"/>
  <c r="H57" i="30"/>
  <c r="E1062" i="5" s="1"/>
  <c r="H1062" i="5" s="1"/>
  <c r="H62" i="29"/>
  <c r="C1067" i="5" s="1"/>
  <c r="G1067" i="5" s="1"/>
  <c r="H79" i="29"/>
  <c r="C1084" i="5" s="1"/>
  <c r="G1084" i="5" s="1"/>
  <c r="X66" i="29"/>
  <c r="AF66" i="29" s="1"/>
  <c r="W66" i="29"/>
  <c r="AE66" i="29" s="1"/>
  <c r="V66" i="29"/>
  <c r="AD66" i="29" s="1"/>
  <c r="Y66" i="29"/>
  <c r="AG66" i="29" s="1"/>
  <c r="Y85" i="29"/>
  <c r="AG85" i="29" s="1"/>
  <c r="X85" i="29"/>
  <c r="AF85" i="29" s="1"/>
  <c r="W85" i="29"/>
  <c r="AE85" i="29" s="1"/>
  <c r="V85" i="29"/>
  <c r="AD85" i="29" s="1"/>
  <c r="V94" i="29"/>
  <c r="AD94" i="29" s="1"/>
  <c r="X94" i="29"/>
  <c r="AF94" i="29" s="1"/>
  <c r="W94" i="29"/>
  <c r="AE94" i="29" s="1"/>
  <c r="Y94" i="29"/>
  <c r="AG94" i="29" s="1"/>
  <c r="Y73" i="29"/>
  <c r="AG73" i="29" s="1"/>
  <c r="X73" i="29"/>
  <c r="AF73" i="29" s="1"/>
  <c r="W73" i="29"/>
  <c r="AE73" i="29" s="1"/>
  <c r="V73" i="29"/>
  <c r="AD73" i="29" s="1"/>
  <c r="H71" i="29"/>
  <c r="C1076" i="5" s="1"/>
  <c r="G1076" i="5" s="1"/>
  <c r="Y49" i="29"/>
  <c r="AG49" i="29" s="1"/>
  <c r="W43" i="29"/>
  <c r="AE43" i="29" s="1"/>
  <c r="Y43" i="29"/>
  <c r="AG43" i="29" s="1"/>
  <c r="X43" i="29"/>
  <c r="AF43" i="29" s="1"/>
  <c r="V43" i="29"/>
  <c r="AD43" i="29" s="1"/>
  <c r="H88" i="29"/>
  <c r="C1093" i="5" s="1"/>
  <c r="G1093" i="5" s="1"/>
  <c r="X27" i="29"/>
  <c r="AF27" i="29" s="1"/>
  <c r="Y27" i="29"/>
  <c r="AG27" i="29" s="1"/>
  <c r="W27" i="29"/>
  <c r="AE27" i="29" s="1"/>
  <c r="V27" i="29"/>
  <c r="AD27" i="29" s="1"/>
  <c r="J26" i="29"/>
  <c r="Y26" i="29"/>
  <c r="AG26" i="29" s="1"/>
  <c r="H57" i="29"/>
  <c r="C1062" i="5" s="1"/>
  <c r="G1062" i="5" s="1"/>
  <c r="X72" i="29"/>
  <c r="AF72" i="29" s="1"/>
  <c r="Y72" i="29"/>
  <c r="AG72" i="29" s="1"/>
  <c r="W72" i="29"/>
  <c r="AE72" i="29" s="1"/>
  <c r="V72" i="29"/>
  <c r="AD72" i="29" s="1"/>
  <c r="X17" i="29"/>
  <c r="AF17" i="29" s="1"/>
  <c r="X13" i="29"/>
  <c r="AF13" i="29" s="1"/>
  <c r="W100" i="28"/>
  <c r="AE100" i="28" s="1"/>
  <c r="V100" i="28"/>
  <c r="AD100" i="28" s="1"/>
  <c r="Y100" i="28"/>
  <c r="AG100" i="28" s="1"/>
  <c r="X100" i="28"/>
  <c r="AF100" i="28" s="1"/>
  <c r="W92" i="28"/>
  <c r="AE92" i="28" s="1"/>
  <c r="V92" i="28"/>
  <c r="AD92" i="28" s="1"/>
  <c r="Y92" i="28"/>
  <c r="AG92" i="28" s="1"/>
  <c r="X92" i="28"/>
  <c r="AF92" i="28" s="1"/>
  <c r="H93" i="28"/>
  <c r="E1014" i="5" s="1"/>
  <c r="H1014" i="5" s="1"/>
  <c r="Y40" i="28"/>
  <c r="AG40" i="28" s="1"/>
  <c r="X40" i="28"/>
  <c r="AF40" i="28" s="1"/>
  <c r="W40" i="28"/>
  <c r="AE40" i="28" s="1"/>
  <c r="V40" i="28"/>
  <c r="AD40" i="28" s="1"/>
  <c r="W86" i="28"/>
  <c r="AE86" i="28" s="1"/>
  <c r="V86" i="28"/>
  <c r="AD86" i="28" s="1"/>
  <c r="Y86" i="28"/>
  <c r="AG86" i="28" s="1"/>
  <c r="X86" i="28"/>
  <c r="AF86" i="28" s="1"/>
  <c r="J49" i="28"/>
  <c r="X49" i="28"/>
  <c r="AF49" i="28" s="1"/>
  <c r="W49" i="28"/>
  <c r="AE49" i="28" s="1"/>
  <c r="X19" i="28"/>
  <c r="AF19" i="28" s="1"/>
  <c r="W19" i="28"/>
  <c r="AE19" i="28" s="1"/>
  <c r="Y19" i="28"/>
  <c r="AG19" i="28" s="1"/>
  <c r="V19" i="28"/>
  <c r="AD19" i="28" s="1"/>
  <c r="X31" i="28"/>
  <c r="AF31" i="28" s="1"/>
  <c r="W31" i="28"/>
  <c r="AE31" i="28" s="1"/>
  <c r="V31" i="28"/>
  <c r="AD31" i="28" s="1"/>
  <c r="Y31" i="28"/>
  <c r="AG31" i="28" s="1"/>
  <c r="W33" i="28"/>
  <c r="AE33" i="28" s="1"/>
  <c r="V33" i="28"/>
  <c r="AD33" i="28" s="1"/>
  <c r="Y33" i="28"/>
  <c r="AG33" i="28" s="1"/>
  <c r="X33" i="28"/>
  <c r="AF33" i="28" s="1"/>
  <c r="X87" i="27"/>
  <c r="AF87" i="27" s="1"/>
  <c r="W87" i="27"/>
  <c r="AE87" i="27" s="1"/>
  <c r="J87" i="27"/>
  <c r="W26" i="28"/>
  <c r="AE26" i="28" s="1"/>
  <c r="V26" i="28"/>
  <c r="AD26" i="28" s="1"/>
  <c r="Y26" i="28"/>
  <c r="AG26" i="28" s="1"/>
  <c r="X26" i="28"/>
  <c r="AF26" i="28" s="1"/>
  <c r="Y96" i="27"/>
  <c r="AG96" i="27" s="1"/>
  <c r="X96" i="27"/>
  <c r="AF96" i="27" s="1"/>
  <c r="W96" i="27"/>
  <c r="AE96" i="27" s="1"/>
  <c r="V96" i="27"/>
  <c r="AD96" i="27" s="1"/>
  <c r="W74" i="27"/>
  <c r="AE74" i="27" s="1"/>
  <c r="V74" i="27"/>
  <c r="AD74" i="27" s="1"/>
  <c r="Y74" i="27"/>
  <c r="AG74" i="27" s="1"/>
  <c r="X74" i="27"/>
  <c r="AF74" i="27" s="1"/>
  <c r="W70" i="27"/>
  <c r="AE70" i="27" s="1"/>
  <c r="V70" i="27"/>
  <c r="AD70" i="27" s="1"/>
  <c r="Y70" i="27"/>
  <c r="AG70" i="27" s="1"/>
  <c r="X70" i="27"/>
  <c r="AF70" i="27" s="1"/>
  <c r="W66" i="27"/>
  <c r="AE66" i="27" s="1"/>
  <c r="V66" i="27"/>
  <c r="AD66" i="27" s="1"/>
  <c r="Y66" i="27"/>
  <c r="AG66" i="27" s="1"/>
  <c r="X66" i="27"/>
  <c r="AF66" i="27" s="1"/>
  <c r="W41" i="27"/>
  <c r="AE41" i="27" s="1"/>
  <c r="X41" i="27"/>
  <c r="AF41" i="27" s="1"/>
  <c r="Y41" i="27"/>
  <c r="AG41" i="27" s="1"/>
  <c r="V41" i="27"/>
  <c r="AD41" i="27" s="1"/>
  <c r="J49" i="27"/>
  <c r="Y49" i="27"/>
  <c r="AG49" i="27" s="1"/>
  <c r="X33" i="27"/>
  <c r="AF33" i="27" s="1"/>
  <c r="V33" i="27"/>
  <c r="AD33" i="27" s="1"/>
  <c r="Y33" i="27"/>
  <c r="AG33" i="27" s="1"/>
  <c r="W33" i="27"/>
  <c r="AE33" i="27" s="1"/>
  <c r="W42" i="27"/>
  <c r="AE42" i="27" s="1"/>
  <c r="Y42" i="27"/>
  <c r="AG42" i="27" s="1"/>
  <c r="X42" i="27"/>
  <c r="AF42" i="27" s="1"/>
  <c r="V42" i="27"/>
  <c r="AD42" i="27" s="1"/>
  <c r="Y28" i="27"/>
  <c r="AG28" i="27" s="1"/>
  <c r="X28" i="27"/>
  <c r="AF28" i="27" s="1"/>
  <c r="W28" i="27"/>
  <c r="AE28" i="27" s="1"/>
  <c r="V28" i="27"/>
  <c r="AD28" i="27" s="1"/>
  <c r="W15" i="27"/>
  <c r="AE15" i="27" s="1"/>
  <c r="W79" i="28"/>
  <c r="AE79" i="28" s="1"/>
  <c r="V79" i="28"/>
  <c r="AD79" i="28" s="1"/>
  <c r="Y79" i="28"/>
  <c r="AG79" i="28" s="1"/>
  <c r="X79" i="28"/>
  <c r="AF79" i="28" s="1"/>
  <c r="W101" i="28"/>
  <c r="AE101" i="28" s="1"/>
  <c r="V101" i="28"/>
  <c r="AD101" i="28" s="1"/>
  <c r="Y101" i="28"/>
  <c r="AG101" i="28" s="1"/>
  <c r="X101" i="28"/>
  <c r="AF101" i="28" s="1"/>
  <c r="W93" i="28"/>
  <c r="AE93" i="28" s="1"/>
  <c r="V93" i="28"/>
  <c r="AD93" i="28" s="1"/>
  <c r="Y93" i="28"/>
  <c r="AG93" i="28" s="1"/>
  <c r="X93" i="28"/>
  <c r="AF93" i="28" s="1"/>
  <c r="W81" i="28"/>
  <c r="AE81" i="28" s="1"/>
  <c r="V81" i="28"/>
  <c r="AD81" i="28" s="1"/>
  <c r="Y81" i="28"/>
  <c r="AG81" i="28" s="1"/>
  <c r="X81" i="28"/>
  <c r="AF81" i="28" s="1"/>
  <c r="Y36" i="28"/>
  <c r="AG36" i="28" s="1"/>
  <c r="X36" i="28"/>
  <c r="AF36" i="28" s="1"/>
  <c r="W36" i="28"/>
  <c r="AE36" i="28" s="1"/>
  <c r="V36" i="28"/>
  <c r="AD36" i="28" s="1"/>
  <c r="V82" i="28"/>
  <c r="AD82" i="28" s="1"/>
  <c r="X61" i="28"/>
  <c r="AF61" i="28" s="1"/>
  <c r="Y50" i="28"/>
  <c r="AG50" i="28" s="1"/>
  <c r="X50" i="28"/>
  <c r="AF50" i="28" s="1"/>
  <c r="W50" i="28"/>
  <c r="AE50" i="28" s="1"/>
  <c r="V50" i="28"/>
  <c r="AD50" i="28" s="1"/>
  <c r="W37" i="28"/>
  <c r="AE37" i="28" s="1"/>
  <c r="W11" i="28"/>
  <c r="AE11" i="28" s="1"/>
  <c r="Y11" i="28"/>
  <c r="AG11" i="28" s="1"/>
  <c r="X11" i="28"/>
  <c r="AF11" i="28" s="1"/>
  <c r="V11" i="28"/>
  <c r="AD11" i="28" s="1"/>
  <c r="Y86" i="27"/>
  <c r="AG86" i="27" s="1"/>
  <c r="X86" i="27"/>
  <c r="AF86" i="27" s="1"/>
  <c r="W86" i="27"/>
  <c r="AE86" i="27" s="1"/>
  <c r="V86" i="27"/>
  <c r="AD86" i="27" s="1"/>
  <c r="Y18" i="28"/>
  <c r="AG18" i="28" s="1"/>
  <c r="V22" i="28"/>
  <c r="AD22" i="28" s="1"/>
  <c r="Y22" i="28"/>
  <c r="AG22" i="28" s="1"/>
  <c r="X22" i="28"/>
  <c r="AF22" i="28" s="1"/>
  <c r="W22" i="28"/>
  <c r="AE22" i="28" s="1"/>
  <c r="H91" i="27"/>
  <c r="C1012" i="5" s="1"/>
  <c r="G1012" i="5" s="1"/>
  <c r="W39" i="27"/>
  <c r="AE39" i="27" s="1"/>
  <c r="X39" i="27"/>
  <c r="AF39" i="27" s="1"/>
  <c r="Y39" i="27"/>
  <c r="AG39" i="27" s="1"/>
  <c r="V39" i="27"/>
  <c r="AD39" i="27" s="1"/>
  <c r="H85" i="27"/>
  <c r="C1006" i="5" s="1"/>
  <c r="G1006" i="5" s="1"/>
  <c r="W89" i="27"/>
  <c r="AE89" i="27" s="1"/>
  <c r="Y26" i="27"/>
  <c r="AG26" i="27" s="1"/>
  <c r="X26" i="27"/>
  <c r="AF26" i="27" s="1"/>
  <c r="W26" i="27"/>
  <c r="AE26" i="27" s="1"/>
  <c r="V26" i="27"/>
  <c r="AD26" i="27" s="1"/>
  <c r="H35" i="27"/>
  <c r="C956" i="5" s="1"/>
  <c r="G956" i="5" s="1"/>
  <c r="W62" i="27"/>
  <c r="AE62" i="27" s="1"/>
  <c r="V62" i="27"/>
  <c r="AD62" i="27" s="1"/>
  <c r="Y62" i="27"/>
  <c r="AG62" i="27" s="1"/>
  <c r="X62" i="27"/>
  <c r="AF62" i="27" s="1"/>
  <c r="X53" i="27"/>
  <c r="AF53" i="27" s="1"/>
  <c r="X16" i="27"/>
  <c r="AF16" i="27" s="1"/>
  <c r="Y16" i="27"/>
  <c r="AG16" i="27" s="1"/>
  <c r="W16" i="27"/>
  <c r="AE16" i="27" s="1"/>
  <c r="V16" i="27"/>
  <c r="AD16" i="27" s="1"/>
  <c r="W19" i="27"/>
  <c r="AE19" i="27" s="1"/>
  <c r="W98" i="28"/>
  <c r="AE98" i="28" s="1"/>
  <c r="V98" i="28"/>
  <c r="AD98" i="28" s="1"/>
  <c r="Y98" i="28"/>
  <c r="AG98" i="28" s="1"/>
  <c r="X98" i="28"/>
  <c r="AF98" i="28" s="1"/>
  <c r="W90" i="28"/>
  <c r="AE90" i="28" s="1"/>
  <c r="V90" i="28"/>
  <c r="AD90" i="28" s="1"/>
  <c r="Y90" i="28"/>
  <c r="AG90" i="28" s="1"/>
  <c r="X90" i="28"/>
  <c r="AF90" i="28" s="1"/>
  <c r="W76" i="28"/>
  <c r="AE76" i="28" s="1"/>
  <c r="V76" i="28"/>
  <c r="AD76" i="28" s="1"/>
  <c r="Y76" i="28"/>
  <c r="AG76" i="28" s="1"/>
  <c r="X76" i="28"/>
  <c r="AF76" i="28" s="1"/>
  <c r="H88" i="28"/>
  <c r="E1009" i="5" s="1"/>
  <c r="H1009" i="5" s="1"/>
  <c r="H99" i="28"/>
  <c r="E1020" i="5" s="1"/>
  <c r="H1020" i="5" s="1"/>
  <c r="H91" i="28"/>
  <c r="E1012" i="5" s="1"/>
  <c r="H1012" i="5" s="1"/>
  <c r="W74" i="28"/>
  <c r="AE74" i="28" s="1"/>
  <c r="V74" i="28"/>
  <c r="AD74" i="28" s="1"/>
  <c r="X74" i="28"/>
  <c r="AF74" i="28" s="1"/>
  <c r="Y74" i="28"/>
  <c r="AG74" i="28" s="1"/>
  <c r="J73" i="28"/>
  <c r="H73" i="28"/>
  <c r="E994" i="5" s="1"/>
  <c r="H994" i="5" s="1"/>
  <c r="H77" i="28"/>
  <c r="E998" i="5" s="1"/>
  <c r="H998" i="5" s="1"/>
  <c r="H71" i="28"/>
  <c r="E992" i="5" s="1"/>
  <c r="H992" i="5" s="1"/>
  <c r="J45" i="28"/>
  <c r="X45" i="28"/>
  <c r="AF45" i="28" s="1"/>
  <c r="Y61" i="28"/>
  <c r="AG61" i="28" s="1"/>
  <c r="Y46" i="28"/>
  <c r="AG46" i="28" s="1"/>
  <c r="X46" i="28"/>
  <c r="AF46" i="28" s="1"/>
  <c r="W46" i="28"/>
  <c r="AE46" i="28" s="1"/>
  <c r="V46" i="28"/>
  <c r="AD46" i="28" s="1"/>
  <c r="W30" i="28"/>
  <c r="AE30" i="28" s="1"/>
  <c r="V30" i="28"/>
  <c r="AD30" i="28" s="1"/>
  <c r="Y30" i="28"/>
  <c r="AG30" i="28" s="1"/>
  <c r="X30" i="28"/>
  <c r="AF30" i="28" s="1"/>
  <c r="Y45" i="28"/>
  <c r="AG45" i="28" s="1"/>
  <c r="W32" i="28"/>
  <c r="AE32" i="28" s="1"/>
  <c r="V32" i="28"/>
  <c r="AD32" i="28" s="1"/>
  <c r="X32" i="28"/>
  <c r="AF32" i="28" s="1"/>
  <c r="Y32" i="28"/>
  <c r="AG32" i="28" s="1"/>
  <c r="X25" i="28"/>
  <c r="AF25" i="28" s="1"/>
  <c r="W25" i="28"/>
  <c r="AE25" i="28" s="1"/>
  <c r="Y25" i="28"/>
  <c r="AG25" i="28" s="1"/>
  <c r="V25" i="28"/>
  <c r="AD25" i="28" s="1"/>
  <c r="W34" i="28"/>
  <c r="AE34" i="28" s="1"/>
  <c r="V34" i="28"/>
  <c r="AD34" i="28" s="1"/>
  <c r="Y34" i="28"/>
  <c r="AG34" i="28" s="1"/>
  <c r="X34" i="28"/>
  <c r="AF34" i="28" s="1"/>
  <c r="X83" i="27"/>
  <c r="AF83" i="27" s="1"/>
  <c r="W83" i="27"/>
  <c r="AE83" i="27" s="1"/>
  <c r="J83" i="27"/>
  <c r="Y92" i="27"/>
  <c r="AG92" i="27" s="1"/>
  <c r="X92" i="27"/>
  <c r="AF92" i="27" s="1"/>
  <c r="W92" i="27"/>
  <c r="AE92" i="27" s="1"/>
  <c r="V92" i="27"/>
  <c r="AD92" i="27" s="1"/>
  <c r="H87" i="27"/>
  <c r="C1008" i="5" s="1"/>
  <c r="G1008" i="5" s="1"/>
  <c r="W73" i="27"/>
  <c r="AE73" i="27" s="1"/>
  <c r="V73" i="27"/>
  <c r="AD73" i="27" s="1"/>
  <c r="Y73" i="27"/>
  <c r="AG73" i="27" s="1"/>
  <c r="X73" i="27"/>
  <c r="AF73" i="27" s="1"/>
  <c r="W69" i="27"/>
  <c r="AE69" i="27" s="1"/>
  <c r="V69" i="27"/>
  <c r="AD69" i="27" s="1"/>
  <c r="Y69" i="27"/>
  <c r="AG69" i="27" s="1"/>
  <c r="X69" i="27"/>
  <c r="AF69" i="27" s="1"/>
  <c r="W65" i="27"/>
  <c r="AE65" i="27" s="1"/>
  <c r="V65" i="27"/>
  <c r="AD65" i="27" s="1"/>
  <c r="Y65" i="27"/>
  <c r="AG65" i="27" s="1"/>
  <c r="X65" i="27"/>
  <c r="AF65" i="27" s="1"/>
  <c r="W37" i="27"/>
  <c r="AE37" i="27" s="1"/>
  <c r="X37" i="27"/>
  <c r="AF37" i="27" s="1"/>
  <c r="Y37" i="27"/>
  <c r="AG37" i="27" s="1"/>
  <c r="V37" i="27"/>
  <c r="AD37" i="27" s="1"/>
  <c r="W85" i="27"/>
  <c r="AE85" i="27" s="1"/>
  <c r="V85" i="27"/>
  <c r="AD85" i="27" s="1"/>
  <c r="X85" i="27"/>
  <c r="AF85" i="27" s="1"/>
  <c r="Y85" i="27"/>
  <c r="AG85" i="27" s="1"/>
  <c r="W56" i="27"/>
  <c r="AE56" i="27" s="1"/>
  <c r="V56" i="27"/>
  <c r="AD56" i="27" s="1"/>
  <c r="Y56" i="27"/>
  <c r="AG56" i="27" s="1"/>
  <c r="X56" i="27"/>
  <c r="AF56" i="27" s="1"/>
  <c r="H30" i="27"/>
  <c r="C951" i="5" s="1"/>
  <c r="G951" i="5" s="1"/>
  <c r="W35" i="27"/>
  <c r="AE35" i="27" s="1"/>
  <c r="X35" i="27"/>
  <c r="AF35" i="27" s="1"/>
  <c r="Y35" i="27"/>
  <c r="AG35" i="27" s="1"/>
  <c r="V35" i="27"/>
  <c r="AD35" i="27" s="1"/>
  <c r="Y30" i="27"/>
  <c r="AG30" i="27" s="1"/>
  <c r="W30" i="27"/>
  <c r="AE30" i="27" s="1"/>
  <c r="V30" i="27"/>
  <c r="AD30" i="27" s="1"/>
  <c r="X30" i="27"/>
  <c r="AF30" i="27" s="1"/>
  <c r="W40" i="27"/>
  <c r="AE40" i="27" s="1"/>
  <c r="Y40" i="27"/>
  <c r="AG40" i="27" s="1"/>
  <c r="X40" i="27"/>
  <c r="AF40" i="27" s="1"/>
  <c r="V40" i="27"/>
  <c r="AD40" i="27" s="1"/>
  <c r="W21" i="27"/>
  <c r="AE21" i="27" s="1"/>
  <c r="W8" i="27"/>
  <c r="AE8" i="27" s="1"/>
  <c r="X8" i="27"/>
  <c r="AF8" i="27" s="1"/>
  <c r="V8" i="27"/>
  <c r="AD8" i="27" s="1"/>
  <c r="Y8" i="27"/>
  <c r="AG8" i="27" s="1"/>
  <c r="X19" i="27"/>
  <c r="AF19" i="27" s="1"/>
  <c r="W72" i="28"/>
  <c r="AE72" i="28" s="1"/>
  <c r="V72" i="28"/>
  <c r="AD72" i="28" s="1"/>
  <c r="Y72" i="28"/>
  <c r="AG72" i="28" s="1"/>
  <c r="X72" i="28"/>
  <c r="AF72" i="28" s="1"/>
  <c r="W88" i="28"/>
  <c r="AE88" i="28" s="1"/>
  <c r="V88" i="28"/>
  <c r="AD88" i="28" s="1"/>
  <c r="X88" i="28"/>
  <c r="AF88" i="28" s="1"/>
  <c r="Y88" i="28"/>
  <c r="AG88" i="28" s="1"/>
  <c r="W99" i="28"/>
  <c r="AE99" i="28" s="1"/>
  <c r="V99" i="28"/>
  <c r="AD99" i="28" s="1"/>
  <c r="Y99" i="28"/>
  <c r="AG99" i="28" s="1"/>
  <c r="X99" i="28"/>
  <c r="AF99" i="28" s="1"/>
  <c r="W91" i="28"/>
  <c r="AE91" i="28" s="1"/>
  <c r="V91" i="28"/>
  <c r="AD91" i="28" s="1"/>
  <c r="Y91" i="28"/>
  <c r="AG91" i="28" s="1"/>
  <c r="X91" i="28"/>
  <c r="AF91" i="28" s="1"/>
  <c r="W70" i="28"/>
  <c r="AE70" i="28" s="1"/>
  <c r="V70" i="28"/>
  <c r="AD70" i="28" s="1"/>
  <c r="Y70" i="28"/>
  <c r="AG70" i="28" s="1"/>
  <c r="X70" i="28"/>
  <c r="AF70" i="28" s="1"/>
  <c r="Y59" i="28"/>
  <c r="AG59" i="28" s="1"/>
  <c r="X59" i="28"/>
  <c r="AF59" i="28" s="1"/>
  <c r="W59" i="28"/>
  <c r="AE59" i="28" s="1"/>
  <c r="V59" i="28"/>
  <c r="AD59" i="28" s="1"/>
  <c r="W77" i="28"/>
  <c r="AE77" i="28" s="1"/>
  <c r="V77" i="28"/>
  <c r="AD77" i="28" s="1"/>
  <c r="Y56" i="28"/>
  <c r="AG56" i="28" s="1"/>
  <c r="X56" i="28"/>
  <c r="AF56" i="28" s="1"/>
  <c r="W56" i="28"/>
  <c r="AE56" i="28" s="1"/>
  <c r="V56" i="28"/>
  <c r="AD56" i="28" s="1"/>
  <c r="W71" i="28"/>
  <c r="AE71" i="28" s="1"/>
  <c r="V71" i="28"/>
  <c r="AD71" i="28" s="1"/>
  <c r="H78" i="28"/>
  <c r="E999" i="5" s="1"/>
  <c r="H999" i="5" s="1"/>
  <c r="Y98" i="27"/>
  <c r="AG98" i="27" s="1"/>
  <c r="X98" i="27"/>
  <c r="AF98" i="27" s="1"/>
  <c r="W98" i="27"/>
  <c r="AE98" i="27" s="1"/>
  <c r="V98" i="27"/>
  <c r="AD98" i="27" s="1"/>
  <c r="Y82" i="27"/>
  <c r="AG82" i="27" s="1"/>
  <c r="X82" i="27"/>
  <c r="AF82" i="27" s="1"/>
  <c r="W82" i="27"/>
  <c r="AE82" i="27" s="1"/>
  <c r="V82" i="27"/>
  <c r="AD82" i="27" s="1"/>
  <c r="W9" i="28"/>
  <c r="AE9" i="28" s="1"/>
  <c r="X9" i="28"/>
  <c r="AF9" i="28" s="1"/>
  <c r="V9" i="28"/>
  <c r="AD9" i="28" s="1"/>
  <c r="Y9" i="28"/>
  <c r="AG9" i="28" s="1"/>
  <c r="Y97" i="27"/>
  <c r="AG97" i="27" s="1"/>
  <c r="H83" i="27"/>
  <c r="C1004" i="5" s="1"/>
  <c r="G1004" i="5" s="1"/>
  <c r="W76" i="27"/>
  <c r="AE76" i="27" s="1"/>
  <c r="V76" i="27"/>
  <c r="AD76" i="27" s="1"/>
  <c r="Y76" i="27"/>
  <c r="AG76" i="27" s="1"/>
  <c r="X76" i="27"/>
  <c r="AF76" i="27" s="1"/>
  <c r="J24" i="27"/>
  <c r="X24" i="27"/>
  <c r="AF24" i="27" s="1"/>
  <c r="H24" i="27"/>
  <c r="C945" i="5" s="1"/>
  <c r="G945" i="5" s="1"/>
  <c r="H56" i="27"/>
  <c r="C977" i="5" s="1"/>
  <c r="G977" i="5" s="1"/>
  <c r="H32" i="27"/>
  <c r="C953" i="5" s="1"/>
  <c r="G953" i="5" s="1"/>
  <c r="W53" i="27"/>
  <c r="AE53" i="27" s="1"/>
  <c r="W61" i="27"/>
  <c r="AE61" i="27" s="1"/>
  <c r="V61" i="27"/>
  <c r="AD61" i="27" s="1"/>
  <c r="Y61" i="27"/>
  <c r="AG61" i="27" s="1"/>
  <c r="X61" i="27"/>
  <c r="AF61" i="27" s="1"/>
  <c r="X21" i="27"/>
  <c r="AF21" i="27" s="1"/>
  <c r="Y19" i="27"/>
  <c r="AG19" i="27" s="1"/>
  <c r="W96" i="28"/>
  <c r="AE96" i="28" s="1"/>
  <c r="V96" i="28"/>
  <c r="AD96" i="28" s="1"/>
  <c r="Y96" i="28"/>
  <c r="AG96" i="28" s="1"/>
  <c r="X96" i="28"/>
  <c r="AF96" i="28" s="1"/>
  <c r="W68" i="28"/>
  <c r="AE68" i="28" s="1"/>
  <c r="V68" i="28"/>
  <c r="AD68" i="28" s="1"/>
  <c r="Y68" i="28"/>
  <c r="AG68" i="28" s="1"/>
  <c r="X68" i="28"/>
  <c r="AF68" i="28" s="1"/>
  <c r="W66" i="28"/>
  <c r="AE66" i="28" s="1"/>
  <c r="V66" i="28"/>
  <c r="AD66" i="28" s="1"/>
  <c r="Y66" i="28"/>
  <c r="AG66" i="28" s="1"/>
  <c r="X66" i="28"/>
  <c r="AF66" i="28" s="1"/>
  <c r="X67" i="28"/>
  <c r="AF67" i="28" s="1"/>
  <c r="J41" i="28"/>
  <c r="X41" i="28"/>
  <c r="AF41" i="28" s="1"/>
  <c r="H61" i="28"/>
  <c r="E982" i="5" s="1"/>
  <c r="H982" i="5" s="1"/>
  <c r="W78" i="28"/>
  <c r="AE78" i="28" s="1"/>
  <c r="V78" i="28"/>
  <c r="AD78" i="28" s="1"/>
  <c r="Y78" i="28"/>
  <c r="AG78" i="28" s="1"/>
  <c r="X78" i="28"/>
  <c r="AF78" i="28" s="1"/>
  <c r="W61" i="28"/>
  <c r="AE61" i="28" s="1"/>
  <c r="Y35" i="28"/>
  <c r="AG35" i="28" s="1"/>
  <c r="W35" i="28"/>
  <c r="AE35" i="28" s="1"/>
  <c r="V35" i="28"/>
  <c r="AD35" i="28" s="1"/>
  <c r="X35" i="28"/>
  <c r="AF35" i="28" s="1"/>
  <c r="W29" i="28"/>
  <c r="AE29" i="28" s="1"/>
  <c r="V29" i="28"/>
  <c r="AD29" i="28" s="1"/>
  <c r="Y29" i="28"/>
  <c r="AG29" i="28" s="1"/>
  <c r="X29" i="28"/>
  <c r="AF29" i="28" s="1"/>
  <c r="W45" i="28"/>
  <c r="AE45" i="28" s="1"/>
  <c r="X21" i="28"/>
  <c r="AF21" i="28" s="1"/>
  <c r="W21" i="28"/>
  <c r="AE21" i="28" s="1"/>
  <c r="Y21" i="28"/>
  <c r="AG21" i="28" s="1"/>
  <c r="V21" i="28"/>
  <c r="AD21" i="28" s="1"/>
  <c r="Y24" i="28"/>
  <c r="AG24" i="28" s="1"/>
  <c r="V24" i="28"/>
  <c r="AD24" i="28" s="1"/>
  <c r="X24" i="28"/>
  <c r="AF24" i="28" s="1"/>
  <c r="W24" i="28"/>
  <c r="AE24" i="28" s="1"/>
  <c r="X95" i="27"/>
  <c r="AF95" i="27" s="1"/>
  <c r="W95" i="27"/>
  <c r="AE95" i="27" s="1"/>
  <c r="J95" i="27"/>
  <c r="V8" i="28"/>
  <c r="AD8" i="28" s="1"/>
  <c r="Y8" i="28"/>
  <c r="AG8" i="28" s="1"/>
  <c r="X8" i="28"/>
  <c r="AF8" i="28" s="1"/>
  <c r="W8" i="28"/>
  <c r="AE8" i="28" s="1"/>
  <c r="Y88" i="27"/>
  <c r="AG88" i="27" s="1"/>
  <c r="X88" i="27"/>
  <c r="AF88" i="27" s="1"/>
  <c r="V88" i="27"/>
  <c r="AD88" i="27" s="1"/>
  <c r="W88" i="27"/>
  <c r="AE88" i="27" s="1"/>
  <c r="Y93" i="27"/>
  <c r="AG93" i="27" s="1"/>
  <c r="W72" i="27"/>
  <c r="AE72" i="27" s="1"/>
  <c r="V72" i="27"/>
  <c r="AD72" i="27" s="1"/>
  <c r="Y72" i="27"/>
  <c r="AG72" i="27" s="1"/>
  <c r="X72" i="27"/>
  <c r="AF72" i="27" s="1"/>
  <c r="W68" i="27"/>
  <c r="AE68" i="27" s="1"/>
  <c r="V68" i="27"/>
  <c r="AD68" i="27" s="1"/>
  <c r="Y68" i="27"/>
  <c r="AG68" i="27" s="1"/>
  <c r="X68" i="27"/>
  <c r="AF68" i="27" s="1"/>
  <c r="W64" i="27"/>
  <c r="AE64" i="27" s="1"/>
  <c r="V64" i="27"/>
  <c r="AD64" i="27" s="1"/>
  <c r="Y64" i="27"/>
  <c r="AG64" i="27" s="1"/>
  <c r="X64" i="27"/>
  <c r="AF64" i="27" s="1"/>
  <c r="Y83" i="27"/>
  <c r="AG83" i="27" s="1"/>
  <c r="W93" i="27"/>
  <c r="AE93" i="27" s="1"/>
  <c r="J57" i="27"/>
  <c r="Y57" i="27"/>
  <c r="AG57" i="27" s="1"/>
  <c r="W60" i="27"/>
  <c r="AE60" i="27" s="1"/>
  <c r="V60" i="27"/>
  <c r="AD60" i="27" s="1"/>
  <c r="Y60" i="27"/>
  <c r="AG60" i="27" s="1"/>
  <c r="X60" i="27"/>
  <c r="AF60" i="27" s="1"/>
  <c r="W57" i="27"/>
  <c r="AE57" i="27" s="1"/>
  <c r="W44" i="27"/>
  <c r="AE44" i="27" s="1"/>
  <c r="Y44" i="27"/>
  <c r="AG44" i="27" s="1"/>
  <c r="X44" i="27"/>
  <c r="AF44" i="27" s="1"/>
  <c r="V44" i="27"/>
  <c r="AD44" i="27" s="1"/>
  <c r="X49" i="27"/>
  <c r="AF49" i="27" s="1"/>
  <c r="W38" i="27"/>
  <c r="AE38" i="27" s="1"/>
  <c r="Y38" i="27"/>
  <c r="AG38" i="27" s="1"/>
  <c r="X38" i="27"/>
  <c r="AF38" i="27" s="1"/>
  <c r="V38" i="27"/>
  <c r="AD38" i="27" s="1"/>
  <c r="W36" i="27"/>
  <c r="AE36" i="27" s="1"/>
  <c r="Y36" i="27"/>
  <c r="AG36" i="27" s="1"/>
  <c r="X36" i="27"/>
  <c r="AF36" i="27" s="1"/>
  <c r="V36" i="27"/>
  <c r="AD36" i="27" s="1"/>
  <c r="I7" i="27"/>
  <c r="M5" i="27" s="1"/>
  <c r="I940" i="5" s="1"/>
  <c r="Y21" i="27"/>
  <c r="AG21" i="27" s="1"/>
  <c r="W87" i="28"/>
  <c r="AE87" i="28" s="1"/>
  <c r="V87" i="28"/>
  <c r="AD87" i="28" s="1"/>
  <c r="Y87" i="28"/>
  <c r="AG87" i="28" s="1"/>
  <c r="X87" i="28"/>
  <c r="AF87" i="28" s="1"/>
  <c r="W64" i="28"/>
  <c r="AE64" i="28" s="1"/>
  <c r="V64" i="28"/>
  <c r="AD64" i="28" s="1"/>
  <c r="Y64" i="28"/>
  <c r="AG64" i="28" s="1"/>
  <c r="X64" i="28"/>
  <c r="AF64" i="28" s="1"/>
  <c r="W84" i="28"/>
  <c r="AE84" i="28" s="1"/>
  <c r="V84" i="28"/>
  <c r="AD84" i="28" s="1"/>
  <c r="X84" i="28"/>
  <c r="AF84" i="28" s="1"/>
  <c r="Y84" i="28"/>
  <c r="AG84" i="28" s="1"/>
  <c r="W97" i="28"/>
  <c r="AE97" i="28" s="1"/>
  <c r="V97" i="28"/>
  <c r="AD97" i="28" s="1"/>
  <c r="Y97" i="28"/>
  <c r="AG97" i="28" s="1"/>
  <c r="X97" i="28"/>
  <c r="AF97" i="28" s="1"/>
  <c r="W89" i="28"/>
  <c r="AE89" i="28" s="1"/>
  <c r="V89" i="28"/>
  <c r="AD89" i="28" s="1"/>
  <c r="Y89" i="28"/>
  <c r="AG89" i="28" s="1"/>
  <c r="X89" i="28"/>
  <c r="AF89" i="28" s="1"/>
  <c r="W62" i="28"/>
  <c r="AE62" i="28" s="1"/>
  <c r="V62" i="28"/>
  <c r="AD62" i="28" s="1"/>
  <c r="Y62" i="28"/>
  <c r="AG62" i="28" s="1"/>
  <c r="X62" i="28"/>
  <c r="AF62" i="28" s="1"/>
  <c r="Y52" i="28"/>
  <c r="AG52" i="28" s="1"/>
  <c r="X52" i="28"/>
  <c r="AF52" i="28" s="1"/>
  <c r="W52" i="28"/>
  <c r="AE52" i="28" s="1"/>
  <c r="V52" i="28"/>
  <c r="AD52" i="28" s="1"/>
  <c r="Y67" i="28"/>
  <c r="AG67" i="28" s="1"/>
  <c r="W60" i="28"/>
  <c r="AE60" i="28" s="1"/>
  <c r="Y60" i="28"/>
  <c r="AG60" i="28" s="1"/>
  <c r="X60" i="28"/>
  <c r="AF60" i="28" s="1"/>
  <c r="V60" i="28"/>
  <c r="AD60" i="28" s="1"/>
  <c r="H60" i="28"/>
  <c r="E981" i="5" s="1"/>
  <c r="H981" i="5" s="1"/>
  <c r="Y54" i="28"/>
  <c r="AG54" i="28" s="1"/>
  <c r="X54" i="28"/>
  <c r="AF54" i="28" s="1"/>
  <c r="W54" i="28"/>
  <c r="AE54" i="28" s="1"/>
  <c r="V54" i="28"/>
  <c r="AD54" i="28" s="1"/>
  <c r="Y94" i="27"/>
  <c r="AG94" i="27" s="1"/>
  <c r="X94" i="27"/>
  <c r="AF94" i="27" s="1"/>
  <c r="W94" i="27"/>
  <c r="AE94" i="27" s="1"/>
  <c r="V94" i="27"/>
  <c r="AD94" i="27" s="1"/>
  <c r="W27" i="28"/>
  <c r="AE27" i="28" s="1"/>
  <c r="V27" i="28"/>
  <c r="AD27" i="28" s="1"/>
  <c r="Y27" i="28"/>
  <c r="AG27" i="28" s="1"/>
  <c r="X27" i="28"/>
  <c r="AF27" i="28" s="1"/>
  <c r="Y84" i="27"/>
  <c r="AG84" i="27" s="1"/>
  <c r="X84" i="27"/>
  <c r="AF84" i="27" s="1"/>
  <c r="V84" i="27"/>
  <c r="AD84" i="27" s="1"/>
  <c r="W84" i="27"/>
  <c r="AE84" i="27" s="1"/>
  <c r="Y12" i="28"/>
  <c r="AG12" i="28" s="1"/>
  <c r="X12" i="28"/>
  <c r="AF12" i="28" s="1"/>
  <c r="W12" i="28"/>
  <c r="AE12" i="28" s="1"/>
  <c r="V12" i="28"/>
  <c r="AD12" i="28" s="1"/>
  <c r="X18" i="28"/>
  <c r="AF18" i="28" s="1"/>
  <c r="Y95" i="27"/>
  <c r="AG95" i="27" s="1"/>
  <c r="Y87" i="27"/>
  <c r="AG87" i="27" s="1"/>
  <c r="W52" i="27"/>
  <c r="AE52" i="27" s="1"/>
  <c r="V52" i="27"/>
  <c r="AD52" i="27" s="1"/>
  <c r="Y52" i="27"/>
  <c r="AG52" i="27" s="1"/>
  <c r="X52" i="27"/>
  <c r="AF52" i="27" s="1"/>
  <c r="Y53" i="27"/>
  <c r="AG53" i="27" s="1"/>
  <c r="W24" i="27"/>
  <c r="AE24" i="27" s="1"/>
  <c r="H44" i="27"/>
  <c r="C965" i="5" s="1"/>
  <c r="G965" i="5" s="1"/>
  <c r="W11" i="27"/>
  <c r="AE11" i="27" s="1"/>
  <c r="W94" i="28"/>
  <c r="AE94" i="28" s="1"/>
  <c r="V94" i="28"/>
  <c r="AD94" i="28" s="1"/>
  <c r="Y94" i="28"/>
  <c r="AG94" i="28" s="1"/>
  <c r="X94" i="28"/>
  <c r="AF94" i="28" s="1"/>
  <c r="H80" i="28"/>
  <c r="E1001" i="5" s="1"/>
  <c r="H1001" i="5" s="1"/>
  <c r="H95" i="28"/>
  <c r="E1016" i="5" s="1"/>
  <c r="H1016" i="5" s="1"/>
  <c r="Y48" i="28"/>
  <c r="AG48" i="28" s="1"/>
  <c r="X48" i="28"/>
  <c r="AF48" i="28" s="1"/>
  <c r="W48" i="28"/>
  <c r="AE48" i="28" s="1"/>
  <c r="V48" i="28"/>
  <c r="AD48" i="28" s="1"/>
  <c r="J37" i="28"/>
  <c r="X37" i="28"/>
  <c r="AF37" i="28" s="1"/>
  <c r="Y65" i="28"/>
  <c r="AG65" i="28" s="1"/>
  <c r="Y49" i="28"/>
  <c r="AG49" i="28" s="1"/>
  <c r="X23" i="28"/>
  <c r="AF23" i="28" s="1"/>
  <c r="W23" i="28"/>
  <c r="AE23" i="28" s="1"/>
  <c r="V23" i="28"/>
  <c r="AD23" i="28" s="1"/>
  <c r="Y23" i="28"/>
  <c r="AG23" i="28" s="1"/>
  <c r="X58" i="28"/>
  <c r="AF58" i="28" s="1"/>
  <c r="Y42" i="28"/>
  <c r="AG42" i="28" s="1"/>
  <c r="X42" i="28"/>
  <c r="AF42" i="28" s="1"/>
  <c r="W42" i="28"/>
  <c r="AE42" i="28" s="1"/>
  <c r="V42" i="28"/>
  <c r="AD42" i="28" s="1"/>
  <c r="Y20" i="28"/>
  <c r="AG20" i="28" s="1"/>
  <c r="V20" i="28"/>
  <c r="AD20" i="28" s="1"/>
  <c r="X20" i="28"/>
  <c r="AF20" i="28" s="1"/>
  <c r="W20" i="28"/>
  <c r="AE20" i="28" s="1"/>
  <c r="X91" i="27"/>
  <c r="AF91" i="27" s="1"/>
  <c r="W91" i="27"/>
  <c r="AE91" i="27" s="1"/>
  <c r="J91" i="27"/>
  <c r="H93" i="27"/>
  <c r="C1014" i="5" s="1"/>
  <c r="G1014" i="5" s="1"/>
  <c r="Y102" i="27"/>
  <c r="AG102" i="27" s="1"/>
  <c r="X102" i="27"/>
  <c r="AF102" i="27" s="1"/>
  <c r="V102" i="27"/>
  <c r="AD102" i="27" s="1"/>
  <c r="W102" i="27"/>
  <c r="AE102" i="27" s="1"/>
  <c r="Y14" i="28"/>
  <c r="AG14" i="28" s="1"/>
  <c r="X14" i="28"/>
  <c r="AF14" i="28" s="1"/>
  <c r="W14" i="28"/>
  <c r="AE14" i="28" s="1"/>
  <c r="V14" i="28"/>
  <c r="AD14" i="28" s="1"/>
  <c r="X97" i="27"/>
  <c r="AF97" i="27" s="1"/>
  <c r="W75" i="27"/>
  <c r="AE75" i="27" s="1"/>
  <c r="V75" i="27"/>
  <c r="AD75" i="27" s="1"/>
  <c r="Y75" i="27"/>
  <c r="AG75" i="27" s="1"/>
  <c r="X75" i="27"/>
  <c r="AF75" i="27" s="1"/>
  <c r="W71" i="27"/>
  <c r="AE71" i="27" s="1"/>
  <c r="V71" i="27"/>
  <c r="AD71" i="27" s="1"/>
  <c r="Y71" i="27"/>
  <c r="AG71" i="27" s="1"/>
  <c r="X71" i="27"/>
  <c r="AF71" i="27" s="1"/>
  <c r="W67" i="27"/>
  <c r="AE67" i="27" s="1"/>
  <c r="V67" i="27"/>
  <c r="AD67" i="27" s="1"/>
  <c r="Y67" i="27"/>
  <c r="AG67" i="27" s="1"/>
  <c r="X67" i="27"/>
  <c r="AF67" i="27" s="1"/>
  <c r="W63" i="27"/>
  <c r="AE63" i="27" s="1"/>
  <c r="V63" i="27"/>
  <c r="AD63" i="27" s="1"/>
  <c r="Y63" i="27"/>
  <c r="AG63" i="27" s="1"/>
  <c r="X63" i="27"/>
  <c r="AF63" i="27" s="1"/>
  <c r="X89" i="27"/>
  <c r="AF89" i="27" s="1"/>
  <c r="X32" i="27"/>
  <c r="AF32" i="27" s="1"/>
  <c r="Y32" i="27"/>
  <c r="AG32" i="27" s="1"/>
  <c r="W32" i="27"/>
  <c r="AE32" i="27" s="1"/>
  <c r="V32" i="27"/>
  <c r="AD32" i="27" s="1"/>
  <c r="W48" i="27"/>
  <c r="AE48" i="27" s="1"/>
  <c r="V48" i="27"/>
  <c r="AD48" i="27" s="1"/>
  <c r="Y48" i="27"/>
  <c r="AG48" i="27" s="1"/>
  <c r="X48" i="27"/>
  <c r="AF48" i="27" s="1"/>
  <c r="Y31" i="27"/>
  <c r="AG31" i="27" s="1"/>
  <c r="V31" i="27"/>
  <c r="AD31" i="27" s="1"/>
  <c r="X31" i="27"/>
  <c r="AF31" i="27" s="1"/>
  <c r="W31" i="27"/>
  <c r="AE31" i="27" s="1"/>
  <c r="W46" i="27"/>
  <c r="AE46" i="27" s="1"/>
  <c r="Y46" i="27"/>
  <c r="AG46" i="27" s="1"/>
  <c r="X46" i="27"/>
  <c r="AF46" i="27" s="1"/>
  <c r="V46" i="27"/>
  <c r="AD46" i="27" s="1"/>
  <c r="J29" i="27"/>
  <c r="H29" i="27"/>
  <c r="C950" i="5" s="1"/>
  <c r="G950" i="5" s="1"/>
  <c r="W49" i="27"/>
  <c r="AE49" i="27" s="1"/>
  <c r="X15" i="27"/>
  <c r="AF15" i="27" s="1"/>
  <c r="Y11" i="27"/>
  <c r="AG11" i="27" s="1"/>
  <c r="W83" i="28"/>
  <c r="AE83" i="28" s="1"/>
  <c r="V83" i="28"/>
  <c r="AD83" i="28" s="1"/>
  <c r="Y83" i="28"/>
  <c r="AG83" i="28" s="1"/>
  <c r="X83" i="28"/>
  <c r="AF83" i="28" s="1"/>
  <c r="W80" i="28"/>
  <c r="AE80" i="28" s="1"/>
  <c r="V80" i="28"/>
  <c r="AD80" i="28" s="1"/>
  <c r="X80" i="28"/>
  <c r="AF80" i="28" s="1"/>
  <c r="Y80" i="28"/>
  <c r="AG80" i="28" s="1"/>
  <c r="W95" i="28"/>
  <c r="AE95" i="28" s="1"/>
  <c r="V95" i="28"/>
  <c r="AD95" i="28" s="1"/>
  <c r="Y95" i="28"/>
  <c r="AG95" i="28" s="1"/>
  <c r="X95" i="28"/>
  <c r="AF95" i="28" s="1"/>
  <c r="W85" i="28"/>
  <c r="AE85" i="28" s="1"/>
  <c r="V85" i="28"/>
  <c r="AD85" i="28" s="1"/>
  <c r="Y85" i="28"/>
  <c r="AG85" i="28" s="1"/>
  <c r="X85" i="28"/>
  <c r="AF85" i="28" s="1"/>
  <c r="Y44" i="28"/>
  <c r="AG44" i="28" s="1"/>
  <c r="X44" i="28"/>
  <c r="AF44" i="28" s="1"/>
  <c r="W44" i="28"/>
  <c r="AE44" i="28" s="1"/>
  <c r="V44" i="28"/>
  <c r="AD44" i="28" s="1"/>
  <c r="H86" i="28"/>
  <c r="E1007" i="5" s="1"/>
  <c r="H1007" i="5" s="1"/>
  <c r="W67" i="28"/>
  <c r="AE67" i="28" s="1"/>
  <c r="H49" i="28"/>
  <c r="E970" i="5" s="1"/>
  <c r="H970" i="5" s="1"/>
  <c r="Y58" i="28"/>
  <c r="AG58" i="28" s="1"/>
  <c r="Y37" i="28"/>
  <c r="AG37" i="28" s="1"/>
  <c r="W18" i="28"/>
  <c r="AE18" i="28" s="1"/>
  <c r="Y90" i="27"/>
  <c r="AG90" i="27" s="1"/>
  <c r="X90" i="27"/>
  <c r="AF90" i="27" s="1"/>
  <c r="W90" i="27"/>
  <c r="AE90" i="27" s="1"/>
  <c r="V90" i="27"/>
  <c r="AD90" i="27" s="1"/>
  <c r="H26" i="28"/>
  <c r="E947" i="5" s="1"/>
  <c r="H947" i="5" s="1"/>
  <c r="H95" i="27"/>
  <c r="C1016" i="5" s="1"/>
  <c r="G1016" i="5" s="1"/>
  <c r="H49" i="27"/>
  <c r="C970" i="5" s="1"/>
  <c r="G970" i="5" s="1"/>
  <c r="W97" i="27"/>
  <c r="AE97" i="27" s="1"/>
  <c r="Y89" i="27"/>
  <c r="AG89" i="27" s="1"/>
  <c r="H48" i="27"/>
  <c r="C969" i="5" s="1"/>
  <c r="G969" i="5" s="1"/>
  <c r="Y29" i="27"/>
  <c r="AG29" i="27" s="1"/>
  <c r="X29" i="27"/>
  <c r="AF29" i="27" s="1"/>
  <c r="W29" i="27"/>
  <c r="AE29" i="27" s="1"/>
  <c r="V29" i="27"/>
  <c r="AD29" i="27" s="1"/>
  <c r="Y15" i="27"/>
  <c r="AG15" i="27" s="1"/>
  <c r="X11" i="27"/>
  <c r="AF11" i="27" s="1"/>
  <c r="W88" i="26"/>
  <c r="AE88" i="26" s="1"/>
  <c r="V88" i="26"/>
  <c r="AD88" i="26" s="1"/>
  <c r="X88" i="26"/>
  <c r="AF88" i="26" s="1"/>
  <c r="Y88" i="26"/>
  <c r="AG88" i="26" s="1"/>
  <c r="W98" i="26"/>
  <c r="AE98" i="26" s="1"/>
  <c r="V98" i="26"/>
  <c r="AD98" i="26" s="1"/>
  <c r="X98" i="26"/>
  <c r="AF98" i="26" s="1"/>
  <c r="Y98" i="26"/>
  <c r="AG98" i="26" s="1"/>
  <c r="W89" i="26"/>
  <c r="AE89" i="26" s="1"/>
  <c r="V89" i="26"/>
  <c r="AD89" i="26" s="1"/>
  <c r="Y89" i="26"/>
  <c r="AG89" i="26" s="1"/>
  <c r="X89" i="26"/>
  <c r="AF89" i="26" s="1"/>
  <c r="J80" i="26"/>
  <c r="Y80" i="26"/>
  <c r="AG80" i="26" s="1"/>
  <c r="W99" i="26"/>
  <c r="AE99" i="26" s="1"/>
  <c r="V99" i="26"/>
  <c r="AD99" i="26" s="1"/>
  <c r="Y99" i="26"/>
  <c r="AG99" i="26" s="1"/>
  <c r="X99" i="26"/>
  <c r="AF99" i="26" s="1"/>
  <c r="W68" i="26"/>
  <c r="AE68" i="26" s="1"/>
  <c r="V68" i="26"/>
  <c r="AD68" i="26" s="1"/>
  <c r="Y68" i="26"/>
  <c r="AG68" i="26" s="1"/>
  <c r="X68" i="26"/>
  <c r="AF68" i="26" s="1"/>
  <c r="J47" i="26"/>
  <c r="X47" i="26"/>
  <c r="AF47" i="26" s="1"/>
  <c r="H47" i="26"/>
  <c r="E884" i="5" s="1"/>
  <c r="H884" i="5" s="1"/>
  <c r="Y24" i="26"/>
  <c r="AG24" i="26" s="1"/>
  <c r="W24" i="26"/>
  <c r="AE24" i="26" s="1"/>
  <c r="V24" i="26"/>
  <c r="AD24" i="26" s="1"/>
  <c r="X24" i="26"/>
  <c r="AF24" i="26" s="1"/>
  <c r="V48" i="26"/>
  <c r="AD48" i="26" s="1"/>
  <c r="Y48" i="26"/>
  <c r="AG48" i="26" s="1"/>
  <c r="X48" i="26"/>
  <c r="AF48" i="26" s="1"/>
  <c r="W48" i="26"/>
  <c r="AE48" i="26" s="1"/>
  <c r="V44" i="26"/>
  <c r="AD44" i="26" s="1"/>
  <c r="Y44" i="26"/>
  <c r="AG44" i="26" s="1"/>
  <c r="X44" i="26"/>
  <c r="AF44" i="26" s="1"/>
  <c r="W44" i="26"/>
  <c r="AE44" i="26" s="1"/>
  <c r="J100" i="25"/>
  <c r="X100" i="25"/>
  <c r="AF100" i="25" s="1"/>
  <c r="W90" i="26"/>
  <c r="AE90" i="26" s="1"/>
  <c r="V90" i="26"/>
  <c r="AD90" i="26" s="1"/>
  <c r="Y90" i="26"/>
  <c r="AG90" i="26" s="1"/>
  <c r="X90" i="26"/>
  <c r="AF90" i="26" s="1"/>
  <c r="W19" i="26"/>
  <c r="AE19" i="26" s="1"/>
  <c r="V19" i="26"/>
  <c r="AD19" i="26" s="1"/>
  <c r="Y19" i="26"/>
  <c r="AG19" i="26" s="1"/>
  <c r="X19" i="26"/>
  <c r="AF19" i="26" s="1"/>
  <c r="W13" i="26"/>
  <c r="AE13" i="26" s="1"/>
  <c r="Y13" i="26"/>
  <c r="AG13" i="26" s="1"/>
  <c r="X13" i="26"/>
  <c r="AF13" i="26" s="1"/>
  <c r="V13" i="26"/>
  <c r="AD13" i="26" s="1"/>
  <c r="Y95" i="25"/>
  <c r="AG95" i="25" s="1"/>
  <c r="X95" i="25"/>
  <c r="AF95" i="25" s="1"/>
  <c r="W95" i="25"/>
  <c r="AE95" i="25" s="1"/>
  <c r="V95" i="25"/>
  <c r="AD95" i="25" s="1"/>
  <c r="Y47" i="26"/>
  <c r="AG47" i="26" s="1"/>
  <c r="Y71" i="25"/>
  <c r="AG71" i="25" s="1"/>
  <c r="X71" i="25"/>
  <c r="AF71" i="25" s="1"/>
  <c r="W71" i="25"/>
  <c r="AE71" i="25" s="1"/>
  <c r="V71" i="25"/>
  <c r="AD71" i="25" s="1"/>
  <c r="X68" i="25"/>
  <c r="AF68" i="25" s="1"/>
  <c r="Y100" i="25"/>
  <c r="AG100" i="25" s="1"/>
  <c r="W82" i="25"/>
  <c r="AE82" i="25" s="1"/>
  <c r="V82" i="25"/>
  <c r="AD82" i="25" s="1"/>
  <c r="Y82" i="25"/>
  <c r="AG82" i="25" s="1"/>
  <c r="X82" i="25"/>
  <c r="AF82" i="25" s="1"/>
  <c r="Y34" i="25"/>
  <c r="AG34" i="25" s="1"/>
  <c r="X34" i="25"/>
  <c r="AF34" i="25" s="1"/>
  <c r="W34" i="25"/>
  <c r="AE34" i="25" s="1"/>
  <c r="V34" i="25"/>
  <c r="AD34" i="25" s="1"/>
  <c r="W37" i="25"/>
  <c r="AE37" i="25" s="1"/>
  <c r="V37" i="25"/>
  <c r="AD37" i="25" s="1"/>
  <c r="Y37" i="25"/>
  <c r="AG37" i="25" s="1"/>
  <c r="X37" i="25"/>
  <c r="AF37" i="25" s="1"/>
  <c r="H93" i="26"/>
  <c r="E930" i="5" s="1"/>
  <c r="H930" i="5" s="1"/>
  <c r="H97" i="26"/>
  <c r="E934" i="5" s="1"/>
  <c r="H934" i="5" s="1"/>
  <c r="Y60" i="26"/>
  <c r="AG60" i="26" s="1"/>
  <c r="X60" i="26"/>
  <c r="AF60" i="26" s="1"/>
  <c r="V60" i="26"/>
  <c r="AD60" i="26" s="1"/>
  <c r="W60" i="26"/>
  <c r="AE60" i="26" s="1"/>
  <c r="X57" i="26"/>
  <c r="AF57" i="26" s="1"/>
  <c r="J40" i="26"/>
  <c r="H40" i="26"/>
  <c r="E877" i="5" s="1"/>
  <c r="H877" i="5" s="1"/>
  <c r="Y95" i="26"/>
  <c r="AG95" i="26" s="1"/>
  <c r="W61" i="26"/>
  <c r="AE61" i="26" s="1"/>
  <c r="V61" i="26"/>
  <c r="AD61" i="26" s="1"/>
  <c r="Y61" i="26"/>
  <c r="AG61" i="26" s="1"/>
  <c r="X61" i="26"/>
  <c r="AF61" i="26" s="1"/>
  <c r="H74" i="26"/>
  <c r="E911" i="5" s="1"/>
  <c r="H911" i="5" s="1"/>
  <c r="Y20" i="26"/>
  <c r="AG20" i="26" s="1"/>
  <c r="W20" i="26"/>
  <c r="AE20" i="26" s="1"/>
  <c r="V20" i="26"/>
  <c r="AD20" i="26" s="1"/>
  <c r="X20" i="26"/>
  <c r="AF20" i="26" s="1"/>
  <c r="W94" i="26"/>
  <c r="AE94" i="26" s="1"/>
  <c r="V94" i="26"/>
  <c r="AD94" i="26" s="1"/>
  <c r="Y94" i="26"/>
  <c r="AG94" i="26" s="1"/>
  <c r="X94" i="26"/>
  <c r="AF94" i="26" s="1"/>
  <c r="W64" i="26"/>
  <c r="AE64" i="26" s="1"/>
  <c r="V64" i="26"/>
  <c r="AD64" i="26" s="1"/>
  <c r="Y64" i="26"/>
  <c r="AG64" i="26" s="1"/>
  <c r="X64" i="26"/>
  <c r="AF64" i="26" s="1"/>
  <c r="V21" i="26"/>
  <c r="AD21" i="26" s="1"/>
  <c r="Y21" i="26"/>
  <c r="AG21" i="26" s="1"/>
  <c r="X21" i="26"/>
  <c r="AF21" i="26" s="1"/>
  <c r="W21" i="26"/>
  <c r="AE21" i="26" s="1"/>
  <c r="X18" i="26"/>
  <c r="AF18" i="26" s="1"/>
  <c r="V18" i="26"/>
  <c r="AD18" i="26" s="1"/>
  <c r="Y18" i="26"/>
  <c r="AG18" i="26" s="1"/>
  <c r="W18" i="26"/>
  <c r="AE18" i="26" s="1"/>
  <c r="J96" i="25"/>
  <c r="X96" i="25"/>
  <c r="AF96" i="25" s="1"/>
  <c r="H90" i="26"/>
  <c r="E927" i="5" s="1"/>
  <c r="H927" i="5" s="1"/>
  <c r="W100" i="25"/>
  <c r="AE100" i="25" s="1"/>
  <c r="W43" i="26"/>
  <c r="AE43" i="26" s="1"/>
  <c r="H43" i="26"/>
  <c r="E880" i="5" s="1"/>
  <c r="H880" i="5" s="1"/>
  <c r="J71" i="25"/>
  <c r="H71" i="25"/>
  <c r="C908" i="5" s="1"/>
  <c r="G908" i="5" s="1"/>
  <c r="W80" i="25"/>
  <c r="AE80" i="25" s="1"/>
  <c r="Y90" i="25"/>
  <c r="AG90" i="25" s="1"/>
  <c r="H74" i="25"/>
  <c r="C911" i="5" s="1"/>
  <c r="G911" i="5" s="1"/>
  <c r="H64" i="25"/>
  <c r="C901" i="5" s="1"/>
  <c r="G901" i="5" s="1"/>
  <c r="Y81" i="25"/>
  <c r="AG81" i="25" s="1"/>
  <c r="X81" i="25"/>
  <c r="AF81" i="25" s="1"/>
  <c r="W81" i="25"/>
  <c r="AE81" i="25" s="1"/>
  <c r="V81" i="25"/>
  <c r="AD81" i="25" s="1"/>
  <c r="H76" i="25"/>
  <c r="C913" i="5" s="1"/>
  <c r="G913" i="5" s="1"/>
  <c r="H82" i="25"/>
  <c r="C919" i="5" s="1"/>
  <c r="G919" i="5" s="1"/>
  <c r="W70" i="25"/>
  <c r="AE70" i="25" s="1"/>
  <c r="H46" i="25"/>
  <c r="C883" i="5" s="1"/>
  <c r="G883" i="5" s="1"/>
  <c r="W51" i="25"/>
  <c r="AE51" i="25" s="1"/>
  <c r="V51" i="25"/>
  <c r="AD51" i="25" s="1"/>
  <c r="Y51" i="25"/>
  <c r="AG51" i="25" s="1"/>
  <c r="X51" i="25"/>
  <c r="AF51" i="25" s="1"/>
  <c r="X61" i="25"/>
  <c r="AF61" i="25" s="1"/>
  <c r="Y26" i="25"/>
  <c r="AG26" i="25" s="1"/>
  <c r="X26" i="25"/>
  <c r="AF26" i="25" s="1"/>
  <c r="W26" i="25"/>
  <c r="AE26" i="25" s="1"/>
  <c r="V26" i="25"/>
  <c r="AD26" i="25" s="1"/>
  <c r="X44" i="25"/>
  <c r="AF44" i="25" s="1"/>
  <c r="X36" i="25"/>
  <c r="AF36" i="25" s="1"/>
  <c r="W14" i="25"/>
  <c r="AE14" i="25" s="1"/>
  <c r="W97" i="26"/>
  <c r="AE97" i="26" s="1"/>
  <c r="V97" i="26"/>
  <c r="AD97" i="26" s="1"/>
  <c r="Y97" i="26"/>
  <c r="AG97" i="26" s="1"/>
  <c r="X97" i="26"/>
  <c r="AF97" i="26" s="1"/>
  <c r="J36" i="26"/>
  <c r="H36" i="26"/>
  <c r="E873" i="5" s="1"/>
  <c r="H873" i="5" s="1"/>
  <c r="W74" i="26"/>
  <c r="AE74" i="26" s="1"/>
  <c r="V74" i="26"/>
  <c r="AD74" i="26" s="1"/>
  <c r="Y74" i="26"/>
  <c r="AG74" i="26" s="1"/>
  <c r="X74" i="26"/>
  <c r="AF74" i="26" s="1"/>
  <c r="W83" i="26"/>
  <c r="AE83" i="26" s="1"/>
  <c r="V83" i="26"/>
  <c r="AD83" i="26" s="1"/>
  <c r="Y83" i="26"/>
  <c r="AG83" i="26" s="1"/>
  <c r="X83" i="26"/>
  <c r="AF83" i="26" s="1"/>
  <c r="J92" i="25"/>
  <c r="X92" i="25"/>
  <c r="AF92" i="25" s="1"/>
  <c r="H48" i="26"/>
  <c r="E885" i="5" s="1"/>
  <c r="H885" i="5" s="1"/>
  <c r="X36" i="26"/>
  <c r="AF36" i="26" s="1"/>
  <c r="W96" i="25"/>
  <c r="AE96" i="25" s="1"/>
  <c r="Y43" i="26"/>
  <c r="AG43" i="26" s="1"/>
  <c r="V45" i="26"/>
  <c r="AD45" i="26" s="1"/>
  <c r="X45" i="26"/>
  <c r="AF45" i="26" s="1"/>
  <c r="W45" i="26"/>
  <c r="AE45" i="26" s="1"/>
  <c r="Y45" i="26"/>
  <c r="AG45" i="26" s="1"/>
  <c r="W40" i="26"/>
  <c r="AE40" i="26" s="1"/>
  <c r="Y93" i="25"/>
  <c r="AG93" i="25" s="1"/>
  <c r="X93" i="25"/>
  <c r="AF93" i="25" s="1"/>
  <c r="W93" i="25"/>
  <c r="AE93" i="25" s="1"/>
  <c r="V93" i="25"/>
  <c r="AD93" i="25" s="1"/>
  <c r="Y96" i="25"/>
  <c r="AG96" i="25" s="1"/>
  <c r="Y78" i="25"/>
  <c r="AG78" i="25" s="1"/>
  <c r="W49" i="25"/>
  <c r="AE49" i="25" s="1"/>
  <c r="V49" i="25"/>
  <c r="AD49" i="25" s="1"/>
  <c r="Y49" i="25"/>
  <c r="AG49" i="25" s="1"/>
  <c r="X49" i="25"/>
  <c r="AF49" i="25" s="1"/>
  <c r="Y61" i="25"/>
  <c r="AG61" i="25" s="1"/>
  <c r="Y22" i="25"/>
  <c r="AG22" i="25" s="1"/>
  <c r="X22" i="25"/>
  <c r="AF22" i="25" s="1"/>
  <c r="W22" i="25"/>
  <c r="AE22" i="25" s="1"/>
  <c r="V22" i="25"/>
  <c r="AD22" i="25" s="1"/>
  <c r="W46" i="25"/>
  <c r="AE46" i="25" s="1"/>
  <c r="W38" i="25"/>
  <c r="AE38" i="25" s="1"/>
  <c r="Y44" i="25"/>
  <c r="AG44" i="25" s="1"/>
  <c r="Y36" i="25"/>
  <c r="AG36" i="25" s="1"/>
  <c r="X14" i="25"/>
  <c r="AF14" i="25" s="1"/>
  <c r="W87" i="26"/>
  <c r="AE87" i="26" s="1"/>
  <c r="V87" i="26"/>
  <c r="AD87" i="26" s="1"/>
  <c r="Y87" i="26"/>
  <c r="AG87" i="26" s="1"/>
  <c r="X87" i="26"/>
  <c r="AF87" i="26" s="1"/>
  <c r="H102" i="26"/>
  <c r="E939" i="5" s="1"/>
  <c r="H939" i="5" s="1"/>
  <c r="H35" i="26"/>
  <c r="E872" i="5" s="1"/>
  <c r="H872" i="5" s="1"/>
  <c r="W95" i="26"/>
  <c r="AE95" i="26" s="1"/>
  <c r="W70" i="26"/>
  <c r="AE70" i="26" s="1"/>
  <c r="V70" i="26"/>
  <c r="AD70" i="26" s="1"/>
  <c r="Y70" i="26"/>
  <c r="AG70" i="26" s="1"/>
  <c r="X70" i="26"/>
  <c r="AF70" i="26" s="1"/>
  <c r="H72" i="26"/>
  <c r="E909" i="5" s="1"/>
  <c r="H909" i="5" s="1"/>
  <c r="H57" i="26"/>
  <c r="E894" i="5" s="1"/>
  <c r="H894" i="5" s="1"/>
  <c r="X91" i="26"/>
  <c r="AF91" i="26" s="1"/>
  <c r="W34" i="26"/>
  <c r="AE34" i="26" s="1"/>
  <c r="V34" i="26"/>
  <c r="AD34" i="26" s="1"/>
  <c r="Y34" i="26"/>
  <c r="AG34" i="26" s="1"/>
  <c r="X34" i="26"/>
  <c r="AF34" i="26" s="1"/>
  <c r="H83" i="26"/>
  <c r="E920" i="5" s="1"/>
  <c r="H920" i="5" s="1"/>
  <c r="H62" i="26"/>
  <c r="E899" i="5" s="1"/>
  <c r="H899" i="5" s="1"/>
  <c r="J88" i="25"/>
  <c r="X88" i="25"/>
  <c r="AF88" i="25" s="1"/>
  <c r="X39" i="26"/>
  <c r="AF39" i="26" s="1"/>
  <c r="W39" i="26"/>
  <c r="AE39" i="26" s="1"/>
  <c r="V39" i="26"/>
  <c r="AD39" i="26" s="1"/>
  <c r="Y39" i="26"/>
  <c r="AG39" i="26" s="1"/>
  <c r="Y36" i="26"/>
  <c r="AG36" i="26" s="1"/>
  <c r="Y8" i="26"/>
  <c r="AG8" i="26" s="1"/>
  <c r="X8" i="26"/>
  <c r="AF8" i="26" s="1"/>
  <c r="W8" i="26"/>
  <c r="AE8" i="26" s="1"/>
  <c r="V8" i="26"/>
  <c r="AD8" i="26" s="1"/>
  <c r="H39" i="26"/>
  <c r="E876" i="5" s="1"/>
  <c r="H876" i="5" s="1"/>
  <c r="W92" i="25"/>
  <c r="AE92" i="25" s="1"/>
  <c r="J102" i="25"/>
  <c r="I102" i="25"/>
  <c r="Y91" i="25"/>
  <c r="AG91" i="25" s="1"/>
  <c r="X91" i="25"/>
  <c r="AF91" i="25" s="1"/>
  <c r="W91" i="25"/>
  <c r="AE91" i="25" s="1"/>
  <c r="V91" i="25"/>
  <c r="AD91" i="25" s="1"/>
  <c r="J70" i="25"/>
  <c r="H70" i="25"/>
  <c r="C907" i="5" s="1"/>
  <c r="G907" i="5" s="1"/>
  <c r="X40" i="26"/>
  <c r="AF40" i="26" s="1"/>
  <c r="H79" i="25"/>
  <c r="C916" i="5" s="1"/>
  <c r="G916" i="5" s="1"/>
  <c r="X69" i="25"/>
  <c r="AF69" i="25" s="1"/>
  <c r="Y69" i="25"/>
  <c r="AG69" i="25" s="1"/>
  <c r="W69" i="25"/>
  <c r="AE69" i="25" s="1"/>
  <c r="V69" i="25"/>
  <c r="AD69" i="25" s="1"/>
  <c r="Y79" i="25"/>
  <c r="AG79" i="25" s="1"/>
  <c r="X79" i="25"/>
  <c r="AF79" i="25" s="1"/>
  <c r="W79" i="25"/>
  <c r="AE79" i="25" s="1"/>
  <c r="V79" i="25"/>
  <c r="AD79" i="25" s="1"/>
  <c r="W90" i="25"/>
  <c r="AE90" i="25" s="1"/>
  <c r="X94" i="25"/>
  <c r="AF94" i="25" s="1"/>
  <c r="W76" i="25"/>
  <c r="AE76" i="25" s="1"/>
  <c r="X64" i="25"/>
  <c r="AF64" i="25" s="1"/>
  <c r="W78" i="25"/>
  <c r="AE78" i="25" s="1"/>
  <c r="Y68" i="25"/>
  <c r="AG68" i="25" s="1"/>
  <c r="H42" i="25"/>
  <c r="C879" i="5" s="1"/>
  <c r="G879" i="5" s="1"/>
  <c r="W47" i="25"/>
  <c r="AE47" i="25" s="1"/>
  <c r="V47" i="25"/>
  <c r="AD47" i="25" s="1"/>
  <c r="Y47" i="25"/>
  <c r="AG47" i="25" s="1"/>
  <c r="X47" i="25"/>
  <c r="AF47" i="25" s="1"/>
  <c r="X17" i="25"/>
  <c r="AF17" i="25" s="1"/>
  <c r="W17" i="25"/>
  <c r="AE17" i="25" s="1"/>
  <c r="V17" i="25"/>
  <c r="AD17" i="25" s="1"/>
  <c r="Y17" i="25"/>
  <c r="AG17" i="25" s="1"/>
  <c r="Y7" i="25"/>
  <c r="X7" i="25"/>
  <c r="W7" i="25"/>
  <c r="V7" i="25"/>
  <c r="AD7" i="25" s="1"/>
  <c r="X46" i="25"/>
  <c r="AF46" i="25" s="1"/>
  <c r="X38" i="25"/>
  <c r="AF38" i="25" s="1"/>
  <c r="Y14" i="25"/>
  <c r="AG14" i="25" s="1"/>
  <c r="W86" i="26"/>
  <c r="AE86" i="26" s="1"/>
  <c r="V86" i="26"/>
  <c r="AD86" i="26" s="1"/>
  <c r="Y86" i="26"/>
  <c r="AG86" i="26" s="1"/>
  <c r="X86" i="26"/>
  <c r="AF86" i="26" s="1"/>
  <c r="W96" i="26"/>
  <c r="AE96" i="26" s="1"/>
  <c r="V96" i="26"/>
  <c r="AD96" i="26" s="1"/>
  <c r="X96" i="26"/>
  <c r="AF96" i="26" s="1"/>
  <c r="Y96" i="26"/>
  <c r="AG96" i="26" s="1"/>
  <c r="W102" i="26"/>
  <c r="AE102" i="26" s="1"/>
  <c r="V102" i="26"/>
  <c r="AD102" i="26" s="1"/>
  <c r="Y102" i="26"/>
  <c r="AG102" i="26" s="1"/>
  <c r="X102" i="26"/>
  <c r="AF102" i="26" s="1"/>
  <c r="W80" i="26"/>
  <c r="AE80" i="26" s="1"/>
  <c r="H80" i="26"/>
  <c r="E917" i="5" s="1"/>
  <c r="H917" i="5" s="1"/>
  <c r="J54" i="26"/>
  <c r="H54" i="26"/>
  <c r="E891" i="5" s="1"/>
  <c r="H891" i="5" s="1"/>
  <c r="W79" i="26"/>
  <c r="AE79" i="26" s="1"/>
  <c r="V79" i="26"/>
  <c r="AD79" i="26" s="1"/>
  <c r="Y79" i="26"/>
  <c r="AG79" i="26" s="1"/>
  <c r="X79" i="26"/>
  <c r="AF79" i="26" s="1"/>
  <c r="W72" i="26"/>
  <c r="AE72" i="26" s="1"/>
  <c r="V72" i="26"/>
  <c r="AD72" i="26" s="1"/>
  <c r="Y72" i="26"/>
  <c r="AG72" i="26" s="1"/>
  <c r="X72" i="26"/>
  <c r="AF72" i="26" s="1"/>
  <c r="Y91" i="26"/>
  <c r="AG91" i="26" s="1"/>
  <c r="Y32" i="26"/>
  <c r="AG32" i="26" s="1"/>
  <c r="X32" i="26"/>
  <c r="AF32" i="26" s="1"/>
  <c r="V32" i="26"/>
  <c r="AD32" i="26" s="1"/>
  <c r="W32" i="26"/>
  <c r="AE32" i="26" s="1"/>
  <c r="W62" i="26"/>
  <c r="AE62" i="26" s="1"/>
  <c r="V62" i="26"/>
  <c r="AD62" i="26" s="1"/>
  <c r="Y62" i="26"/>
  <c r="AG62" i="26" s="1"/>
  <c r="X62" i="26"/>
  <c r="AF62" i="26" s="1"/>
  <c r="H52" i="26"/>
  <c r="E889" i="5" s="1"/>
  <c r="H889" i="5" s="1"/>
  <c r="W51" i="26"/>
  <c r="AE51" i="26" s="1"/>
  <c r="Y40" i="26"/>
  <c r="AG40" i="26" s="1"/>
  <c r="H68" i="25"/>
  <c r="C905" i="5" s="1"/>
  <c r="G905" i="5" s="1"/>
  <c r="Y94" i="25"/>
  <c r="AG94" i="25" s="1"/>
  <c r="W72" i="25"/>
  <c r="AE72" i="25" s="1"/>
  <c r="J60" i="25"/>
  <c r="X60" i="25"/>
  <c r="AF60" i="25" s="1"/>
  <c r="W64" i="25"/>
  <c r="AE64" i="25" s="1"/>
  <c r="W84" i="25"/>
  <c r="AE84" i="25" s="1"/>
  <c r="J16" i="25"/>
  <c r="Z16" i="25" s="1"/>
  <c r="AH16" i="25" s="1"/>
  <c r="Y16" i="25"/>
  <c r="AG16" i="25" s="1"/>
  <c r="X16" i="25"/>
  <c r="AF16" i="25" s="1"/>
  <c r="W45" i="25"/>
  <c r="AE45" i="25" s="1"/>
  <c r="V45" i="25"/>
  <c r="AD45" i="25" s="1"/>
  <c r="Y45" i="25"/>
  <c r="AG45" i="25" s="1"/>
  <c r="X45" i="25"/>
  <c r="AF45" i="25" s="1"/>
  <c r="Y46" i="25"/>
  <c r="AG46" i="25" s="1"/>
  <c r="Y38" i="25"/>
  <c r="AG38" i="25" s="1"/>
  <c r="W48" i="25"/>
  <c r="AE48" i="25" s="1"/>
  <c r="W40" i="25"/>
  <c r="AE40" i="25" s="1"/>
  <c r="W85" i="26"/>
  <c r="AE85" i="26" s="1"/>
  <c r="V85" i="26"/>
  <c r="AD85" i="26" s="1"/>
  <c r="Y85" i="26"/>
  <c r="AG85" i="26" s="1"/>
  <c r="X85" i="26"/>
  <c r="AF85" i="26" s="1"/>
  <c r="H95" i="26"/>
  <c r="E932" i="5" s="1"/>
  <c r="H932" i="5" s="1"/>
  <c r="H100" i="26"/>
  <c r="E937" i="5" s="1"/>
  <c r="H937" i="5" s="1"/>
  <c r="J84" i="26"/>
  <c r="Y84" i="26"/>
  <c r="AG84" i="26" s="1"/>
  <c r="W57" i="26"/>
  <c r="AE57" i="26" s="1"/>
  <c r="H79" i="26"/>
  <c r="E916" i="5" s="1"/>
  <c r="H916" i="5" s="1"/>
  <c r="H76" i="26"/>
  <c r="E913" i="5" s="1"/>
  <c r="H913" i="5" s="1"/>
  <c r="X35" i="26"/>
  <c r="AF35" i="26" s="1"/>
  <c r="W35" i="26"/>
  <c r="AE35" i="26" s="1"/>
  <c r="V35" i="26"/>
  <c r="AD35" i="26" s="1"/>
  <c r="Y35" i="26"/>
  <c r="AG35" i="26" s="1"/>
  <c r="J80" i="25"/>
  <c r="X80" i="25"/>
  <c r="AF80" i="25" s="1"/>
  <c r="H30" i="26"/>
  <c r="E867" i="5" s="1"/>
  <c r="H867" i="5" s="1"/>
  <c r="X33" i="26"/>
  <c r="AF33" i="26" s="1"/>
  <c r="W33" i="26"/>
  <c r="AE33" i="26" s="1"/>
  <c r="Y33" i="26"/>
  <c r="AG33" i="26" s="1"/>
  <c r="V33" i="26"/>
  <c r="AD33" i="26" s="1"/>
  <c r="Y52" i="26"/>
  <c r="AG52" i="26" s="1"/>
  <c r="V52" i="26"/>
  <c r="AD52" i="26" s="1"/>
  <c r="X52" i="26"/>
  <c r="AF52" i="26" s="1"/>
  <c r="W52" i="26"/>
  <c r="AE52" i="26" s="1"/>
  <c r="X30" i="26"/>
  <c r="AF30" i="26" s="1"/>
  <c r="W30" i="26"/>
  <c r="AE30" i="26" s="1"/>
  <c r="V30" i="26"/>
  <c r="AD30" i="26" s="1"/>
  <c r="Y30" i="26"/>
  <c r="AG30" i="26" s="1"/>
  <c r="Y99" i="25"/>
  <c r="AG99" i="25" s="1"/>
  <c r="X99" i="25"/>
  <c r="AF99" i="25" s="1"/>
  <c r="W99" i="25"/>
  <c r="AE99" i="25" s="1"/>
  <c r="V99" i="25"/>
  <c r="AD99" i="25" s="1"/>
  <c r="H66" i="26"/>
  <c r="E903" i="5" s="1"/>
  <c r="H903" i="5" s="1"/>
  <c r="X22" i="26"/>
  <c r="AF22" i="26" s="1"/>
  <c r="V22" i="26"/>
  <c r="AD22" i="26" s="1"/>
  <c r="Y22" i="26"/>
  <c r="AG22" i="26" s="1"/>
  <c r="W22" i="26"/>
  <c r="AE22" i="26" s="1"/>
  <c r="X51" i="26"/>
  <c r="AF51" i="26" s="1"/>
  <c r="V38" i="26"/>
  <c r="AD38" i="26" s="1"/>
  <c r="Y38" i="26"/>
  <c r="AG38" i="26" s="1"/>
  <c r="X38" i="26"/>
  <c r="AF38" i="26" s="1"/>
  <c r="W38" i="26"/>
  <c r="AE38" i="26" s="1"/>
  <c r="W74" i="25"/>
  <c r="AE74" i="25" s="1"/>
  <c r="V74" i="25"/>
  <c r="AD74" i="25" s="1"/>
  <c r="Y74" i="25"/>
  <c r="AG74" i="25" s="1"/>
  <c r="X74" i="25"/>
  <c r="AF74" i="25" s="1"/>
  <c r="Y67" i="25"/>
  <c r="AG67" i="25" s="1"/>
  <c r="X67" i="25"/>
  <c r="AF67" i="25" s="1"/>
  <c r="W67" i="25"/>
  <c r="AE67" i="25" s="1"/>
  <c r="V67" i="25"/>
  <c r="AD67" i="25" s="1"/>
  <c r="H65" i="25"/>
  <c r="C902" i="5" s="1"/>
  <c r="G902" i="5" s="1"/>
  <c r="Y75" i="25"/>
  <c r="AG75" i="25" s="1"/>
  <c r="X75" i="25"/>
  <c r="AF75" i="25" s="1"/>
  <c r="W75" i="25"/>
  <c r="AE75" i="25" s="1"/>
  <c r="V75" i="25"/>
  <c r="AD75" i="25" s="1"/>
  <c r="J57" i="25"/>
  <c r="W57" i="25"/>
  <c r="AE57" i="25" s="1"/>
  <c r="H92" i="25"/>
  <c r="C929" i="5" s="1"/>
  <c r="G929" i="5" s="1"/>
  <c r="Y70" i="25"/>
  <c r="AG70" i="25" s="1"/>
  <c r="H96" i="25"/>
  <c r="C933" i="5" s="1"/>
  <c r="G933" i="5" s="1"/>
  <c r="I9" i="26"/>
  <c r="M5" i="26" s="1"/>
  <c r="J856" i="5" s="1"/>
  <c r="Y84" i="25"/>
  <c r="AG84" i="25" s="1"/>
  <c r="W62" i="25"/>
  <c r="AE62" i="25" s="1"/>
  <c r="V62" i="25"/>
  <c r="AD62" i="25" s="1"/>
  <c r="Y62" i="25"/>
  <c r="AG62" i="25" s="1"/>
  <c r="X62" i="25"/>
  <c r="AF62" i="25" s="1"/>
  <c r="X52" i="25"/>
  <c r="AF52" i="25" s="1"/>
  <c r="W52" i="25"/>
  <c r="AE52" i="25" s="1"/>
  <c r="J52" i="25"/>
  <c r="H38" i="25"/>
  <c r="C875" i="5" s="1"/>
  <c r="G875" i="5" s="1"/>
  <c r="H61" i="25"/>
  <c r="C898" i="5" s="1"/>
  <c r="G898" i="5" s="1"/>
  <c r="W43" i="25"/>
  <c r="AE43" i="25" s="1"/>
  <c r="V43" i="25"/>
  <c r="AD43" i="25" s="1"/>
  <c r="Y43" i="25"/>
  <c r="AG43" i="25" s="1"/>
  <c r="X43" i="25"/>
  <c r="AF43" i="25" s="1"/>
  <c r="Y53" i="25"/>
  <c r="AG53" i="25" s="1"/>
  <c r="X53" i="25"/>
  <c r="AF53" i="25" s="1"/>
  <c r="W53" i="25"/>
  <c r="AE53" i="25" s="1"/>
  <c r="V53" i="25"/>
  <c r="AD53" i="25" s="1"/>
  <c r="W35" i="25"/>
  <c r="AE35" i="25" s="1"/>
  <c r="V35" i="25"/>
  <c r="AD35" i="25" s="1"/>
  <c r="Y35" i="25"/>
  <c r="AG35" i="25" s="1"/>
  <c r="X35" i="25"/>
  <c r="AF35" i="25" s="1"/>
  <c r="Y31" i="25"/>
  <c r="AG31" i="25" s="1"/>
  <c r="X31" i="25"/>
  <c r="AF31" i="25" s="1"/>
  <c r="W31" i="25"/>
  <c r="AE31" i="25" s="1"/>
  <c r="V31" i="25"/>
  <c r="AD31" i="25" s="1"/>
  <c r="X48" i="25"/>
  <c r="AF48" i="25" s="1"/>
  <c r="X40" i="25"/>
  <c r="AF40" i="25" s="1"/>
  <c r="V25" i="26"/>
  <c r="AD25" i="26" s="1"/>
  <c r="Y25" i="26"/>
  <c r="AG25" i="26" s="1"/>
  <c r="X25" i="26"/>
  <c r="AF25" i="26" s="1"/>
  <c r="W25" i="26"/>
  <c r="AE25" i="26" s="1"/>
  <c r="X84" i="26"/>
  <c r="AF84" i="26" s="1"/>
  <c r="W92" i="26"/>
  <c r="AE92" i="26" s="1"/>
  <c r="V92" i="26"/>
  <c r="AD92" i="26" s="1"/>
  <c r="X92" i="26"/>
  <c r="AF92" i="26" s="1"/>
  <c r="Y92" i="26"/>
  <c r="AG92" i="26" s="1"/>
  <c r="W100" i="26"/>
  <c r="AE100" i="26" s="1"/>
  <c r="V100" i="26"/>
  <c r="AD100" i="26" s="1"/>
  <c r="X100" i="26"/>
  <c r="AF100" i="26" s="1"/>
  <c r="Y100" i="26"/>
  <c r="AG100" i="26" s="1"/>
  <c r="W93" i="26"/>
  <c r="AE93" i="26" s="1"/>
  <c r="V93" i="26"/>
  <c r="AD93" i="26" s="1"/>
  <c r="Y93" i="26"/>
  <c r="AG93" i="26" s="1"/>
  <c r="X93" i="26"/>
  <c r="AF93" i="26" s="1"/>
  <c r="W101" i="26"/>
  <c r="AE101" i="26" s="1"/>
  <c r="V101" i="26"/>
  <c r="AD101" i="26" s="1"/>
  <c r="Y101" i="26"/>
  <c r="AG101" i="26" s="1"/>
  <c r="X101" i="26"/>
  <c r="AF101" i="26" s="1"/>
  <c r="J55" i="26"/>
  <c r="W55" i="26"/>
  <c r="AE55" i="26" s="1"/>
  <c r="V49" i="26"/>
  <c r="AD49" i="26" s="1"/>
  <c r="X49" i="26"/>
  <c r="AF49" i="26" s="1"/>
  <c r="W49" i="26"/>
  <c r="AE49" i="26" s="1"/>
  <c r="Y49" i="26"/>
  <c r="AG49" i="26" s="1"/>
  <c r="W91" i="26"/>
  <c r="AE91" i="26" s="1"/>
  <c r="Y28" i="26"/>
  <c r="AG28" i="26" s="1"/>
  <c r="W28" i="26"/>
  <c r="AE28" i="26" s="1"/>
  <c r="V28" i="26"/>
  <c r="AD28" i="26" s="1"/>
  <c r="X28" i="26"/>
  <c r="AF28" i="26" s="1"/>
  <c r="W76" i="26"/>
  <c r="AE76" i="26" s="1"/>
  <c r="V76" i="26"/>
  <c r="AD76" i="26" s="1"/>
  <c r="Y76" i="26"/>
  <c r="AG76" i="26" s="1"/>
  <c r="X76" i="26"/>
  <c r="AF76" i="26" s="1"/>
  <c r="Y59" i="26"/>
  <c r="AG59" i="26" s="1"/>
  <c r="V59" i="26"/>
  <c r="AD59" i="26" s="1"/>
  <c r="X59" i="26"/>
  <c r="AF59" i="26" s="1"/>
  <c r="W59" i="26"/>
  <c r="AE59" i="26" s="1"/>
  <c r="X54" i="26"/>
  <c r="AF54" i="26" s="1"/>
  <c r="J26" i="26"/>
  <c r="H26" i="26"/>
  <c r="E863" i="5" s="1"/>
  <c r="H863" i="5" s="1"/>
  <c r="X76" i="25"/>
  <c r="AF76" i="25" s="1"/>
  <c r="J76" i="25"/>
  <c r="W17" i="26"/>
  <c r="AE17" i="26" s="1"/>
  <c r="X17" i="26"/>
  <c r="AF17" i="26" s="1"/>
  <c r="V17" i="26"/>
  <c r="AD17" i="26" s="1"/>
  <c r="Y17" i="26"/>
  <c r="AG17" i="26" s="1"/>
  <c r="H33" i="26"/>
  <c r="E870" i="5" s="1"/>
  <c r="H870" i="5" s="1"/>
  <c r="X43" i="26"/>
  <c r="AF43" i="26" s="1"/>
  <c r="H22" i="26"/>
  <c r="E859" i="5" s="1"/>
  <c r="H859" i="5" s="1"/>
  <c r="Y87" i="25"/>
  <c r="AG87" i="25" s="1"/>
  <c r="X87" i="25"/>
  <c r="AF87" i="25" s="1"/>
  <c r="W87" i="25"/>
  <c r="AE87" i="25" s="1"/>
  <c r="V87" i="25"/>
  <c r="AD87" i="25" s="1"/>
  <c r="W66" i="26"/>
  <c r="AE66" i="26" s="1"/>
  <c r="V66" i="26"/>
  <c r="AD66" i="26" s="1"/>
  <c r="Y66" i="26"/>
  <c r="AG66" i="26" s="1"/>
  <c r="X66" i="26"/>
  <c r="AF66" i="26" s="1"/>
  <c r="W16" i="26"/>
  <c r="AE16" i="26" s="1"/>
  <c r="Y73" i="25"/>
  <c r="AG73" i="25" s="1"/>
  <c r="X73" i="25"/>
  <c r="AF73" i="25" s="1"/>
  <c r="W73" i="25"/>
  <c r="AE73" i="25" s="1"/>
  <c r="V73" i="25"/>
  <c r="AD73" i="25" s="1"/>
  <c r="J67" i="25"/>
  <c r="H67" i="25"/>
  <c r="C904" i="5" s="1"/>
  <c r="G904" i="5" s="1"/>
  <c r="Y88" i="25"/>
  <c r="AG88" i="25" s="1"/>
  <c r="Y65" i="25"/>
  <c r="AG65" i="25" s="1"/>
  <c r="X65" i="25"/>
  <c r="AF65" i="25" s="1"/>
  <c r="W65" i="25"/>
  <c r="AE65" i="25" s="1"/>
  <c r="V65" i="25"/>
  <c r="AD65" i="25" s="1"/>
  <c r="W94" i="25"/>
  <c r="AE94" i="25" s="1"/>
  <c r="J56" i="25"/>
  <c r="W56" i="25"/>
  <c r="AE56" i="25" s="1"/>
  <c r="H90" i="25"/>
  <c r="C927" i="5" s="1"/>
  <c r="G927" i="5" s="1"/>
  <c r="W68" i="25"/>
  <c r="AE68" i="25" s="1"/>
  <c r="H94" i="25"/>
  <c r="C931" i="5" s="1"/>
  <c r="G931" i="5" s="1"/>
  <c r="H100" i="25"/>
  <c r="C937" i="5" s="1"/>
  <c r="G937" i="5" s="1"/>
  <c r="H102" i="25"/>
  <c r="C939" i="5" s="1"/>
  <c r="G939" i="5" s="1"/>
  <c r="Y83" i="25"/>
  <c r="AG83" i="25" s="1"/>
  <c r="X83" i="25"/>
  <c r="AF83" i="25" s="1"/>
  <c r="W83" i="25"/>
  <c r="AE83" i="25" s="1"/>
  <c r="V83" i="25"/>
  <c r="AD83" i="25" s="1"/>
  <c r="Y60" i="25"/>
  <c r="AG60" i="25" s="1"/>
  <c r="H52" i="25"/>
  <c r="C889" i="5" s="1"/>
  <c r="G889" i="5" s="1"/>
  <c r="H36" i="25"/>
  <c r="C873" i="5" s="1"/>
  <c r="G873" i="5" s="1"/>
  <c r="Y54" i="25"/>
  <c r="AG54" i="25" s="1"/>
  <c r="W54" i="25"/>
  <c r="AE54" i="25" s="1"/>
  <c r="V54" i="25"/>
  <c r="AD54" i="25" s="1"/>
  <c r="X54" i="25"/>
  <c r="AF54" i="25" s="1"/>
  <c r="H57" i="25"/>
  <c r="C894" i="5" s="1"/>
  <c r="G894" i="5" s="1"/>
  <c r="W41" i="25"/>
  <c r="AE41" i="25" s="1"/>
  <c r="V41" i="25"/>
  <c r="AD41" i="25" s="1"/>
  <c r="Y41" i="25"/>
  <c r="AG41" i="25" s="1"/>
  <c r="X41" i="25"/>
  <c r="AF41" i="25" s="1"/>
  <c r="Y64" i="25"/>
  <c r="AG64" i="25" s="1"/>
  <c r="W50" i="25"/>
  <c r="AE50" i="25" s="1"/>
  <c r="W42" i="25"/>
  <c r="AE42" i="25" s="1"/>
  <c r="W15" i="25"/>
  <c r="AE15" i="25" s="1"/>
  <c r="Y48" i="25"/>
  <c r="AG48" i="25" s="1"/>
  <c r="Y40" i="25"/>
  <c r="AG40" i="25" s="1"/>
  <c r="Y57" i="26"/>
  <c r="AG57" i="26" s="1"/>
  <c r="W81" i="26"/>
  <c r="AE81" i="26" s="1"/>
  <c r="V81" i="26"/>
  <c r="AD81" i="26" s="1"/>
  <c r="Y81" i="26"/>
  <c r="AG81" i="26" s="1"/>
  <c r="X81" i="26"/>
  <c r="AF81" i="26" s="1"/>
  <c r="H91" i="26"/>
  <c r="E928" i="5" s="1"/>
  <c r="H928" i="5" s="1"/>
  <c r="H99" i="26"/>
  <c r="E936" i="5" s="1"/>
  <c r="H936" i="5" s="1"/>
  <c r="J51" i="26"/>
  <c r="H51" i="26"/>
  <c r="E888" i="5" s="1"/>
  <c r="H888" i="5" s="1"/>
  <c r="V29" i="26"/>
  <c r="AD29" i="26" s="1"/>
  <c r="Y29" i="26"/>
  <c r="AG29" i="26" s="1"/>
  <c r="X29" i="26"/>
  <c r="AF29" i="26" s="1"/>
  <c r="W29" i="26"/>
  <c r="AE29" i="26" s="1"/>
  <c r="J59" i="26"/>
  <c r="H59" i="26"/>
  <c r="E896" i="5" s="1"/>
  <c r="H896" i="5" s="1"/>
  <c r="X26" i="26"/>
  <c r="AF26" i="26" s="1"/>
  <c r="W26" i="26"/>
  <c r="AE26" i="26" s="1"/>
  <c r="V26" i="26"/>
  <c r="AD26" i="26" s="1"/>
  <c r="Y26" i="26"/>
  <c r="AG26" i="26" s="1"/>
  <c r="H19" i="26"/>
  <c r="E856" i="5" s="1"/>
  <c r="H856" i="5" s="1"/>
  <c r="X55" i="26"/>
  <c r="AF55" i="26" s="1"/>
  <c r="J86" i="25"/>
  <c r="X86" i="25"/>
  <c r="AF86" i="25" s="1"/>
  <c r="W47" i="26"/>
  <c r="AE47" i="26" s="1"/>
  <c r="Y7" i="26"/>
  <c r="X7" i="26"/>
  <c r="V7" i="26"/>
  <c r="AD7" i="26" s="1"/>
  <c r="W7" i="26"/>
  <c r="H72" i="25"/>
  <c r="C909" i="5" s="1"/>
  <c r="G909" i="5" s="1"/>
  <c r="J66" i="25"/>
  <c r="H66" i="25"/>
  <c r="C903" i="5" s="1"/>
  <c r="G903" i="5" s="1"/>
  <c r="H84" i="25"/>
  <c r="C921" i="5" s="1"/>
  <c r="G921" i="5" s="1"/>
  <c r="Y92" i="25"/>
  <c r="AG92" i="25" s="1"/>
  <c r="Y85" i="25"/>
  <c r="AG85" i="25" s="1"/>
  <c r="X85" i="25"/>
  <c r="AF85" i="25" s="1"/>
  <c r="V85" i="25"/>
  <c r="AD85" i="25" s="1"/>
  <c r="W85" i="25"/>
  <c r="AE85" i="25" s="1"/>
  <c r="H88" i="25"/>
  <c r="C925" i="5" s="1"/>
  <c r="G925" i="5" s="1"/>
  <c r="X72" i="25"/>
  <c r="AF72" i="25" s="1"/>
  <c r="J55" i="25"/>
  <c r="W55" i="25"/>
  <c r="AE55" i="25" s="1"/>
  <c r="H86" i="25"/>
  <c r="C923" i="5" s="1"/>
  <c r="G923" i="5" s="1"/>
  <c r="X84" i="25"/>
  <c r="AF84" i="25" s="1"/>
  <c r="H98" i="25"/>
  <c r="C935" i="5" s="1"/>
  <c r="G935" i="5" s="1"/>
  <c r="Y72" i="25"/>
  <c r="AG72" i="25" s="1"/>
  <c r="W60" i="25"/>
  <c r="AE60" i="25" s="1"/>
  <c r="H50" i="25"/>
  <c r="C887" i="5" s="1"/>
  <c r="G887" i="5" s="1"/>
  <c r="H56" i="25"/>
  <c r="C893" i="5" s="1"/>
  <c r="G893" i="5" s="1"/>
  <c r="W39" i="25"/>
  <c r="AE39" i="25" s="1"/>
  <c r="V39" i="25"/>
  <c r="AD39" i="25" s="1"/>
  <c r="Y39" i="25"/>
  <c r="AG39" i="25" s="1"/>
  <c r="X39" i="25"/>
  <c r="AF39" i="25" s="1"/>
  <c r="X33" i="25"/>
  <c r="AF33" i="25" s="1"/>
  <c r="W33" i="25"/>
  <c r="AE33" i="25" s="1"/>
  <c r="V33" i="25"/>
  <c r="AD33" i="25" s="1"/>
  <c r="Y33" i="25"/>
  <c r="AG33" i="25" s="1"/>
  <c r="X50" i="25"/>
  <c r="AF50" i="25" s="1"/>
  <c r="X42" i="25"/>
  <c r="AF42" i="25" s="1"/>
  <c r="X15" i="25"/>
  <c r="AF15" i="25" s="1"/>
  <c r="W16" i="25"/>
  <c r="AE16" i="25" s="1"/>
  <c r="W82" i="24"/>
  <c r="AE82" i="24" s="1"/>
  <c r="V82" i="24"/>
  <c r="AD82" i="24" s="1"/>
  <c r="Y82" i="24"/>
  <c r="AG82" i="24" s="1"/>
  <c r="X82" i="24"/>
  <c r="AF82" i="24" s="1"/>
  <c r="W72" i="24"/>
  <c r="AE72" i="24" s="1"/>
  <c r="V72" i="24"/>
  <c r="AD72" i="24" s="1"/>
  <c r="Y72" i="24"/>
  <c r="AG72" i="24" s="1"/>
  <c r="X72" i="24"/>
  <c r="AF72" i="24" s="1"/>
  <c r="W100" i="24"/>
  <c r="AE100" i="24" s="1"/>
  <c r="V100" i="24"/>
  <c r="AD100" i="24" s="1"/>
  <c r="X100" i="24"/>
  <c r="AF100" i="24" s="1"/>
  <c r="Y100" i="24"/>
  <c r="AG100" i="24" s="1"/>
  <c r="W92" i="24"/>
  <c r="AE92" i="24" s="1"/>
  <c r="V92" i="24"/>
  <c r="AD92" i="24" s="1"/>
  <c r="X92" i="24"/>
  <c r="AF92" i="24" s="1"/>
  <c r="Y92" i="24"/>
  <c r="AG92" i="24" s="1"/>
  <c r="W85" i="24"/>
  <c r="AE85" i="24" s="1"/>
  <c r="V85" i="24"/>
  <c r="AD85" i="24" s="1"/>
  <c r="Y85" i="24"/>
  <c r="AG85" i="24" s="1"/>
  <c r="X85" i="24"/>
  <c r="AF85" i="24" s="1"/>
  <c r="J58" i="24"/>
  <c r="X58" i="24"/>
  <c r="AF58" i="24" s="1"/>
  <c r="H58" i="24"/>
  <c r="E811" i="5" s="1"/>
  <c r="H811" i="5" s="1"/>
  <c r="Y58" i="24"/>
  <c r="AG58" i="24" s="1"/>
  <c r="W93" i="24"/>
  <c r="AE93" i="24" s="1"/>
  <c r="V93" i="24"/>
  <c r="AD93" i="24" s="1"/>
  <c r="Y93" i="24"/>
  <c r="AG93" i="24" s="1"/>
  <c r="X93" i="24"/>
  <c r="AF93" i="24" s="1"/>
  <c r="W46" i="24"/>
  <c r="AE46" i="24" s="1"/>
  <c r="Y46" i="24"/>
  <c r="AG46" i="24" s="1"/>
  <c r="X46" i="24"/>
  <c r="AF46" i="24" s="1"/>
  <c r="V46" i="24"/>
  <c r="AD46" i="24" s="1"/>
  <c r="Y49" i="24"/>
  <c r="AG49" i="24" s="1"/>
  <c r="W49" i="24"/>
  <c r="AE49" i="24" s="1"/>
  <c r="X49" i="24"/>
  <c r="AF49" i="24" s="1"/>
  <c r="V49" i="24"/>
  <c r="AD49" i="24" s="1"/>
  <c r="X34" i="24"/>
  <c r="AF34" i="24" s="1"/>
  <c r="W34" i="24"/>
  <c r="AE34" i="24" s="1"/>
  <c r="V34" i="24"/>
  <c r="AD34" i="24" s="1"/>
  <c r="Y34" i="24"/>
  <c r="AG34" i="24" s="1"/>
  <c r="X57" i="24"/>
  <c r="AF57" i="24" s="1"/>
  <c r="Y52" i="24"/>
  <c r="AG52" i="24" s="1"/>
  <c r="W74" i="23"/>
  <c r="AE74" i="23" s="1"/>
  <c r="Y66" i="23"/>
  <c r="AG66" i="23" s="1"/>
  <c r="Y26" i="23"/>
  <c r="AG26" i="23" s="1"/>
  <c r="X26" i="23"/>
  <c r="AF26" i="23" s="1"/>
  <c r="W26" i="23"/>
  <c r="AE26" i="23" s="1"/>
  <c r="V26" i="23"/>
  <c r="AD26" i="23" s="1"/>
  <c r="X53" i="23"/>
  <c r="AF53" i="23" s="1"/>
  <c r="W53" i="23"/>
  <c r="AE53" i="23" s="1"/>
  <c r="V53" i="23"/>
  <c r="AD53" i="23" s="1"/>
  <c r="Y53" i="23"/>
  <c r="AG53" i="23" s="1"/>
  <c r="V52" i="23"/>
  <c r="AD52" i="23" s="1"/>
  <c r="X52" i="23"/>
  <c r="AF52" i="23" s="1"/>
  <c r="W52" i="23"/>
  <c r="AE52" i="23" s="1"/>
  <c r="Y52" i="23"/>
  <c r="AG52" i="23" s="1"/>
  <c r="J21" i="23"/>
  <c r="H21" i="23"/>
  <c r="C774" i="5" s="1"/>
  <c r="G774" i="5" s="1"/>
  <c r="Y11" i="23"/>
  <c r="AG11" i="23" s="1"/>
  <c r="X51" i="23"/>
  <c r="AF51" i="23" s="1"/>
  <c r="Y38" i="23"/>
  <c r="AG38" i="23" s="1"/>
  <c r="X42" i="23"/>
  <c r="AF42" i="23" s="1"/>
  <c r="W71" i="24"/>
  <c r="AE71" i="24" s="1"/>
  <c r="V71" i="24"/>
  <c r="AD71" i="24" s="1"/>
  <c r="Y71" i="24"/>
  <c r="AG71" i="24" s="1"/>
  <c r="X71" i="24"/>
  <c r="AF71" i="24" s="1"/>
  <c r="H98" i="24"/>
  <c r="E851" i="5" s="1"/>
  <c r="H851" i="5" s="1"/>
  <c r="H90" i="24"/>
  <c r="E843" i="5" s="1"/>
  <c r="H843" i="5" s="1"/>
  <c r="W84" i="24"/>
  <c r="AE84" i="24" s="1"/>
  <c r="V84" i="24"/>
  <c r="AD84" i="24" s="1"/>
  <c r="Y84" i="24"/>
  <c r="AG84" i="24" s="1"/>
  <c r="X84" i="24"/>
  <c r="AF84" i="24" s="1"/>
  <c r="H81" i="24"/>
  <c r="E834" i="5" s="1"/>
  <c r="H834" i="5" s="1"/>
  <c r="W91" i="24"/>
  <c r="AE91" i="24" s="1"/>
  <c r="V91" i="24"/>
  <c r="AD91" i="24" s="1"/>
  <c r="Y91" i="24"/>
  <c r="AG91" i="24" s="1"/>
  <c r="X91" i="24"/>
  <c r="AF91" i="24" s="1"/>
  <c r="J56" i="24"/>
  <c r="X56" i="24"/>
  <c r="AF56" i="24" s="1"/>
  <c r="H56" i="24"/>
  <c r="E809" i="5" s="1"/>
  <c r="H809" i="5" s="1"/>
  <c r="Y56" i="24"/>
  <c r="AG56" i="24" s="1"/>
  <c r="W53" i="24"/>
  <c r="AE53" i="24" s="1"/>
  <c r="Y45" i="24"/>
  <c r="AG45" i="24" s="1"/>
  <c r="X45" i="24"/>
  <c r="AF45" i="24" s="1"/>
  <c r="W45" i="24"/>
  <c r="AE45" i="24" s="1"/>
  <c r="V45" i="24"/>
  <c r="AD45" i="24" s="1"/>
  <c r="W36" i="24"/>
  <c r="AE36" i="24" s="1"/>
  <c r="X36" i="24"/>
  <c r="AF36" i="24" s="1"/>
  <c r="V36" i="24"/>
  <c r="AD36" i="24" s="1"/>
  <c r="Y36" i="24"/>
  <c r="AG36" i="24" s="1"/>
  <c r="H69" i="24"/>
  <c r="E822" i="5" s="1"/>
  <c r="H822" i="5" s="1"/>
  <c r="H43" i="24"/>
  <c r="E796" i="5" s="1"/>
  <c r="H796" i="5" s="1"/>
  <c r="Y57" i="24"/>
  <c r="AG57" i="24" s="1"/>
  <c r="W68" i="23"/>
  <c r="AE68" i="23" s="1"/>
  <c r="V68" i="23"/>
  <c r="AD68" i="23" s="1"/>
  <c r="Y68" i="23"/>
  <c r="AG68" i="23" s="1"/>
  <c r="X68" i="23"/>
  <c r="AF68" i="23" s="1"/>
  <c r="W82" i="23"/>
  <c r="AE82" i="23" s="1"/>
  <c r="V82" i="23"/>
  <c r="AD82" i="23" s="1"/>
  <c r="Y82" i="23"/>
  <c r="AG82" i="23" s="1"/>
  <c r="X82" i="23"/>
  <c r="AF82" i="23" s="1"/>
  <c r="W62" i="23"/>
  <c r="AE62" i="23" s="1"/>
  <c r="V62" i="23"/>
  <c r="AD62" i="23" s="1"/>
  <c r="Y62" i="23"/>
  <c r="AG62" i="23" s="1"/>
  <c r="X62" i="23"/>
  <c r="AF62" i="23" s="1"/>
  <c r="V47" i="23"/>
  <c r="AD47" i="23" s="1"/>
  <c r="Y47" i="23"/>
  <c r="AG47" i="23" s="1"/>
  <c r="X47" i="23"/>
  <c r="AF47" i="23" s="1"/>
  <c r="W47" i="23"/>
  <c r="AE47" i="23" s="1"/>
  <c r="W61" i="23"/>
  <c r="AE61" i="23" s="1"/>
  <c r="V61" i="23"/>
  <c r="AD61" i="23" s="1"/>
  <c r="Y61" i="23"/>
  <c r="AG61" i="23" s="1"/>
  <c r="X61" i="23"/>
  <c r="AF61" i="23" s="1"/>
  <c r="J20" i="23"/>
  <c r="H20" i="23"/>
  <c r="C773" i="5" s="1"/>
  <c r="G773" i="5" s="1"/>
  <c r="X20" i="23"/>
  <c r="AF20" i="23" s="1"/>
  <c r="Y42" i="23"/>
  <c r="AG42" i="23" s="1"/>
  <c r="W78" i="24"/>
  <c r="AE78" i="24" s="1"/>
  <c r="V78" i="24"/>
  <c r="AD78" i="24" s="1"/>
  <c r="Y78" i="24"/>
  <c r="AG78" i="24" s="1"/>
  <c r="X78" i="24"/>
  <c r="AF78" i="24" s="1"/>
  <c r="W98" i="24"/>
  <c r="AE98" i="24" s="1"/>
  <c r="V98" i="24"/>
  <c r="AD98" i="24" s="1"/>
  <c r="X98" i="24"/>
  <c r="AF98" i="24" s="1"/>
  <c r="Y98" i="24"/>
  <c r="AG98" i="24" s="1"/>
  <c r="W90" i="24"/>
  <c r="AE90" i="24" s="1"/>
  <c r="V90" i="24"/>
  <c r="AD90" i="24" s="1"/>
  <c r="X90" i="24"/>
  <c r="AF90" i="24" s="1"/>
  <c r="Y90" i="24"/>
  <c r="AG90" i="24" s="1"/>
  <c r="J65" i="24"/>
  <c r="X65" i="24"/>
  <c r="AF65" i="24" s="1"/>
  <c r="W81" i="24"/>
  <c r="AE81" i="24" s="1"/>
  <c r="V81" i="24"/>
  <c r="AD81" i="24" s="1"/>
  <c r="X81" i="24"/>
  <c r="AF81" i="24" s="1"/>
  <c r="Y81" i="24"/>
  <c r="AG81" i="24" s="1"/>
  <c r="H83" i="24"/>
  <c r="E836" i="5" s="1"/>
  <c r="H836" i="5" s="1"/>
  <c r="J54" i="24"/>
  <c r="X54" i="24"/>
  <c r="AF54" i="24" s="1"/>
  <c r="H54" i="24"/>
  <c r="E807" i="5" s="1"/>
  <c r="H807" i="5" s="1"/>
  <c r="H68" i="24"/>
  <c r="E821" i="5" s="1"/>
  <c r="H821" i="5" s="1"/>
  <c r="Y53" i="24"/>
  <c r="AG53" i="24" s="1"/>
  <c r="X67" i="24"/>
  <c r="AF67" i="24" s="1"/>
  <c r="W44" i="24"/>
  <c r="AE44" i="24" s="1"/>
  <c r="Y44" i="24"/>
  <c r="AG44" i="24" s="1"/>
  <c r="X44" i="24"/>
  <c r="AF44" i="24" s="1"/>
  <c r="V44" i="24"/>
  <c r="AD44" i="24" s="1"/>
  <c r="H42" i="24"/>
  <c r="E795" i="5" s="1"/>
  <c r="H795" i="5" s="1"/>
  <c r="W51" i="24"/>
  <c r="AE51" i="24" s="1"/>
  <c r="H50" i="24"/>
  <c r="E803" i="5" s="1"/>
  <c r="H803" i="5" s="1"/>
  <c r="W16" i="24"/>
  <c r="AE16" i="24" s="1"/>
  <c r="W75" i="23"/>
  <c r="AE75" i="23" s="1"/>
  <c r="V75" i="23"/>
  <c r="AD75" i="23" s="1"/>
  <c r="Y75" i="23"/>
  <c r="AG75" i="23" s="1"/>
  <c r="X75" i="23"/>
  <c r="AF75" i="23" s="1"/>
  <c r="H67" i="23"/>
  <c r="C820" i="5" s="1"/>
  <c r="G820" i="5" s="1"/>
  <c r="H80" i="23"/>
  <c r="C833" i="5" s="1"/>
  <c r="G833" i="5" s="1"/>
  <c r="X70" i="23"/>
  <c r="AF70" i="23" s="1"/>
  <c r="W66" i="23"/>
  <c r="AE66" i="23" s="1"/>
  <c r="H62" i="23"/>
  <c r="C815" i="5" s="1"/>
  <c r="G815" i="5" s="1"/>
  <c r="X45" i="23"/>
  <c r="AF45" i="23" s="1"/>
  <c r="Y45" i="23"/>
  <c r="AG45" i="23" s="1"/>
  <c r="W45" i="23"/>
  <c r="AE45" i="23" s="1"/>
  <c r="V45" i="23"/>
  <c r="AD45" i="23" s="1"/>
  <c r="V33" i="23"/>
  <c r="AD33" i="23" s="1"/>
  <c r="Y33" i="23"/>
  <c r="AG33" i="23" s="1"/>
  <c r="X33" i="23"/>
  <c r="AF33" i="23" s="1"/>
  <c r="W33" i="23"/>
  <c r="AE33" i="23" s="1"/>
  <c r="H61" i="23"/>
  <c r="C814" i="5" s="1"/>
  <c r="G814" i="5" s="1"/>
  <c r="Y43" i="23"/>
  <c r="AG43" i="23" s="1"/>
  <c r="X43" i="23"/>
  <c r="AF43" i="23" s="1"/>
  <c r="W43" i="23"/>
  <c r="AE43" i="23" s="1"/>
  <c r="V43" i="23"/>
  <c r="AD43" i="23" s="1"/>
  <c r="Y25" i="23"/>
  <c r="AG25" i="23" s="1"/>
  <c r="J19" i="23"/>
  <c r="H19" i="23"/>
  <c r="C772" i="5" s="1"/>
  <c r="G772" i="5" s="1"/>
  <c r="W41" i="23"/>
  <c r="AE41" i="23" s="1"/>
  <c r="X21" i="23"/>
  <c r="AF21" i="23" s="1"/>
  <c r="W14" i="23"/>
  <c r="AE14" i="23" s="1"/>
  <c r="Y20" i="23"/>
  <c r="AG20" i="23" s="1"/>
  <c r="W38" i="23"/>
  <c r="AE38" i="23" s="1"/>
  <c r="X22" i="23"/>
  <c r="AF22" i="23" s="1"/>
  <c r="W77" i="24"/>
  <c r="AE77" i="24" s="1"/>
  <c r="V77" i="24"/>
  <c r="AD77" i="24" s="1"/>
  <c r="Y77" i="24"/>
  <c r="AG77" i="24" s="1"/>
  <c r="X77" i="24"/>
  <c r="AF77" i="24" s="1"/>
  <c r="H88" i="24"/>
  <c r="E841" i="5" s="1"/>
  <c r="H841" i="5" s="1"/>
  <c r="W80" i="24"/>
  <c r="AE80" i="24" s="1"/>
  <c r="V80" i="24"/>
  <c r="AD80" i="24" s="1"/>
  <c r="Y80" i="24"/>
  <c r="AG80" i="24" s="1"/>
  <c r="X80" i="24"/>
  <c r="AF80" i="24" s="1"/>
  <c r="W83" i="24"/>
  <c r="AE83" i="24" s="1"/>
  <c r="V83" i="24"/>
  <c r="AD83" i="24" s="1"/>
  <c r="Y83" i="24"/>
  <c r="AG83" i="24" s="1"/>
  <c r="X83" i="24"/>
  <c r="AF83" i="24" s="1"/>
  <c r="J52" i="24"/>
  <c r="X52" i="24"/>
  <c r="AF52" i="24" s="1"/>
  <c r="H52" i="24"/>
  <c r="E805" i="5" s="1"/>
  <c r="H805" i="5" s="1"/>
  <c r="Y67" i="24"/>
  <c r="AG67" i="24" s="1"/>
  <c r="Y43" i="24"/>
  <c r="AG43" i="24" s="1"/>
  <c r="X43" i="24"/>
  <c r="AF43" i="24" s="1"/>
  <c r="W43" i="24"/>
  <c r="AE43" i="24" s="1"/>
  <c r="V43" i="24"/>
  <c r="AD43" i="24" s="1"/>
  <c r="W50" i="24"/>
  <c r="AE50" i="24" s="1"/>
  <c r="Y50" i="24"/>
  <c r="AG50" i="24" s="1"/>
  <c r="X50" i="24"/>
  <c r="AF50" i="24" s="1"/>
  <c r="V50" i="24"/>
  <c r="AD50" i="24" s="1"/>
  <c r="H41" i="24"/>
  <c r="E794" i="5" s="1"/>
  <c r="H794" i="5" s="1"/>
  <c r="W59" i="24"/>
  <c r="AE59" i="24" s="1"/>
  <c r="Y51" i="24"/>
  <c r="AG51" i="24" s="1"/>
  <c r="X13" i="24"/>
  <c r="AF13" i="24" s="1"/>
  <c r="W13" i="24"/>
  <c r="AE13" i="24" s="1"/>
  <c r="X16" i="24"/>
  <c r="AF16" i="24" s="1"/>
  <c r="H74" i="23"/>
  <c r="C827" i="5" s="1"/>
  <c r="G827" i="5" s="1"/>
  <c r="W63" i="23"/>
  <c r="AE63" i="23" s="1"/>
  <c r="V63" i="23"/>
  <c r="AD63" i="23" s="1"/>
  <c r="Y63" i="23"/>
  <c r="AG63" i="23" s="1"/>
  <c r="X63" i="23"/>
  <c r="AF63" i="23" s="1"/>
  <c r="W77" i="23"/>
  <c r="AE77" i="23" s="1"/>
  <c r="V77" i="23"/>
  <c r="AD77" i="23" s="1"/>
  <c r="Y77" i="23"/>
  <c r="AG77" i="23" s="1"/>
  <c r="X77" i="23"/>
  <c r="AF77" i="23" s="1"/>
  <c r="W80" i="23"/>
  <c r="AE80" i="23" s="1"/>
  <c r="V80" i="23"/>
  <c r="AD80" i="23" s="1"/>
  <c r="Y80" i="23"/>
  <c r="AG80" i="23" s="1"/>
  <c r="X80" i="23"/>
  <c r="AF80" i="23" s="1"/>
  <c r="W78" i="23"/>
  <c r="AE78" i="23" s="1"/>
  <c r="Y70" i="23"/>
  <c r="AG70" i="23" s="1"/>
  <c r="Y31" i="23"/>
  <c r="AG31" i="23" s="1"/>
  <c r="X31" i="23"/>
  <c r="AF31" i="23" s="1"/>
  <c r="W31" i="23"/>
  <c r="AE31" i="23" s="1"/>
  <c r="V31" i="23"/>
  <c r="AD31" i="23" s="1"/>
  <c r="H56" i="23"/>
  <c r="C809" i="5" s="1"/>
  <c r="G809" i="5" s="1"/>
  <c r="X46" i="23"/>
  <c r="AF46" i="23" s="1"/>
  <c r="Y46" i="23"/>
  <c r="AG46" i="23" s="1"/>
  <c r="W46" i="23"/>
  <c r="AE46" i="23" s="1"/>
  <c r="V46" i="23"/>
  <c r="AD46" i="23" s="1"/>
  <c r="Y8" i="23"/>
  <c r="AG8" i="23" s="1"/>
  <c r="X8" i="23"/>
  <c r="AF8" i="23" s="1"/>
  <c r="W8" i="23"/>
  <c r="AE8" i="23" s="1"/>
  <c r="V8" i="23"/>
  <c r="AD8" i="23" s="1"/>
  <c r="X41" i="23"/>
  <c r="AF41" i="23" s="1"/>
  <c r="Y21" i="23"/>
  <c r="AG21" i="23" s="1"/>
  <c r="Y34" i="23"/>
  <c r="AG34" i="23" s="1"/>
  <c r="X14" i="23"/>
  <c r="AF14" i="23" s="1"/>
  <c r="X16" i="23"/>
  <c r="AF16" i="23" s="1"/>
  <c r="W42" i="23"/>
  <c r="AE42" i="23" s="1"/>
  <c r="W76" i="24"/>
  <c r="AE76" i="24" s="1"/>
  <c r="V76" i="24"/>
  <c r="AD76" i="24" s="1"/>
  <c r="Y76" i="24"/>
  <c r="AG76" i="24" s="1"/>
  <c r="X76" i="24"/>
  <c r="AF76" i="24" s="1"/>
  <c r="W96" i="24"/>
  <c r="AE96" i="24" s="1"/>
  <c r="V96" i="24"/>
  <c r="AD96" i="24" s="1"/>
  <c r="X96" i="24"/>
  <c r="AF96" i="24" s="1"/>
  <c r="Y96" i="24"/>
  <c r="AG96" i="24" s="1"/>
  <c r="W88" i="24"/>
  <c r="AE88" i="24" s="1"/>
  <c r="V88" i="24"/>
  <c r="AD88" i="24" s="1"/>
  <c r="X88" i="24"/>
  <c r="AF88" i="24" s="1"/>
  <c r="Y88" i="24"/>
  <c r="AG88" i="24" s="1"/>
  <c r="J55" i="24"/>
  <c r="X55" i="24"/>
  <c r="AF55" i="24" s="1"/>
  <c r="H79" i="24"/>
  <c r="E832" i="5" s="1"/>
  <c r="H832" i="5" s="1"/>
  <c r="H87" i="24"/>
  <c r="E840" i="5" s="1"/>
  <c r="H840" i="5" s="1"/>
  <c r="W68" i="24"/>
  <c r="AE68" i="24" s="1"/>
  <c r="V68" i="24"/>
  <c r="AD68" i="24" s="1"/>
  <c r="X68" i="24"/>
  <c r="AF68" i="24" s="1"/>
  <c r="Y68" i="24"/>
  <c r="AG68" i="24" s="1"/>
  <c r="W42" i="24"/>
  <c r="AE42" i="24" s="1"/>
  <c r="Y42" i="24"/>
  <c r="AG42" i="24" s="1"/>
  <c r="X42" i="24"/>
  <c r="AF42" i="24" s="1"/>
  <c r="V42" i="24"/>
  <c r="AD42" i="24" s="1"/>
  <c r="Y54" i="24"/>
  <c r="AG54" i="24" s="1"/>
  <c r="H48" i="24"/>
  <c r="E801" i="5" s="1"/>
  <c r="H801" i="5" s="1"/>
  <c r="H40" i="24"/>
  <c r="E793" i="5" s="1"/>
  <c r="H793" i="5" s="1"/>
  <c r="X59" i="24"/>
  <c r="AF59" i="24" s="1"/>
  <c r="H49" i="24"/>
  <c r="E802" i="5" s="1"/>
  <c r="H802" i="5" s="1"/>
  <c r="Y14" i="24"/>
  <c r="AG14" i="24" s="1"/>
  <c r="V14" i="24"/>
  <c r="AD14" i="24" s="1"/>
  <c r="X14" i="24"/>
  <c r="AF14" i="24" s="1"/>
  <c r="W14" i="24"/>
  <c r="AE14" i="24" s="1"/>
  <c r="W98" i="23"/>
  <c r="AE98" i="23" s="1"/>
  <c r="V98" i="23"/>
  <c r="AD98" i="23" s="1"/>
  <c r="Y98" i="23"/>
  <c r="AG98" i="23" s="1"/>
  <c r="X98" i="23"/>
  <c r="AF98" i="23" s="1"/>
  <c r="W71" i="23"/>
  <c r="AE71" i="23" s="1"/>
  <c r="V71" i="23"/>
  <c r="AD71" i="23" s="1"/>
  <c r="Y71" i="23"/>
  <c r="AG71" i="23" s="1"/>
  <c r="X71" i="23"/>
  <c r="AF71" i="23" s="1"/>
  <c r="H76" i="23"/>
  <c r="C829" i="5" s="1"/>
  <c r="G829" i="5" s="1"/>
  <c r="Y27" i="23"/>
  <c r="AG27" i="23" s="1"/>
  <c r="X27" i="23"/>
  <c r="AF27" i="23" s="1"/>
  <c r="W27" i="23"/>
  <c r="AE27" i="23" s="1"/>
  <c r="V27" i="23"/>
  <c r="AD27" i="23" s="1"/>
  <c r="Y56" i="23"/>
  <c r="AG56" i="23" s="1"/>
  <c r="V56" i="23"/>
  <c r="AD56" i="23" s="1"/>
  <c r="X56" i="23"/>
  <c r="AF56" i="23" s="1"/>
  <c r="W56" i="23"/>
  <c r="AE56" i="23" s="1"/>
  <c r="W60" i="23"/>
  <c r="AE60" i="23" s="1"/>
  <c r="V60" i="23"/>
  <c r="AD60" i="23" s="1"/>
  <c r="Y60" i="23"/>
  <c r="AG60" i="23" s="1"/>
  <c r="X60" i="23"/>
  <c r="AF60" i="23" s="1"/>
  <c r="X25" i="23"/>
  <c r="AF25" i="23" s="1"/>
  <c r="Y41" i="23"/>
  <c r="AG41" i="23" s="1"/>
  <c r="Y14" i="23"/>
  <c r="AG14" i="23" s="1"/>
  <c r="Y16" i="23"/>
  <c r="AG16" i="23" s="1"/>
  <c r="W75" i="24"/>
  <c r="AE75" i="24" s="1"/>
  <c r="V75" i="24"/>
  <c r="AD75" i="24" s="1"/>
  <c r="Y75" i="24"/>
  <c r="AG75" i="24" s="1"/>
  <c r="X75" i="24"/>
  <c r="AF75" i="24" s="1"/>
  <c r="H102" i="24"/>
  <c r="E855" i="5" s="1"/>
  <c r="H855" i="5" s="1"/>
  <c r="H94" i="24"/>
  <c r="E847" i="5" s="1"/>
  <c r="H847" i="5" s="1"/>
  <c r="H86" i="24"/>
  <c r="E839" i="5" s="1"/>
  <c r="H839" i="5" s="1"/>
  <c r="W99" i="24"/>
  <c r="AE99" i="24" s="1"/>
  <c r="V99" i="24"/>
  <c r="AD99" i="24" s="1"/>
  <c r="Y99" i="24"/>
  <c r="AG99" i="24" s="1"/>
  <c r="X99" i="24"/>
  <c r="AF99" i="24" s="1"/>
  <c r="J53" i="24"/>
  <c r="X53" i="24"/>
  <c r="AF53" i="24" s="1"/>
  <c r="W89" i="24"/>
  <c r="AE89" i="24" s="1"/>
  <c r="V89" i="24"/>
  <c r="AD89" i="24" s="1"/>
  <c r="Y89" i="24"/>
  <c r="AG89" i="24" s="1"/>
  <c r="X89" i="24"/>
  <c r="AF89" i="24" s="1"/>
  <c r="J61" i="24"/>
  <c r="X61" i="24"/>
  <c r="AF61" i="24" s="1"/>
  <c r="H101" i="24"/>
  <c r="E854" i="5" s="1"/>
  <c r="H854" i="5" s="1"/>
  <c r="W79" i="24"/>
  <c r="AE79" i="24" s="1"/>
  <c r="V79" i="24"/>
  <c r="AD79" i="24" s="1"/>
  <c r="Y79" i="24"/>
  <c r="AG79" i="24" s="1"/>
  <c r="X79" i="24"/>
  <c r="AF79" i="24" s="1"/>
  <c r="W87" i="24"/>
  <c r="AE87" i="24" s="1"/>
  <c r="V87" i="24"/>
  <c r="AD87" i="24" s="1"/>
  <c r="Y87" i="24"/>
  <c r="AG87" i="24" s="1"/>
  <c r="X87" i="24"/>
  <c r="AF87" i="24" s="1"/>
  <c r="Y61" i="24"/>
  <c r="AG61" i="24" s="1"/>
  <c r="Y65" i="24"/>
  <c r="AG65" i="24" s="1"/>
  <c r="W47" i="24"/>
  <c r="AE47" i="24" s="1"/>
  <c r="Y48" i="24"/>
  <c r="AG48" i="24" s="1"/>
  <c r="Y41" i="24"/>
  <c r="AG41" i="24" s="1"/>
  <c r="X41" i="24"/>
  <c r="AF41" i="24" s="1"/>
  <c r="W41" i="24"/>
  <c r="AE41" i="24" s="1"/>
  <c r="V41" i="24"/>
  <c r="AD41" i="24" s="1"/>
  <c r="H47" i="24"/>
  <c r="E800" i="5" s="1"/>
  <c r="H800" i="5" s="1"/>
  <c r="Y59" i="24"/>
  <c r="AG59" i="24" s="1"/>
  <c r="W94" i="23"/>
  <c r="AE94" i="23" s="1"/>
  <c r="V94" i="23"/>
  <c r="AD94" i="23" s="1"/>
  <c r="Y94" i="23"/>
  <c r="AG94" i="23" s="1"/>
  <c r="X94" i="23"/>
  <c r="AF94" i="23" s="1"/>
  <c r="H70" i="23"/>
  <c r="C823" i="5" s="1"/>
  <c r="G823" i="5" s="1"/>
  <c r="W76" i="23"/>
  <c r="AE76" i="23" s="1"/>
  <c r="V76" i="23"/>
  <c r="AD76" i="23" s="1"/>
  <c r="Y76" i="23"/>
  <c r="AG76" i="23" s="1"/>
  <c r="X76" i="23"/>
  <c r="AF76" i="23" s="1"/>
  <c r="W86" i="23"/>
  <c r="AE86" i="23" s="1"/>
  <c r="V86" i="23"/>
  <c r="AD86" i="23" s="1"/>
  <c r="Y86" i="23"/>
  <c r="AG86" i="23" s="1"/>
  <c r="X86" i="23"/>
  <c r="AF86" i="23" s="1"/>
  <c r="W73" i="23"/>
  <c r="AE73" i="23" s="1"/>
  <c r="V73" i="23"/>
  <c r="AD73" i="23" s="1"/>
  <c r="Y73" i="23"/>
  <c r="AG73" i="23" s="1"/>
  <c r="X73" i="23"/>
  <c r="AF73" i="23" s="1"/>
  <c r="W64" i="23"/>
  <c r="AE64" i="23" s="1"/>
  <c r="V64" i="23"/>
  <c r="AD64" i="23" s="1"/>
  <c r="Y64" i="23"/>
  <c r="AG64" i="23" s="1"/>
  <c r="X64" i="23"/>
  <c r="AF64" i="23" s="1"/>
  <c r="X74" i="23"/>
  <c r="AF74" i="23" s="1"/>
  <c r="W70" i="23"/>
  <c r="AE70" i="23" s="1"/>
  <c r="V48" i="23"/>
  <c r="AD48" i="23" s="1"/>
  <c r="Y48" i="23"/>
  <c r="AG48" i="23" s="1"/>
  <c r="X48" i="23"/>
  <c r="AF48" i="23" s="1"/>
  <c r="W48" i="23"/>
  <c r="AE48" i="23" s="1"/>
  <c r="Y23" i="23"/>
  <c r="AG23" i="23" s="1"/>
  <c r="X23" i="23"/>
  <c r="AF23" i="23" s="1"/>
  <c r="W23" i="23"/>
  <c r="AE23" i="23" s="1"/>
  <c r="V23" i="23"/>
  <c r="AD23" i="23" s="1"/>
  <c r="H51" i="23"/>
  <c r="C804" i="5" s="1"/>
  <c r="G804" i="5" s="1"/>
  <c r="Y39" i="23"/>
  <c r="AG39" i="23" s="1"/>
  <c r="X39" i="23"/>
  <c r="AF39" i="23" s="1"/>
  <c r="W39" i="23"/>
  <c r="AE39" i="23" s="1"/>
  <c r="V39" i="23"/>
  <c r="AD39" i="23" s="1"/>
  <c r="H60" i="23"/>
  <c r="C813" i="5" s="1"/>
  <c r="G813" i="5" s="1"/>
  <c r="W34" i="23"/>
  <c r="AE34" i="23" s="1"/>
  <c r="Y7" i="23"/>
  <c r="X7" i="23"/>
  <c r="W7" i="23"/>
  <c r="V7" i="23"/>
  <c r="AD7" i="23" s="1"/>
  <c r="X19" i="23"/>
  <c r="AF19" i="23" s="1"/>
  <c r="W37" i="23"/>
  <c r="AE37" i="23" s="1"/>
  <c r="W74" i="24"/>
  <c r="AE74" i="24" s="1"/>
  <c r="V74" i="24"/>
  <c r="AD74" i="24" s="1"/>
  <c r="Y74" i="24"/>
  <c r="AG74" i="24" s="1"/>
  <c r="X74" i="24"/>
  <c r="AF74" i="24" s="1"/>
  <c r="W102" i="24"/>
  <c r="AE102" i="24" s="1"/>
  <c r="V102" i="24"/>
  <c r="AD102" i="24" s="1"/>
  <c r="Y102" i="24"/>
  <c r="AG102" i="24" s="1"/>
  <c r="X102" i="24"/>
  <c r="AF102" i="24" s="1"/>
  <c r="W94" i="24"/>
  <c r="AE94" i="24" s="1"/>
  <c r="V94" i="24"/>
  <c r="AD94" i="24" s="1"/>
  <c r="X94" i="24"/>
  <c r="AF94" i="24" s="1"/>
  <c r="Y94" i="24"/>
  <c r="AG94" i="24" s="1"/>
  <c r="W86" i="24"/>
  <c r="AE86" i="24" s="1"/>
  <c r="V86" i="24"/>
  <c r="AD86" i="24" s="1"/>
  <c r="X86" i="24"/>
  <c r="AF86" i="24" s="1"/>
  <c r="Y86" i="24"/>
  <c r="AG86" i="24" s="1"/>
  <c r="W95" i="24"/>
  <c r="AE95" i="24" s="1"/>
  <c r="V95" i="24"/>
  <c r="AD95" i="24" s="1"/>
  <c r="Y95" i="24"/>
  <c r="AG95" i="24" s="1"/>
  <c r="X95" i="24"/>
  <c r="AF95" i="24" s="1"/>
  <c r="W101" i="24"/>
  <c r="AE101" i="24" s="1"/>
  <c r="V101" i="24"/>
  <c r="AD101" i="24" s="1"/>
  <c r="Y101" i="24"/>
  <c r="AG101" i="24" s="1"/>
  <c r="X101" i="24"/>
  <c r="AF101" i="24" s="1"/>
  <c r="W61" i="24"/>
  <c r="AE61" i="24" s="1"/>
  <c r="H51" i="24"/>
  <c r="E804" i="5" s="1"/>
  <c r="H804" i="5" s="1"/>
  <c r="W48" i="24"/>
  <c r="AE48" i="24" s="1"/>
  <c r="W40" i="24"/>
  <c r="AE40" i="24" s="1"/>
  <c r="Y40" i="24"/>
  <c r="AG40" i="24" s="1"/>
  <c r="X40" i="24"/>
  <c r="AF40" i="24" s="1"/>
  <c r="V40" i="24"/>
  <c r="AD40" i="24" s="1"/>
  <c r="W54" i="24"/>
  <c r="AE54" i="24" s="1"/>
  <c r="H46" i="24"/>
  <c r="E799" i="5" s="1"/>
  <c r="H799" i="5" s="1"/>
  <c r="W55" i="24"/>
  <c r="AE55" i="24" s="1"/>
  <c r="W67" i="23"/>
  <c r="AE67" i="23" s="1"/>
  <c r="V67" i="23"/>
  <c r="AD67" i="23" s="1"/>
  <c r="Y67" i="23"/>
  <c r="AG67" i="23" s="1"/>
  <c r="X67" i="23"/>
  <c r="AF67" i="23" s="1"/>
  <c r="H75" i="23"/>
  <c r="C828" i="5" s="1"/>
  <c r="G828" i="5" s="1"/>
  <c r="H84" i="23"/>
  <c r="C837" i="5" s="1"/>
  <c r="G837" i="5" s="1"/>
  <c r="H72" i="23"/>
  <c r="C825" i="5" s="1"/>
  <c r="G825" i="5" s="1"/>
  <c r="Y74" i="23"/>
  <c r="AG74" i="23" s="1"/>
  <c r="X55" i="23"/>
  <c r="AF55" i="23" s="1"/>
  <c r="W55" i="23"/>
  <c r="AE55" i="23" s="1"/>
  <c r="V55" i="23"/>
  <c r="AD55" i="23" s="1"/>
  <c r="Y55" i="23"/>
  <c r="AG55" i="23" s="1"/>
  <c r="H55" i="23"/>
  <c r="C808" i="5" s="1"/>
  <c r="G808" i="5" s="1"/>
  <c r="Y51" i="23"/>
  <c r="AG51" i="23" s="1"/>
  <c r="W11" i="23"/>
  <c r="AE11" i="23" s="1"/>
  <c r="W17" i="23"/>
  <c r="AE17" i="23" s="1"/>
  <c r="X34" i="23"/>
  <c r="AF34" i="23" s="1"/>
  <c r="W16" i="23"/>
  <c r="AE16" i="23" s="1"/>
  <c r="Y19" i="23"/>
  <c r="AG19" i="23" s="1"/>
  <c r="X37" i="23"/>
  <c r="AF37" i="23" s="1"/>
  <c r="W73" i="24"/>
  <c r="AE73" i="24" s="1"/>
  <c r="V73" i="24"/>
  <c r="AD73" i="24" s="1"/>
  <c r="Y73" i="24"/>
  <c r="AG73" i="24" s="1"/>
  <c r="X73" i="24"/>
  <c r="AF73" i="24" s="1"/>
  <c r="H100" i="24"/>
  <c r="E853" i="5" s="1"/>
  <c r="H853" i="5" s="1"/>
  <c r="H92" i="24"/>
  <c r="E845" i="5" s="1"/>
  <c r="H845" i="5" s="1"/>
  <c r="W69" i="24"/>
  <c r="AE69" i="24" s="1"/>
  <c r="V69" i="24"/>
  <c r="AD69" i="24" s="1"/>
  <c r="Y69" i="24"/>
  <c r="AG69" i="24" s="1"/>
  <c r="X69" i="24"/>
  <c r="AF69" i="24" s="1"/>
  <c r="H59" i="24"/>
  <c r="E812" i="5" s="1"/>
  <c r="H812" i="5" s="1"/>
  <c r="H85" i="24"/>
  <c r="E838" i="5" s="1"/>
  <c r="H838" i="5" s="1"/>
  <c r="J60" i="24"/>
  <c r="X60" i="24"/>
  <c r="AF60" i="24" s="1"/>
  <c r="W97" i="24"/>
  <c r="AE97" i="24" s="1"/>
  <c r="V97" i="24"/>
  <c r="AD97" i="24" s="1"/>
  <c r="Y97" i="24"/>
  <c r="AG97" i="24" s="1"/>
  <c r="X97" i="24"/>
  <c r="AF97" i="24" s="1"/>
  <c r="H60" i="24"/>
  <c r="E813" i="5" s="1"/>
  <c r="H813" i="5" s="1"/>
  <c r="Y60" i="24"/>
  <c r="AG60" i="24" s="1"/>
  <c r="X47" i="24"/>
  <c r="AF47" i="24" s="1"/>
  <c r="W63" i="24"/>
  <c r="AE63" i="24" s="1"/>
  <c r="V63" i="24"/>
  <c r="AD63" i="24" s="1"/>
  <c r="Y63" i="24"/>
  <c r="AG63" i="24" s="1"/>
  <c r="X63" i="24"/>
  <c r="AF63" i="24" s="1"/>
  <c r="W58" i="24"/>
  <c r="AE58" i="24" s="1"/>
  <c r="H93" i="24"/>
  <c r="E846" i="5" s="1"/>
  <c r="H846" i="5" s="1"/>
  <c r="Y47" i="24"/>
  <c r="AG47" i="24" s="1"/>
  <c r="Y39" i="24"/>
  <c r="AG39" i="24" s="1"/>
  <c r="X39" i="24"/>
  <c r="AF39" i="24" s="1"/>
  <c r="W39" i="24"/>
  <c r="AE39" i="24" s="1"/>
  <c r="V39" i="24"/>
  <c r="AD39" i="24" s="1"/>
  <c r="X51" i="24"/>
  <c r="AF51" i="24" s="1"/>
  <c r="H45" i="24"/>
  <c r="E798" i="5" s="1"/>
  <c r="H798" i="5" s="1"/>
  <c r="H36" i="24"/>
  <c r="E789" i="5" s="1"/>
  <c r="H789" i="5" s="1"/>
  <c r="W57" i="24"/>
  <c r="AE57" i="24" s="1"/>
  <c r="Y55" i="24"/>
  <c r="AG55" i="24" s="1"/>
  <c r="Y8" i="24"/>
  <c r="AG8" i="24" s="1"/>
  <c r="X8" i="24"/>
  <c r="AF8" i="24" s="1"/>
  <c r="W8" i="24"/>
  <c r="AE8" i="24" s="1"/>
  <c r="V8" i="24"/>
  <c r="AD8" i="24" s="1"/>
  <c r="H66" i="23"/>
  <c r="C819" i="5" s="1"/>
  <c r="G819" i="5" s="1"/>
  <c r="W72" i="23"/>
  <c r="AE72" i="23" s="1"/>
  <c r="V72" i="23"/>
  <c r="AD72" i="23" s="1"/>
  <c r="Y72" i="23"/>
  <c r="AG72" i="23" s="1"/>
  <c r="X72" i="23"/>
  <c r="AF72" i="23" s="1"/>
  <c r="W84" i="23"/>
  <c r="AE84" i="23" s="1"/>
  <c r="V84" i="23"/>
  <c r="AD84" i="23" s="1"/>
  <c r="Y84" i="23"/>
  <c r="AG84" i="23" s="1"/>
  <c r="X84" i="23"/>
  <c r="AF84" i="23" s="1"/>
  <c r="W69" i="23"/>
  <c r="AE69" i="23" s="1"/>
  <c r="V69" i="23"/>
  <c r="AD69" i="23" s="1"/>
  <c r="Y69" i="23"/>
  <c r="AG69" i="23" s="1"/>
  <c r="X69" i="23"/>
  <c r="AF69" i="23" s="1"/>
  <c r="X66" i="23"/>
  <c r="AF66" i="23" s="1"/>
  <c r="Y30" i="23"/>
  <c r="AG30" i="23" s="1"/>
  <c r="X30" i="23"/>
  <c r="AF30" i="23" s="1"/>
  <c r="W30" i="23"/>
  <c r="AE30" i="23" s="1"/>
  <c r="V30" i="23"/>
  <c r="AD30" i="23" s="1"/>
  <c r="H41" i="23"/>
  <c r="C794" i="5" s="1"/>
  <c r="G794" i="5" s="1"/>
  <c r="H52" i="23"/>
  <c r="C805" i="5" s="1"/>
  <c r="G805" i="5" s="1"/>
  <c r="H34" i="23"/>
  <c r="C787" i="5" s="1"/>
  <c r="G787" i="5" s="1"/>
  <c r="J22" i="23"/>
  <c r="H22" i="23"/>
  <c r="C775" i="5" s="1"/>
  <c r="G775" i="5" s="1"/>
  <c r="X11" i="23"/>
  <c r="AF11" i="23" s="1"/>
  <c r="W25" i="23"/>
  <c r="AE25" i="23" s="1"/>
  <c r="X17" i="23"/>
  <c r="AF17" i="23" s="1"/>
  <c r="X38" i="23"/>
  <c r="AF38" i="23" s="1"/>
  <c r="I9" i="23"/>
  <c r="M5" i="23" s="1"/>
  <c r="I772" i="5" s="1"/>
  <c r="Y37" i="23"/>
  <c r="AG37" i="23" s="1"/>
  <c r="W91" i="22"/>
  <c r="AE91" i="22" s="1"/>
  <c r="V91" i="22"/>
  <c r="AD91" i="22" s="1"/>
  <c r="Y91" i="22"/>
  <c r="AG91" i="22" s="1"/>
  <c r="X91" i="22"/>
  <c r="AF91" i="22" s="1"/>
  <c r="W87" i="22"/>
  <c r="AE87" i="22" s="1"/>
  <c r="V87" i="22"/>
  <c r="AD87" i="22" s="1"/>
  <c r="Y87" i="22"/>
  <c r="AG87" i="22" s="1"/>
  <c r="X87" i="22"/>
  <c r="AF87" i="22" s="1"/>
  <c r="H66" i="22"/>
  <c r="E735" i="5" s="1"/>
  <c r="H735" i="5" s="1"/>
  <c r="W45" i="22"/>
  <c r="AE45" i="22" s="1"/>
  <c r="V34" i="22"/>
  <c r="AD34" i="22" s="1"/>
  <c r="Y34" i="22"/>
  <c r="AG34" i="22" s="1"/>
  <c r="X34" i="22"/>
  <c r="AF34" i="22" s="1"/>
  <c r="W34" i="22"/>
  <c r="AE34" i="22" s="1"/>
  <c r="Y82" i="21"/>
  <c r="AG82" i="21" s="1"/>
  <c r="X82" i="21"/>
  <c r="AF82" i="21" s="1"/>
  <c r="W82" i="21"/>
  <c r="AE82" i="21" s="1"/>
  <c r="V82" i="21"/>
  <c r="AD82" i="21" s="1"/>
  <c r="Y90" i="21"/>
  <c r="AG90" i="21" s="1"/>
  <c r="X90" i="21"/>
  <c r="AF90" i="21" s="1"/>
  <c r="W90" i="21"/>
  <c r="AE90" i="21" s="1"/>
  <c r="V90" i="21"/>
  <c r="AD90" i="21" s="1"/>
  <c r="H25" i="22"/>
  <c r="E694" i="5" s="1"/>
  <c r="H694" i="5" s="1"/>
  <c r="H84" i="21"/>
  <c r="C753" i="5" s="1"/>
  <c r="G753" i="5" s="1"/>
  <c r="X9" i="22"/>
  <c r="AF9" i="22" s="1"/>
  <c r="W9" i="22"/>
  <c r="AE9" i="22" s="1"/>
  <c r="V9" i="22"/>
  <c r="AD9" i="22" s="1"/>
  <c r="Y9" i="22"/>
  <c r="AG9" i="22" s="1"/>
  <c r="H99" i="22"/>
  <c r="E768" i="5" s="1"/>
  <c r="H768" i="5" s="1"/>
  <c r="W23" i="22"/>
  <c r="AE23" i="22" s="1"/>
  <c r="Y23" i="22"/>
  <c r="AG23" i="22" s="1"/>
  <c r="X23" i="22"/>
  <c r="AF23" i="22" s="1"/>
  <c r="V23" i="22"/>
  <c r="AD23" i="22" s="1"/>
  <c r="W59" i="21"/>
  <c r="AE59" i="21" s="1"/>
  <c r="V59" i="21"/>
  <c r="AD59" i="21" s="1"/>
  <c r="Y59" i="21"/>
  <c r="AG59" i="21" s="1"/>
  <c r="X59" i="21"/>
  <c r="AF59" i="21" s="1"/>
  <c r="W69" i="21"/>
  <c r="AE69" i="21" s="1"/>
  <c r="Y56" i="21"/>
  <c r="AG56" i="21" s="1"/>
  <c r="H46" i="21"/>
  <c r="C715" i="5" s="1"/>
  <c r="G715" i="5" s="1"/>
  <c r="W52" i="21"/>
  <c r="AE52" i="21" s="1"/>
  <c r="W25" i="21"/>
  <c r="AE25" i="21" s="1"/>
  <c r="H65" i="21"/>
  <c r="C734" i="5" s="1"/>
  <c r="G734" i="5" s="1"/>
  <c r="X24" i="21"/>
  <c r="AF24" i="21" s="1"/>
  <c r="W67" i="22"/>
  <c r="AE67" i="22" s="1"/>
  <c r="V67" i="22"/>
  <c r="AD67" i="22" s="1"/>
  <c r="X67" i="22"/>
  <c r="AF67" i="22" s="1"/>
  <c r="Y67" i="22"/>
  <c r="AG67" i="22" s="1"/>
  <c r="W78" i="22"/>
  <c r="AE78" i="22" s="1"/>
  <c r="V78" i="22"/>
  <c r="AD78" i="22" s="1"/>
  <c r="Y78" i="22"/>
  <c r="AG78" i="22" s="1"/>
  <c r="X78" i="22"/>
  <c r="AF78" i="22" s="1"/>
  <c r="W66" i="22"/>
  <c r="AE66" i="22" s="1"/>
  <c r="V66" i="22"/>
  <c r="AD66" i="22" s="1"/>
  <c r="Y66" i="22"/>
  <c r="AG66" i="22" s="1"/>
  <c r="X66" i="22"/>
  <c r="AF66" i="22" s="1"/>
  <c r="J12" i="22"/>
  <c r="Z12" i="22" s="1"/>
  <c r="AH12" i="22" s="1"/>
  <c r="W12" i="22"/>
  <c r="AE12" i="22" s="1"/>
  <c r="Y46" i="22"/>
  <c r="AG46" i="22" s="1"/>
  <c r="X46" i="22"/>
  <c r="AF46" i="22" s="1"/>
  <c r="W46" i="22"/>
  <c r="AE46" i="22" s="1"/>
  <c r="V46" i="22"/>
  <c r="AD46" i="22" s="1"/>
  <c r="Y80" i="21"/>
  <c r="AG80" i="21" s="1"/>
  <c r="X80" i="21"/>
  <c r="AF80" i="21" s="1"/>
  <c r="W80" i="21"/>
  <c r="AE80" i="21" s="1"/>
  <c r="V80" i="21"/>
  <c r="AD80" i="21" s="1"/>
  <c r="Y8" i="22"/>
  <c r="AG8" i="22" s="1"/>
  <c r="V8" i="22"/>
  <c r="AD8" i="22" s="1"/>
  <c r="X8" i="22"/>
  <c r="AF8" i="22" s="1"/>
  <c r="W8" i="22"/>
  <c r="AE8" i="22" s="1"/>
  <c r="V84" i="21"/>
  <c r="AD84" i="21" s="1"/>
  <c r="Y84" i="21"/>
  <c r="AG84" i="21" s="1"/>
  <c r="X84" i="21"/>
  <c r="AF84" i="21" s="1"/>
  <c r="W84" i="21"/>
  <c r="AE84" i="21" s="1"/>
  <c r="W99" i="22"/>
  <c r="AE99" i="22" s="1"/>
  <c r="V99" i="22"/>
  <c r="AD99" i="22" s="1"/>
  <c r="Y99" i="22"/>
  <c r="AG99" i="22" s="1"/>
  <c r="X99" i="22"/>
  <c r="AF99" i="22" s="1"/>
  <c r="H80" i="21"/>
  <c r="C749" i="5" s="1"/>
  <c r="G749" i="5" s="1"/>
  <c r="W58" i="21"/>
  <c r="AE58" i="21" s="1"/>
  <c r="V58" i="21"/>
  <c r="AD58" i="21" s="1"/>
  <c r="Y58" i="21"/>
  <c r="AG58" i="21" s="1"/>
  <c r="X58" i="21"/>
  <c r="AF58" i="21" s="1"/>
  <c r="W63" i="21"/>
  <c r="AE63" i="21" s="1"/>
  <c r="V63" i="21"/>
  <c r="AD63" i="21" s="1"/>
  <c r="Y63" i="21"/>
  <c r="AG63" i="21" s="1"/>
  <c r="X63" i="21"/>
  <c r="AF63" i="21" s="1"/>
  <c r="Y35" i="21"/>
  <c r="AG35" i="21" s="1"/>
  <c r="H50" i="21"/>
  <c r="C719" i="5" s="1"/>
  <c r="G719" i="5" s="1"/>
  <c r="X29" i="21"/>
  <c r="AF29" i="21" s="1"/>
  <c r="X49" i="21"/>
  <c r="AF49" i="21" s="1"/>
  <c r="H28" i="21"/>
  <c r="C697" i="5" s="1"/>
  <c r="G697" i="5" s="1"/>
  <c r="Y24" i="21"/>
  <c r="AG24" i="21" s="1"/>
  <c r="W82" i="22"/>
  <c r="AE82" i="22" s="1"/>
  <c r="V82" i="22"/>
  <c r="AD82" i="22" s="1"/>
  <c r="Y82" i="22"/>
  <c r="AG82" i="22" s="1"/>
  <c r="X82" i="22"/>
  <c r="AF82" i="22" s="1"/>
  <c r="W64" i="22"/>
  <c r="AE64" i="22" s="1"/>
  <c r="V64" i="22"/>
  <c r="AD64" i="22" s="1"/>
  <c r="Y64" i="22"/>
  <c r="AG64" i="22" s="1"/>
  <c r="X64" i="22"/>
  <c r="AF64" i="22" s="1"/>
  <c r="H102" i="22"/>
  <c r="E771" i="5" s="1"/>
  <c r="H771" i="5" s="1"/>
  <c r="V60" i="22"/>
  <c r="AD60" i="22" s="1"/>
  <c r="Y60" i="22"/>
  <c r="AG60" i="22" s="1"/>
  <c r="X60" i="22"/>
  <c r="AF60" i="22" s="1"/>
  <c r="W60" i="22"/>
  <c r="AE60" i="22" s="1"/>
  <c r="W62" i="22"/>
  <c r="AE62" i="22" s="1"/>
  <c r="V62" i="22"/>
  <c r="AD62" i="22" s="1"/>
  <c r="Y62" i="22"/>
  <c r="AG62" i="22" s="1"/>
  <c r="X62" i="22"/>
  <c r="AF62" i="22" s="1"/>
  <c r="W100" i="22"/>
  <c r="AE100" i="22" s="1"/>
  <c r="V100" i="22"/>
  <c r="AD100" i="22" s="1"/>
  <c r="Y100" i="22"/>
  <c r="AG100" i="22" s="1"/>
  <c r="X100" i="22"/>
  <c r="AF100" i="22" s="1"/>
  <c r="H71" i="22"/>
  <c r="E740" i="5" s="1"/>
  <c r="H740" i="5" s="1"/>
  <c r="Y49" i="22"/>
  <c r="AG49" i="22" s="1"/>
  <c r="W31" i="22"/>
  <c r="AE31" i="22" s="1"/>
  <c r="X31" i="22"/>
  <c r="AF31" i="22" s="1"/>
  <c r="V31" i="22"/>
  <c r="AD31" i="22" s="1"/>
  <c r="Y31" i="22"/>
  <c r="AG31" i="22" s="1"/>
  <c r="W41" i="22"/>
  <c r="AE41" i="22" s="1"/>
  <c r="J101" i="21"/>
  <c r="Y101" i="21"/>
  <c r="AG101" i="21" s="1"/>
  <c r="H101" i="21"/>
  <c r="C770" i="5" s="1"/>
  <c r="G770" i="5" s="1"/>
  <c r="Y78" i="21"/>
  <c r="AG78" i="21" s="1"/>
  <c r="X78" i="21"/>
  <c r="AF78" i="21" s="1"/>
  <c r="V78" i="21"/>
  <c r="AD78" i="21" s="1"/>
  <c r="W78" i="21"/>
  <c r="AE78" i="21" s="1"/>
  <c r="W25" i="22"/>
  <c r="AE25" i="22" s="1"/>
  <c r="Y25" i="22"/>
  <c r="AG25" i="22" s="1"/>
  <c r="X25" i="22"/>
  <c r="AF25" i="22" s="1"/>
  <c r="V25" i="22"/>
  <c r="AD25" i="22" s="1"/>
  <c r="V81" i="21"/>
  <c r="AD81" i="21" s="1"/>
  <c r="Y81" i="21"/>
  <c r="AG81" i="21" s="1"/>
  <c r="X81" i="21"/>
  <c r="AF81" i="21" s="1"/>
  <c r="W81" i="21"/>
  <c r="AE81" i="21" s="1"/>
  <c r="H100" i="21"/>
  <c r="C769" i="5" s="1"/>
  <c r="G769" i="5" s="1"/>
  <c r="H95" i="22"/>
  <c r="E764" i="5" s="1"/>
  <c r="H764" i="5" s="1"/>
  <c r="W96" i="21"/>
  <c r="AE96" i="21" s="1"/>
  <c r="Y96" i="21"/>
  <c r="AG96" i="21" s="1"/>
  <c r="X96" i="21"/>
  <c r="AF96" i="21" s="1"/>
  <c r="V96" i="21"/>
  <c r="AD96" i="21" s="1"/>
  <c r="H94" i="21"/>
  <c r="C763" i="5" s="1"/>
  <c r="G763" i="5" s="1"/>
  <c r="H78" i="21"/>
  <c r="C747" i="5" s="1"/>
  <c r="G747" i="5" s="1"/>
  <c r="W57" i="21"/>
  <c r="AE57" i="21" s="1"/>
  <c r="V57" i="21"/>
  <c r="AD57" i="21" s="1"/>
  <c r="Y57" i="21"/>
  <c r="AG57" i="21" s="1"/>
  <c r="X57" i="21"/>
  <c r="AF57" i="21" s="1"/>
  <c r="H43" i="21"/>
  <c r="C712" i="5" s="1"/>
  <c r="G712" i="5" s="1"/>
  <c r="H82" i="21"/>
  <c r="C751" i="5" s="1"/>
  <c r="G751" i="5" s="1"/>
  <c r="X65" i="21"/>
  <c r="AF65" i="21" s="1"/>
  <c r="W65" i="21"/>
  <c r="AE65" i="21" s="1"/>
  <c r="V65" i="21"/>
  <c r="AD65" i="21" s="1"/>
  <c r="Y65" i="21"/>
  <c r="AG65" i="21" s="1"/>
  <c r="W56" i="21"/>
  <c r="AE56" i="21" s="1"/>
  <c r="H23" i="21"/>
  <c r="C692" i="5" s="1"/>
  <c r="G692" i="5" s="1"/>
  <c r="W23" i="21"/>
  <c r="AE23" i="21" s="1"/>
  <c r="W45" i="21"/>
  <c r="AE45" i="21" s="1"/>
  <c r="X35" i="21"/>
  <c r="AF35" i="21" s="1"/>
  <c r="Y41" i="21"/>
  <c r="AG41" i="21" s="1"/>
  <c r="Y29" i="21"/>
  <c r="AG29" i="21" s="1"/>
  <c r="Y49" i="21"/>
  <c r="AG49" i="21" s="1"/>
  <c r="H24" i="21"/>
  <c r="C693" i="5" s="1"/>
  <c r="G693" i="5" s="1"/>
  <c r="W102" i="22"/>
  <c r="AE102" i="22" s="1"/>
  <c r="V102" i="22"/>
  <c r="AD102" i="22" s="1"/>
  <c r="Y102" i="22"/>
  <c r="AG102" i="22" s="1"/>
  <c r="X102" i="22"/>
  <c r="AF102" i="22" s="1"/>
  <c r="Y57" i="22"/>
  <c r="AG57" i="22" s="1"/>
  <c r="X57" i="22"/>
  <c r="AF57" i="22" s="1"/>
  <c r="W57" i="22"/>
  <c r="AE57" i="22" s="1"/>
  <c r="V57" i="22"/>
  <c r="AD57" i="22" s="1"/>
  <c r="H101" i="22"/>
  <c r="E770" i="5" s="1"/>
  <c r="H770" i="5" s="1"/>
  <c r="H83" i="22"/>
  <c r="E752" i="5" s="1"/>
  <c r="H752" i="5" s="1"/>
  <c r="W71" i="22"/>
  <c r="AE71" i="22" s="1"/>
  <c r="V71" i="22"/>
  <c r="AD71" i="22" s="1"/>
  <c r="X71" i="22"/>
  <c r="AF71" i="22" s="1"/>
  <c r="Y71" i="22"/>
  <c r="AG71" i="22" s="1"/>
  <c r="W48" i="22"/>
  <c r="AE48" i="22" s="1"/>
  <c r="Y48" i="22"/>
  <c r="AG48" i="22" s="1"/>
  <c r="X48" i="22"/>
  <c r="AF48" i="22" s="1"/>
  <c r="V48" i="22"/>
  <c r="AD48" i="22" s="1"/>
  <c r="Y38" i="22"/>
  <c r="AG38" i="22" s="1"/>
  <c r="X38" i="22"/>
  <c r="AF38" i="22" s="1"/>
  <c r="W38" i="22"/>
  <c r="AE38" i="22" s="1"/>
  <c r="V38" i="22"/>
  <c r="AD38" i="22" s="1"/>
  <c r="W40" i="22"/>
  <c r="AE40" i="22" s="1"/>
  <c r="Y40" i="22"/>
  <c r="AG40" i="22" s="1"/>
  <c r="X40" i="22"/>
  <c r="AF40" i="22" s="1"/>
  <c r="V40" i="22"/>
  <c r="AD40" i="22" s="1"/>
  <c r="Y76" i="21"/>
  <c r="AG76" i="21" s="1"/>
  <c r="X76" i="21"/>
  <c r="AF76" i="21" s="1"/>
  <c r="V76" i="21"/>
  <c r="AD76" i="21" s="1"/>
  <c r="W76" i="21"/>
  <c r="AE76" i="21" s="1"/>
  <c r="Y85" i="21"/>
  <c r="AG85" i="21" s="1"/>
  <c r="X85" i="21"/>
  <c r="AF85" i="21" s="1"/>
  <c r="W85" i="21"/>
  <c r="AE85" i="21" s="1"/>
  <c r="V85" i="21"/>
  <c r="AD85" i="21" s="1"/>
  <c r="W30" i="22"/>
  <c r="AE30" i="22" s="1"/>
  <c r="Y30" i="22"/>
  <c r="AG30" i="22" s="1"/>
  <c r="X30" i="22"/>
  <c r="AF30" i="22" s="1"/>
  <c r="V30" i="22"/>
  <c r="AD30" i="22" s="1"/>
  <c r="W19" i="22"/>
  <c r="AE19" i="22" s="1"/>
  <c r="Y19" i="22"/>
  <c r="AG19" i="22" s="1"/>
  <c r="X19" i="22"/>
  <c r="AF19" i="22" s="1"/>
  <c r="V19" i="22"/>
  <c r="AD19" i="22" s="1"/>
  <c r="V79" i="21"/>
  <c r="AD79" i="21" s="1"/>
  <c r="Y79" i="21"/>
  <c r="AG79" i="21" s="1"/>
  <c r="X79" i="21"/>
  <c r="AF79" i="21" s="1"/>
  <c r="W79" i="21"/>
  <c r="AE79" i="21" s="1"/>
  <c r="W21" i="22"/>
  <c r="AE21" i="22" s="1"/>
  <c r="Y21" i="22"/>
  <c r="AG21" i="22" s="1"/>
  <c r="X21" i="22"/>
  <c r="AF21" i="22" s="1"/>
  <c r="V21" i="22"/>
  <c r="AD21" i="22" s="1"/>
  <c r="W100" i="21"/>
  <c r="AE100" i="21" s="1"/>
  <c r="Y100" i="21"/>
  <c r="AG100" i="21" s="1"/>
  <c r="X100" i="21"/>
  <c r="AF100" i="21" s="1"/>
  <c r="V100" i="21"/>
  <c r="AD100" i="21" s="1"/>
  <c r="W95" i="22"/>
  <c r="AE95" i="22" s="1"/>
  <c r="V95" i="22"/>
  <c r="AD95" i="22" s="1"/>
  <c r="Y95" i="22"/>
  <c r="AG95" i="22" s="1"/>
  <c r="X95" i="22"/>
  <c r="AF95" i="22" s="1"/>
  <c r="J69" i="21"/>
  <c r="Y69" i="21"/>
  <c r="AG69" i="21" s="1"/>
  <c r="W54" i="21"/>
  <c r="AE54" i="21" s="1"/>
  <c r="V54" i="21"/>
  <c r="AD54" i="21" s="1"/>
  <c r="Y54" i="21"/>
  <c r="AG54" i="21" s="1"/>
  <c r="X54" i="21"/>
  <c r="AF54" i="21" s="1"/>
  <c r="H54" i="21"/>
  <c r="C723" i="5" s="1"/>
  <c r="G723" i="5" s="1"/>
  <c r="X41" i="21"/>
  <c r="AF41" i="21" s="1"/>
  <c r="Y43" i="21"/>
  <c r="AG43" i="21" s="1"/>
  <c r="W24" i="21"/>
  <c r="AE24" i="21" s="1"/>
  <c r="Y54" i="22"/>
  <c r="AG54" i="22" s="1"/>
  <c r="X54" i="22"/>
  <c r="AF54" i="22" s="1"/>
  <c r="W54" i="22"/>
  <c r="AE54" i="22" s="1"/>
  <c r="V54" i="22"/>
  <c r="AD54" i="22" s="1"/>
  <c r="H98" i="22"/>
  <c r="E767" i="5" s="1"/>
  <c r="H767" i="5" s="1"/>
  <c r="W101" i="22"/>
  <c r="AE101" i="22" s="1"/>
  <c r="V101" i="22"/>
  <c r="AD101" i="22" s="1"/>
  <c r="Y101" i="22"/>
  <c r="AG101" i="22" s="1"/>
  <c r="X101" i="22"/>
  <c r="AF101" i="22" s="1"/>
  <c r="V56" i="22"/>
  <c r="AD56" i="22" s="1"/>
  <c r="Y56" i="22"/>
  <c r="AG56" i="22" s="1"/>
  <c r="X56" i="22"/>
  <c r="AF56" i="22" s="1"/>
  <c r="W56" i="22"/>
  <c r="AE56" i="22" s="1"/>
  <c r="W83" i="22"/>
  <c r="AE83" i="22" s="1"/>
  <c r="V83" i="22"/>
  <c r="AD83" i="22" s="1"/>
  <c r="Y83" i="22"/>
  <c r="AG83" i="22" s="1"/>
  <c r="X83" i="22"/>
  <c r="AF83" i="22" s="1"/>
  <c r="V53" i="22"/>
  <c r="AD53" i="22" s="1"/>
  <c r="Y53" i="22"/>
  <c r="AG53" i="22" s="1"/>
  <c r="X53" i="22"/>
  <c r="AF53" i="22" s="1"/>
  <c r="W53" i="22"/>
  <c r="AE53" i="22" s="1"/>
  <c r="W96" i="22"/>
  <c r="AE96" i="22" s="1"/>
  <c r="V96" i="22"/>
  <c r="AD96" i="22" s="1"/>
  <c r="Y96" i="22"/>
  <c r="AG96" i="22" s="1"/>
  <c r="X96" i="22"/>
  <c r="AF96" i="22" s="1"/>
  <c r="W44" i="22"/>
  <c r="AE44" i="22" s="1"/>
  <c r="X44" i="22"/>
  <c r="AF44" i="22" s="1"/>
  <c r="V44" i="22"/>
  <c r="AD44" i="22" s="1"/>
  <c r="Y44" i="22"/>
  <c r="AG44" i="22" s="1"/>
  <c r="W94" i="21"/>
  <c r="AE94" i="21" s="1"/>
  <c r="Y94" i="21"/>
  <c r="AG94" i="21" s="1"/>
  <c r="X94" i="21"/>
  <c r="AF94" i="21" s="1"/>
  <c r="V94" i="21"/>
  <c r="AD94" i="21" s="1"/>
  <c r="Y74" i="21"/>
  <c r="AG74" i="21" s="1"/>
  <c r="X74" i="21"/>
  <c r="AF74" i="21" s="1"/>
  <c r="V74" i="21"/>
  <c r="AD74" i="21" s="1"/>
  <c r="W74" i="21"/>
  <c r="AE74" i="21" s="1"/>
  <c r="V77" i="21"/>
  <c r="AD77" i="21" s="1"/>
  <c r="Y77" i="21"/>
  <c r="AG77" i="21" s="1"/>
  <c r="X77" i="21"/>
  <c r="AF77" i="21" s="1"/>
  <c r="W77" i="21"/>
  <c r="AE77" i="21" s="1"/>
  <c r="Y37" i="22"/>
  <c r="AG37" i="22" s="1"/>
  <c r="X37" i="22"/>
  <c r="AF37" i="22" s="1"/>
  <c r="W37" i="22"/>
  <c r="AE37" i="22" s="1"/>
  <c r="V37" i="22"/>
  <c r="AD37" i="22" s="1"/>
  <c r="X87" i="21"/>
  <c r="AF87" i="21" s="1"/>
  <c r="W87" i="21"/>
  <c r="AE87" i="21" s="1"/>
  <c r="V87" i="21"/>
  <c r="AD87" i="21" s="1"/>
  <c r="Y87" i="21"/>
  <c r="AG87" i="21" s="1"/>
  <c r="H86" i="21"/>
  <c r="C755" i="5" s="1"/>
  <c r="G755" i="5" s="1"/>
  <c r="J53" i="21"/>
  <c r="H53" i="21"/>
  <c r="C722" i="5" s="1"/>
  <c r="G722" i="5" s="1"/>
  <c r="W50" i="21"/>
  <c r="AE50" i="21" s="1"/>
  <c r="V50" i="21"/>
  <c r="AD50" i="21" s="1"/>
  <c r="Y50" i="21"/>
  <c r="AG50" i="21" s="1"/>
  <c r="X50" i="21"/>
  <c r="AF50" i="21" s="1"/>
  <c r="Y53" i="21"/>
  <c r="AG53" i="21" s="1"/>
  <c r="Y30" i="21"/>
  <c r="AG30" i="21" s="1"/>
  <c r="W35" i="21"/>
  <c r="AE35" i="21" s="1"/>
  <c r="W29" i="21"/>
  <c r="AE29" i="21" s="1"/>
  <c r="X43" i="21"/>
  <c r="AF43" i="21" s="1"/>
  <c r="X28" i="21"/>
  <c r="AF28" i="21" s="1"/>
  <c r="W98" i="22"/>
  <c r="AE98" i="22" s="1"/>
  <c r="V98" i="22"/>
  <c r="AD98" i="22" s="1"/>
  <c r="Y98" i="22"/>
  <c r="AG98" i="22" s="1"/>
  <c r="X98" i="22"/>
  <c r="AF98" i="22" s="1"/>
  <c r="H75" i="22"/>
  <c r="E744" i="5" s="1"/>
  <c r="H744" i="5" s="1"/>
  <c r="W94" i="22"/>
  <c r="AE94" i="22" s="1"/>
  <c r="V94" i="22"/>
  <c r="AD94" i="22" s="1"/>
  <c r="Y94" i="22"/>
  <c r="AG94" i="22" s="1"/>
  <c r="X94" i="22"/>
  <c r="AF94" i="22" s="1"/>
  <c r="W70" i="22"/>
  <c r="AE70" i="22" s="1"/>
  <c r="V70" i="22"/>
  <c r="AD70" i="22" s="1"/>
  <c r="Y70" i="22"/>
  <c r="AG70" i="22" s="1"/>
  <c r="X70" i="22"/>
  <c r="AF70" i="22" s="1"/>
  <c r="X59" i="22"/>
  <c r="AF59" i="22" s="1"/>
  <c r="W59" i="22"/>
  <c r="AE59" i="22" s="1"/>
  <c r="V59" i="22"/>
  <c r="AD59" i="22" s="1"/>
  <c r="Y59" i="22"/>
  <c r="AG59" i="22" s="1"/>
  <c r="H44" i="22"/>
  <c r="E713" i="5" s="1"/>
  <c r="H713" i="5" s="1"/>
  <c r="H79" i="22"/>
  <c r="E748" i="5" s="1"/>
  <c r="H748" i="5" s="1"/>
  <c r="Y72" i="21"/>
  <c r="AG72" i="21" s="1"/>
  <c r="X72" i="21"/>
  <c r="AF72" i="21" s="1"/>
  <c r="V72" i="21"/>
  <c r="AD72" i="21" s="1"/>
  <c r="W72" i="21"/>
  <c r="AE72" i="21" s="1"/>
  <c r="H27" i="22"/>
  <c r="E696" i="5" s="1"/>
  <c r="H696" i="5" s="1"/>
  <c r="W97" i="21"/>
  <c r="AE97" i="21" s="1"/>
  <c r="V75" i="21"/>
  <c r="AD75" i="21" s="1"/>
  <c r="Y75" i="21"/>
  <c r="AG75" i="21" s="1"/>
  <c r="X75" i="21"/>
  <c r="AF75" i="21" s="1"/>
  <c r="W75" i="21"/>
  <c r="AE75" i="21" s="1"/>
  <c r="H37" i="22"/>
  <c r="E706" i="5" s="1"/>
  <c r="H706" i="5" s="1"/>
  <c r="Y86" i="21"/>
  <c r="AG86" i="21" s="1"/>
  <c r="X86" i="21"/>
  <c r="AF86" i="21" s="1"/>
  <c r="W86" i="21"/>
  <c r="AE86" i="21" s="1"/>
  <c r="V86" i="21"/>
  <c r="AD86" i="21" s="1"/>
  <c r="H93" i="21"/>
  <c r="C762" i="5" s="1"/>
  <c r="G762" i="5" s="1"/>
  <c r="H52" i="21"/>
  <c r="C721" i="5" s="1"/>
  <c r="G721" i="5" s="1"/>
  <c r="H92" i="21"/>
  <c r="C761" i="5" s="1"/>
  <c r="G761" i="5" s="1"/>
  <c r="W46" i="21"/>
  <c r="AE46" i="21" s="1"/>
  <c r="V46" i="21"/>
  <c r="AD46" i="21" s="1"/>
  <c r="Y46" i="21"/>
  <c r="AG46" i="21" s="1"/>
  <c r="X46" i="21"/>
  <c r="AF46" i="21" s="1"/>
  <c r="Y48" i="21"/>
  <c r="AG48" i="21" s="1"/>
  <c r="X26" i="21"/>
  <c r="AF26" i="21" s="1"/>
  <c r="X52" i="21"/>
  <c r="AF52" i="21" s="1"/>
  <c r="W41" i="21"/>
  <c r="AE41" i="21" s="1"/>
  <c r="X25" i="21"/>
  <c r="AF25" i="21" s="1"/>
  <c r="Y28" i="21"/>
  <c r="AG28" i="21" s="1"/>
  <c r="Y52" i="22"/>
  <c r="AG52" i="22" s="1"/>
  <c r="X52" i="22"/>
  <c r="AF52" i="22" s="1"/>
  <c r="W52" i="22"/>
  <c r="AE52" i="22" s="1"/>
  <c r="V52" i="22"/>
  <c r="AD52" i="22" s="1"/>
  <c r="H94" i="22"/>
  <c r="E763" i="5" s="1"/>
  <c r="H763" i="5" s="1"/>
  <c r="W75" i="22"/>
  <c r="AE75" i="22" s="1"/>
  <c r="V75" i="22"/>
  <c r="AD75" i="22" s="1"/>
  <c r="X75" i="22"/>
  <c r="AF75" i="22" s="1"/>
  <c r="Y75" i="22"/>
  <c r="AG75" i="22" s="1"/>
  <c r="W97" i="22"/>
  <c r="AE97" i="22" s="1"/>
  <c r="V97" i="22"/>
  <c r="AD97" i="22" s="1"/>
  <c r="Y97" i="22"/>
  <c r="AG97" i="22" s="1"/>
  <c r="X97" i="22"/>
  <c r="AF97" i="22" s="1"/>
  <c r="V51" i="22"/>
  <c r="AD51" i="22" s="1"/>
  <c r="Y51" i="22"/>
  <c r="AG51" i="22" s="1"/>
  <c r="X51" i="22"/>
  <c r="AF51" i="22" s="1"/>
  <c r="W51" i="22"/>
  <c r="AE51" i="22" s="1"/>
  <c r="Y58" i="22"/>
  <c r="AG58" i="22" s="1"/>
  <c r="X58" i="22"/>
  <c r="AF58" i="22" s="1"/>
  <c r="W58" i="22"/>
  <c r="AE58" i="22" s="1"/>
  <c r="V58" i="22"/>
  <c r="AD58" i="22" s="1"/>
  <c r="V33" i="22"/>
  <c r="AD33" i="22" s="1"/>
  <c r="Y33" i="22"/>
  <c r="AG33" i="22" s="1"/>
  <c r="X33" i="22"/>
  <c r="AF33" i="22" s="1"/>
  <c r="W33" i="22"/>
  <c r="AE33" i="22" s="1"/>
  <c r="W29" i="22"/>
  <c r="AE29" i="22" s="1"/>
  <c r="Y29" i="22"/>
  <c r="AG29" i="22" s="1"/>
  <c r="X29" i="22"/>
  <c r="AF29" i="22" s="1"/>
  <c r="V29" i="22"/>
  <c r="AD29" i="22" s="1"/>
  <c r="Y35" i="22"/>
  <c r="AG35" i="22" s="1"/>
  <c r="X35" i="22"/>
  <c r="AF35" i="22" s="1"/>
  <c r="W35" i="22"/>
  <c r="AE35" i="22" s="1"/>
  <c r="V35" i="22"/>
  <c r="AD35" i="22" s="1"/>
  <c r="W79" i="22"/>
  <c r="AE79" i="22" s="1"/>
  <c r="V79" i="22"/>
  <c r="AD79" i="22" s="1"/>
  <c r="Y79" i="22"/>
  <c r="AG79" i="22" s="1"/>
  <c r="X79" i="22"/>
  <c r="AF79" i="22" s="1"/>
  <c r="H39" i="22"/>
  <c r="E708" i="5" s="1"/>
  <c r="H708" i="5" s="1"/>
  <c r="W74" i="22"/>
  <c r="AE74" i="22" s="1"/>
  <c r="V74" i="22"/>
  <c r="AD74" i="22" s="1"/>
  <c r="Y74" i="22"/>
  <c r="AG74" i="22" s="1"/>
  <c r="X74" i="22"/>
  <c r="AF74" i="22" s="1"/>
  <c r="Y91" i="21"/>
  <c r="AG91" i="21" s="1"/>
  <c r="X91" i="21"/>
  <c r="AF91" i="21" s="1"/>
  <c r="W91" i="21"/>
  <c r="AE91" i="21" s="1"/>
  <c r="V91" i="21"/>
  <c r="AD91" i="21" s="1"/>
  <c r="H89" i="21"/>
  <c r="C758" i="5" s="1"/>
  <c r="G758" i="5" s="1"/>
  <c r="W27" i="22"/>
  <c r="AE27" i="22" s="1"/>
  <c r="Y27" i="22"/>
  <c r="AG27" i="22" s="1"/>
  <c r="X27" i="22"/>
  <c r="AF27" i="22" s="1"/>
  <c r="V27" i="22"/>
  <c r="AD27" i="22" s="1"/>
  <c r="H88" i="21"/>
  <c r="C757" i="5" s="1"/>
  <c r="G757" i="5" s="1"/>
  <c r="V73" i="21"/>
  <c r="AD73" i="21" s="1"/>
  <c r="Y73" i="21"/>
  <c r="AG73" i="21" s="1"/>
  <c r="X73" i="21"/>
  <c r="AF73" i="21" s="1"/>
  <c r="W73" i="21"/>
  <c r="AE73" i="21" s="1"/>
  <c r="X83" i="21"/>
  <c r="AF83" i="21" s="1"/>
  <c r="W83" i="21"/>
  <c r="AE83" i="21" s="1"/>
  <c r="V83" i="21"/>
  <c r="AD83" i="21" s="1"/>
  <c r="Y83" i="21"/>
  <c r="AG83" i="21" s="1"/>
  <c r="V64" i="21"/>
  <c r="AD64" i="21" s="1"/>
  <c r="Y64" i="21"/>
  <c r="AG64" i="21" s="1"/>
  <c r="X64" i="21"/>
  <c r="AF64" i="21" s="1"/>
  <c r="W64" i="21"/>
  <c r="AE64" i="21" s="1"/>
  <c r="W61" i="21"/>
  <c r="AE61" i="21" s="1"/>
  <c r="V61" i="21"/>
  <c r="AD61" i="21" s="1"/>
  <c r="Y61" i="21"/>
  <c r="AG61" i="21" s="1"/>
  <c r="X61" i="21"/>
  <c r="AF61" i="21" s="1"/>
  <c r="J49" i="21"/>
  <c r="H49" i="21"/>
  <c r="C718" i="5" s="1"/>
  <c r="G718" i="5" s="1"/>
  <c r="W93" i="21"/>
  <c r="AE93" i="21" s="1"/>
  <c r="V93" i="21"/>
  <c r="AD93" i="21" s="1"/>
  <c r="Y93" i="21"/>
  <c r="AG93" i="21" s="1"/>
  <c r="X93" i="21"/>
  <c r="AF93" i="21" s="1"/>
  <c r="Y92" i="21"/>
  <c r="AG92" i="21" s="1"/>
  <c r="X92" i="21"/>
  <c r="AF92" i="21" s="1"/>
  <c r="W92" i="21"/>
  <c r="AE92" i="21" s="1"/>
  <c r="V92" i="21"/>
  <c r="AD92" i="21" s="1"/>
  <c r="W27" i="21"/>
  <c r="AE27" i="21" s="1"/>
  <c r="W53" i="21"/>
  <c r="AE53" i="21" s="1"/>
  <c r="W30" i="21"/>
  <c r="AE30" i="21" s="1"/>
  <c r="Y26" i="21"/>
  <c r="AG26" i="21" s="1"/>
  <c r="Y52" i="21"/>
  <c r="AG52" i="21" s="1"/>
  <c r="H29" i="21"/>
  <c r="C698" i="5" s="1"/>
  <c r="G698" i="5" s="1"/>
  <c r="Y25" i="21"/>
  <c r="AG25" i="21" s="1"/>
  <c r="W43" i="21"/>
  <c r="AE43" i="21" s="1"/>
  <c r="H87" i="22"/>
  <c r="E756" i="5" s="1"/>
  <c r="H756" i="5" s="1"/>
  <c r="X55" i="22"/>
  <c r="AF55" i="22" s="1"/>
  <c r="W55" i="22"/>
  <c r="AE55" i="22" s="1"/>
  <c r="V55" i="22"/>
  <c r="AD55" i="22" s="1"/>
  <c r="Y55" i="22"/>
  <c r="AG55" i="22" s="1"/>
  <c r="H34" i="22"/>
  <c r="E703" i="5" s="1"/>
  <c r="H703" i="5" s="1"/>
  <c r="X12" i="22"/>
  <c r="AF12" i="22" s="1"/>
  <c r="Y89" i="21"/>
  <c r="AG89" i="21" s="1"/>
  <c r="X89" i="21"/>
  <c r="AF89" i="21" s="1"/>
  <c r="W89" i="21"/>
  <c r="AE89" i="21" s="1"/>
  <c r="V89" i="21"/>
  <c r="AD89" i="21" s="1"/>
  <c r="Y88" i="21"/>
  <c r="AG88" i="21" s="1"/>
  <c r="V88" i="21"/>
  <c r="AD88" i="21" s="1"/>
  <c r="X88" i="21"/>
  <c r="AF88" i="21" s="1"/>
  <c r="W88" i="21"/>
  <c r="AE88" i="21" s="1"/>
  <c r="H19" i="22"/>
  <c r="E688" i="5" s="1"/>
  <c r="H688" i="5" s="1"/>
  <c r="V71" i="21"/>
  <c r="AD71" i="21" s="1"/>
  <c r="Y71" i="21"/>
  <c r="AG71" i="21" s="1"/>
  <c r="X71" i="21"/>
  <c r="AF71" i="21" s="1"/>
  <c r="W71" i="21"/>
  <c r="AE71" i="21" s="1"/>
  <c r="H21" i="22"/>
  <c r="E690" i="5" s="1"/>
  <c r="H690" i="5" s="1"/>
  <c r="H69" i="21"/>
  <c r="C738" i="5" s="1"/>
  <c r="G738" i="5" s="1"/>
  <c r="W60" i="21"/>
  <c r="AE60" i="21" s="1"/>
  <c r="V60" i="21"/>
  <c r="AD60" i="21" s="1"/>
  <c r="Y60" i="21"/>
  <c r="AG60" i="21" s="1"/>
  <c r="X60" i="21"/>
  <c r="AF60" i="21" s="1"/>
  <c r="H35" i="21"/>
  <c r="C704" i="5" s="1"/>
  <c r="G704" i="5" s="1"/>
  <c r="X56" i="21"/>
  <c r="AF56" i="21" s="1"/>
  <c r="W48" i="21"/>
  <c r="AE48" i="21" s="1"/>
  <c r="X23" i="21"/>
  <c r="AF23" i="21" s="1"/>
  <c r="Y45" i="21"/>
  <c r="AG45" i="21" s="1"/>
  <c r="X30" i="21"/>
  <c r="AF30" i="21" s="1"/>
  <c r="H25" i="21"/>
  <c r="C694" i="5" s="1"/>
  <c r="G694" i="5" s="1"/>
  <c r="X7" i="21"/>
  <c r="W7" i="21"/>
  <c r="V7" i="21"/>
  <c r="AD7" i="21" s="1"/>
  <c r="Y7" i="21"/>
  <c r="W28" i="21"/>
  <c r="AE28" i="21" s="1"/>
  <c r="W101" i="20"/>
  <c r="AE101" i="20" s="1"/>
  <c r="V101" i="20"/>
  <c r="AD101" i="20" s="1"/>
  <c r="X101" i="20"/>
  <c r="AF101" i="20" s="1"/>
  <c r="Y101" i="20"/>
  <c r="AG101" i="20" s="1"/>
  <c r="W61" i="20"/>
  <c r="AE61" i="20" s="1"/>
  <c r="V61" i="20"/>
  <c r="AD61" i="20" s="1"/>
  <c r="Y61" i="20"/>
  <c r="AG61" i="20" s="1"/>
  <c r="X61" i="20"/>
  <c r="AF61" i="20" s="1"/>
  <c r="W86" i="20"/>
  <c r="AE86" i="20" s="1"/>
  <c r="V86" i="20"/>
  <c r="AD86" i="20" s="1"/>
  <c r="Y86" i="20"/>
  <c r="AG86" i="20" s="1"/>
  <c r="X86" i="20"/>
  <c r="AF86" i="20" s="1"/>
  <c r="V42" i="20"/>
  <c r="AD42" i="20" s="1"/>
  <c r="X42" i="20"/>
  <c r="AF42" i="20" s="1"/>
  <c r="W42" i="20"/>
  <c r="AE42" i="20" s="1"/>
  <c r="Y42" i="20"/>
  <c r="AG42" i="20" s="1"/>
  <c r="H49" i="20"/>
  <c r="E634" i="5" s="1"/>
  <c r="H634" i="5" s="1"/>
  <c r="X31" i="20"/>
  <c r="AF31" i="20" s="1"/>
  <c r="W20" i="20"/>
  <c r="AE20" i="20" s="1"/>
  <c r="V20" i="20"/>
  <c r="AD20" i="20" s="1"/>
  <c r="Y20" i="20"/>
  <c r="AG20" i="20" s="1"/>
  <c r="X20" i="20"/>
  <c r="AF20" i="20" s="1"/>
  <c r="H29" i="20"/>
  <c r="E614" i="5" s="1"/>
  <c r="H614" i="5" s="1"/>
  <c r="Y7" i="20"/>
  <c r="W7" i="20"/>
  <c r="V7" i="20"/>
  <c r="AD7" i="20" s="1"/>
  <c r="X7" i="20"/>
  <c r="X100" i="19"/>
  <c r="AF100" i="19" s="1"/>
  <c r="W100" i="19"/>
  <c r="AE100" i="19" s="1"/>
  <c r="V100" i="19"/>
  <c r="AD100" i="19" s="1"/>
  <c r="Y100" i="19"/>
  <c r="AG100" i="19" s="1"/>
  <c r="W25" i="20"/>
  <c r="AE25" i="20" s="1"/>
  <c r="X99" i="19"/>
  <c r="AF99" i="19" s="1"/>
  <c r="Y99" i="19"/>
  <c r="AG99" i="19" s="1"/>
  <c r="W99" i="19"/>
  <c r="AE99" i="19" s="1"/>
  <c r="V99" i="19"/>
  <c r="AD99" i="19" s="1"/>
  <c r="W77" i="19"/>
  <c r="AE77" i="19" s="1"/>
  <c r="Y77" i="19"/>
  <c r="AG77" i="19" s="1"/>
  <c r="X77" i="19"/>
  <c r="AF77" i="19" s="1"/>
  <c r="V77" i="19"/>
  <c r="AD77" i="19" s="1"/>
  <c r="W73" i="19"/>
  <c r="AE73" i="19" s="1"/>
  <c r="Y73" i="19"/>
  <c r="AG73" i="19" s="1"/>
  <c r="X73" i="19"/>
  <c r="AF73" i="19" s="1"/>
  <c r="V73" i="19"/>
  <c r="AD73" i="19" s="1"/>
  <c r="W69" i="19"/>
  <c r="AE69" i="19" s="1"/>
  <c r="Y69" i="19"/>
  <c r="AG69" i="19" s="1"/>
  <c r="X69" i="19"/>
  <c r="AF69" i="19" s="1"/>
  <c r="V69" i="19"/>
  <c r="AD69" i="19" s="1"/>
  <c r="W65" i="19"/>
  <c r="AE65" i="19" s="1"/>
  <c r="Y65" i="19"/>
  <c r="AG65" i="19" s="1"/>
  <c r="X65" i="19"/>
  <c r="AF65" i="19" s="1"/>
  <c r="V65" i="19"/>
  <c r="AD65" i="19" s="1"/>
  <c r="Y61" i="19"/>
  <c r="AG61" i="19" s="1"/>
  <c r="X61" i="19"/>
  <c r="AF61" i="19" s="1"/>
  <c r="W61" i="19"/>
  <c r="AE61" i="19" s="1"/>
  <c r="V61" i="19"/>
  <c r="AD61" i="19" s="1"/>
  <c r="Y45" i="19"/>
  <c r="AG45" i="19" s="1"/>
  <c r="X45" i="19"/>
  <c r="AF45" i="19" s="1"/>
  <c r="W45" i="19"/>
  <c r="AE45" i="19" s="1"/>
  <c r="V45" i="19"/>
  <c r="AD45" i="19" s="1"/>
  <c r="Y36" i="19"/>
  <c r="AG36" i="19" s="1"/>
  <c r="X36" i="19"/>
  <c r="AF36" i="19" s="1"/>
  <c r="W36" i="19"/>
  <c r="AE36" i="19" s="1"/>
  <c r="V36" i="19"/>
  <c r="AD36" i="19" s="1"/>
  <c r="V56" i="19"/>
  <c r="AD56" i="19" s="1"/>
  <c r="Y56" i="19"/>
  <c r="AG56" i="19" s="1"/>
  <c r="X56" i="19"/>
  <c r="AF56" i="19" s="1"/>
  <c r="W56" i="19"/>
  <c r="AE56" i="19" s="1"/>
  <c r="X55" i="19"/>
  <c r="AF55" i="19" s="1"/>
  <c r="W55" i="19"/>
  <c r="AE55" i="19" s="1"/>
  <c r="V55" i="19"/>
  <c r="AD55" i="19" s="1"/>
  <c r="Y55" i="19"/>
  <c r="AG55" i="19" s="1"/>
  <c r="W41" i="19"/>
  <c r="AE41" i="19" s="1"/>
  <c r="V41" i="19"/>
  <c r="AD41" i="19" s="1"/>
  <c r="Y41" i="19"/>
  <c r="AG41" i="19" s="1"/>
  <c r="X41" i="19"/>
  <c r="AF41" i="19" s="1"/>
  <c r="Y31" i="19"/>
  <c r="AG31" i="19" s="1"/>
  <c r="W11" i="19"/>
  <c r="AE11" i="19" s="1"/>
  <c r="X19" i="19"/>
  <c r="AF19" i="19" s="1"/>
  <c r="W96" i="20"/>
  <c r="AE96" i="20" s="1"/>
  <c r="V96" i="20"/>
  <c r="AD96" i="20" s="1"/>
  <c r="Y96" i="20"/>
  <c r="AG96" i="20" s="1"/>
  <c r="X96" i="20"/>
  <c r="AF96" i="20" s="1"/>
  <c r="W69" i="20"/>
  <c r="AE69" i="20" s="1"/>
  <c r="V69" i="20"/>
  <c r="AD69" i="20" s="1"/>
  <c r="Y69" i="20"/>
  <c r="AG69" i="20" s="1"/>
  <c r="X69" i="20"/>
  <c r="AF69" i="20" s="1"/>
  <c r="W82" i="20"/>
  <c r="AE82" i="20" s="1"/>
  <c r="V82" i="20"/>
  <c r="AD82" i="20" s="1"/>
  <c r="Y82" i="20"/>
  <c r="AG82" i="20" s="1"/>
  <c r="X82" i="20"/>
  <c r="AF82" i="20" s="1"/>
  <c r="X64" i="20"/>
  <c r="AF64" i="20" s="1"/>
  <c r="Y46" i="20"/>
  <c r="AG46" i="20" s="1"/>
  <c r="V46" i="20"/>
  <c r="AD46" i="20" s="1"/>
  <c r="X46" i="20"/>
  <c r="AF46" i="20" s="1"/>
  <c r="W46" i="20"/>
  <c r="AE46" i="20" s="1"/>
  <c r="J27" i="20"/>
  <c r="X27" i="20"/>
  <c r="AF27" i="20" s="1"/>
  <c r="W72" i="20"/>
  <c r="AE72" i="20" s="1"/>
  <c r="V72" i="20"/>
  <c r="AD72" i="20" s="1"/>
  <c r="Y72" i="20"/>
  <c r="AG72" i="20" s="1"/>
  <c r="X72" i="20"/>
  <c r="AF72" i="20" s="1"/>
  <c r="W40" i="20"/>
  <c r="AE40" i="20" s="1"/>
  <c r="V40" i="20"/>
  <c r="AD40" i="20" s="1"/>
  <c r="Y40" i="20"/>
  <c r="AG40" i="20" s="1"/>
  <c r="X40" i="20"/>
  <c r="AF40" i="20" s="1"/>
  <c r="W49" i="20"/>
  <c r="AE49" i="20" s="1"/>
  <c r="Y49" i="20"/>
  <c r="AG49" i="20" s="1"/>
  <c r="X49" i="20"/>
  <c r="AF49" i="20" s="1"/>
  <c r="V49" i="20"/>
  <c r="AD49" i="20" s="1"/>
  <c r="Y29" i="20"/>
  <c r="AG29" i="20" s="1"/>
  <c r="V34" i="20"/>
  <c r="AD34" i="20" s="1"/>
  <c r="Y34" i="20"/>
  <c r="AG34" i="20" s="1"/>
  <c r="X34" i="20"/>
  <c r="AF34" i="20" s="1"/>
  <c r="W34" i="20"/>
  <c r="AE34" i="20" s="1"/>
  <c r="V18" i="20"/>
  <c r="AD18" i="20" s="1"/>
  <c r="X18" i="20"/>
  <c r="AF18" i="20" s="1"/>
  <c r="Y18" i="20"/>
  <c r="AG18" i="20" s="1"/>
  <c r="W18" i="20"/>
  <c r="AE18" i="20" s="1"/>
  <c r="X94" i="19"/>
  <c r="AF94" i="19" s="1"/>
  <c r="Y94" i="19"/>
  <c r="AG94" i="19" s="1"/>
  <c r="W94" i="19"/>
  <c r="AE94" i="19" s="1"/>
  <c r="V94" i="19"/>
  <c r="AD94" i="19" s="1"/>
  <c r="H57" i="19"/>
  <c r="C642" i="5" s="1"/>
  <c r="G642" i="5" s="1"/>
  <c r="W62" i="19"/>
  <c r="AE62" i="19" s="1"/>
  <c r="Y62" i="19"/>
  <c r="AG62" i="19" s="1"/>
  <c r="X62" i="19"/>
  <c r="AF62" i="19" s="1"/>
  <c r="V62" i="19"/>
  <c r="AD62" i="19" s="1"/>
  <c r="Y46" i="19"/>
  <c r="AG46" i="19" s="1"/>
  <c r="X46" i="19"/>
  <c r="AF46" i="19" s="1"/>
  <c r="W46" i="19"/>
  <c r="AE46" i="19" s="1"/>
  <c r="V46" i="19"/>
  <c r="AD46" i="19" s="1"/>
  <c r="X27" i="19"/>
  <c r="AF27" i="19" s="1"/>
  <c r="W27" i="19"/>
  <c r="AE27" i="19" s="1"/>
  <c r="V27" i="19"/>
  <c r="AD27" i="19" s="1"/>
  <c r="Y27" i="19"/>
  <c r="AG27" i="19" s="1"/>
  <c r="X11" i="19"/>
  <c r="AF11" i="19" s="1"/>
  <c r="W16" i="19"/>
  <c r="AE16" i="19" s="1"/>
  <c r="Y19" i="19"/>
  <c r="AG19" i="19" s="1"/>
  <c r="W97" i="20"/>
  <c r="AE97" i="20" s="1"/>
  <c r="V97" i="20"/>
  <c r="AD97" i="20" s="1"/>
  <c r="X97" i="20"/>
  <c r="AF97" i="20" s="1"/>
  <c r="Y97" i="20"/>
  <c r="AG97" i="20" s="1"/>
  <c r="W99" i="20"/>
  <c r="AE99" i="20" s="1"/>
  <c r="V99" i="20"/>
  <c r="AD99" i="20" s="1"/>
  <c r="Y99" i="20"/>
  <c r="AG99" i="20" s="1"/>
  <c r="X99" i="20"/>
  <c r="AF99" i="20" s="1"/>
  <c r="H71" i="20"/>
  <c r="E656" i="5" s="1"/>
  <c r="H656" i="5" s="1"/>
  <c r="Y64" i="20"/>
  <c r="AG64" i="20" s="1"/>
  <c r="H53" i="20"/>
  <c r="E638" i="5" s="1"/>
  <c r="H638" i="5" s="1"/>
  <c r="J25" i="20"/>
  <c r="X25" i="20"/>
  <c r="AF25" i="20" s="1"/>
  <c r="X67" i="20"/>
  <c r="AF67" i="20" s="1"/>
  <c r="Y93" i="19"/>
  <c r="AG93" i="19" s="1"/>
  <c r="X93" i="19"/>
  <c r="AF93" i="19" s="1"/>
  <c r="V93" i="19"/>
  <c r="AD93" i="19" s="1"/>
  <c r="W93" i="19"/>
  <c r="AE93" i="19" s="1"/>
  <c r="W12" i="20"/>
  <c r="AE12" i="20" s="1"/>
  <c r="X83" i="19"/>
  <c r="AF83" i="19" s="1"/>
  <c r="W83" i="19"/>
  <c r="AE83" i="19" s="1"/>
  <c r="Y83" i="19"/>
  <c r="AG83" i="19" s="1"/>
  <c r="V83" i="19"/>
  <c r="AD83" i="19" s="1"/>
  <c r="W76" i="19"/>
  <c r="AE76" i="19" s="1"/>
  <c r="Y76" i="19"/>
  <c r="AG76" i="19" s="1"/>
  <c r="X76" i="19"/>
  <c r="AF76" i="19" s="1"/>
  <c r="V76" i="19"/>
  <c r="AD76" i="19" s="1"/>
  <c r="W72" i="19"/>
  <c r="AE72" i="19" s="1"/>
  <c r="Y72" i="19"/>
  <c r="AG72" i="19" s="1"/>
  <c r="X72" i="19"/>
  <c r="AF72" i="19" s="1"/>
  <c r="V72" i="19"/>
  <c r="AD72" i="19" s="1"/>
  <c r="W68" i="19"/>
  <c r="AE68" i="19" s="1"/>
  <c r="Y68" i="19"/>
  <c r="AG68" i="19" s="1"/>
  <c r="X68" i="19"/>
  <c r="AF68" i="19" s="1"/>
  <c r="V68" i="19"/>
  <c r="AD68" i="19" s="1"/>
  <c r="W64" i="19"/>
  <c r="AE64" i="19" s="1"/>
  <c r="Y64" i="19"/>
  <c r="AG64" i="19" s="1"/>
  <c r="X64" i="19"/>
  <c r="AF64" i="19" s="1"/>
  <c r="V64" i="19"/>
  <c r="AD64" i="19" s="1"/>
  <c r="Y57" i="19"/>
  <c r="AG57" i="19" s="1"/>
  <c r="X57" i="19"/>
  <c r="AF57" i="19" s="1"/>
  <c r="W57" i="19"/>
  <c r="AE57" i="19" s="1"/>
  <c r="V57" i="19"/>
  <c r="AD57" i="19" s="1"/>
  <c r="Y42" i="19"/>
  <c r="AG42" i="19" s="1"/>
  <c r="X42" i="19"/>
  <c r="AF42" i="19" s="1"/>
  <c r="W42" i="19"/>
  <c r="AE42" i="19" s="1"/>
  <c r="V42" i="19"/>
  <c r="AD42" i="19" s="1"/>
  <c r="X8" i="20"/>
  <c r="AF8" i="20" s="1"/>
  <c r="V8" i="20"/>
  <c r="AD8" i="20" s="1"/>
  <c r="Y8" i="20"/>
  <c r="AG8" i="20" s="1"/>
  <c r="W8" i="20"/>
  <c r="AE8" i="20" s="1"/>
  <c r="V52" i="19"/>
  <c r="AD52" i="19" s="1"/>
  <c r="Y52" i="19"/>
  <c r="AG52" i="19" s="1"/>
  <c r="X52" i="19"/>
  <c r="AF52" i="19" s="1"/>
  <c r="W52" i="19"/>
  <c r="AE52" i="19" s="1"/>
  <c r="X51" i="19"/>
  <c r="AF51" i="19" s="1"/>
  <c r="W51" i="19"/>
  <c r="AE51" i="19" s="1"/>
  <c r="V51" i="19"/>
  <c r="AD51" i="19" s="1"/>
  <c r="Y51" i="19"/>
  <c r="AG51" i="19" s="1"/>
  <c r="W39" i="19"/>
  <c r="AE39" i="19" s="1"/>
  <c r="V39" i="19"/>
  <c r="AD39" i="19" s="1"/>
  <c r="Y39" i="19"/>
  <c r="AG39" i="19" s="1"/>
  <c r="X39" i="19"/>
  <c r="AF39" i="19" s="1"/>
  <c r="W24" i="19"/>
  <c r="AE24" i="19" s="1"/>
  <c r="Y11" i="19"/>
  <c r="AG11" i="19" s="1"/>
  <c r="X16" i="19"/>
  <c r="AF16" i="19" s="1"/>
  <c r="W92" i="20"/>
  <c r="AE92" i="20" s="1"/>
  <c r="V92" i="20"/>
  <c r="AD92" i="20" s="1"/>
  <c r="Y92" i="20"/>
  <c r="AG92" i="20" s="1"/>
  <c r="X92" i="20"/>
  <c r="AF92" i="20" s="1"/>
  <c r="H102" i="20"/>
  <c r="E687" i="5" s="1"/>
  <c r="H687" i="5" s="1"/>
  <c r="W95" i="20"/>
  <c r="AE95" i="20" s="1"/>
  <c r="V95" i="20"/>
  <c r="AD95" i="20" s="1"/>
  <c r="Y95" i="20"/>
  <c r="AG95" i="20" s="1"/>
  <c r="X95" i="20"/>
  <c r="AF95" i="20" s="1"/>
  <c r="W78" i="20"/>
  <c r="AE78" i="20" s="1"/>
  <c r="V78" i="20"/>
  <c r="AD78" i="20" s="1"/>
  <c r="Y78" i="20"/>
  <c r="AG78" i="20" s="1"/>
  <c r="X78" i="20"/>
  <c r="AF78" i="20" s="1"/>
  <c r="H94" i="20"/>
  <c r="E679" i="5" s="1"/>
  <c r="H679" i="5" s="1"/>
  <c r="W53" i="20"/>
  <c r="AE53" i="20" s="1"/>
  <c r="V53" i="20"/>
  <c r="AD53" i="20" s="1"/>
  <c r="Y53" i="20"/>
  <c r="AG53" i="20" s="1"/>
  <c r="X53" i="20"/>
  <c r="AF53" i="20" s="1"/>
  <c r="W65" i="20"/>
  <c r="AE65" i="20" s="1"/>
  <c r="V65" i="20"/>
  <c r="AD65" i="20" s="1"/>
  <c r="Y65" i="20"/>
  <c r="AG65" i="20" s="1"/>
  <c r="X65" i="20"/>
  <c r="AF65" i="20" s="1"/>
  <c r="W38" i="20"/>
  <c r="AE38" i="20" s="1"/>
  <c r="V38" i="20"/>
  <c r="AD38" i="20" s="1"/>
  <c r="Y38" i="20"/>
  <c r="AG38" i="20" s="1"/>
  <c r="X38" i="20"/>
  <c r="AF38" i="20" s="1"/>
  <c r="Y67" i="20"/>
  <c r="AG67" i="20" s="1"/>
  <c r="W23" i="20"/>
  <c r="AE23" i="20" s="1"/>
  <c r="V23" i="20"/>
  <c r="AD23" i="20" s="1"/>
  <c r="Y23" i="20"/>
  <c r="AG23" i="20" s="1"/>
  <c r="X23" i="20"/>
  <c r="AF23" i="20" s="1"/>
  <c r="W29" i="20"/>
  <c r="AE29" i="20" s="1"/>
  <c r="X95" i="19"/>
  <c r="AF95" i="19" s="1"/>
  <c r="V95" i="19"/>
  <c r="AD95" i="19" s="1"/>
  <c r="W95" i="19"/>
  <c r="AE95" i="19" s="1"/>
  <c r="Y95" i="19"/>
  <c r="AG95" i="19" s="1"/>
  <c r="H97" i="19"/>
  <c r="C682" i="5" s="1"/>
  <c r="G682" i="5" s="1"/>
  <c r="X12" i="20"/>
  <c r="AF12" i="20" s="1"/>
  <c r="Y92" i="19"/>
  <c r="AG92" i="19" s="1"/>
  <c r="X92" i="19"/>
  <c r="AF92" i="19" s="1"/>
  <c r="W92" i="19"/>
  <c r="AE92" i="19" s="1"/>
  <c r="V92" i="19"/>
  <c r="AD92" i="19" s="1"/>
  <c r="H53" i="19"/>
  <c r="C638" i="5" s="1"/>
  <c r="G638" i="5" s="1"/>
  <c r="H47" i="19"/>
  <c r="C632" i="5" s="1"/>
  <c r="G632" i="5" s="1"/>
  <c r="X33" i="19"/>
  <c r="AF33" i="19" s="1"/>
  <c r="W33" i="19"/>
  <c r="AE33" i="19" s="1"/>
  <c r="V33" i="19"/>
  <c r="AD33" i="19" s="1"/>
  <c r="Y33" i="19"/>
  <c r="AG33" i="19" s="1"/>
  <c r="Y58" i="19"/>
  <c r="AG58" i="19" s="1"/>
  <c r="X58" i="19"/>
  <c r="AF58" i="19" s="1"/>
  <c r="W58" i="19"/>
  <c r="AE58" i="19" s="1"/>
  <c r="V58" i="19"/>
  <c r="AD58" i="19" s="1"/>
  <c r="X24" i="19"/>
  <c r="AF24" i="19" s="1"/>
  <c r="Y16" i="19"/>
  <c r="AG16" i="19" s="1"/>
  <c r="W19" i="19"/>
  <c r="AE19" i="19" s="1"/>
  <c r="W89" i="20"/>
  <c r="AE89" i="20" s="1"/>
  <c r="V89" i="20"/>
  <c r="AD89" i="20" s="1"/>
  <c r="X89" i="20"/>
  <c r="AF89" i="20" s="1"/>
  <c r="Y89" i="20"/>
  <c r="AG89" i="20" s="1"/>
  <c r="W93" i="20"/>
  <c r="AE93" i="20" s="1"/>
  <c r="V93" i="20"/>
  <c r="AD93" i="20" s="1"/>
  <c r="X93" i="20"/>
  <c r="AF93" i="20" s="1"/>
  <c r="Y93" i="20"/>
  <c r="AG93" i="20" s="1"/>
  <c r="H64" i="20"/>
  <c r="E649" i="5" s="1"/>
  <c r="H649" i="5" s="1"/>
  <c r="W102" i="20"/>
  <c r="AE102" i="20" s="1"/>
  <c r="V102" i="20"/>
  <c r="AD102" i="20" s="1"/>
  <c r="Y102" i="20"/>
  <c r="AG102" i="20" s="1"/>
  <c r="X102" i="20"/>
  <c r="AF102" i="20" s="1"/>
  <c r="H90" i="20"/>
  <c r="E675" i="5" s="1"/>
  <c r="H675" i="5" s="1"/>
  <c r="W71" i="20"/>
  <c r="AE71" i="20" s="1"/>
  <c r="V71" i="20"/>
  <c r="AD71" i="20" s="1"/>
  <c r="Y71" i="20"/>
  <c r="AG71" i="20" s="1"/>
  <c r="X71" i="20"/>
  <c r="AF71" i="20" s="1"/>
  <c r="W94" i="20"/>
  <c r="AE94" i="20" s="1"/>
  <c r="V94" i="20"/>
  <c r="AD94" i="20" s="1"/>
  <c r="Y94" i="20"/>
  <c r="AG94" i="20" s="1"/>
  <c r="X94" i="20"/>
  <c r="AF94" i="20" s="1"/>
  <c r="W64" i="20"/>
  <c r="AE64" i="20" s="1"/>
  <c r="W45" i="20"/>
  <c r="AE45" i="20" s="1"/>
  <c r="X45" i="20"/>
  <c r="AF45" i="20" s="1"/>
  <c r="V45" i="20"/>
  <c r="AD45" i="20" s="1"/>
  <c r="Y45" i="20"/>
  <c r="AG45" i="20" s="1"/>
  <c r="W63" i="20"/>
  <c r="AE63" i="20" s="1"/>
  <c r="V63" i="20"/>
  <c r="AD63" i="20" s="1"/>
  <c r="Y63" i="20"/>
  <c r="AG63" i="20" s="1"/>
  <c r="X63" i="20"/>
  <c r="AF63" i="20" s="1"/>
  <c r="H42" i="20"/>
  <c r="E627" i="5" s="1"/>
  <c r="H627" i="5" s="1"/>
  <c r="H27" i="20"/>
  <c r="E612" i="5" s="1"/>
  <c r="H612" i="5" s="1"/>
  <c r="H98" i="19"/>
  <c r="C683" i="5" s="1"/>
  <c r="G683" i="5" s="1"/>
  <c r="H31" i="20"/>
  <c r="E616" i="5" s="1"/>
  <c r="H616" i="5" s="1"/>
  <c r="Y91" i="19"/>
  <c r="AG91" i="19" s="1"/>
  <c r="X91" i="19"/>
  <c r="AF91" i="19" s="1"/>
  <c r="V91" i="19"/>
  <c r="AD91" i="19" s="1"/>
  <c r="W91" i="19"/>
  <c r="AE91" i="19" s="1"/>
  <c r="X89" i="19"/>
  <c r="AF89" i="19" s="1"/>
  <c r="W89" i="19"/>
  <c r="AE89" i="19" s="1"/>
  <c r="V89" i="19"/>
  <c r="AD89" i="19" s="1"/>
  <c r="Y89" i="19"/>
  <c r="AG89" i="19" s="1"/>
  <c r="X97" i="19"/>
  <c r="AF97" i="19" s="1"/>
  <c r="Y97" i="19"/>
  <c r="AG97" i="19" s="1"/>
  <c r="W97" i="19"/>
  <c r="AE97" i="19" s="1"/>
  <c r="V97" i="19"/>
  <c r="AD97" i="19" s="1"/>
  <c r="H102" i="19"/>
  <c r="C687" i="5" s="1"/>
  <c r="G687" i="5" s="1"/>
  <c r="W79" i="19"/>
  <c r="AE79" i="19" s="1"/>
  <c r="Y79" i="19"/>
  <c r="AG79" i="19" s="1"/>
  <c r="X79" i="19"/>
  <c r="AF79" i="19" s="1"/>
  <c r="V79" i="19"/>
  <c r="AD79" i="19" s="1"/>
  <c r="W75" i="19"/>
  <c r="AE75" i="19" s="1"/>
  <c r="Y75" i="19"/>
  <c r="AG75" i="19" s="1"/>
  <c r="X75" i="19"/>
  <c r="AF75" i="19" s="1"/>
  <c r="V75" i="19"/>
  <c r="AD75" i="19" s="1"/>
  <c r="W71" i="19"/>
  <c r="AE71" i="19" s="1"/>
  <c r="Y71" i="19"/>
  <c r="AG71" i="19" s="1"/>
  <c r="X71" i="19"/>
  <c r="AF71" i="19" s="1"/>
  <c r="V71" i="19"/>
  <c r="AD71" i="19" s="1"/>
  <c r="W67" i="19"/>
  <c r="AE67" i="19" s="1"/>
  <c r="Y67" i="19"/>
  <c r="AG67" i="19" s="1"/>
  <c r="X67" i="19"/>
  <c r="AF67" i="19" s="1"/>
  <c r="V67" i="19"/>
  <c r="AD67" i="19" s="1"/>
  <c r="W63" i="19"/>
  <c r="AE63" i="19" s="1"/>
  <c r="Y63" i="19"/>
  <c r="AG63" i="19" s="1"/>
  <c r="X63" i="19"/>
  <c r="AF63" i="19" s="1"/>
  <c r="V63" i="19"/>
  <c r="AD63" i="19" s="1"/>
  <c r="Y53" i="19"/>
  <c r="AG53" i="19" s="1"/>
  <c r="X53" i="19"/>
  <c r="AF53" i="19" s="1"/>
  <c r="W53" i="19"/>
  <c r="AE53" i="19" s="1"/>
  <c r="V53" i="19"/>
  <c r="AD53" i="19" s="1"/>
  <c r="Y40" i="19"/>
  <c r="AG40" i="19" s="1"/>
  <c r="X40" i="19"/>
  <c r="AF40" i="19" s="1"/>
  <c r="W40" i="19"/>
  <c r="AE40" i="19" s="1"/>
  <c r="V40" i="19"/>
  <c r="AD40" i="19" s="1"/>
  <c r="W81" i="19"/>
  <c r="AE81" i="19" s="1"/>
  <c r="Y81" i="19"/>
  <c r="AG81" i="19" s="1"/>
  <c r="X81" i="19"/>
  <c r="AF81" i="19" s="1"/>
  <c r="V81" i="19"/>
  <c r="AD81" i="19" s="1"/>
  <c r="V48" i="19"/>
  <c r="AD48" i="19" s="1"/>
  <c r="Y48" i="19"/>
  <c r="AG48" i="19" s="1"/>
  <c r="X48" i="19"/>
  <c r="AF48" i="19" s="1"/>
  <c r="W48" i="19"/>
  <c r="AE48" i="19" s="1"/>
  <c r="W82" i="19"/>
  <c r="AE82" i="19" s="1"/>
  <c r="Y82" i="19"/>
  <c r="AG82" i="19" s="1"/>
  <c r="X82" i="19"/>
  <c r="AF82" i="19" s="1"/>
  <c r="V82" i="19"/>
  <c r="AD82" i="19" s="1"/>
  <c r="X47" i="19"/>
  <c r="AF47" i="19" s="1"/>
  <c r="W47" i="19"/>
  <c r="AE47" i="19" s="1"/>
  <c r="V47" i="19"/>
  <c r="AD47" i="19" s="1"/>
  <c r="Y47" i="19"/>
  <c r="AG47" i="19" s="1"/>
  <c r="W37" i="19"/>
  <c r="AE37" i="19" s="1"/>
  <c r="V37" i="19"/>
  <c r="AD37" i="19" s="1"/>
  <c r="Y37" i="19"/>
  <c r="AG37" i="19" s="1"/>
  <c r="X37" i="19"/>
  <c r="AF37" i="19" s="1"/>
  <c r="X29" i="19"/>
  <c r="AF29" i="19" s="1"/>
  <c r="W29" i="19"/>
  <c r="AE29" i="19" s="1"/>
  <c r="V29" i="19"/>
  <c r="AD29" i="19" s="1"/>
  <c r="Y29" i="19"/>
  <c r="AG29" i="19" s="1"/>
  <c r="H21" i="19"/>
  <c r="C606" i="5" s="1"/>
  <c r="G606" i="5" s="1"/>
  <c r="Y8" i="19"/>
  <c r="AG8" i="19" s="1"/>
  <c r="X8" i="19"/>
  <c r="AF8" i="19" s="1"/>
  <c r="W8" i="19"/>
  <c r="AE8" i="19" s="1"/>
  <c r="V8" i="19"/>
  <c r="AD8" i="19" s="1"/>
  <c r="X20" i="19"/>
  <c r="AF20" i="19" s="1"/>
  <c r="W88" i="20"/>
  <c r="AE88" i="20" s="1"/>
  <c r="V88" i="20"/>
  <c r="AD88" i="20" s="1"/>
  <c r="X88" i="20"/>
  <c r="AF88" i="20" s="1"/>
  <c r="Y88" i="20"/>
  <c r="AG88" i="20" s="1"/>
  <c r="W84" i="20"/>
  <c r="AE84" i="20" s="1"/>
  <c r="V84" i="20"/>
  <c r="AD84" i="20" s="1"/>
  <c r="Y84" i="20"/>
  <c r="AG84" i="20" s="1"/>
  <c r="X84" i="20"/>
  <c r="AF84" i="20" s="1"/>
  <c r="W90" i="20"/>
  <c r="AE90" i="20" s="1"/>
  <c r="V90" i="20"/>
  <c r="AD90" i="20" s="1"/>
  <c r="Y90" i="20"/>
  <c r="AG90" i="20" s="1"/>
  <c r="X90" i="20"/>
  <c r="AF90" i="20" s="1"/>
  <c r="Y51" i="20"/>
  <c r="AG51" i="20" s="1"/>
  <c r="X51" i="20"/>
  <c r="AF51" i="20" s="1"/>
  <c r="W51" i="20"/>
  <c r="AE51" i="20" s="1"/>
  <c r="V51" i="20"/>
  <c r="AD51" i="20" s="1"/>
  <c r="W36" i="20"/>
  <c r="AE36" i="20" s="1"/>
  <c r="V36" i="20"/>
  <c r="AD36" i="20" s="1"/>
  <c r="Y36" i="20"/>
  <c r="AG36" i="20" s="1"/>
  <c r="X36" i="20"/>
  <c r="AF36" i="20" s="1"/>
  <c r="W67" i="20"/>
  <c r="AE67" i="20" s="1"/>
  <c r="X29" i="20"/>
  <c r="AF29" i="20" s="1"/>
  <c r="Y31" i="20"/>
  <c r="AG31" i="20" s="1"/>
  <c r="X98" i="19"/>
  <c r="AF98" i="19" s="1"/>
  <c r="Y98" i="19"/>
  <c r="AG98" i="19" s="1"/>
  <c r="V98" i="19"/>
  <c r="AD98" i="19" s="1"/>
  <c r="W98" i="19"/>
  <c r="AE98" i="19" s="1"/>
  <c r="X102" i="19"/>
  <c r="AF102" i="19" s="1"/>
  <c r="Y102" i="19"/>
  <c r="AG102" i="19" s="1"/>
  <c r="W102" i="19"/>
  <c r="AE102" i="19" s="1"/>
  <c r="V102" i="19"/>
  <c r="AD102" i="19" s="1"/>
  <c r="X86" i="19"/>
  <c r="AF86" i="19" s="1"/>
  <c r="W86" i="19"/>
  <c r="AE86" i="19" s="1"/>
  <c r="Y86" i="19"/>
  <c r="AG86" i="19" s="1"/>
  <c r="V86" i="19"/>
  <c r="AD86" i="19" s="1"/>
  <c r="H59" i="19"/>
  <c r="C644" i="5" s="1"/>
  <c r="G644" i="5" s="1"/>
  <c r="Y54" i="19"/>
  <c r="AG54" i="19" s="1"/>
  <c r="X54" i="19"/>
  <c r="AF54" i="19" s="1"/>
  <c r="W54" i="19"/>
  <c r="AE54" i="19" s="1"/>
  <c r="V54" i="19"/>
  <c r="AD54" i="19" s="1"/>
  <c r="Y20" i="19"/>
  <c r="AG20" i="19" s="1"/>
  <c r="W87" i="20"/>
  <c r="AE87" i="20" s="1"/>
  <c r="V87" i="20"/>
  <c r="AD87" i="20" s="1"/>
  <c r="X87" i="20"/>
  <c r="AF87" i="20" s="1"/>
  <c r="Y87" i="20"/>
  <c r="AG87" i="20" s="1"/>
  <c r="W80" i="20"/>
  <c r="AE80" i="20" s="1"/>
  <c r="V80" i="20"/>
  <c r="AD80" i="20" s="1"/>
  <c r="Y80" i="20"/>
  <c r="AG80" i="20" s="1"/>
  <c r="X80" i="20"/>
  <c r="AF80" i="20" s="1"/>
  <c r="W91" i="20"/>
  <c r="AE91" i="20" s="1"/>
  <c r="V91" i="20"/>
  <c r="AD91" i="20" s="1"/>
  <c r="Y91" i="20"/>
  <c r="AG91" i="20" s="1"/>
  <c r="X91" i="20"/>
  <c r="AF91" i="20" s="1"/>
  <c r="H67" i="20"/>
  <c r="E652" i="5" s="1"/>
  <c r="H652" i="5" s="1"/>
  <c r="W76" i="20"/>
  <c r="AE76" i="20" s="1"/>
  <c r="V76" i="20"/>
  <c r="AD76" i="20" s="1"/>
  <c r="Y76" i="20"/>
  <c r="AG76" i="20" s="1"/>
  <c r="X76" i="20"/>
  <c r="AF76" i="20" s="1"/>
  <c r="H98" i="20"/>
  <c r="E683" i="5" s="1"/>
  <c r="H683" i="5" s="1"/>
  <c r="H45" i="20"/>
  <c r="E630" i="5" s="1"/>
  <c r="H630" i="5" s="1"/>
  <c r="W62" i="20"/>
  <c r="AE62" i="20" s="1"/>
  <c r="V62" i="20"/>
  <c r="AD62" i="20" s="1"/>
  <c r="Y62" i="20"/>
  <c r="AG62" i="20" s="1"/>
  <c r="X62" i="20"/>
  <c r="AF62" i="20" s="1"/>
  <c r="Y27" i="20"/>
  <c r="AG27" i="20" s="1"/>
  <c r="W21" i="20"/>
  <c r="AE21" i="20" s="1"/>
  <c r="V21" i="20"/>
  <c r="AD21" i="20" s="1"/>
  <c r="Y21" i="20"/>
  <c r="AG21" i="20" s="1"/>
  <c r="X21" i="20"/>
  <c r="AF21" i="20" s="1"/>
  <c r="X101" i="19"/>
  <c r="AF101" i="19" s="1"/>
  <c r="Y101" i="19"/>
  <c r="AG101" i="19" s="1"/>
  <c r="W101" i="19"/>
  <c r="AE101" i="19" s="1"/>
  <c r="V101" i="19"/>
  <c r="AD101" i="19" s="1"/>
  <c r="V88" i="19"/>
  <c r="AD88" i="19" s="1"/>
  <c r="Y88" i="19"/>
  <c r="AG88" i="19" s="1"/>
  <c r="W88" i="19"/>
  <c r="AE88" i="19" s="1"/>
  <c r="X88" i="19"/>
  <c r="AF88" i="19" s="1"/>
  <c r="Y11" i="20"/>
  <c r="AG11" i="20" s="1"/>
  <c r="W11" i="20"/>
  <c r="AE11" i="20" s="1"/>
  <c r="V11" i="20"/>
  <c r="AD11" i="20" s="1"/>
  <c r="X11" i="20"/>
  <c r="AF11" i="20" s="1"/>
  <c r="H46" i="20"/>
  <c r="E631" i="5" s="1"/>
  <c r="H631" i="5" s="1"/>
  <c r="H40" i="20"/>
  <c r="E625" i="5" s="1"/>
  <c r="H625" i="5" s="1"/>
  <c r="Y25" i="20"/>
  <c r="AG25" i="20" s="1"/>
  <c r="W78" i="19"/>
  <c r="AE78" i="19" s="1"/>
  <c r="Y78" i="19"/>
  <c r="AG78" i="19" s="1"/>
  <c r="X78" i="19"/>
  <c r="AF78" i="19" s="1"/>
  <c r="V78" i="19"/>
  <c r="AD78" i="19" s="1"/>
  <c r="W74" i="19"/>
  <c r="AE74" i="19" s="1"/>
  <c r="Y74" i="19"/>
  <c r="AG74" i="19" s="1"/>
  <c r="X74" i="19"/>
  <c r="AF74" i="19" s="1"/>
  <c r="V74" i="19"/>
  <c r="AD74" i="19" s="1"/>
  <c r="W70" i="19"/>
  <c r="AE70" i="19" s="1"/>
  <c r="Y70" i="19"/>
  <c r="AG70" i="19" s="1"/>
  <c r="X70" i="19"/>
  <c r="AF70" i="19" s="1"/>
  <c r="V70" i="19"/>
  <c r="AD70" i="19" s="1"/>
  <c r="W66" i="19"/>
  <c r="AE66" i="19" s="1"/>
  <c r="Y66" i="19"/>
  <c r="AG66" i="19" s="1"/>
  <c r="X66" i="19"/>
  <c r="AF66" i="19" s="1"/>
  <c r="V66" i="19"/>
  <c r="AD66" i="19" s="1"/>
  <c r="W80" i="19"/>
  <c r="AE80" i="19" s="1"/>
  <c r="V80" i="19"/>
  <c r="AD80" i="19" s="1"/>
  <c r="Y80" i="19"/>
  <c r="AG80" i="19" s="1"/>
  <c r="X80" i="19"/>
  <c r="AF80" i="19" s="1"/>
  <c r="Y49" i="19"/>
  <c r="AG49" i="19" s="1"/>
  <c r="X49" i="19"/>
  <c r="AF49" i="19" s="1"/>
  <c r="W49" i="19"/>
  <c r="AE49" i="19" s="1"/>
  <c r="V49" i="19"/>
  <c r="AD49" i="19" s="1"/>
  <c r="Y38" i="19"/>
  <c r="AG38" i="19" s="1"/>
  <c r="X38" i="19"/>
  <c r="AF38" i="19" s="1"/>
  <c r="W38" i="19"/>
  <c r="AE38" i="19" s="1"/>
  <c r="V38" i="19"/>
  <c r="AD38" i="19" s="1"/>
  <c r="Y34" i="19"/>
  <c r="AG34" i="19" s="1"/>
  <c r="X34" i="19"/>
  <c r="AF34" i="19" s="1"/>
  <c r="W34" i="19"/>
  <c r="AE34" i="19" s="1"/>
  <c r="V34" i="19"/>
  <c r="AD34" i="19" s="1"/>
  <c r="V60" i="19"/>
  <c r="AD60" i="19" s="1"/>
  <c r="Y60" i="19"/>
  <c r="AG60" i="19" s="1"/>
  <c r="X60" i="19"/>
  <c r="AF60" i="19" s="1"/>
  <c r="W60" i="19"/>
  <c r="AE60" i="19" s="1"/>
  <c r="V44" i="19"/>
  <c r="AD44" i="19" s="1"/>
  <c r="Y44" i="19"/>
  <c r="AG44" i="19" s="1"/>
  <c r="X44" i="19"/>
  <c r="AF44" i="19" s="1"/>
  <c r="W44" i="19"/>
  <c r="AE44" i="19" s="1"/>
  <c r="X59" i="19"/>
  <c r="AF59" i="19" s="1"/>
  <c r="W59" i="19"/>
  <c r="AE59" i="19" s="1"/>
  <c r="V59" i="19"/>
  <c r="AD59" i="19" s="1"/>
  <c r="Y59" i="19"/>
  <c r="AG59" i="19" s="1"/>
  <c r="X43" i="19"/>
  <c r="AF43" i="19" s="1"/>
  <c r="W43" i="19"/>
  <c r="AE43" i="19" s="1"/>
  <c r="V43" i="19"/>
  <c r="AD43" i="19" s="1"/>
  <c r="Y43" i="19"/>
  <c r="AG43" i="19" s="1"/>
  <c r="W35" i="19"/>
  <c r="AE35" i="19" s="1"/>
  <c r="V35" i="19"/>
  <c r="AD35" i="19" s="1"/>
  <c r="Y35" i="19"/>
  <c r="AG35" i="19" s="1"/>
  <c r="X35" i="19"/>
  <c r="AF35" i="19" s="1"/>
  <c r="W31" i="19"/>
  <c r="AE31" i="19" s="1"/>
  <c r="H31" i="19"/>
  <c r="C616" i="5" s="1"/>
  <c r="G616" i="5" s="1"/>
  <c r="Y13" i="19"/>
  <c r="AG13" i="19" s="1"/>
  <c r="W13" i="19"/>
  <c r="AE13" i="19" s="1"/>
  <c r="J13" i="19"/>
  <c r="Z13" i="19" s="1"/>
  <c r="AH13" i="19" s="1"/>
  <c r="X15" i="19"/>
  <c r="AF15" i="19" s="1"/>
  <c r="Y15" i="19"/>
  <c r="AG15" i="19" s="1"/>
  <c r="W15" i="19"/>
  <c r="AE15" i="19" s="1"/>
  <c r="V15" i="19"/>
  <c r="AD15" i="19" s="1"/>
  <c r="W100" i="20"/>
  <c r="AE100" i="20" s="1"/>
  <c r="V100" i="20"/>
  <c r="AD100" i="20" s="1"/>
  <c r="Y100" i="20"/>
  <c r="AG100" i="20" s="1"/>
  <c r="X100" i="20"/>
  <c r="AF100" i="20" s="1"/>
  <c r="W98" i="20"/>
  <c r="AE98" i="20" s="1"/>
  <c r="V98" i="20"/>
  <c r="AD98" i="20" s="1"/>
  <c r="Y98" i="20"/>
  <c r="AG98" i="20" s="1"/>
  <c r="X98" i="20"/>
  <c r="AF98" i="20" s="1"/>
  <c r="W31" i="20"/>
  <c r="AE31" i="20" s="1"/>
  <c r="H61" i="19"/>
  <c r="C646" i="5" s="1"/>
  <c r="G646" i="5" s="1"/>
  <c r="H45" i="19"/>
  <c r="C630" i="5" s="1"/>
  <c r="G630" i="5" s="1"/>
  <c r="H55" i="19"/>
  <c r="C640" i="5" s="1"/>
  <c r="G640" i="5" s="1"/>
  <c r="W22" i="19"/>
  <c r="AE22" i="19" s="1"/>
  <c r="V22" i="19"/>
  <c r="AD22" i="19" s="1"/>
  <c r="Y22" i="19"/>
  <c r="AG22" i="19" s="1"/>
  <c r="X22" i="19"/>
  <c r="AF22" i="19" s="1"/>
  <c r="H19" i="19"/>
  <c r="C604" i="5" s="1"/>
  <c r="G604" i="5" s="1"/>
  <c r="Y50" i="19"/>
  <c r="AG50" i="19" s="1"/>
  <c r="X50" i="19"/>
  <c r="AF50" i="19" s="1"/>
  <c r="W50" i="19"/>
  <c r="AE50" i="19" s="1"/>
  <c r="V50" i="19"/>
  <c r="AD50" i="19" s="1"/>
  <c r="X31" i="19"/>
  <c r="AF31" i="19" s="1"/>
  <c r="I7" i="19"/>
  <c r="M5" i="19" s="1"/>
  <c r="I604" i="5" s="1"/>
  <c r="W20" i="19"/>
  <c r="AE20" i="19" s="1"/>
  <c r="W78" i="18"/>
  <c r="AE78" i="18" s="1"/>
  <c r="V78" i="18"/>
  <c r="AD78" i="18" s="1"/>
  <c r="Y78" i="18"/>
  <c r="AG78" i="18" s="1"/>
  <c r="X78" i="18"/>
  <c r="AF78" i="18" s="1"/>
  <c r="Y23" i="18"/>
  <c r="AG23" i="18" s="1"/>
  <c r="W23" i="18"/>
  <c r="AE23" i="18" s="1"/>
  <c r="V23" i="18"/>
  <c r="AD23" i="18" s="1"/>
  <c r="X23" i="18"/>
  <c r="AF23" i="18" s="1"/>
  <c r="Y28" i="18"/>
  <c r="AG28" i="18" s="1"/>
  <c r="X28" i="18"/>
  <c r="AF28" i="18" s="1"/>
  <c r="W28" i="18"/>
  <c r="AE28" i="18" s="1"/>
  <c r="V28" i="18"/>
  <c r="AD28" i="18" s="1"/>
  <c r="X38" i="18"/>
  <c r="AF38" i="18" s="1"/>
  <c r="J69" i="17"/>
  <c r="H69" i="17"/>
  <c r="C570" i="5" s="1"/>
  <c r="G570" i="5" s="1"/>
  <c r="H53" i="17"/>
  <c r="C554" i="5" s="1"/>
  <c r="G554" i="5" s="1"/>
  <c r="Y32" i="17"/>
  <c r="AG32" i="17" s="1"/>
  <c r="V32" i="17"/>
  <c r="AD32" i="17" s="1"/>
  <c r="X32" i="17"/>
  <c r="AF32" i="17" s="1"/>
  <c r="W32" i="17"/>
  <c r="AE32" i="17" s="1"/>
  <c r="W51" i="17"/>
  <c r="AE51" i="17" s="1"/>
  <c r="H26" i="17"/>
  <c r="C527" i="5" s="1"/>
  <c r="G527" i="5" s="1"/>
  <c r="W23" i="17"/>
  <c r="AE23" i="17" s="1"/>
  <c r="X23" i="17"/>
  <c r="AF23" i="17" s="1"/>
  <c r="V23" i="17"/>
  <c r="AD23" i="17" s="1"/>
  <c r="Y23" i="17"/>
  <c r="AG23" i="17" s="1"/>
  <c r="X76" i="17"/>
  <c r="AF76" i="17" s="1"/>
  <c r="W22" i="17"/>
  <c r="AE22" i="17" s="1"/>
  <c r="Y22" i="17"/>
  <c r="AG22" i="17" s="1"/>
  <c r="X22" i="17"/>
  <c r="AF22" i="17" s="1"/>
  <c r="V22" i="17"/>
  <c r="AD22" i="17" s="1"/>
  <c r="W21" i="17"/>
  <c r="AE21" i="17" s="1"/>
  <c r="J64" i="18"/>
  <c r="H64" i="18"/>
  <c r="E565" i="5" s="1"/>
  <c r="H565" i="5" s="1"/>
  <c r="W64" i="18"/>
  <c r="AE64" i="18" s="1"/>
  <c r="Y24" i="18"/>
  <c r="AG24" i="18" s="1"/>
  <c r="X24" i="18"/>
  <c r="AF24" i="18" s="1"/>
  <c r="W24" i="18"/>
  <c r="AE24" i="18" s="1"/>
  <c r="V24" i="18"/>
  <c r="AD24" i="18" s="1"/>
  <c r="H92" i="18"/>
  <c r="E593" i="5" s="1"/>
  <c r="H593" i="5" s="1"/>
  <c r="H84" i="18"/>
  <c r="E585" i="5" s="1"/>
  <c r="H585" i="5" s="1"/>
  <c r="W90" i="18"/>
  <c r="AE90" i="18" s="1"/>
  <c r="V90" i="18"/>
  <c r="AD90" i="18" s="1"/>
  <c r="Y90" i="18"/>
  <c r="AG90" i="18" s="1"/>
  <c r="X90" i="18"/>
  <c r="AF90" i="18" s="1"/>
  <c r="W80" i="18"/>
  <c r="AE80" i="18" s="1"/>
  <c r="X39" i="18"/>
  <c r="AF39" i="18" s="1"/>
  <c r="Y39" i="18"/>
  <c r="AG39" i="18" s="1"/>
  <c r="W39" i="18"/>
  <c r="AE39" i="18" s="1"/>
  <c r="V39" i="18"/>
  <c r="AD39" i="18" s="1"/>
  <c r="X30" i="18"/>
  <c r="AF30" i="18" s="1"/>
  <c r="W30" i="18"/>
  <c r="AE30" i="18" s="1"/>
  <c r="Y30" i="18"/>
  <c r="AG30" i="18" s="1"/>
  <c r="V30" i="18"/>
  <c r="AD30" i="18" s="1"/>
  <c r="H19" i="18"/>
  <c r="E520" i="5" s="1"/>
  <c r="H520" i="5" s="1"/>
  <c r="W98" i="17"/>
  <c r="AE98" i="17" s="1"/>
  <c r="Y98" i="17"/>
  <c r="AG98" i="17" s="1"/>
  <c r="X98" i="17"/>
  <c r="AF98" i="17" s="1"/>
  <c r="V98" i="17"/>
  <c r="AD98" i="17" s="1"/>
  <c r="W89" i="17"/>
  <c r="AE89" i="17" s="1"/>
  <c r="Y89" i="17"/>
  <c r="AG89" i="17" s="1"/>
  <c r="X89" i="17"/>
  <c r="AF89" i="17" s="1"/>
  <c r="V89" i="17"/>
  <c r="AD89" i="17" s="1"/>
  <c r="W96" i="17"/>
  <c r="AE96" i="17" s="1"/>
  <c r="H70" i="18"/>
  <c r="E571" i="5" s="1"/>
  <c r="H571" i="5" s="1"/>
  <c r="W85" i="17"/>
  <c r="AE85" i="17" s="1"/>
  <c r="V85" i="17"/>
  <c r="AD85" i="17" s="1"/>
  <c r="Y85" i="17"/>
  <c r="AG85" i="17" s="1"/>
  <c r="X85" i="17"/>
  <c r="AF85" i="17" s="1"/>
  <c r="J67" i="17"/>
  <c r="H67" i="17"/>
  <c r="C568" i="5" s="1"/>
  <c r="G568" i="5" s="1"/>
  <c r="H51" i="17"/>
  <c r="C552" i="5" s="1"/>
  <c r="G552" i="5" s="1"/>
  <c r="W31" i="17"/>
  <c r="AE31" i="17" s="1"/>
  <c r="V31" i="17"/>
  <c r="AD31" i="17" s="1"/>
  <c r="Y31" i="17"/>
  <c r="AG31" i="17" s="1"/>
  <c r="X31" i="17"/>
  <c r="AF31" i="17" s="1"/>
  <c r="X67" i="17"/>
  <c r="AF67" i="17" s="1"/>
  <c r="X51" i="17"/>
  <c r="AF51" i="17" s="1"/>
  <c r="Y35" i="17"/>
  <c r="AG35" i="17" s="1"/>
  <c r="W35" i="17"/>
  <c r="AE35" i="17" s="1"/>
  <c r="V35" i="17"/>
  <c r="AD35" i="17" s="1"/>
  <c r="X35" i="17"/>
  <c r="AF35" i="17" s="1"/>
  <c r="W37" i="17"/>
  <c r="AE37" i="17" s="1"/>
  <c r="H25" i="17"/>
  <c r="C526" i="5" s="1"/>
  <c r="G526" i="5" s="1"/>
  <c r="X13" i="17"/>
  <c r="AF13" i="17" s="1"/>
  <c r="W13" i="17"/>
  <c r="AE13" i="17" s="1"/>
  <c r="V13" i="17"/>
  <c r="AD13" i="17" s="1"/>
  <c r="Y13" i="17"/>
  <c r="AG13" i="17" s="1"/>
  <c r="W57" i="17"/>
  <c r="AE57" i="17" s="1"/>
  <c r="H45" i="17"/>
  <c r="C546" i="5" s="1"/>
  <c r="G546" i="5" s="1"/>
  <c r="Y75" i="17"/>
  <c r="AG75" i="17" s="1"/>
  <c r="X40" i="18"/>
  <c r="AF40" i="18" s="1"/>
  <c r="V40" i="18"/>
  <c r="AD40" i="18" s="1"/>
  <c r="W40" i="18"/>
  <c r="AE40" i="18" s="1"/>
  <c r="Y40" i="18"/>
  <c r="AG40" i="18" s="1"/>
  <c r="H40" i="18"/>
  <c r="E541" i="5" s="1"/>
  <c r="H541" i="5" s="1"/>
  <c r="W92" i="18"/>
  <c r="AE92" i="18" s="1"/>
  <c r="V92" i="18"/>
  <c r="AD92" i="18" s="1"/>
  <c r="Y92" i="18"/>
  <c r="AG92" i="18" s="1"/>
  <c r="X92" i="18"/>
  <c r="AF92" i="18" s="1"/>
  <c r="W84" i="18"/>
  <c r="AE84" i="18" s="1"/>
  <c r="V84" i="18"/>
  <c r="AD84" i="18" s="1"/>
  <c r="Y84" i="18"/>
  <c r="AG84" i="18" s="1"/>
  <c r="X84" i="18"/>
  <c r="AF84" i="18" s="1"/>
  <c r="Y21" i="18"/>
  <c r="AG21" i="18" s="1"/>
  <c r="X21" i="18"/>
  <c r="AF21" i="18" s="1"/>
  <c r="W21" i="18"/>
  <c r="AE21" i="18" s="1"/>
  <c r="V21" i="18"/>
  <c r="AD21" i="18" s="1"/>
  <c r="W86" i="17"/>
  <c r="AE86" i="17" s="1"/>
  <c r="Y86" i="17"/>
  <c r="AG86" i="17" s="1"/>
  <c r="X86" i="17"/>
  <c r="AF86" i="17" s="1"/>
  <c r="V86" i="17"/>
  <c r="AD86" i="17" s="1"/>
  <c r="J65" i="17"/>
  <c r="H65" i="17"/>
  <c r="C566" i="5" s="1"/>
  <c r="G566" i="5" s="1"/>
  <c r="H79" i="17"/>
  <c r="C580" i="5" s="1"/>
  <c r="G580" i="5" s="1"/>
  <c r="Y48" i="17"/>
  <c r="AG48" i="17" s="1"/>
  <c r="X48" i="17"/>
  <c r="AF48" i="17" s="1"/>
  <c r="V48" i="17"/>
  <c r="AD48" i="17" s="1"/>
  <c r="W48" i="17"/>
  <c r="AE48" i="17" s="1"/>
  <c r="W30" i="17"/>
  <c r="AE30" i="17" s="1"/>
  <c r="V30" i="17"/>
  <c r="AD30" i="17" s="1"/>
  <c r="Y30" i="17"/>
  <c r="AG30" i="17" s="1"/>
  <c r="X30" i="17"/>
  <c r="AF30" i="17" s="1"/>
  <c r="Y67" i="17"/>
  <c r="AG67" i="17" s="1"/>
  <c r="Y51" i="17"/>
  <c r="AG51" i="17" s="1"/>
  <c r="W19" i="17"/>
  <c r="AE19" i="17" s="1"/>
  <c r="X19" i="17"/>
  <c r="AF19" i="17" s="1"/>
  <c r="V19" i="17"/>
  <c r="AD19" i="17" s="1"/>
  <c r="Y19" i="17"/>
  <c r="AG19" i="17" s="1"/>
  <c r="X12" i="17"/>
  <c r="AF12" i="17" s="1"/>
  <c r="J12" i="17"/>
  <c r="Z12" i="17" s="1"/>
  <c r="AH12" i="17" s="1"/>
  <c r="X65" i="17"/>
  <c r="AF65" i="17" s="1"/>
  <c r="X57" i="17"/>
  <c r="AF57" i="17" s="1"/>
  <c r="X45" i="17"/>
  <c r="AF45" i="17" s="1"/>
  <c r="W45" i="17"/>
  <c r="AE45" i="17" s="1"/>
  <c r="V45" i="17"/>
  <c r="AD45" i="17" s="1"/>
  <c r="Y45" i="17"/>
  <c r="AG45" i="17" s="1"/>
  <c r="W18" i="17"/>
  <c r="AE18" i="17" s="1"/>
  <c r="Y18" i="17"/>
  <c r="AG18" i="17" s="1"/>
  <c r="X18" i="17"/>
  <c r="AF18" i="17" s="1"/>
  <c r="V18" i="17"/>
  <c r="AD18" i="17" s="1"/>
  <c r="W62" i="18"/>
  <c r="AE62" i="18" s="1"/>
  <c r="V62" i="18"/>
  <c r="AD62" i="18" s="1"/>
  <c r="Y62" i="18"/>
  <c r="AG62" i="18" s="1"/>
  <c r="X62" i="18"/>
  <c r="AF62" i="18" s="1"/>
  <c r="J38" i="18"/>
  <c r="W38" i="18"/>
  <c r="AE38" i="18" s="1"/>
  <c r="W100" i="18"/>
  <c r="AE100" i="18" s="1"/>
  <c r="V100" i="18"/>
  <c r="AD100" i="18" s="1"/>
  <c r="Y100" i="18"/>
  <c r="AG100" i="18" s="1"/>
  <c r="X100" i="18"/>
  <c r="AF100" i="18" s="1"/>
  <c r="W86" i="18"/>
  <c r="AE86" i="18" s="1"/>
  <c r="V86" i="18"/>
  <c r="AD86" i="18" s="1"/>
  <c r="Y86" i="18"/>
  <c r="AG86" i="18" s="1"/>
  <c r="X86" i="18"/>
  <c r="AF86" i="18" s="1"/>
  <c r="W72" i="18"/>
  <c r="AE72" i="18" s="1"/>
  <c r="V72" i="18"/>
  <c r="AD72" i="18" s="1"/>
  <c r="Y72" i="18"/>
  <c r="AG72" i="18" s="1"/>
  <c r="X72" i="18"/>
  <c r="AF72" i="18" s="1"/>
  <c r="H62" i="18"/>
  <c r="E563" i="5" s="1"/>
  <c r="H563" i="5" s="1"/>
  <c r="H28" i="18"/>
  <c r="E529" i="5" s="1"/>
  <c r="H529" i="5" s="1"/>
  <c r="V29" i="18"/>
  <c r="AD29" i="18" s="1"/>
  <c r="X29" i="18"/>
  <c r="AF29" i="18" s="1"/>
  <c r="W29" i="18"/>
  <c r="AE29" i="18" s="1"/>
  <c r="Y29" i="18"/>
  <c r="AG29" i="18" s="1"/>
  <c r="X26" i="18"/>
  <c r="AF26" i="18" s="1"/>
  <c r="W26" i="18"/>
  <c r="AE26" i="18" s="1"/>
  <c r="Y26" i="18"/>
  <c r="AG26" i="18" s="1"/>
  <c r="V26" i="18"/>
  <c r="AD26" i="18" s="1"/>
  <c r="Y14" i="18"/>
  <c r="AG14" i="18" s="1"/>
  <c r="X14" i="18"/>
  <c r="AF14" i="18" s="1"/>
  <c r="W14" i="18"/>
  <c r="AE14" i="18" s="1"/>
  <c r="V14" i="18"/>
  <c r="AD14" i="18" s="1"/>
  <c r="W84" i="17"/>
  <c r="AE84" i="17" s="1"/>
  <c r="Y84" i="17"/>
  <c r="AG84" i="17" s="1"/>
  <c r="X84" i="17"/>
  <c r="AF84" i="17" s="1"/>
  <c r="V84" i="17"/>
  <c r="AD84" i="17" s="1"/>
  <c r="W97" i="17"/>
  <c r="AE97" i="17" s="1"/>
  <c r="Y97" i="17"/>
  <c r="AG97" i="17" s="1"/>
  <c r="X97" i="17"/>
  <c r="AF97" i="17" s="1"/>
  <c r="V97" i="17"/>
  <c r="AD97" i="17" s="1"/>
  <c r="V7" i="18"/>
  <c r="AD7" i="18" s="1"/>
  <c r="Y7" i="18"/>
  <c r="W7" i="18"/>
  <c r="X7" i="18"/>
  <c r="X41" i="18"/>
  <c r="AF41" i="18" s="1"/>
  <c r="W41" i="18"/>
  <c r="AE41" i="18" s="1"/>
  <c r="Y41" i="18"/>
  <c r="AG41" i="18" s="1"/>
  <c r="V41" i="18"/>
  <c r="AD41" i="18" s="1"/>
  <c r="W88" i="17"/>
  <c r="AE88" i="17" s="1"/>
  <c r="J63" i="17"/>
  <c r="H63" i="17"/>
  <c r="C564" i="5" s="1"/>
  <c r="G564" i="5" s="1"/>
  <c r="W79" i="17"/>
  <c r="AE79" i="17" s="1"/>
  <c r="Y79" i="17"/>
  <c r="AG79" i="17" s="1"/>
  <c r="X79" i="17"/>
  <c r="AF79" i="17" s="1"/>
  <c r="V79" i="17"/>
  <c r="AD79" i="17" s="1"/>
  <c r="X47" i="17"/>
  <c r="AF47" i="17" s="1"/>
  <c r="J47" i="17"/>
  <c r="Y74" i="17"/>
  <c r="AG74" i="17" s="1"/>
  <c r="W29" i="17"/>
  <c r="AE29" i="17" s="1"/>
  <c r="V29" i="17"/>
  <c r="AD29" i="17" s="1"/>
  <c r="Y29" i="17"/>
  <c r="AG29" i="17" s="1"/>
  <c r="X29" i="17"/>
  <c r="AF29" i="17" s="1"/>
  <c r="Y8" i="17"/>
  <c r="AG8" i="17" s="1"/>
  <c r="X8" i="17"/>
  <c r="AF8" i="17" s="1"/>
  <c r="W8" i="17"/>
  <c r="AE8" i="17" s="1"/>
  <c r="V8" i="17"/>
  <c r="AD8" i="17" s="1"/>
  <c r="X33" i="17"/>
  <c r="AF33" i="17" s="1"/>
  <c r="W33" i="17"/>
  <c r="AE33" i="17" s="1"/>
  <c r="Y33" i="17"/>
  <c r="AG33" i="17" s="1"/>
  <c r="V33" i="17"/>
  <c r="AD33" i="17" s="1"/>
  <c r="Y65" i="17"/>
  <c r="AG65" i="17" s="1"/>
  <c r="Y57" i="17"/>
  <c r="AG57" i="17" s="1"/>
  <c r="W49" i="17"/>
  <c r="AE49" i="17" s="1"/>
  <c r="Y40" i="17"/>
  <c r="AG40" i="17" s="1"/>
  <c r="X40" i="17"/>
  <c r="AF40" i="17" s="1"/>
  <c r="W40" i="17"/>
  <c r="AE40" i="17" s="1"/>
  <c r="V40" i="17"/>
  <c r="AD40" i="17" s="1"/>
  <c r="W11" i="17"/>
  <c r="AE11" i="17" s="1"/>
  <c r="J36" i="18"/>
  <c r="W36" i="18"/>
  <c r="AE36" i="18" s="1"/>
  <c r="H68" i="18"/>
  <c r="E569" i="5" s="1"/>
  <c r="H569" i="5" s="1"/>
  <c r="X66" i="18"/>
  <c r="AF66" i="18" s="1"/>
  <c r="X35" i="18"/>
  <c r="AF35" i="18" s="1"/>
  <c r="W35" i="18"/>
  <c r="AE35" i="18" s="1"/>
  <c r="V35" i="18"/>
  <c r="AD35" i="18" s="1"/>
  <c r="Y35" i="18"/>
  <c r="AG35" i="18" s="1"/>
  <c r="W8" i="18"/>
  <c r="AE8" i="18" s="1"/>
  <c r="Y8" i="18"/>
  <c r="AG8" i="18" s="1"/>
  <c r="X8" i="18"/>
  <c r="AF8" i="18" s="1"/>
  <c r="V8" i="18"/>
  <c r="AD8" i="18" s="1"/>
  <c r="W94" i="17"/>
  <c r="AE94" i="17" s="1"/>
  <c r="Y94" i="17"/>
  <c r="AG94" i="17" s="1"/>
  <c r="X94" i="17"/>
  <c r="AF94" i="17" s="1"/>
  <c r="V94" i="17"/>
  <c r="AD94" i="17" s="1"/>
  <c r="W82" i="17"/>
  <c r="AE82" i="17" s="1"/>
  <c r="Y82" i="17"/>
  <c r="AG82" i="17" s="1"/>
  <c r="X82" i="17"/>
  <c r="AF82" i="17" s="1"/>
  <c r="V82" i="17"/>
  <c r="AD82" i="17" s="1"/>
  <c r="W16" i="18"/>
  <c r="AE16" i="18" s="1"/>
  <c r="W77" i="17"/>
  <c r="AE77" i="17" s="1"/>
  <c r="Y77" i="17"/>
  <c r="AG77" i="17" s="1"/>
  <c r="X77" i="17"/>
  <c r="AF77" i="17" s="1"/>
  <c r="V77" i="17"/>
  <c r="AD77" i="17" s="1"/>
  <c r="J61" i="17"/>
  <c r="H61" i="17"/>
  <c r="C562" i="5" s="1"/>
  <c r="G562" i="5" s="1"/>
  <c r="Y96" i="17"/>
  <c r="AG96" i="17" s="1"/>
  <c r="W81" i="17"/>
  <c r="AE81" i="17" s="1"/>
  <c r="V81" i="17"/>
  <c r="AD81" i="17" s="1"/>
  <c r="Y81" i="17"/>
  <c r="AG81" i="17" s="1"/>
  <c r="X81" i="17"/>
  <c r="AF81" i="17" s="1"/>
  <c r="V70" i="17"/>
  <c r="AD70" i="17" s="1"/>
  <c r="W70" i="17"/>
  <c r="AE70" i="17" s="1"/>
  <c r="Y70" i="17"/>
  <c r="AG70" i="17" s="1"/>
  <c r="X70" i="17"/>
  <c r="AF70" i="17" s="1"/>
  <c r="X73" i="17"/>
  <c r="AF73" i="17" s="1"/>
  <c r="Y44" i="17"/>
  <c r="AG44" i="17" s="1"/>
  <c r="X44" i="17"/>
  <c r="AF44" i="17" s="1"/>
  <c r="V44" i="17"/>
  <c r="AD44" i="17" s="1"/>
  <c r="W44" i="17"/>
  <c r="AE44" i="17" s="1"/>
  <c r="W41" i="17"/>
  <c r="AE41" i="17" s="1"/>
  <c r="V41" i="17"/>
  <c r="AD41" i="17" s="1"/>
  <c r="Y41" i="17"/>
  <c r="AG41" i="17" s="1"/>
  <c r="X41" i="17"/>
  <c r="AF41" i="17" s="1"/>
  <c r="W28" i="17"/>
  <c r="AE28" i="17" s="1"/>
  <c r="V28" i="17"/>
  <c r="AD28" i="17" s="1"/>
  <c r="Y28" i="17"/>
  <c r="AG28" i="17" s="1"/>
  <c r="X28" i="17"/>
  <c r="AF28" i="17" s="1"/>
  <c r="W63" i="17"/>
  <c r="AE63" i="17" s="1"/>
  <c r="X7" i="17"/>
  <c r="Y7" i="17"/>
  <c r="W7" i="17"/>
  <c r="V7" i="17"/>
  <c r="AD7" i="17" s="1"/>
  <c r="H37" i="17"/>
  <c r="C538" i="5" s="1"/>
  <c r="G538" i="5" s="1"/>
  <c r="W39" i="17"/>
  <c r="AE39" i="17" s="1"/>
  <c r="X49" i="17"/>
  <c r="AF49" i="17" s="1"/>
  <c r="W14" i="17"/>
  <c r="AE14" i="17" s="1"/>
  <c r="V14" i="17"/>
  <c r="AD14" i="17" s="1"/>
  <c r="Y14" i="17"/>
  <c r="AG14" i="17" s="1"/>
  <c r="X14" i="17"/>
  <c r="AF14" i="17" s="1"/>
  <c r="X11" i="17"/>
  <c r="AF11" i="17" s="1"/>
  <c r="W76" i="18"/>
  <c r="AE76" i="18" s="1"/>
  <c r="V76" i="18"/>
  <c r="AD76" i="18" s="1"/>
  <c r="Y76" i="18"/>
  <c r="AG76" i="18" s="1"/>
  <c r="X76" i="18"/>
  <c r="AF76" i="18" s="1"/>
  <c r="W68" i="18"/>
  <c r="AE68" i="18" s="1"/>
  <c r="V68" i="18"/>
  <c r="AD68" i="18" s="1"/>
  <c r="Y68" i="18"/>
  <c r="AG68" i="18" s="1"/>
  <c r="X68" i="18"/>
  <c r="AF68" i="18" s="1"/>
  <c r="H66" i="18"/>
  <c r="E567" i="5" s="1"/>
  <c r="H567" i="5" s="1"/>
  <c r="H88" i="18"/>
  <c r="E589" i="5" s="1"/>
  <c r="H589" i="5" s="1"/>
  <c r="H80" i="18"/>
  <c r="E581" i="5" s="1"/>
  <c r="H581" i="5" s="1"/>
  <c r="W82" i="18"/>
  <c r="AE82" i="18" s="1"/>
  <c r="V82" i="18"/>
  <c r="AD82" i="18" s="1"/>
  <c r="Y82" i="18"/>
  <c r="AG82" i="18" s="1"/>
  <c r="X82" i="18"/>
  <c r="AF82" i="18" s="1"/>
  <c r="Y66" i="18"/>
  <c r="AG66" i="18" s="1"/>
  <c r="Y20" i="18"/>
  <c r="AG20" i="18" s="1"/>
  <c r="X20" i="18"/>
  <c r="AF20" i="18" s="1"/>
  <c r="W20" i="18"/>
  <c r="AE20" i="18" s="1"/>
  <c r="V20" i="18"/>
  <c r="AD20" i="18" s="1"/>
  <c r="H24" i="18"/>
  <c r="E525" i="5" s="1"/>
  <c r="H525" i="5" s="1"/>
  <c r="V25" i="18"/>
  <c r="AD25" i="18" s="1"/>
  <c r="X25" i="18"/>
  <c r="AF25" i="18" s="1"/>
  <c r="W25" i="18"/>
  <c r="AE25" i="18" s="1"/>
  <c r="Y25" i="18"/>
  <c r="AG25" i="18" s="1"/>
  <c r="H38" i="18"/>
  <c r="E539" i="5" s="1"/>
  <c r="H539" i="5" s="1"/>
  <c r="H36" i="18"/>
  <c r="E537" i="5" s="1"/>
  <c r="H537" i="5" s="1"/>
  <c r="X96" i="17"/>
  <c r="AF96" i="17" s="1"/>
  <c r="W80" i="17"/>
  <c r="AE80" i="17" s="1"/>
  <c r="Y80" i="17"/>
  <c r="AG80" i="17" s="1"/>
  <c r="X80" i="17"/>
  <c r="AF80" i="17" s="1"/>
  <c r="V80" i="17"/>
  <c r="AD80" i="17" s="1"/>
  <c r="H88" i="17"/>
  <c r="C589" i="5" s="1"/>
  <c r="G589" i="5" s="1"/>
  <c r="X16" i="18"/>
  <c r="AF16" i="18" s="1"/>
  <c r="J76" i="17"/>
  <c r="H76" i="17"/>
  <c r="C577" i="5" s="1"/>
  <c r="G577" i="5" s="1"/>
  <c r="J59" i="17"/>
  <c r="H59" i="17"/>
  <c r="C560" i="5" s="1"/>
  <c r="G560" i="5" s="1"/>
  <c r="H83" i="17"/>
  <c r="C584" i="5" s="1"/>
  <c r="G584" i="5" s="1"/>
  <c r="H49" i="17"/>
  <c r="C550" i="5" s="1"/>
  <c r="G550" i="5" s="1"/>
  <c r="Y88" i="17"/>
  <c r="AG88" i="17" s="1"/>
  <c r="Y73" i="17"/>
  <c r="AG73" i="17" s="1"/>
  <c r="X43" i="17"/>
  <c r="AF43" i="17" s="1"/>
  <c r="J43" i="17"/>
  <c r="Y37" i="17"/>
  <c r="AG37" i="17" s="1"/>
  <c r="W27" i="17"/>
  <c r="AE27" i="17" s="1"/>
  <c r="V27" i="17"/>
  <c r="AD27" i="17" s="1"/>
  <c r="Y27" i="17"/>
  <c r="AG27" i="17" s="1"/>
  <c r="X27" i="17"/>
  <c r="AF27" i="17" s="1"/>
  <c r="X71" i="17"/>
  <c r="AF71" i="17" s="1"/>
  <c r="X63" i="17"/>
  <c r="AF63" i="17" s="1"/>
  <c r="X55" i="17"/>
  <c r="AF55" i="17" s="1"/>
  <c r="X37" i="17"/>
  <c r="AF37" i="17" s="1"/>
  <c r="W24" i="17"/>
  <c r="AE24" i="17" s="1"/>
  <c r="Y24" i="17"/>
  <c r="AG24" i="17" s="1"/>
  <c r="X24" i="17"/>
  <c r="AF24" i="17" s="1"/>
  <c r="V24" i="17"/>
  <c r="AD24" i="17" s="1"/>
  <c r="H29" i="17"/>
  <c r="C530" i="5" s="1"/>
  <c r="G530" i="5" s="1"/>
  <c r="H73" i="17"/>
  <c r="C574" i="5" s="1"/>
  <c r="G574" i="5" s="1"/>
  <c r="W12" i="17"/>
  <c r="AE12" i="17" s="1"/>
  <c r="W69" i="17"/>
  <c r="AE69" i="17" s="1"/>
  <c r="W61" i="17"/>
  <c r="AE61" i="17" s="1"/>
  <c r="W53" i="17"/>
  <c r="AE53" i="17" s="1"/>
  <c r="Y49" i="17"/>
  <c r="AG49" i="17" s="1"/>
  <c r="Y11" i="17"/>
  <c r="AG11" i="17" s="1"/>
  <c r="Y31" i="18"/>
  <c r="AG31" i="18" s="1"/>
  <c r="W31" i="18"/>
  <c r="AE31" i="18" s="1"/>
  <c r="V31" i="18"/>
  <c r="AD31" i="18" s="1"/>
  <c r="X31" i="18"/>
  <c r="AF31" i="18" s="1"/>
  <c r="X64" i="18"/>
  <c r="AF64" i="18" s="1"/>
  <c r="W34" i="18"/>
  <c r="AE34" i="18" s="1"/>
  <c r="V34" i="18"/>
  <c r="AD34" i="18" s="1"/>
  <c r="Y34" i="18"/>
  <c r="AG34" i="18" s="1"/>
  <c r="X34" i="18"/>
  <c r="AF34" i="18" s="1"/>
  <c r="W88" i="18"/>
  <c r="AE88" i="18" s="1"/>
  <c r="V88" i="18"/>
  <c r="AD88" i="18" s="1"/>
  <c r="Y88" i="18"/>
  <c r="AG88" i="18" s="1"/>
  <c r="X88" i="18"/>
  <c r="AF88" i="18" s="1"/>
  <c r="X80" i="18"/>
  <c r="AF80" i="18" s="1"/>
  <c r="H29" i="18"/>
  <c r="E530" i="5" s="1"/>
  <c r="H530" i="5" s="1"/>
  <c r="Y19" i="18"/>
  <c r="AG19" i="18" s="1"/>
  <c r="V19" i="18"/>
  <c r="AD19" i="18" s="1"/>
  <c r="X19" i="18"/>
  <c r="AF19" i="18" s="1"/>
  <c r="W19" i="18"/>
  <c r="AE19" i="18" s="1"/>
  <c r="W93" i="17"/>
  <c r="AE93" i="17" s="1"/>
  <c r="Y93" i="17"/>
  <c r="AG93" i="17" s="1"/>
  <c r="X93" i="17"/>
  <c r="AF93" i="17" s="1"/>
  <c r="V93" i="17"/>
  <c r="AD93" i="17" s="1"/>
  <c r="Y16" i="18"/>
  <c r="AG16" i="18" s="1"/>
  <c r="W83" i="17"/>
  <c r="AE83" i="17" s="1"/>
  <c r="V83" i="17"/>
  <c r="AD83" i="17" s="1"/>
  <c r="Y83" i="17"/>
  <c r="AG83" i="17" s="1"/>
  <c r="X83" i="17"/>
  <c r="AF83" i="17" s="1"/>
  <c r="W47" i="17"/>
  <c r="AE47" i="17" s="1"/>
  <c r="H74" i="17"/>
  <c r="C575" i="5" s="1"/>
  <c r="G575" i="5" s="1"/>
  <c r="H57" i="17"/>
  <c r="C558" i="5" s="1"/>
  <c r="G558" i="5" s="1"/>
  <c r="X39" i="17"/>
  <c r="AF39" i="17" s="1"/>
  <c r="J39" i="17"/>
  <c r="W26" i="17"/>
  <c r="AE26" i="17" s="1"/>
  <c r="V26" i="17"/>
  <c r="AD26" i="17" s="1"/>
  <c r="Y26" i="17"/>
  <c r="AG26" i="17" s="1"/>
  <c r="X26" i="17"/>
  <c r="AF26" i="17" s="1"/>
  <c r="Y63" i="17"/>
  <c r="AG63" i="17" s="1"/>
  <c r="Y55" i="17"/>
  <c r="AG55" i="17" s="1"/>
  <c r="Y36" i="17"/>
  <c r="AG36" i="17" s="1"/>
  <c r="X36" i="17"/>
  <c r="AF36" i="17" s="1"/>
  <c r="V36" i="17"/>
  <c r="AD36" i="17" s="1"/>
  <c r="W36" i="17"/>
  <c r="AE36" i="17" s="1"/>
  <c r="H21" i="17"/>
  <c r="C522" i="5" s="1"/>
  <c r="G522" i="5" s="1"/>
  <c r="H28" i="17"/>
  <c r="C529" i="5" s="1"/>
  <c r="G529" i="5" s="1"/>
  <c r="W76" i="17"/>
  <c r="AE76" i="17" s="1"/>
  <c r="Y47" i="17"/>
  <c r="AG47" i="17" s="1"/>
  <c r="X69" i="17"/>
  <c r="AF69" i="17" s="1"/>
  <c r="X61" i="17"/>
  <c r="AF61" i="17" s="1"/>
  <c r="X53" i="17"/>
  <c r="AF53" i="17" s="1"/>
  <c r="W75" i="17"/>
  <c r="AE75" i="17" s="1"/>
  <c r="H47" i="17"/>
  <c r="C548" i="5" s="1"/>
  <c r="G548" i="5" s="1"/>
  <c r="H39" i="17"/>
  <c r="C540" i="5" s="1"/>
  <c r="G540" i="5" s="1"/>
  <c r="X21" i="17"/>
  <c r="AF21" i="17" s="1"/>
  <c r="W70" i="18"/>
  <c r="AE70" i="18" s="1"/>
  <c r="V70" i="18"/>
  <c r="AD70" i="18" s="1"/>
  <c r="Y70" i="18"/>
  <c r="AG70" i="18" s="1"/>
  <c r="X70" i="18"/>
  <c r="AF70" i="18" s="1"/>
  <c r="Y27" i="18"/>
  <c r="AG27" i="18" s="1"/>
  <c r="W27" i="18"/>
  <c r="AE27" i="18" s="1"/>
  <c r="V27" i="18"/>
  <c r="AD27" i="18" s="1"/>
  <c r="X27" i="18"/>
  <c r="AF27" i="18" s="1"/>
  <c r="Y64" i="18"/>
  <c r="AG64" i="18" s="1"/>
  <c r="Y32" i="18"/>
  <c r="AG32" i="18" s="1"/>
  <c r="X32" i="18"/>
  <c r="AF32" i="18" s="1"/>
  <c r="W32" i="18"/>
  <c r="AE32" i="18" s="1"/>
  <c r="V32" i="18"/>
  <c r="AD32" i="18" s="1"/>
  <c r="W96" i="18"/>
  <c r="AE96" i="18" s="1"/>
  <c r="V96" i="18"/>
  <c r="AD96" i="18" s="1"/>
  <c r="Y96" i="18"/>
  <c r="AG96" i="18" s="1"/>
  <c r="X96" i="18"/>
  <c r="AF96" i="18" s="1"/>
  <c r="Y80" i="18"/>
  <c r="AG80" i="18" s="1"/>
  <c r="W66" i="18"/>
  <c r="AE66" i="18" s="1"/>
  <c r="X36" i="18"/>
  <c r="AF36" i="18" s="1"/>
  <c r="J17" i="18"/>
  <c r="Z17" i="18" s="1"/>
  <c r="AH17" i="18" s="1"/>
  <c r="Y17" i="18"/>
  <c r="AG17" i="18" s="1"/>
  <c r="W22" i="18"/>
  <c r="AE22" i="18" s="1"/>
  <c r="Y22" i="18"/>
  <c r="AG22" i="18" s="1"/>
  <c r="X22" i="18"/>
  <c r="AF22" i="18" s="1"/>
  <c r="V22" i="18"/>
  <c r="AD22" i="18" s="1"/>
  <c r="X88" i="17"/>
  <c r="AF88" i="17" s="1"/>
  <c r="W90" i="17"/>
  <c r="AE90" i="17" s="1"/>
  <c r="Y90" i="17"/>
  <c r="AG90" i="17" s="1"/>
  <c r="X90" i="17"/>
  <c r="AF90" i="17" s="1"/>
  <c r="V90" i="17"/>
  <c r="AD90" i="17" s="1"/>
  <c r="Y12" i="18"/>
  <c r="AG12" i="18" s="1"/>
  <c r="X12" i="18"/>
  <c r="AF12" i="18" s="1"/>
  <c r="W12" i="18"/>
  <c r="AE12" i="18" s="1"/>
  <c r="V12" i="18"/>
  <c r="AD12" i="18" s="1"/>
  <c r="I9" i="18"/>
  <c r="M5" i="18" s="1"/>
  <c r="J520" i="5" s="1"/>
  <c r="J71" i="17"/>
  <c r="H71" i="17"/>
  <c r="C572" i="5" s="1"/>
  <c r="G572" i="5" s="1"/>
  <c r="W43" i="17"/>
  <c r="AE43" i="17" s="1"/>
  <c r="W73" i="17"/>
  <c r="AE73" i="17" s="1"/>
  <c r="H55" i="17"/>
  <c r="C556" i="5" s="1"/>
  <c r="G556" i="5" s="1"/>
  <c r="W25" i="17"/>
  <c r="AE25" i="17" s="1"/>
  <c r="V25" i="17"/>
  <c r="AD25" i="17" s="1"/>
  <c r="Y25" i="17"/>
  <c r="AG25" i="17" s="1"/>
  <c r="X25" i="17"/>
  <c r="AF25" i="17" s="1"/>
  <c r="H36" i="17"/>
  <c r="C537" i="5" s="1"/>
  <c r="G537" i="5" s="1"/>
  <c r="W20" i="17"/>
  <c r="AE20" i="17" s="1"/>
  <c r="Y20" i="17"/>
  <c r="AG20" i="17" s="1"/>
  <c r="X20" i="17"/>
  <c r="AF20" i="17" s="1"/>
  <c r="V20" i="17"/>
  <c r="AD20" i="17" s="1"/>
  <c r="H41" i="17"/>
  <c r="C542" i="5" s="1"/>
  <c r="G542" i="5" s="1"/>
  <c r="H27" i="17"/>
  <c r="C528" i="5" s="1"/>
  <c r="G528" i="5" s="1"/>
  <c r="Y43" i="17"/>
  <c r="AG43" i="17" s="1"/>
  <c r="Y69" i="17"/>
  <c r="AG69" i="17" s="1"/>
  <c r="Y61" i="17"/>
  <c r="AG61" i="17" s="1"/>
  <c r="Y53" i="17"/>
  <c r="AG53" i="17" s="1"/>
  <c r="H23" i="17"/>
  <c r="C524" i="5" s="1"/>
  <c r="G524" i="5" s="1"/>
  <c r="X75" i="17"/>
  <c r="AF75" i="17" s="1"/>
  <c r="H43" i="17"/>
  <c r="C544" i="5" s="1"/>
  <c r="G544" i="5" s="1"/>
  <c r="H22" i="17"/>
  <c r="C523" i="5" s="1"/>
  <c r="G523" i="5" s="1"/>
  <c r="Y21" i="17"/>
  <c r="AG21" i="17" s="1"/>
  <c r="I9" i="17"/>
  <c r="W101" i="16"/>
  <c r="AE101" i="16" s="1"/>
  <c r="V101" i="16"/>
  <c r="AD101" i="16" s="1"/>
  <c r="X101" i="16"/>
  <c r="AF101" i="16" s="1"/>
  <c r="Y101" i="16"/>
  <c r="AG101" i="16" s="1"/>
  <c r="W85" i="16"/>
  <c r="AE85" i="16" s="1"/>
  <c r="V85" i="16"/>
  <c r="AD85" i="16" s="1"/>
  <c r="X85" i="16"/>
  <c r="AF85" i="16" s="1"/>
  <c r="Y85" i="16"/>
  <c r="AG85" i="16" s="1"/>
  <c r="Y35" i="16"/>
  <c r="AG35" i="16" s="1"/>
  <c r="W35" i="16"/>
  <c r="AE35" i="16" s="1"/>
  <c r="X35" i="16"/>
  <c r="AF35" i="16" s="1"/>
  <c r="V35" i="16"/>
  <c r="AD35" i="16" s="1"/>
  <c r="H47" i="16"/>
  <c r="E464" i="5" s="1"/>
  <c r="H464" i="5" s="1"/>
  <c r="V58" i="16"/>
  <c r="AD58" i="16" s="1"/>
  <c r="Y58" i="16"/>
  <c r="AG58" i="16" s="1"/>
  <c r="X58" i="16"/>
  <c r="AF58" i="16" s="1"/>
  <c r="W58" i="16"/>
  <c r="AE58" i="16" s="1"/>
  <c r="V42" i="16"/>
  <c r="AD42" i="16" s="1"/>
  <c r="Y42" i="16"/>
  <c r="AG42" i="16" s="1"/>
  <c r="X42" i="16"/>
  <c r="AF42" i="16" s="1"/>
  <c r="W42" i="16"/>
  <c r="AE42" i="16" s="1"/>
  <c r="W83" i="16"/>
  <c r="AE83" i="16" s="1"/>
  <c r="V83" i="16"/>
  <c r="AD83" i="16" s="1"/>
  <c r="Y83" i="16"/>
  <c r="AG83" i="16" s="1"/>
  <c r="X83" i="16"/>
  <c r="AF83" i="16" s="1"/>
  <c r="X49" i="16"/>
  <c r="AF49" i="16" s="1"/>
  <c r="W49" i="16"/>
  <c r="AE49" i="16" s="1"/>
  <c r="V49" i="16"/>
  <c r="AD49" i="16" s="1"/>
  <c r="Y49" i="16"/>
  <c r="AG49" i="16" s="1"/>
  <c r="W87" i="16"/>
  <c r="AE87" i="16" s="1"/>
  <c r="V87" i="16"/>
  <c r="AD87" i="16" s="1"/>
  <c r="Y87" i="16"/>
  <c r="AG87" i="16" s="1"/>
  <c r="X87" i="16"/>
  <c r="AF87" i="16" s="1"/>
  <c r="X24" i="16"/>
  <c r="AF24" i="16" s="1"/>
  <c r="W24" i="16"/>
  <c r="AE24" i="16" s="1"/>
  <c r="V24" i="16"/>
  <c r="AD24" i="16" s="1"/>
  <c r="Y24" i="16"/>
  <c r="AG24" i="16" s="1"/>
  <c r="Y34" i="16"/>
  <c r="AG34" i="16" s="1"/>
  <c r="V34" i="16"/>
  <c r="AD34" i="16" s="1"/>
  <c r="X34" i="16"/>
  <c r="AF34" i="16" s="1"/>
  <c r="W34" i="16"/>
  <c r="AE34" i="16" s="1"/>
  <c r="W93" i="15"/>
  <c r="AE93" i="15" s="1"/>
  <c r="V93" i="15"/>
  <c r="AD93" i="15" s="1"/>
  <c r="Y93" i="15"/>
  <c r="AG93" i="15" s="1"/>
  <c r="X93" i="15"/>
  <c r="AF93" i="15" s="1"/>
  <c r="X16" i="16"/>
  <c r="AF16" i="16" s="1"/>
  <c r="W88" i="15"/>
  <c r="AE88" i="15" s="1"/>
  <c r="V88" i="15"/>
  <c r="AD88" i="15" s="1"/>
  <c r="Y88" i="15"/>
  <c r="AG88" i="15" s="1"/>
  <c r="X88" i="15"/>
  <c r="AF88" i="15" s="1"/>
  <c r="W60" i="15"/>
  <c r="AE60" i="15" s="1"/>
  <c r="V60" i="15"/>
  <c r="AD60" i="15" s="1"/>
  <c r="Y60" i="15"/>
  <c r="AG60" i="15" s="1"/>
  <c r="X60" i="15"/>
  <c r="AF60" i="15" s="1"/>
  <c r="W74" i="15"/>
  <c r="AE74" i="15" s="1"/>
  <c r="Y74" i="15"/>
  <c r="AG74" i="15" s="1"/>
  <c r="X74" i="15"/>
  <c r="AF74" i="15" s="1"/>
  <c r="V74" i="15"/>
  <c r="AD74" i="15" s="1"/>
  <c r="W75" i="15"/>
  <c r="AE75" i="15" s="1"/>
  <c r="Y75" i="15"/>
  <c r="AG75" i="15" s="1"/>
  <c r="X75" i="15"/>
  <c r="AF75" i="15" s="1"/>
  <c r="V75" i="15"/>
  <c r="AD75" i="15" s="1"/>
  <c r="W72" i="15"/>
  <c r="AE72" i="15" s="1"/>
  <c r="Y72" i="15"/>
  <c r="AG72" i="15" s="1"/>
  <c r="X72" i="15"/>
  <c r="AF72" i="15" s="1"/>
  <c r="V72" i="15"/>
  <c r="AD72" i="15" s="1"/>
  <c r="W38" i="15"/>
  <c r="AE38" i="15" s="1"/>
  <c r="Y38" i="15"/>
  <c r="AG38" i="15" s="1"/>
  <c r="X38" i="15"/>
  <c r="AF38" i="15" s="1"/>
  <c r="V38" i="15"/>
  <c r="AD38" i="15" s="1"/>
  <c r="V19" i="15"/>
  <c r="AD19" i="15" s="1"/>
  <c r="Y19" i="15"/>
  <c r="AG19" i="15" s="1"/>
  <c r="X19" i="15"/>
  <c r="AF19" i="15" s="1"/>
  <c r="W19" i="15"/>
  <c r="AE19" i="15" s="1"/>
  <c r="J17" i="15"/>
  <c r="Z17" i="15" s="1"/>
  <c r="AH17" i="15" s="1"/>
  <c r="X17" i="15"/>
  <c r="AF17" i="15" s="1"/>
  <c r="W17" i="15"/>
  <c r="AE17" i="15" s="1"/>
  <c r="W41" i="15"/>
  <c r="AE41" i="15" s="1"/>
  <c r="Y41" i="15"/>
  <c r="AG41" i="15" s="1"/>
  <c r="V41" i="15"/>
  <c r="AD41" i="15" s="1"/>
  <c r="X41" i="15"/>
  <c r="AF41" i="15" s="1"/>
  <c r="W50" i="15"/>
  <c r="AE50" i="15" s="1"/>
  <c r="V50" i="15"/>
  <c r="AD50" i="15" s="1"/>
  <c r="Y50" i="15"/>
  <c r="AG50" i="15" s="1"/>
  <c r="X50" i="15"/>
  <c r="AF50" i="15" s="1"/>
  <c r="W36" i="15"/>
  <c r="AE36" i="15" s="1"/>
  <c r="Y36" i="15"/>
  <c r="AG36" i="15" s="1"/>
  <c r="X36" i="15"/>
  <c r="AF36" i="15" s="1"/>
  <c r="V36" i="15"/>
  <c r="AD36" i="15" s="1"/>
  <c r="H29" i="15"/>
  <c r="C446" i="5" s="1"/>
  <c r="G446" i="5" s="1"/>
  <c r="W12" i="15"/>
  <c r="AE12" i="15" s="1"/>
  <c r="H21" i="15"/>
  <c r="C438" i="5" s="1"/>
  <c r="G438" i="5" s="1"/>
  <c r="W92" i="16"/>
  <c r="AE92" i="16" s="1"/>
  <c r="V92" i="16"/>
  <c r="AD92" i="16" s="1"/>
  <c r="Y92" i="16"/>
  <c r="AG92" i="16" s="1"/>
  <c r="X92" i="16"/>
  <c r="AF92" i="16" s="1"/>
  <c r="X33" i="16"/>
  <c r="AF33" i="16" s="1"/>
  <c r="Y33" i="16"/>
  <c r="AG33" i="16" s="1"/>
  <c r="W33" i="16"/>
  <c r="AE33" i="16" s="1"/>
  <c r="V33" i="16"/>
  <c r="AD33" i="16" s="1"/>
  <c r="W75" i="16"/>
  <c r="AE75" i="16" s="1"/>
  <c r="V75" i="16"/>
  <c r="AD75" i="16" s="1"/>
  <c r="Y75" i="16"/>
  <c r="AG75" i="16" s="1"/>
  <c r="X75" i="16"/>
  <c r="AF75" i="16" s="1"/>
  <c r="Y47" i="16"/>
  <c r="AG47" i="16" s="1"/>
  <c r="X47" i="16"/>
  <c r="AF47" i="16" s="1"/>
  <c r="W47" i="16"/>
  <c r="AE47" i="16" s="1"/>
  <c r="V47" i="16"/>
  <c r="AD47" i="16" s="1"/>
  <c r="W79" i="16"/>
  <c r="AE79" i="16" s="1"/>
  <c r="V79" i="16"/>
  <c r="AD79" i="16" s="1"/>
  <c r="Y79" i="16"/>
  <c r="AG79" i="16" s="1"/>
  <c r="X79" i="16"/>
  <c r="AF79" i="16" s="1"/>
  <c r="X40" i="16"/>
  <c r="AF40" i="16" s="1"/>
  <c r="W40" i="16"/>
  <c r="AE40" i="16" s="1"/>
  <c r="V40" i="16"/>
  <c r="AD40" i="16" s="1"/>
  <c r="Y40" i="16"/>
  <c r="AG40" i="16" s="1"/>
  <c r="Y60" i="16"/>
  <c r="AG60" i="16" s="1"/>
  <c r="X60" i="16"/>
  <c r="AF60" i="16" s="1"/>
  <c r="W60" i="16"/>
  <c r="AE60" i="16" s="1"/>
  <c r="V60" i="16"/>
  <c r="AD60" i="16" s="1"/>
  <c r="X20" i="16"/>
  <c r="AF20" i="16" s="1"/>
  <c r="W20" i="16"/>
  <c r="AE20" i="16" s="1"/>
  <c r="V20" i="16"/>
  <c r="AD20" i="16" s="1"/>
  <c r="Y20" i="16"/>
  <c r="AG20" i="16" s="1"/>
  <c r="W30" i="16"/>
  <c r="AE30" i="16" s="1"/>
  <c r="W67" i="15"/>
  <c r="AE67" i="15" s="1"/>
  <c r="V67" i="15"/>
  <c r="AD67" i="15" s="1"/>
  <c r="Y67" i="15"/>
  <c r="AG67" i="15" s="1"/>
  <c r="X67" i="15"/>
  <c r="AF67" i="15" s="1"/>
  <c r="W59" i="15"/>
  <c r="AE59" i="15" s="1"/>
  <c r="V59" i="15"/>
  <c r="AD59" i="15" s="1"/>
  <c r="Y59" i="15"/>
  <c r="AG59" i="15" s="1"/>
  <c r="X59" i="15"/>
  <c r="AF59" i="15" s="1"/>
  <c r="H86" i="15"/>
  <c r="C503" i="5" s="1"/>
  <c r="G503" i="5" s="1"/>
  <c r="W35" i="15"/>
  <c r="AE35" i="15" s="1"/>
  <c r="Y35" i="15"/>
  <c r="AG35" i="15" s="1"/>
  <c r="X35" i="15"/>
  <c r="AF35" i="15" s="1"/>
  <c r="V35" i="15"/>
  <c r="AD35" i="15" s="1"/>
  <c r="Y17" i="15"/>
  <c r="AG17" i="15" s="1"/>
  <c r="X12" i="15"/>
  <c r="AF12" i="15" s="1"/>
  <c r="W76" i="16"/>
  <c r="AE76" i="16" s="1"/>
  <c r="V76" i="16"/>
  <c r="AD76" i="16" s="1"/>
  <c r="Y76" i="16"/>
  <c r="AG76" i="16" s="1"/>
  <c r="X76" i="16"/>
  <c r="AF76" i="16" s="1"/>
  <c r="W97" i="16"/>
  <c r="AE97" i="16" s="1"/>
  <c r="V97" i="16"/>
  <c r="AD97" i="16" s="1"/>
  <c r="X97" i="16"/>
  <c r="AF97" i="16" s="1"/>
  <c r="Y97" i="16"/>
  <c r="AG97" i="16" s="1"/>
  <c r="W81" i="16"/>
  <c r="AE81" i="16" s="1"/>
  <c r="V81" i="16"/>
  <c r="AD81" i="16" s="1"/>
  <c r="X81" i="16"/>
  <c r="AF81" i="16" s="1"/>
  <c r="Y81" i="16"/>
  <c r="AG81" i="16" s="1"/>
  <c r="H102" i="16"/>
  <c r="E519" i="5" s="1"/>
  <c r="H519" i="5" s="1"/>
  <c r="H59" i="16"/>
  <c r="E476" i="5" s="1"/>
  <c r="H476" i="5" s="1"/>
  <c r="W62" i="16"/>
  <c r="AE62" i="16" s="1"/>
  <c r="V62" i="16"/>
  <c r="AD62" i="16" s="1"/>
  <c r="X62" i="16"/>
  <c r="AF62" i="16" s="1"/>
  <c r="Y62" i="16"/>
  <c r="AG62" i="16" s="1"/>
  <c r="V54" i="16"/>
  <c r="AD54" i="16" s="1"/>
  <c r="Y54" i="16"/>
  <c r="AG54" i="16" s="1"/>
  <c r="X54" i="16"/>
  <c r="AF54" i="16" s="1"/>
  <c r="W54" i="16"/>
  <c r="AE54" i="16" s="1"/>
  <c r="W63" i="16"/>
  <c r="AE63" i="16" s="1"/>
  <c r="V63" i="16"/>
  <c r="AD63" i="16" s="1"/>
  <c r="X63" i="16"/>
  <c r="AF63" i="16" s="1"/>
  <c r="Y63" i="16"/>
  <c r="AG63" i="16" s="1"/>
  <c r="W78" i="16"/>
  <c r="AE78" i="16" s="1"/>
  <c r="V78" i="16"/>
  <c r="AD78" i="16" s="1"/>
  <c r="Y78" i="16"/>
  <c r="AG78" i="16" s="1"/>
  <c r="X78" i="16"/>
  <c r="AF78" i="16" s="1"/>
  <c r="X45" i="16"/>
  <c r="AF45" i="16" s="1"/>
  <c r="W45" i="16"/>
  <c r="AE45" i="16" s="1"/>
  <c r="V45" i="16"/>
  <c r="AD45" i="16" s="1"/>
  <c r="Y45" i="16"/>
  <c r="AG45" i="16" s="1"/>
  <c r="V27" i="16"/>
  <c r="AD27" i="16" s="1"/>
  <c r="Y27" i="16"/>
  <c r="AG27" i="16" s="1"/>
  <c r="X27" i="16"/>
  <c r="AF27" i="16" s="1"/>
  <c r="W27" i="16"/>
  <c r="AE27" i="16" s="1"/>
  <c r="H23" i="16"/>
  <c r="E440" i="5" s="1"/>
  <c r="H440" i="5" s="1"/>
  <c r="X36" i="16"/>
  <c r="AF36" i="16" s="1"/>
  <c r="Y30" i="16"/>
  <c r="AG30" i="16" s="1"/>
  <c r="W89" i="15"/>
  <c r="AE89" i="15" s="1"/>
  <c r="V89" i="15"/>
  <c r="AD89" i="15" s="1"/>
  <c r="X89" i="15"/>
  <c r="AF89" i="15" s="1"/>
  <c r="Y89" i="15"/>
  <c r="AG89" i="15" s="1"/>
  <c r="W85" i="15"/>
  <c r="AE85" i="15" s="1"/>
  <c r="Y85" i="15"/>
  <c r="AG85" i="15" s="1"/>
  <c r="X85" i="15"/>
  <c r="AF85" i="15" s="1"/>
  <c r="V85" i="15"/>
  <c r="AD85" i="15" s="1"/>
  <c r="W16" i="16"/>
  <c r="AE16" i="16" s="1"/>
  <c r="W77" i="15"/>
  <c r="AE77" i="15" s="1"/>
  <c r="Y77" i="15"/>
  <c r="AG77" i="15" s="1"/>
  <c r="X77" i="15"/>
  <c r="AF77" i="15" s="1"/>
  <c r="V77" i="15"/>
  <c r="AD77" i="15" s="1"/>
  <c r="W66" i="15"/>
  <c r="AE66" i="15" s="1"/>
  <c r="V66" i="15"/>
  <c r="AD66" i="15" s="1"/>
  <c r="Y66" i="15"/>
  <c r="AG66" i="15" s="1"/>
  <c r="X66" i="15"/>
  <c r="AF66" i="15" s="1"/>
  <c r="W70" i="15"/>
  <c r="AE70" i="15" s="1"/>
  <c r="Y70" i="15"/>
  <c r="AG70" i="15" s="1"/>
  <c r="X70" i="15"/>
  <c r="AF70" i="15" s="1"/>
  <c r="V70" i="15"/>
  <c r="AD70" i="15" s="1"/>
  <c r="W71" i="15"/>
  <c r="AE71" i="15" s="1"/>
  <c r="Y71" i="15"/>
  <c r="AG71" i="15" s="1"/>
  <c r="X71" i="15"/>
  <c r="AF71" i="15" s="1"/>
  <c r="V71" i="15"/>
  <c r="AD71" i="15" s="1"/>
  <c r="V31" i="15"/>
  <c r="AD31" i="15" s="1"/>
  <c r="Y31" i="15"/>
  <c r="AG31" i="15" s="1"/>
  <c r="X31" i="15"/>
  <c r="AF31" i="15" s="1"/>
  <c r="W31" i="15"/>
  <c r="AE31" i="15" s="1"/>
  <c r="W56" i="15"/>
  <c r="AE56" i="15" s="1"/>
  <c r="V56" i="15"/>
  <c r="AD56" i="15" s="1"/>
  <c r="Y56" i="15"/>
  <c r="AG56" i="15" s="1"/>
  <c r="X56" i="15"/>
  <c r="AF56" i="15" s="1"/>
  <c r="W46" i="15"/>
  <c r="AE46" i="15" s="1"/>
  <c r="V46" i="15"/>
  <c r="AD46" i="15" s="1"/>
  <c r="X46" i="15"/>
  <c r="AF46" i="15" s="1"/>
  <c r="Y46" i="15"/>
  <c r="AG46" i="15" s="1"/>
  <c r="V26" i="15"/>
  <c r="AD26" i="15" s="1"/>
  <c r="Y26" i="15"/>
  <c r="AG26" i="15" s="1"/>
  <c r="X26" i="15"/>
  <c r="AF26" i="15" s="1"/>
  <c r="W26" i="15"/>
  <c r="AE26" i="15" s="1"/>
  <c r="W44" i="15"/>
  <c r="AE44" i="15" s="1"/>
  <c r="Y44" i="15"/>
  <c r="AG44" i="15" s="1"/>
  <c r="X44" i="15"/>
  <c r="AF44" i="15" s="1"/>
  <c r="V44" i="15"/>
  <c r="AD44" i="15" s="1"/>
  <c r="X45" i="15"/>
  <c r="AF45" i="15" s="1"/>
  <c r="Y12" i="15"/>
  <c r="AG12" i="15" s="1"/>
  <c r="W14" i="15"/>
  <c r="AE14" i="15" s="1"/>
  <c r="W88" i="16"/>
  <c r="AE88" i="16" s="1"/>
  <c r="V88" i="16"/>
  <c r="AD88" i="16" s="1"/>
  <c r="Y88" i="16"/>
  <c r="AG88" i="16" s="1"/>
  <c r="X88" i="16"/>
  <c r="AF88" i="16" s="1"/>
  <c r="W102" i="16"/>
  <c r="AE102" i="16" s="1"/>
  <c r="V102" i="16"/>
  <c r="AD102" i="16" s="1"/>
  <c r="Y102" i="16"/>
  <c r="AG102" i="16" s="1"/>
  <c r="X102" i="16"/>
  <c r="AF102" i="16" s="1"/>
  <c r="Y59" i="16"/>
  <c r="AG59" i="16" s="1"/>
  <c r="X59" i="16"/>
  <c r="AF59" i="16" s="1"/>
  <c r="W59" i="16"/>
  <c r="AE59" i="16" s="1"/>
  <c r="V59" i="16"/>
  <c r="AD59" i="16" s="1"/>
  <c r="Y43" i="16"/>
  <c r="AG43" i="16" s="1"/>
  <c r="X43" i="16"/>
  <c r="AF43" i="16" s="1"/>
  <c r="W43" i="16"/>
  <c r="AE43" i="16" s="1"/>
  <c r="V43" i="16"/>
  <c r="AD43" i="16" s="1"/>
  <c r="Y39" i="16"/>
  <c r="AG39" i="16" s="1"/>
  <c r="X39" i="16"/>
  <c r="AF39" i="16" s="1"/>
  <c r="W39" i="16"/>
  <c r="AE39" i="16" s="1"/>
  <c r="V39" i="16"/>
  <c r="AD39" i="16" s="1"/>
  <c r="W74" i="16"/>
  <c r="AE74" i="16" s="1"/>
  <c r="V74" i="16"/>
  <c r="AD74" i="16" s="1"/>
  <c r="Y74" i="16"/>
  <c r="AG74" i="16" s="1"/>
  <c r="X74" i="16"/>
  <c r="AF74" i="16" s="1"/>
  <c r="Y44" i="16"/>
  <c r="AG44" i="16" s="1"/>
  <c r="X44" i="16"/>
  <c r="AF44" i="16" s="1"/>
  <c r="W44" i="16"/>
  <c r="AE44" i="16" s="1"/>
  <c r="V44" i="16"/>
  <c r="AD44" i="16" s="1"/>
  <c r="X30" i="16"/>
  <c r="AF30" i="16" s="1"/>
  <c r="W83" i="15"/>
  <c r="AE83" i="15" s="1"/>
  <c r="Y83" i="15"/>
  <c r="AG83" i="15" s="1"/>
  <c r="X83" i="15"/>
  <c r="AF83" i="15" s="1"/>
  <c r="V83" i="15"/>
  <c r="AD83" i="15" s="1"/>
  <c r="Y16" i="16"/>
  <c r="AG16" i="16" s="1"/>
  <c r="W65" i="15"/>
  <c r="AE65" i="15" s="1"/>
  <c r="V65" i="15"/>
  <c r="AD65" i="15" s="1"/>
  <c r="Y65" i="15"/>
  <c r="AG65" i="15" s="1"/>
  <c r="X65" i="15"/>
  <c r="AF65" i="15" s="1"/>
  <c r="H42" i="15"/>
  <c r="C459" i="5" s="1"/>
  <c r="G459" i="5" s="1"/>
  <c r="Y45" i="15"/>
  <c r="AG45" i="15" s="1"/>
  <c r="H25" i="15"/>
  <c r="C442" i="5" s="1"/>
  <c r="G442" i="5" s="1"/>
  <c r="X14" i="15"/>
  <c r="AF14" i="15" s="1"/>
  <c r="W72" i="16"/>
  <c r="AE72" i="16" s="1"/>
  <c r="V72" i="16"/>
  <c r="AD72" i="16" s="1"/>
  <c r="Y72" i="16"/>
  <c r="AG72" i="16" s="1"/>
  <c r="X72" i="16"/>
  <c r="AF72" i="16" s="1"/>
  <c r="W93" i="16"/>
  <c r="AE93" i="16" s="1"/>
  <c r="V93" i="16"/>
  <c r="AD93" i="16" s="1"/>
  <c r="X93" i="16"/>
  <c r="AF93" i="16" s="1"/>
  <c r="Y93" i="16"/>
  <c r="AG93" i="16" s="1"/>
  <c r="W77" i="16"/>
  <c r="AE77" i="16" s="1"/>
  <c r="V77" i="16"/>
  <c r="AD77" i="16" s="1"/>
  <c r="X77" i="16"/>
  <c r="AF77" i="16" s="1"/>
  <c r="Y77" i="16"/>
  <c r="AG77" i="16" s="1"/>
  <c r="H55" i="16"/>
  <c r="E472" i="5" s="1"/>
  <c r="H472" i="5" s="1"/>
  <c r="V50" i="16"/>
  <c r="AD50" i="16" s="1"/>
  <c r="Y50" i="16"/>
  <c r="AG50" i="16" s="1"/>
  <c r="X50" i="16"/>
  <c r="AF50" i="16" s="1"/>
  <c r="W50" i="16"/>
  <c r="AE50" i="16" s="1"/>
  <c r="W99" i="16"/>
  <c r="AE99" i="16" s="1"/>
  <c r="V99" i="16"/>
  <c r="AD99" i="16" s="1"/>
  <c r="Y99" i="16"/>
  <c r="AG99" i="16" s="1"/>
  <c r="X99" i="16"/>
  <c r="AF99" i="16" s="1"/>
  <c r="X57" i="16"/>
  <c r="AF57" i="16" s="1"/>
  <c r="W57" i="16"/>
  <c r="AE57" i="16" s="1"/>
  <c r="V57" i="16"/>
  <c r="AD57" i="16" s="1"/>
  <c r="Y57" i="16"/>
  <c r="AG57" i="16" s="1"/>
  <c r="X41" i="16"/>
  <c r="AF41" i="16" s="1"/>
  <c r="V41" i="16"/>
  <c r="AD41" i="16" s="1"/>
  <c r="Y41" i="16"/>
  <c r="AG41" i="16" s="1"/>
  <c r="W41" i="16"/>
  <c r="AE41" i="16" s="1"/>
  <c r="J32" i="16"/>
  <c r="X32" i="16"/>
  <c r="AF32" i="16" s="1"/>
  <c r="W32" i="16"/>
  <c r="AE32" i="16" s="1"/>
  <c r="H32" i="16"/>
  <c r="E449" i="5" s="1"/>
  <c r="H449" i="5" s="1"/>
  <c r="V23" i="16"/>
  <c r="AD23" i="16" s="1"/>
  <c r="Y23" i="16"/>
  <c r="AG23" i="16" s="1"/>
  <c r="W23" i="16"/>
  <c r="AE23" i="16" s="1"/>
  <c r="X23" i="16"/>
  <c r="AF23" i="16" s="1"/>
  <c r="H82" i="16"/>
  <c r="E499" i="5" s="1"/>
  <c r="H499" i="5" s="1"/>
  <c r="W18" i="16"/>
  <c r="AE18" i="16" s="1"/>
  <c r="W99" i="15"/>
  <c r="AE99" i="15" s="1"/>
  <c r="V99" i="15"/>
  <c r="AD99" i="15" s="1"/>
  <c r="X99" i="15"/>
  <c r="AF99" i="15" s="1"/>
  <c r="Y99" i="15"/>
  <c r="AG99" i="15" s="1"/>
  <c r="Y31" i="16"/>
  <c r="AG31" i="16" s="1"/>
  <c r="W73" i="15"/>
  <c r="AE73" i="15" s="1"/>
  <c r="Y73" i="15"/>
  <c r="AG73" i="15" s="1"/>
  <c r="X73" i="15"/>
  <c r="AF73" i="15" s="1"/>
  <c r="V73" i="15"/>
  <c r="AD73" i="15" s="1"/>
  <c r="W64" i="15"/>
  <c r="AE64" i="15" s="1"/>
  <c r="V64" i="15"/>
  <c r="AD64" i="15" s="1"/>
  <c r="Y64" i="15"/>
  <c r="AG64" i="15" s="1"/>
  <c r="X64" i="15"/>
  <c r="AF64" i="15" s="1"/>
  <c r="W81" i="15"/>
  <c r="AE81" i="15" s="1"/>
  <c r="Y81" i="15"/>
  <c r="AG81" i="15" s="1"/>
  <c r="X81" i="15"/>
  <c r="AF81" i="15" s="1"/>
  <c r="V81" i="15"/>
  <c r="AD81" i="15" s="1"/>
  <c r="H45" i="15"/>
  <c r="C462" i="5" s="1"/>
  <c r="G462" i="5" s="1"/>
  <c r="W80" i="15"/>
  <c r="AE80" i="15" s="1"/>
  <c r="Y80" i="15"/>
  <c r="AG80" i="15" s="1"/>
  <c r="X80" i="15"/>
  <c r="AF80" i="15" s="1"/>
  <c r="V80" i="15"/>
  <c r="AD80" i="15" s="1"/>
  <c r="H102" i="15"/>
  <c r="C519" i="5" s="1"/>
  <c r="G519" i="5" s="1"/>
  <c r="H48" i="15"/>
  <c r="C465" i="5" s="1"/>
  <c r="G465" i="5" s="1"/>
  <c r="V27" i="15"/>
  <c r="AD27" i="15" s="1"/>
  <c r="Y27" i="15"/>
  <c r="AG27" i="15" s="1"/>
  <c r="X27" i="15"/>
  <c r="AF27" i="15" s="1"/>
  <c r="W27" i="15"/>
  <c r="AE27" i="15" s="1"/>
  <c r="W39" i="15"/>
  <c r="AE39" i="15" s="1"/>
  <c r="Y39" i="15"/>
  <c r="AG39" i="15" s="1"/>
  <c r="X39" i="15"/>
  <c r="AF39" i="15" s="1"/>
  <c r="V39" i="15"/>
  <c r="AD39" i="15" s="1"/>
  <c r="H40" i="15"/>
  <c r="C457" i="5" s="1"/>
  <c r="G457" i="5" s="1"/>
  <c r="W42" i="15"/>
  <c r="AE42" i="15" s="1"/>
  <c r="Y42" i="15"/>
  <c r="AG42" i="15" s="1"/>
  <c r="X42" i="15"/>
  <c r="AF42" i="15" s="1"/>
  <c r="V42" i="15"/>
  <c r="AD42" i="15" s="1"/>
  <c r="W58" i="15"/>
  <c r="AE58" i="15" s="1"/>
  <c r="V58" i="15"/>
  <c r="AD58" i="15" s="1"/>
  <c r="Y58" i="15"/>
  <c r="AG58" i="15" s="1"/>
  <c r="X58" i="15"/>
  <c r="AF58" i="15" s="1"/>
  <c r="W45" i="15"/>
  <c r="AE45" i="15" s="1"/>
  <c r="Y14" i="15"/>
  <c r="AG14" i="15" s="1"/>
  <c r="W100" i="16"/>
  <c r="AE100" i="16" s="1"/>
  <c r="V100" i="16"/>
  <c r="AD100" i="16" s="1"/>
  <c r="Y100" i="16"/>
  <c r="AG100" i="16" s="1"/>
  <c r="X100" i="16"/>
  <c r="AF100" i="16" s="1"/>
  <c r="W84" i="16"/>
  <c r="AE84" i="16" s="1"/>
  <c r="V84" i="16"/>
  <c r="AD84" i="16" s="1"/>
  <c r="Y84" i="16"/>
  <c r="AG84" i="16" s="1"/>
  <c r="X84" i="16"/>
  <c r="AF84" i="16" s="1"/>
  <c r="W91" i="16"/>
  <c r="AE91" i="16" s="1"/>
  <c r="V91" i="16"/>
  <c r="AD91" i="16" s="1"/>
  <c r="Y91" i="16"/>
  <c r="AG91" i="16" s="1"/>
  <c r="X91" i="16"/>
  <c r="AF91" i="16" s="1"/>
  <c r="Y55" i="16"/>
  <c r="AG55" i="16" s="1"/>
  <c r="X55" i="16"/>
  <c r="AF55" i="16" s="1"/>
  <c r="W55" i="16"/>
  <c r="AE55" i="16" s="1"/>
  <c r="V55" i="16"/>
  <c r="AD55" i="16" s="1"/>
  <c r="W95" i="16"/>
  <c r="AE95" i="16" s="1"/>
  <c r="V95" i="16"/>
  <c r="AD95" i="16" s="1"/>
  <c r="Y95" i="16"/>
  <c r="AG95" i="16" s="1"/>
  <c r="X95" i="16"/>
  <c r="AF95" i="16" s="1"/>
  <c r="W70" i="16"/>
  <c r="AE70" i="16" s="1"/>
  <c r="V70" i="16"/>
  <c r="AD70" i="16" s="1"/>
  <c r="Y70" i="16"/>
  <c r="AG70" i="16" s="1"/>
  <c r="X70" i="16"/>
  <c r="AF70" i="16" s="1"/>
  <c r="H94" i="16"/>
  <c r="E511" i="5" s="1"/>
  <c r="H511" i="5" s="1"/>
  <c r="Y26" i="16"/>
  <c r="AG26" i="16" s="1"/>
  <c r="X26" i="16"/>
  <c r="AF26" i="16" s="1"/>
  <c r="W26" i="16"/>
  <c r="AE26" i="16" s="1"/>
  <c r="V26" i="16"/>
  <c r="AD26" i="16" s="1"/>
  <c r="V19" i="16"/>
  <c r="AD19" i="16" s="1"/>
  <c r="Y19" i="16"/>
  <c r="AG19" i="16" s="1"/>
  <c r="W19" i="16"/>
  <c r="AE19" i="16" s="1"/>
  <c r="X19" i="16"/>
  <c r="AF19" i="16" s="1"/>
  <c r="H30" i="16"/>
  <c r="E447" i="5" s="1"/>
  <c r="H447" i="5" s="1"/>
  <c r="Y56" i="16"/>
  <c r="AG56" i="16" s="1"/>
  <c r="X56" i="16"/>
  <c r="AF56" i="16" s="1"/>
  <c r="W56" i="16"/>
  <c r="AE56" i="16" s="1"/>
  <c r="V56" i="16"/>
  <c r="AD56" i="16" s="1"/>
  <c r="W82" i="16"/>
  <c r="AE82" i="16" s="1"/>
  <c r="V82" i="16"/>
  <c r="AD82" i="16" s="1"/>
  <c r="Y82" i="16"/>
  <c r="AG82" i="16" s="1"/>
  <c r="X82" i="16"/>
  <c r="AF82" i="16" s="1"/>
  <c r="Y48" i="16"/>
  <c r="AG48" i="16" s="1"/>
  <c r="X48" i="16"/>
  <c r="AF48" i="16" s="1"/>
  <c r="W48" i="16"/>
  <c r="AE48" i="16" s="1"/>
  <c r="V48" i="16"/>
  <c r="AD48" i="16" s="1"/>
  <c r="X18" i="16"/>
  <c r="AF18" i="16" s="1"/>
  <c r="W86" i="15"/>
  <c r="AE86" i="15" s="1"/>
  <c r="Y86" i="15"/>
  <c r="AG86" i="15" s="1"/>
  <c r="X86" i="15"/>
  <c r="AF86" i="15" s="1"/>
  <c r="V86" i="15"/>
  <c r="AD86" i="15" s="1"/>
  <c r="W95" i="15"/>
  <c r="AE95" i="15" s="1"/>
  <c r="V95" i="15"/>
  <c r="AD95" i="15" s="1"/>
  <c r="X95" i="15"/>
  <c r="AF95" i="15" s="1"/>
  <c r="Y95" i="15"/>
  <c r="AG95" i="15" s="1"/>
  <c r="X14" i="16"/>
  <c r="AF14" i="16" s="1"/>
  <c r="W63" i="15"/>
  <c r="AE63" i="15" s="1"/>
  <c r="V63" i="15"/>
  <c r="AD63" i="15" s="1"/>
  <c r="Y63" i="15"/>
  <c r="AG63" i="15" s="1"/>
  <c r="X63" i="15"/>
  <c r="AF63" i="15" s="1"/>
  <c r="W57" i="15"/>
  <c r="AE57" i="15" s="1"/>
  <c r="V57" i="15"/>
  <c r="AD57" i="15" s="1"/>
  <c r="Y57" i="15"/>
  <c r="AG57" i="15" s="1"/>
  <c r="X57" i="15"/>
  <c r="AF57" i="15" s="1"/>
  <c r="W48" i="15"/>
  <c r="AE48" i="15" s="1"/>
  <c r="V48" i="15"/>
  <c r="AD48" i="15" s="1"/>
  <c r="X48" i="15"/>
  <c r="AF48" i="15" s="1"/>
  <c r="Y48" i="15"/>
  <c r="AG48" i="15" s="1"/>
  <c r="W40" i="15"/>
  <c r="AE40" i="15" s="1"/>
  <c r="Y40" i="15"/>
  <c r="AG40" i="15" s="1"/>
  <c r="X40" i="15"/>
  <c r="AF40" i="15" s="1"/>
  <c r="V40" i="15"/>
  <c r="AD40" i="15" s="1"/>
  <c r="V22" i="15"/>
  <c r="AD22" i="15" s="1"/>
  <c r="Y22" i="15"/>
  <c r="AG22" i="15" s="1"/>
  <c r="X22" i="15"/>
  <c r="AF22" i="15" s="1"/>
  <c r="W22" i="15"/>
  <c r="AE22" i="15" s="1"/>
  <c r="V29" i="15"/>
  <c r="AD29" i="15" s="1"/>
  <c r="W29" i="15"/>
  <c r="AE29" i="15" s="1"/>
  <c r="Y29" i="15"/>
  <c r="AG29" i="15" s="1"/>
  <c r="X29" i="15"/>
  <c r="AF29" i="15" s="1"/>
  <c r="H43" i="15"/>
  <c r="C460" i="5" s="1"/>
  <c r="G460" i="5" s="1"/>
  <c r="H58" i="15"/>
  <c r="C475" i="5" s="1"/>
  <c r="G475" i="5" s="1"/>
  <c r="I7" i="15"/>
  <c r="M5" i="15" s="1"/>
  <c r="I436" i="5" s="1"/>
  <c r="W89" i="16"/>
  <c r="AE89" i="16" s="1"/>
  <c r="V89" i="16"/>
  <c r="AD89" i="16" s="1"/>
  <c r="X89" i="16"/>
  <c r="AF89" i="16" s="1"/>
  <c r="Y89" i="16"/>
  <c r="AG89" i="16" s="1"/>
  <c r="W73" i="16"/>
  <c r="AE73" i="16" s="1"/>
  <c r="V73" i="16"/>
  <c r="AD73" i="16" s="1"/>
  <c r="X73" i="16"/>
  <c r="AF73" i="16" s="1"/>
  <c r="Y73" i="16"/>
  <c r="AG73" i="16" s="1"/>
  <c r="H86" i="16"/>
  <c r="E503" i="5" s="1"/>
  <c r="H503" i="5" s="1"/>
  <c r="H51" i="16"/>
  <c r="E468" i="5" s="1"/>
  <c r="H468" i="5" s="1"/>
  <c r="H90" i="16"/>
  <c r="E507" i="5" s="1"/>
  <c r="H507" i="5" s="1"/>
  <c r="V46" i="16"/>
  <c r="AD46" i="16" s="1"/>
  <c r="Y46" i="16"/>
  <c r="AG46" i="16" s="1"/>
  <c r="X46" i="16"/>
  <c r="AF46" i="16" s="1"/>
  <c r="W46" i="16"/>
  <c r="AE46" i="16" s="1"/>
  <c r="W94" i="16"/>
  <c r="AE94" i="16" s="1"/>
  <c r="V94" i="16"/>
  <c r="AD94" i="16" s="1"/>
  <c r="Y94" i="16"/>
  <c r="AG94" i="16" s="1"/>
  <c r="X94" i="16"/>
  <c r="AF94" i="16" s="1"/>
  <c r="X53" i="16"/>
  <c r="AF53" i="16" s="1"/>
  <c r="W53" i="16"/>
  <c r="AE53" i="16" s="1"/>
  <c r="V53" i="16"/>
  <c r="AD53" i="16" s="1"/>
  <c r="Y53" i="16"/>
  <c r="AG53" i="16" s="1"/>
  <c r="Y22" i="16"/>
  <c r="AG22" i="16" s="1"/>
  <c r="X22" i="16"/>
  <c r="AF22" i="16" s="1"/>
  <c r="W22" i="16"/>
  <c r="AE22" i="16" s="1"/>
  <c r="V22" i="16"/>
  <c r="AD22" i="16" s="1"/>
  <c r="X28" i="16"/>
  <c r="AF28" i="16" s="1"/>
  <c r="W28" i="16"/>
  <c r="AE28" i="16" s="1"/>
  <c r="V28" i="16"/>
  <c r="AD28" i="16" s="1"/>
  <c r="Y28" i="16"/>
  <c r="AG28" i="16" s="1"/>
  <c r="H52" i="16"/>
  <c r="E469" i="5" s="1"/>
  <c r="H469" i="5" s="1"/>
  <c r="Y18" i="16"/>
  <c r="AG18" i="16" s="1"/>
  <c r="W84" i="15"/>
  <c r="AE84" i="15" s="1"/>
  <c r="Y84" i="15"/>
  <c r="AG84" i="15" s="1"/>
  <c r="X84" i="15"/>
  <c r="AF84" i="15" s="1"/>
  <c r="V84" i="15"/>
  <c r="AD84" i="15" s="1"/>
  <c r="W97" i="15"/>
  <c r="AE97" i="15" s="1"/>
  <c r="V97" i="15"/>
  <c r="AD97" i="15" s="1"/>
  <c r="Y97" i="15"/>
  <c r="AG97" i="15" s="1"/>
  <c r="X97" i="15"/>
  <c r="AF97" i="15" s="1"/>
  <c r="I102" i="15"/>
  <c r="W91" i="15"/>
  <c r="AE91" i="15" s="1"/>
  <c r="V91" i="15"/>
  <c r="AD91" i="15" s="1"/>
  <c r="X91" i="15"/>
  <c r="AF91" i="15" s="1"/>
  <c r="Y91" i="15"/>
  <c r="AG91" i="15" s="1"/>
  <c r="W31" i="16"/>
  <c r="AE31" i="16" s="1"/>
  <c r="Y14" i="16"/>
  <c r="AG14" i="16" s="1"/>
  <c r="W62" i="15"/>
  <c r="AE62" i="15" s="1"/>
  <c r="V62" i="15"/>
  <c r="AD62" i="15" s="1"/>
  <c r="Y62" i="15"/>
  <c r="AG62" i="15" s="1"/>
  <c r="X62" i="15"/>
  <c r="AF62" i="15" s="1"/>
  <c r="W78" i="15"/>
  <c r="AE78" i="15" s="1"/>
  <c r="Y78" i="15"/>
  <c r="AG78" i="15" s="1"/>
  <c r="X78" i="15"/>
  <c r="AF78" i="15" s="1"/>
  <c r="V78" i="15"/>
  <c r="AD78" i="15" s="1"/>
  <c r="W79" i="15"/>
  <c r="AE79" i="15" s="1"/>
  <c r="Y79" i="15"/>
  <c r="AG79" i="15" s="1"/>
  <c r="X79" i="15"/>
  <c r="AF79" i="15" s="1"/>
  <c r="V79" i="15"/>
  <c r="AD79" i="15" s="1"/>
  <c r="W76" i="15"/>
  <c r="AE76" i="15" s="1"/>
  <c r="Y76" i="15"/>
  <c r="AG76" i="15" s="1"/>
  <c r="X76" i="15"/>
  <c r="AF76" i="15" s="1"/>
  <c r="V76" i="15"/>
  <c r="AD76" i="15" s="1"/>
  <c r="V23" i="15"/>
  <c r="AD23" i="15" s="1"/>
  <c r="Y23" i="15"/>
  <c r="AG23" i="15" s="1"/>
  <c r="X23" i="15"/>
  <c r="AF23" i="15" s="1"/>
  <c r="W23" i="15"/>
  <c r="AE23" i="15" s="1"/>
  <c r="X33" i="15"/>
  <c r="AF33" i="15" s="1"/>
  <c r="Y33" i="15"/>
  <c r="AG33" i="15" s="1"/>
  <c r="W33" i="15"/>
  <c r="AE33" i="15" s="1"/>
  <c r="V33" i="15"/>
  <c r="AD33" i="15" s="1"/>
  <c r="V25" i="15"/>
  <c r="AD25" i="15" s="1"/>
  <c r="W25" i="15"/>
  <c r="AE25" i="15" s="1"/>
  <c r="Y25" i="15"/>
  <c r="AG25" i="15" s="1"/>
  <c r="X25" i="15"/>
  <c r="AF25" i="15" s="1"/>
  <c r="W43" i="15"/>
  <c r="AE43" i="15" s="1"/>
  <c r="Y43" i="15"/>
  <c r="AG43" i="15" s="1"/>
  <c r="X43" i="15"/>
  <c r="AF43" i="15" s="1"/>
  <c r="V43" i="15"/>
  <c r="AD43" i="15" s="1"/>
  <c r="W54" i="15"/>
  <c r="AE54" i="15" s="1"/>
  <c r="V54" i="15"/>
  <c r="AD54" i="15" s="1"/>
  <c r="Y54" i="15"/>
  <c r="AG54" i="15" s="1"/>
  <c r="X54" i="15"/>
  <c r="AF54" i="15" s="1"/>
  <c r="W37" i="15"/>
  <c r="AE37" i="15" s="1"/>
  <c r="Y37" i="15"/>
  <c r="AG37" i="15" s="1"/>
  <c r="X37" i="15"/>
  <c r="AF37" i="15" s="1"/>
  <c r="V37" i="15"/>
  <c r="AD37" i="15" s="1"/>
  <c r="W96" i="16"/>
  <c r="AE96" i="16" s="1"/>
  <c r="V96" i="16"/>
  <c r="AD96" i="16" s="1"/>
  <c r="Y96" i="16"/>
  <c r="AG96" i="16" s="1"/>
  <c r="X96" i="16"/>
  <c r="AF96" i="16" s="1"/>
  <c r="W80" i="16"/>
  <c r="AE80" i="16" s="1"/>
  <c r="V80" i="16"/>
  <c r="AD80" i="16" s="1"/>
  <c r="Y80" i="16"/>
  <c r="AG80" i="16" s="1"/>
  <c r="X80" i="16"/>
  <c r="AF80" i="16" s="1"/>
  <c r="W71" i="16"/>
  <c r="AE71" i="16" s="1"/>
  <c r="V71" i="16"/>
  <c r="AD71" i="16" s="1"/>
  <c r="Y71" i="16"/>
  <c r="AG71" i="16" s="1"/>
  <c r="X71" i="16"/>
  <c r="AF71" i="16" s="1"/>
  <c r="W86" i="16"/>
  <c r="AE86" i="16" s="1"/>
  <c r="V86" i="16"/>
  <c r="AD86" i="16" s="1"/>
  <c r="Y86" i="16"/>
  <c r="AG86" i="16" s="1"/>
  <c r="X86" i="16"/>
  <c r="AF86" i="16" s="1"/>
  <c r="Y51" i="16"/>
  <c r="AG51" i="16" s="1"/>
  <c r="X51" i="16"/>
  <c r="AF51" i="16" s="1"/>
  <c r="W51" i="16"/>
  <c r="AE51" i="16" s="1"/>
  <c r="V51" i="16"/>
  <c r="AD51" i="16" s="1"/>
  <c r="W66" i="16"/>
  <c r="AE66" i="16" s="1"/>
  <c r="V66" i="16"/>
  <c r="AD66" i="16" s="1"/>
  <c r="X66" i="16"/>
  <c r="AF66" i="16" s="1"/>
  <c r="Y66" i="16"/>
  <c r="AG66" i="16" s="1"/>
  <c r="W90" i="16"/>
  <c r="AE90" i="16" s="1"/>
  <c r="V90" i="16"/>
  <c r="AD90" i="16" s="1"/>
  <c r="Y90" i="16"/>
  <c r="AG90" i="16" s="1"/>
  <c r="X90" i="16"/>
  <c r="AF90" i="16" s="1"/>
  <c r="W67" i="16"/>
  <c r="AE67" i="16" s="1"/>
  <c r="V67" i="16"/>
  <c r="AD67" i="16" s="1"/>
  <c r="X67" i="16"/>
  <c r="AF67" i="16" s="1"/>
  <c r="Y67" i="16"/>
  <c r="AG67" i="16" s="1"/>
  <c r="H87" i="16"/>
  <c r="E504" i="5" s="1"/>
  <c r="H504" i="5" s="1"/>
  <c r="W36" i="16"/>
  <c r="AE36" i="16" s="1"/>
  <c r="W98" i="16"/>
  <c r="AE98" i="16" s="1"/>
  <c r="V98" i="16"/>
  <c r="AD98" i="16" s="1"/>
  <c r="Y98" i="16"/>
  <c r="AG98" i="16" s="1"/>
  <c r="X98" i="16"/>
  <c r="AF98" i="16" s="1"/>
  <c r="H38" i="16"/>
  <c r="E455" i="5" s="1"/>
  <c r="H455" i="5" s="1"/>
  <c r="Y52" i="16"/>
  <c r="AG52" i="16" s="1"/>
  <c r="X52" i="16"/>
  <c r="AF52" i="16" s="1"/>
  <c r="W52" i="16"/>
  <c r="AE52" i="16" s="1"/>
  <c r="V52" i="16"/>
  <c r="AD52" i="16" s="1"/>
  <c r="X38" i="16"/>
  <c r="AF38" i="16" s="1"/>
  <c r="W82" i="15"/>
  <c r="AE82" i="15" s="1"/>
  <c r="Y82" i="15"/>
  <c r="AG82" i="15" s="1"/>
  <c r="X82" i="15"/>
  <c r="AF82" i="15" s="1"/>
  <c r="V82" i="15"/>
  <c r="AD82" i="15" s="1"/>
  <c r="W87" i="15"/>
  <c r="AE87" i="15" s="1"/>
  <c r="V87" i="15"/>
  <c r="AD87" i="15" s="1"/>
  <c r="X87" i="15"/>
  <c r="AF87" i="15" s="1"/>
  <c r="Y87" i="15"/>
  <c r="AG87" i="15" s="1"/>
  <c r="X31" i="16"/>
  <c r="AF31" i="16" s="1"/>
  <c r="W14" i="16"/>
  <c r="AE14" i="16" s="1"/>
  <c r="H88" i="15"/>
  <c r="C505" i="5" s="1"/>
  <c r="G505" i="5" s="1"/>
  <c r="W61" i="15"/>
  <c r="AE61" i="15" s="1"/>
  <c r="V61" i="15"/>
  <c r="AD61" i="15" s="1"/>
  <c r="Y61" i="15"/>
  <c r="AG61" i="15" s="1"/>
  <c r="X61" i="15"/>
  <c r="AF61" i="15" s="1"/>
  <c r="V30" i="15"/>
  <c r="AD30" i="15" s="1"/>
  <c r="Y30" i="15"/>
  <c r="AG30" i="15" s="1"/>
  <c r="X30" i="15"/>
  <c r="AF30" i="15" s="1"/>
  <c r="W30" i="15"/>
  <c r="AE30" i="15" s="1"/>
  <c r="H41" i="15"/>
  <c r="C458" i="5" s="1"/>
  <c r="G458" i="5" s="1"/>
  <c r="W55" i="15"/>
  <c r="AE55" i="15" s="1"/>
  <c r="V55" i="15"/>
  <c r="AD55" i="15" s="1"/>
  <c r="Y55" i="15"/>
  <c r="AG55" i="15" s="1"/>
  <c r="X55" i="15"/>
  <c r="AF55" i="15" s="1"/>
  <c r="V21" i="15"/>
  <c r="AD21" i="15" s="1"/>
  <c r="W21" i="15"/>
  <c r="AE21" i="15" s="1"/>
  <c r="Y21" i="15"/>
  <c r="AG21" i="15" s="1"/>
  <c r="X21" i="15"/>
  <c r="AF21" i="15" s="1"/>
  <c r="H54" i="15"/>
  <c r="C471" i="5" s="1"/>
  <c r="G471" i="5" s="1"/>
  <c r="W84" i="14"/>
  <c r="AE84" i="14" s="1"/>
  <c r="V84" i="14"/>
  <c r="AD84" i="14" s="1"/>
  <c r="Y84" i="14"/>
  <c r="AG84" i="14" s="1"/>
  <c r="X84" i="14"/>
  <c r="AF84" i="14" s="1"/>
  <c r="W73" i="14"/>
  <c r="AE73" i="14" s="1"/>
  <c r="V73" i="14"/>
  <c r="AD73" i="14" s="1"/>
  <c r="Y73" i="14"/>
  <c r="AG73" i="14" s="1"/>
  <c r="X73" i="14"/>
  <c r="AF73" i="14" s="1"/>
  <c r="W77" i="14"/>
  <c r="AE77" i="14" s="1"/>
  <c r="Y31" i="14"/>
  <c r="AG31" i="14" s="1"/>
  <c r="X31" i="14"/>
  <c r="AF31" i="14" s="1"/>
  <c r="W31" i="14"/>
  <c r="AE31" i="14" s="1"/>
  <c r="J31" i="14"/>
  <c r="J45" i="14"/>
  <c r="X45" i="14"/>
  <c r="AF45" i="14" s="1"/>
  <c r="Y45" i="14"/>
  <c r="AG45" i="14" s="1"/>
  <c r="Y52" i="14"/>
  <c r="AG52" i="14" s="1"/>
  <c r="X99" i="13"/>
  <c r="AF99" i="13" s="1"/>
  <c r="W44" i="14"/>
  <c r="AE44" i="14" s="1"/>
  <c r="Y44" i="14"/>
  <c r="AG44" i="14" s="1"/>
  <c r="X44" i="14"/>
  <c r="AF44" i="14" s="1"/>
  <c r="V44" i="14"/>
  <c r="AD44" i="14" s="1"/>
  <c r="H90" i="13"/>
  <c r="C423" i="5" s="1"/>
  <c r="G423" i="5" s="1"/>
  <c r="Y85" i="13"/>
  <c r="AG85" i="13" s="1"/>
  <c r="X85" i="13"/>
  <c r="AF85" i="13" s="1"/>
  <c r="W85" i="13"/>
  <c r="AE85" i="13" s="1"/>
  <c r="V85" i="13"/>
  <c r="AD85" i="13" s="1"/>
  <c r="Y71" i="13"/>
  <c r="AG71" i="13" s="1"/>
  <c r="X71" i="13"/>
  <c r="AF71" i="13" s="1"/>
  <c r="W71" i="13"/>
  <c r="AE71" i="13" s="1"/>
  <c r="V71" i="13"/>
  <c r="AD71" i="13" s="1"/>
  <c r="J36" i="13"/>
  <c r="Y36" i="13"/>
  <c r="AG36" i="13" s="1"/>
  <c r="X36" i="13"/>
  <c r="AF36" i="13" s="1"/>
  <c r="H36" i="13"/>
  <c r="C369" i="5" s="1"/>
  <c r="G369" i="5" s="1"/>
  <c r="Y65" i="13"/>
  <c r="AG65" i="13" s="1"/>
  <c r="W45" i="13"/>
  <c r="AE45" i="13" s="1"/>
  <c r="V45" i="13"/>
  <c r="AD45" i="13" s="1"/>
  <c r="X45" i="13"/>
  <c r="AF45" i="13" s="1"/>
  <c r="Y45" i="13"/>
  <c r="AG45" i="13" s="1"/>
  <c r="V15" i="13"/>
  <c r="AD15" i="13" s="1"/>
  <c r="Y15" i="13"/>
  <c r="AG15" i="13" s="1"/>
  <c r="X15" i="13"/>
  <c r="AF15" i="13" s="1"/>
  <c r="W15" i="13"/>
  <c r="AE15" i="13" s="1"/>
  <c r="J46" i="13"/>
  <c r="X46" i="13"/>
  <c r="AF46" i="13" s="1"/>
  <c r="W46" i="13"/>
  <c r="AE46" i="13" s="1"/>
  <c r="W20" i="13"/>
  <c r="AE20" i="13" s="1"/>
  <c r="V20" i="13"/>
  <c r="AD20" i="13" s="1"/>
  <c r="Y20" i="13"/>
  <c r="AG20" i="13" s="1"/>
  <c r="X20" i="13"/>
  <c r="AF20" i="13" s="1"/>
  <c r="W80" i="14"/>
  <c r="AE80" i="14" s="1"/>
  <c r="V80" i="14"/>
  <c r="AD80" i="14" s="1"/>
  <c r="Y80" i="14"/>
  <c r="AG80" i="14" s="1"/>
  <c r="X80" i="14"/>
  <c r="AF80" i="14" s="1"/>
  <c r="W99" i="14"/>
  <c r="AE99" i="14" s="1"/>
  <c r="V99" i="14"/>
  <c r="AD99" i="14" s="1"/>
  <c r="Y99" i="14"/>
  <c r="AG99" i="14" s="1"/>
  <c r="X99" i="14"/>
  <c r="AF99" i="14" s="1"/>
  <c r="W83" i="14"/>
  <c r="AE83" i="14" s="1"/>
  <c r="V83" i="14"/>
  <c r="AD83" i="14" s="1"/>
  <c r="Y83" i="14"/>
  <c r="AG83" i="14" s="1"/>
  <c r="X83" i="14"/>
  <c r="AF83" i="14" s="1"/>
  <c r="W94" i="14"/>
  <c r="AE94" i="14" s="1"/>
  <c r="V94" i="14"/>
  <c r="AD94" i="14" s="1"/>
  <c r="Y94" i="14"/>
  <c r="AG94" i="14" s="1"/>
  <c r="X94" i="14"/>
  <c r="AF94" i="14" s="1"/>
  <c r="W61" i="14"/>
  <c r="AE61" i="14" s="1"/>
  <c r="Y29" i="14"/>
  <c r="AG29" i="14" s="1"/>
  <c r="X29" i="14"/>
  <c r="AF29" i="14" s="1"/>
  <c r="W29" i="14"/>
  <c r="AE29" i="14" s="1"/>
  <c r="J29" i="14"/>
  <c r="W46" i="14"/>
  <c r="AE46" i="14" s="1"/>
  <c r="Y46" i="14"/>
  <c r="AG46" i="14" s="1"/>
  <c r="X46" i="14"/>
  <c r="AF46" i="14" s="1"/>
  <c r="V46" i="14"/>
  <c r="AD46" i="14" s="1"/>
  <c r="J41" i="14"/>
  <c r="X41" i="14"/>
  <c r="AF41" i="14" s="1"/>
  <c r="Y41" i="14"/>
  <c r="AG41" i="14" s="1"/>
  <c r="V20" i="14"/>
  <c r="AD20" i="14" s="1"/>
  <c r="Y20" i="14"/>
  <c r="AG20" i="14" s="1"/>
  <c r="X20" i="14"/>
  <c r="AF20" i="14" s="1"/>
  <c r="W20" i="14"/>
  <c r="AE20" i="14" s="1"/>
  <c r="W52" i="14"/>
  <c r="AE52" i="14" s="1"/>
  <c r="Y99" i="13"/>
  <c r="AG99" i="13" s="1"/>
  <c r="H40" i="14"/>
  <c r="E373" i="5" s="1"/>
  <c r="H373" i="5" s="1"/>
  <c r="Y68" i="13"/>
  <c r="AG68" i="13" s="1"/>
  <c r="W68" i="13"/>
  <c r="AE68" i="13" s="1"/>
  <c r="J68" i="13"/>
  <c r="H68" i="13"/>
  <c r="C401" i="5" s="1"/>
  <c r="G401" i="5" s="1"/>
  <c r="Y77" i="13"/>
  <c r="AG77" i="13" s="1"/>
  <c r="X77" i="13"/>
  <c r="AF77" i="13" s="1"/>
  <c r="W77" i="13"/>
  <c r="AE77" i="13" s="1"/>
  <c r="V77" i="13"/>
  <c r="AD77" i="13" s="1"/>
  <c r="X84" i="13"/>
  <c r="AF84" i="13" s="1"/>
  <c r="W84" i="13"/>
  <c r="AE84" i="13" s="1"/>
  <c r="V84" i="13"/>
  <c r="AD84" i="13" s="1"/>
  <c r="Y84" i="13"/>
  <c r="AG84" i="13" s="1"/>
  <c r="Y90" i="13"/>
  <c r="AG90" i="13" s="1"/>
  <c r="X90" i="13"/>
  <c r="AF90" i="13" s="1"/>
  <c r="W90" i="13"/>
  <c r="AE90" i="13" s="1"/>
  <c r="V90" i="13"/>
  <c r="AD90" i="13" s="1"/>
  <c r="V13" i="13"/>
  <c r="AD13" i="13" s="1"/>
  <c r="Y13" i="13"/>
  <c r="AG13" i="13" s="1"/>
  <c r="X13" i="13"/>
  <c r="AF13" i="13" s="1"/>
  <c r="W13" i="13"/>
  <c r="AE13" i="13" s="1"/>
  <c r="Y67" i="13"/>
  <c r="AG67" i="13" s="1"/>
  <c r="W43" i="13"/>
  <c r="AE43" i="13" s="1"/>
  <c r="Y29" i="13"/>
  <c r="AG29" i="13" s="1"/>
  <c r="W79" i="14"/>
  <c r="AE79" i="14" s="1"/>
  <c r="V79" i="14"/>
  <c r="AD79" i="14" s="1"/>
  <c r="Y79" i="14"/>
  <c r="AG79" i="14" s="1"/>
  <c r="X79" i="14"/>
  <c r="AF79" i="14" s="1"/>
  <c r="Y69" i="14"/>
  <c r="AG69" i="14" s="1"/>
  <c r="W72" i="14"/>
  <c r="AE72" i="14" s="1"/>
  <c r="V72" i="14"/>
  <c r="AD72" i="14" s="1"/>
  <c r="Y72" i="14"/>
  <c r="AG72" i="14" s="1"/>
  <c r="X72" i="14"/>
  <c r="AF72" i="14" s="1"/>
  <c r="H69" i="14"/>
  <c r="E402" i="5" s="1"/>
  <c r="H402" i="5" s="1"/>
  <c r="W98" i="14"/>
  <c r="AE98" i="14" s="1"/>
  <c r="V98" i="14"/>
  <c r="AD98" i="14" s="1"/>
  <c r="Y98" i="14"/>
  <c r="AG98" i="14" s="1"/>
  <c r="X98" i="14"/>
  <c r="AF98" i="14" s="1"/>
  <c r="W39" i="14"/>
  <c r="AE39" i="14" s="1"/>
  <c r="Y39" i="14"/>
  <c r="AG39" i="14" s="1"/>
  <c r="X39" i="14"/>
  <c r="AF39" i="14" s="1"/>
  <c r="V39" i="14"/>
  <c r="AD39" i="14" s="1"/>
  <c r="H45" i="14"/>
  <c r="E378" i="5" s="1"/>
  <c r="H378" i="5" s="1"/>
  <c r="J37" i="14"/>
  <c r="X37" i="14"/>
  <c r="AF37" i="14" s="1"/>
  <c r="Y37" i="14"/>
  <c r="AG37" i="14" s="1"/>
  <c r="V19" i="14"/>
  <c r="AD19" i="14" s="1"/>
  <c r="W19" i="14"/>
  <c r="AE19" i="14" s="1"/>
  <c r="Y19" i="14"/>
  <c r="AG19" i="14" s="1"/>
  <c r="X19" i="14"/>
  <c r="AF19" i="14" s="1"/>
  <c r="W32" i="14"/>
  <c r="AE32" i="14" s="1"/>
  <c r="V32" i="14"/>
  <c r="AD32" i="14" s="1"/>
  <c r="X32" i="14"/>
  <c r="AF32" i="14" s="1"/>
  <c r="Y32" i="14"/>
  <c r="AG32" i="14" s="1"/>
  <c r="I7" i="14"/>
  <c r="V23" i="14"/>
  <c r="AD23" i="14" s="1"/>
  <c r="W23" i="14"/>
  <c r="AE23" i="14" s="1"/>
  <c r="Y23" i="14"/>
  <c r="AG23" i="14" s="1"/>
  <c r="X23" i="14"/>
  <c r="AF23" i="14" s="1"/>
  <c r="W96" i="13"/>
  <c r="AE96" i="13" s="1"/>
  <c r="X52" i="14"/>
  <c r="AF52" i="14" s="1"/>
  <c r="J86" i="13"/>
  <c r="Y86" i="13"/>
  <c r="AG86" i="13" s="1"/>
  <c r="W86" i="13"/>
  <c r="AE86" i="13" s="1"/>
  <c r="W40" i="14"/>
  <c r="AE40" i="14" s="1"/>
  <c r="Y40" i="14"/>
  <c r="AG40" i="14" s="1"/>
  <c r="X40" i="14"/>
  <c r="AF40" i="14" s="1"/>
  <c r="V40" i="14"/>
  <c r="AD40" i="14" s="1"/>
  <c r="H88" i="13"/>
  <c r="C421" i="5" s="1"/>
  <c r="G421" i="5" s="1"/>
  <c r="H79" i="13"/>
  <c r="C412" i="5" s="1"/>
  <c r="G412" i="5" s="1"/>
  <c r="X80" i="13"/>
  <c r="AF80" i="13" s="1"/>
  <c r="Y80" i="13"/>
  <c r="AG80" i="13" s="1"/>
  <c r="W80" i="13"/>
  <c r="AE80" i="13" s="1"/>
  <c r="V80" i="13"/>
  <c r="AD80" i="13" s="1"/>
  <c r="X74" i="13"/>
  <c r="AF74" i="13" s="1"/>
  <c r="Y74" i="13"/>
  <c r="AG74" i="13" s="1"/>
  <c r="W74" i="13"/>
  <c r="AE74" i="13" s="1"/>
  <c r="V74" i="13"/>
  <c r="AD74" i="13" s="1"/>
  <c r="Y81" i="13"/>
  <c r="AG81" i="13" s="1"/>
  <c r="X81" i="13"/>
  <c r="AF81" i="13" s="1"/>
  <c r="W81" i="13"/>
  <c r="AE81" i="13" s="1"/>
  <c r="V81" i="13"/>
  <c r="AD81" i="13" s="1"/>
  <c r="W64" i="13"/>
  <c r="AE64" i="13" s="1"/>
  <c r="J42" i="13"/>
  <c r="X42" i="13"/>
  <c r="AF42" i="13" s="1"/>
  <c r="W96" i="14"/>
  <c r="AE96" i="14" s="1"/>
  <c r="V96" i="14"/>
  <c r="AD96" i="14" s="1"/>
  <c r="Y96" i="14"/>
  <c r="AG96" i="14" s="1"/>
  <c r="X96" i="14"/>
  <c r="AF96" i="14" s="1"/>
  <c r="W66" i="14"/>
  <c r="AE66" i="14" s="1"/>
  <c r="V66" i="14"/>
  <c r="AD66" i="14" s="1"/>
  <c r="Y66" i="14"/>
  <c r="AG66" i="14" s="1"/>
  <c r="X66" i="14"/>
  <c r="AF66" i="14" s="1"/>
  <c r="W101" i="14"/>
  <c r="AE101" i="14" s="1"/>
  <c r="V101" i="14"/>
  <c r="AD101" i="14" s="1"/>
  <c r="Y101" i="14"/>
  <c r="AG101" i="14" s="1"/>
  <c r="X101" i="14"/>
  <c r="AF101" i="14" s="1"/>
  <c r="W71" i="14"/>
  <c r="AE71" i="14" s="1"/>
  <c r="V71" i="14"/>
  <c r="AD71" i="14" s="1"/>
  <c r="Y71" i="14"/>
  <c r="AG71" i="14" s="1"/>
  <c r="X71" i="14"/>
  <c r="AF71" i="14" s="1"/>
  <c r="W92" i="14"/>
  <c r="AE92" i="14" s="1"/>
  <c r="V92" i="14"/>
  <c r="AD92" i="14" s="1"/>
  <c r="Y92" i="14"/>
  <c r="AG92" i="14" s="1"/>
  <c r="X92" i="14"/>
  <c r="AF92" i="14" s="1"/>
  <c r="W42" i="14"/>
  <c r="AE42" i="14" s="1"/>
  <c r="Y42" i="14"/>
  <c r="AG42" i="14" s="1"/>
  <c r="X42" i="14"/>
  <c r="AF42" i="14" s="1"/>
  <c r="V42" i="14"/>
  <c r="AD42" i="14" s="1"/>
  <c r="J16" i="14"/>
  <c r="Z16" i="14" s="1"/>
  <c r="AH16" i="14" s="1"/>
  <c r="Y16" i="14"/>
  <c r="AG16" i="14" s="1"/>
  <c r="X16" i="14"/>
  <c r="AF16" i="14" s="1"/>
  <c r="H97" i="13"/>
  <c r="C430" i="5" s="1"/>
  <c r="G430" i="5" s="1"/>
  <c r="H95" i="13"/>
  <c r="C428" i="5" s="1"/>
  <c r="G428" i="5" s="1"/>
  <c r="H36" i="14"/>
  <c r="E369" i="5" s="1"/>
  <c r="H369" i="5" s="1"/>
  <c r="Y88" i="13"/>
  <c r="AG88" i="13" s="1"/>
  <c r="X88" i="13"/>
  <c r="AF88" i="13" s="1"/>
  <c r="V88" i="13"/>
  <c r="AD88" i="13" s="1"/>
  <c r="W88" i="13"/>
  <c r="AE88" i="13" s="1"/>
  <c r="X68" i="13"/>
  <c r="AF68" i="13" s="1"/>
  <c r="Y79" i="13"/>
  <c r="AG79" i="13" s="1"/>
  <c r="X79" i="13"/>
  <c r="AF79" i="13" s="1"/>
  <c r="W79" i="13"/>
  <c r="AE79" i="13" s="1"/>
  <c r="V79" i="13"/>
  <c r="AD79" i="13" s="1"/>
  <c r="H73" i="13"/>
  <c r="C406" i="5" s="1"/>
  <c r="G406" i="5" s="1"/>
  <c r="Y46" i="13"/>
  <c r="AG46" i="13" s="1"/>
  <c r="X29" i="13"/>
  <c r="AF29" i="13" s="1"/>
  <c r="W41" i="13"/>
  <c r="AE41" i="13" s="1"/>
  <c r="V41" i="13"/>
  <c r="AD41" i="13" s="1"/>
  <c r="X41" i="13"/>
  <c r="AF41" i="13" s="1"/>
  <c r="Y41" i="13"/>
  <c r="AG41" i="13" s="1"/>
  <c r="X64" i="13"/>
  <c r="AF64" i="13" s="1"/>
  <c r="X39" i="13"/>
  <c r="AF39" i="13" s="1"/>
  <c r="W42" i="13"/>
  <c r="AE42" i="13" s="1"/>
  <c r="W54" i="13"/>
  <c r="AE54" i="13" s="1"/>
  <c r="W39" i="13"/>
  <c r="AE39" i="13" s="1"/>
  <c r="Y9" i="13"/>
  <c r="AG9" i="13" s="1"/>
  <c r="X9" i="13"/>
  <c r="AF9" i="13" s="1"/>
  <c r="W9" i="13"/>
  <c r="AE9" i="13" s="1"/>
  <c r="V9" i="13"/>
  <c r="AD9" i="13" s="1"/>
  <c r="W12" i="13"/>
  <c r="AE12" i="13" s="1"/>
  <c r="W102" i="14"/>
  <c r="AE102" i="14" s="1"/>
  <c r="V102" i="14"/>
  <c r="AD102" i="14" s="1"/>
  <c r="Y102" i="14"/>
  <c r="AG102" i="14" s="1"/>
  <c r="X102" i="14"/>
  <c r="AF102" i="14" s="1"/>
  <c r="W65" i="14"/>
  <c r="AE65" i="14" s="1"/>
  <c r="V65" i="14"/>
  <c r="AD65" i="14" s="1"/>
  <c r="Y65" i="14"/>
  <c r="AG65" i="14" s="1"/>
  <c r="X65" i="14"/>
  <c r="AF65" i="14" s="1"/>
  <c r="W86" i="14"/>
  <c r="AE86" i="14" s="1"/>
  <c r="V86" i="14"/>
  <c r="AD86" i="14" s="1"/>
  <c r="Y86" i="14"/>
  <c r="AG86" i="14" s="1"/>
  <c r="X86" i="14"/>
  <c r="AF86" i="14" s="1"/>
  <c r="W88" i="14"/>
  <c r="AE88" i="14" s="1"/>
  <c r="V88" i="14"/>
  <c r="AD88" i="14" s="1"/>
  <c r="Y88" i="14"/>
  <c r="AG88" i="14" s="1"/>
  <c r="X88" i="14"/>
  <c r="AF88" i="14" s="1"/>
  <c r="X61" i="14"/>
  <c r="AF61" i="14" s="1"/>
  <c r="H87" i="14"/>
  <c r="E420" i="5" s="1"/>
  <c r="H420" i="5" s="1"/>
  <c r="W47" i="14"/>
  <c r="AE47" i="14" s="1"/>
  <c r="Y47" i="14"/>
  <c r="AG47" i="14" s="1"/>
  <c r="X47" i="14"/>
  <c r="AF47" i="14" s="1"/>
  <c r="V47" i="14"/>
  <c r="AD47" i="14" s="1"/>
  <c r="W18" i="14"/>
  <c r="AE18" i="14" s="1"/>
  <c r="J18" i="14"/>
  <c r="Z18" i="14" s="1"/>
  <c r="AH18" i="14" s="1"/>
  <c r="H41" i="14"/>
  <c r="E374" i="5" s="1"/>
  <c r="H374" i="5" s="1"/>
  <c r="W95" i="13"/>
  <c r="AE95" i="13" s="1"/>
  <c r="J95" i="13"/>
  <c r="J100" i="13"/>
  <c r="X100" i="13"/>
  <c r="AF100" i="13" s="1"/>
  <c r="W100" i="13"/>
  <c r="AE100" i="13" s="1"/>
  <c r="J13" i="14"/>
  <c r="Z13" i="14" s="1"/>
  <c r="AH13" i="14" s="1"/>
  <c r="Y13" i="14"/>
  <c r="AG13" i="14" s="1"/>
  <c r="V27" i="14"/>
  <c r="AD27" i="14" s="1"/>
  <c r="W27" i="14"/>
  <c r="AE27" i="14" s="1"/>
  <c r="Y27" i="14"/>
  <c r="AG27" i="14" s="1"/>
  <c r="X27" i="14"/>
  <c r="AF27" i="14" s="1"/>
  <c r="W13" i="14"/>
  <c r="AE13" i="14" s="1"/>
  <c r="V97" i="13"/>
  <c r="AD97" i="13" s="1"/>
  <c r="X97" i="13"/>
  <c r="AF97" i="13" s="1"/>
  <c r="W97" i="13"/>
  <c r="AE97" i="13" s="1"/>
  <c r="Y97" i="13"/>
  <c r="AG97" i="13" s="1"/>
  <c r="V30" i="14"/>
  <c r="AD30" i="14" s="1"/>
  <c r="Y30" i="14"/>
  <c r="AG30" i="14" s="1"/>
  <c r="X30" i="14"/>
  <c r="AF30" i="14" s="1"/>
  <c r="W30" i="14"/>
  <c r="AE30" i="14" s="1"/>
  <c r="Y95" i="13"/>
  <c r="AG95" i="13" s="1"/>
  <c r="W36" i="14"/>
  <c r="AE36" i="14" s="1"/>
  <c r="Y36" i="14"/>
  <c r="AG36" i="14" s="1"/>
  <c r="X36" i="14"/>
  <c r="AF36" i="14" s="1"/>
  <c r="V36" i="14"/>
  <c r="AD36" i="14" s="1"/>
  <c r="V102" i="13"/>
  <c r="AD102" i="13" s="1"/>
  <c r="Y102" i="13"/>
  <c r="AG102" i="13" s="1"/>
  <c r="X102" i="13"/>
  <c r="AF102" i="13" s="1"/>
  <c r="W102" i="13"/>
  <c r="AE102" i="13" s="1"/>
  <c r="Y83" i="13"/>
  <c r="AG83" i="13" s="1"/>
  <c r="X83" i="13"/>
  <c r="AF83" i="13" s="1"/>
  <c r="W83" i="13"/>
  <c r="AE83" i="13" s="1"/>
  <c r="V83" i="13"/>
  <c r="AD83" i="13" s="1"/>
  <c r="Y73" i="13"/>
  <c r="AG73" i="13" s="1"/>
  <c r="X73" i="13"/>
  <c r="AF73" i="13" s="1"/>
  <c r="W73" i="13"/>
  <c r="AE73" i="13" s="1"/>
  <c r="V73" i="13"/>
  <c r="AD73" i="13" s="1"/>
  <c r="X76" i="13"/>
  <c r="AF76" i="13" s="1"/>
  <c r="Y76" i="13"/>
  <c r="AG76" i="13" s="1"/>
  <c r="W76" i="13"/>
  <c r="AE76" i="13" s="1"/>
  <c r="V76" i="13"/>
  <c r="AD76" i="13" s="1"/>
  <c r="J52" i="13"/>
  <c r="X52" i="13"/>
  <c r="AF52" i="13" s="1"/>
  <c r="H52" i="13"/>
  <c r="C385" i="5" s="1"/>
  <c r="G385" i="5" s="1"/>
  <c r="Y16" i="13"/>
  <c r="AG16" i="13" s="1"/>
  <c r="X16" i="13"/>
  <c r="AF16" i="13" s="1"/>
  <c r="W16" i="13"/>
  <c r="AE16" i="13" s="1"/>
  <c r="V16" i="13"/>
  <c r="AD16" i="13" s="1"/>
  <c r="Y52" i="13"/>
  <c r="AG52" i="13" s="1"/>
  <c r="J38" i="13"/>
  <c r="X38" i="13"/>
  <c r="AF38" i="13" s="1"/>
  <c r="H56" i="13"/>
  <c r="C389" i="5" s="1"/>
  <c r="G389" i="5" s="1"/>
  <c r="H34" i="13"/>
  <c r="C367" i="5" s="1"/>
  <c r="G367" i="5" s="1"/>
  <c r="I8" i="13"/>
  <c r="M5" i="13" s="1"/>
  <c r="I352" i="5" s="1"/>
  <c r="H102" i="14"/>
  <c r="E435" i="5" s="1"/>
  <c r="H435" i="5" s="1"/>
  <c r="W82" i="14"/>
  <c r="AE82" i="14" s="1"/>
  <c r="V82" i="14"/>
  <c r="AD82" i="14" s="1"/>
  <c r="Y82" i="14"/>
  <c r="AG82" i="14" s="1"/>
  <c r="X82" i="14"/>
  <c r="AF82" i="14" s="1"/>
  <c r="W68" i="14"/>
  <c r="AE68" i="14" s="1"/>
  <c r="V68" i="14"/>
  <c r="AD68" i="14" s="1"/>
  <c r="Y68" i="14"/>
  <c r="AG68" i="14" s="1"/>
  <c r="X68" i="14"/>
  <c r="AF68" i="14" s="1"/>
  <c r="H65" i="14"/>
  <c r="E398" i="5" s="1"/>
  <c r="H398" i="5" s="1"/>
  <c r="W87" i="14"/>
  <c r="AE87" i="14" s="1"/>
  <c r="V87" i="14"/>
  <c r="AD87" i="14" s="1"/>
  <c r="Y87" i="14"/>
  <c r="AG87" i="14" s="1"/>
  <c r="X87" i="14"/>
  <c r="AF87" i="14" s="1"/>
  <c r="H85" i="14"/>
  <c r="E418" i="5" s="1"/>
  <c r="H418" i="5" s="1"/>
  <c r="W100" i="14"/>
  <c r="AE100" i="14" s="1"/>
  <c r="V100" i="14"/>
  <c r="AD100" i="14" s="1"/>
  <c r="Y100" i="14"/>
  <c r="AG100" i="14" s="1"/>
  <c r="X100" i="14"/>
  <c r="AF100" i="14" s="1"/>
  <c r="H31" i="14"/>
  <c r="E364" i="5" s="1"/>
  <c r="H364" i="5" s="1"/>
  <c r="H52" i="14"/>
  <c r="E385" i="5" s="1"/>
  <c r="H385" i="5" s="1"/>
  <c r="W38" i="14"/>
  <c r="AE38" i="14" s="1"/>
  <c r="Y38" i="14"/>
  <c r="AG38" i="14" s="1"/>
  <c r="X38" i="14"/>
  <c r="AF38" i="14" s="1"/>
  <c r="V38" i="14"/>
  <c r="AD38" i="14" s="1"/>
  <c r="W94" i="13"/>
  <c r="AE94" i="13" s="1"/>
  <c r="J94" i="13"/>
  <c r="W41" i="14"/>
  <c r="AE41" i="14" s="1"/>
  <c r="X91" i="13"/>
  <c r="AF91" i="13" s="1"/>
  <c r="Y91" i="13"/>
  <c r="AG91" i="13" s="1"/>
  <c r="W91" i="13"/>
  <c r="AE91" i="13" s="1"/>
  <c r="V91" i="13"/>
  <c r="AD91" i="13" s="1"/>
  <c r="X13" i="14"/>
  <c r="AF13" i="14" s="1"/>
  <c r="H89" i="13"/>
  <c r="C422" i="5" s="1"/>
  <c r="G422" i="5" s="1"/>
  <c r="X94" i="13"/>
  <c r="AF94" i="13" s="1"/>
  <c r="W16" i="14"/>
  <c r="AE16" i="14" s="1"/>
  <c r="H82" i="13"/>
  <c r="C415" i="5" s="1"/>
  <c r="G415" i="5" s="1"/>
  <c r="X61" i="13"/>
  <c r="AF61" i="13" s="1"/>
  <c r="J61" i="13"/>
  <c r="H78" i="13"/>
  <c r="C411" i="5" s="1"/>
  <c r="G411" i="5" s="1"/>
  <c r="W56" i="13"/>
  <c r="AE56" i="13" s="1"/>
  <c r="H24" i="14"/>
  <c r="E357" i="5" s="1"/>
  <c r="H357" i="5" s="1"/>
  <c r="X70" i="13"/>
  <c r="AF70" i="13" s="1"/>
  <c r="Y70" i="13"/>
  <c r="AG70" i="13" s="1"/>
  <c r="W70" i="13"/>
  <c r="AE70" i="13" s="1"/>
  <c r="V70" i="13"/>
  <c r="AD70" i="13" s="1"/>
  <c r="X86" i="13"/>
  <c r="AF86" i="13" s="1"/>
  <c r="H75" i="13"/>
  <c r="C408" i="5" s="1"/>
  <c r="G408" i="5" s="1"/>
  <c r="J48" i="13"/>
  <c r="Y48" i="13"/>
  <c r="AG48" i="13" s="1"/>
  <c r="X48" i="13"/>
  <c r="AF48" i="13" s="1"/>
  <c r="H48" i="13"/>
  <c r="C381" i="5" s="1"/>
  <c r="G381" i="5" s="1"/>
  <c r="Y14" i="13"/>
  <c r="AG14" i="13" s="1"/>
  <c r="X14" i="13"/>
  <c r="AF14" i="13" s="1"/>
  <c r="W14" i="13"/>
  <c r="AE14" i="13" s="1"/>
  <c r="V14" i="13"/>
  <c r="AD14" i="13" s="1"/>
  <c r="W65" i="13"/>
  <c r="AE65" i="13" s="1"/>
  <c r="W49" i="13"/>
  <c r="AE49" i="13" s="1"/>
  <c r="V49" i="13"/>
  <c r="AD49" i="13" s="1"/>
  <c r="X49" i="13"/>
  <c r="AF49" i="13" s="1"/>
  <c r="Y49" i="13"/>
  <c r="AG49" i="13" s="1"/>
  <c r="H38" i="13"/>
  <c r="C371" i="5" s="1"/>
  <c r="G371" i="5" s="1"/>
  <c r="Y64" i="13"/>
  <c r="AG64" i="13" s="1"/>
  <c r="H33" i="13"/>
  <c r="C366" i="5" s="1"/>
  <c r="G366" i="5" s="1"/>
  <c r="W51" i="13"/>
  <c r="AE51" i="13" s="1"/>
  <c r="W26" i="13"/>
  <c r="AE26" i="13" s="1"/>
  <c r="V26" i="13"/>
  <c r="AD26" i="13" s="1"/>
  <c r="Y26" i="13"/>
  <c r="AG26" i="13" s="1"/>
  <c r="X26" i="13"/>
  <c r="AF26" i="13" s="1"/>
  <c r="Y12" i="13"/>
  <c r="AG12" i="13" s="1"/>
  <c r="W64" i="14"/>
  <c r="AE64" i="14" s="1"/>
  <c r="V64" i="14"/>
  <c r="AD64" i="14" s="1"/>
  <c r="Y64" i="14"/>
  <c r="AG64" i="14" s="1"/>
  <c r="X64" i="14"/>
  <c r="AF64" i="14" s="1"/>
  <c r="W81" i="14"/>
  <c r="AE81" i="14" s="1"/>
  <c r="V81" i="14"/>
  <c r="AD81" i="14" s="1"/>
  <c r="Y81" i="14"/>
  <c r="AG81" i="14" s="1"/>
  <c r="X81" i="14"/>
  <c r="AF81" i="14" s="1"/>
  <c r="H61" i="14"/>
  <c r="E394" i="5" s="1"/>
  <c r="H394" i="5" s="1"/>
  <c r="W67" i="14"/>
  <c r="AE67" i="14" s="1"/>
  <c r="V67" i="14"/>
  <c r="AD67" i="14" s="1"/>
  <c r="Y67" i="14"/>
  <c r="AG67" i="14" s="1"/>
  <c r="X67" i="14"/>
  <c r="AF67" i="14" s="1"/>
  <c r="Y77" i="14"/>
  <c r="AG77" i="14" s="1"/>
  <c r="H29" i="14"/>
  <c r="E362" i="5" s="1"/>
  <c r="H362" i="5" s="1"/>
  <c r="H37" i="14"/>
  <c r="E370" i="5" s="1"/>
  <c r="H370" i="5" s="1"/>
  <c r="W70" i="14"/>
  <c r="AE70" i="14" s="1"/>
  <c r="V70" i="14"/>
  <c r="AD70" i="14" s="1"/>
  <c r="Y70" i="14"/>
  <c r="AG70" i="14" s="1"/>
  <c r="X70" i="14"/>
  <c r="AF70" i="14" s="1"/>
  <c r="W37" i="14"/>
  <c r="AE37" i="14" s="1"/>
  <c r="I9" i="14"/>
  <c r="V28" i="14"/>
  <c r="AD28" i="14" s="1"/>
  <c r="Y28" i="14"/>
  <c r="AG28" i="14" s="1"/>
  <c r="X28" i="14"/>
  <c r="AF28" i="14" s="1"/>
  <c r="W28" i="14"/>
  <c r="AE28" i="14" s="1"/>
  <c r="W89" i="13"/>
  <c r="AE89" i="13" s="1"/>
  <c r="V89" i="13"/>
  <c r="AD89" i="13" s="1"/>
  <c r="Y89" i="13"/>
  <c r="AG89" i="13" s="1"/>
  <c r="X89" i="13"/>
  <c r="AF89" i="13" s="1"/>
  <c r="V101" i="13"/>
  <c r="AD101" i="13" s="1"/>
  <c r="X101" i="13"/>
  <c r="AF101" i="13" s="1"/>
  <c r="W101" i="13"/>
  <c r="AE101" i="13" s="1"/>
  <c r="Y101" i="13"/>
  <c r="AG101" i="13" s="1"/>
  <c r="Y94" i="13"/>
  <c r="AG94" i="13" s="1"/>
  <c r="I8" i="14"/>
  <c r="X82" i="13"/>
  <c r="AF82" i="13" s="1"/>
  <c r="Y82" i="13"/>
  <c r="AG82" i="13" s="1"/>
  <c r="W82" i="13"/>
  <c r="AE82" i="13" s="1"/>
  <c r="V82" i="13"/>
  <c r="AD82" i="13" s="1"/>
  <c r="H87" i="13"/>
  <c r="C420" i="5" s="1"/>
  <c r="G420" i="5" s="1"/>
  <c r="X78" i="13"/>
  <c r="AF78" i="13" s="1"/>
  <c r="V78" i="13"/>
  <c r="AD78" i="13" s="1"/>
  <c r="Y78" i="13"/>
  <c r="AG78" i="13" s="1"/>
  <c r="W78" i="13"/>
  <c r="AE78" i="13" s="1"/>
  <c r="V24" i="14"/>
  <c r="AD24" i="14" s="1"/>
  <c r="Y24" i="14"/>
  <c r="AG24" i="14" s="1"/>
  <c r="X24" i="14"/>
  <c r="AF24" i="14" s="1"/>
  <c r="W24" i="14"/>
  <c r="AE24" i="14" s="1"/>
  <c r="H65" i="13"/>
  <c r="C398" i="5" s="1"/>
  <c r="G398" i="5" s="1"/>
  <c r="X72" i="13"/>
  <c r="AF72" i="13" s="1"/>
  <c r="Y72" i="13"/>
  <c r="AG72" i="13" s="1"/>
  <c r="W72" i="13"/>
  <c r="AE72" i="13" s="1"/>
  <c r="V72" i="13"/>
  <c r="AD72" i="13" s="1"/>
  <c r="Y75" i="13"/>
  <c r="AG75" i="13" s="1"/>
  <c r="X75" i="13"/>
  <c r="AF75" i="13" s="1"/>
  <c r="W75" i="13"/>
  <c r="AE75" i="13" s="1"/>
  <c r="V75" i="13"/>
  <c r="AD75" i="13" s="1"/>
  <c r="J44" i="13"/>
  <c r="Y44" i="13"/>
  <c r="AG44" i="13" s="1"/>
  <c r="X44" i="13"/>
  <c r="AF44" i="13" s="1"/>
  <c r="H44" i="13"/>
  <c r="C377" i="5" s="1"/>
  <c r="G377" i="5" s="1"/>
  <c r="W52" i="13"/>
  <c r="AE52" i="13" s="1"/>
  <c r="W44" i="13"/>
  <c r="AE44" i="13" s="1"/>
  <c r="W36" i="13"/>
  <c r="AE36" i="13" s="1"/>
  <c r="X65" i="13"/>
  <c r="AF65" i="13" s="1"/>
  <c r="W37" i="13"/>
  <c r="AE37" i="13" s="1"/>
  <c r="V37" i="13"/>
  <c r="AD37" i="13" s="1"/>
  <c r="X37" i="13"/>
  <c r="AF37" i="13" s="1"/>
  <c r="Y37" i="13"/>
  <c r="AG37" i="13" s="1"/>
  <c r="J50" i="13"/>
  <c r="X50" i="13"/>
  <c r="AF50" i="13" s="1"/>
  <c r="X33" i="13"/>
  <c r="AF33" i="13" s="1"/>
  <c r="W33" i="13"/>
  <c r="AE33" i="13" s="1"/>
  <c r="V33" i="13"/>
  <c r="AD33" i="13" s="1"/>
  <c r="Y33" i="13"/>
  <c r="AG33" i="13" s="1"/>
  <c r="W67" i="13"/>
  <c r="AE67" i="13" s="1"/>
  <c r="W38" i="13"/>
  <c r="AE38" i="13" s="1"/>
  <c r="W24" i="13"/>
  <c r="AE24" i="13" s="1"/>
  <c r="V24" i="13"/>
  <c r="AD24" i="13" s="1"/>
  <c r="Y24" i="13"/>
  <c r="AG24" i="13" s="1"/>
  <c r="X24" i="13"/>
  <c r="AF24" i="13" s="1"/>
  <c r="W63" i="14"/>
  <c r="AE63" i="14" s="1"/>
  <c r="V63" i="14"/>
  <c r="AD63" i="14" s="1"/>
  <c r="Y63" i="14"/>
  <c r="AG63" i="14" s="1"/>
  <c r="X63" i="14"/>
  <c r="AF63" i="14" s="1"/>
  <c r="W90" i="14"/>
  <c r="AE90" i="14" s="1"/>
  <c r="V90" i="14"/>
  <c r="AD90" i="14" s="1"/>
  <c r="Y90" i="14"/>
  <c r="AG90" i="14" s="1"/>
  <c r="X90" i="14"/>
  <c r="AF90" i="14" s="1"/>
  <c r="X77" i="14"/>
  <c r="AF77" i="14" s="1"/>
  <c r="Y61" i="14"/>
  <c r="AG61" i="14" s="1"/>
  <c r="W43" i="14"/>
  <c r="AE43" i="14" s="1"/>
  <c r="Y43" i="14"/>
  <c r="AG43" i="14" s="1"/>
  <c r="X43" i="14"/>
  <c r="AF43" i="14" s="1"/>
  <c r="V43" i="14"/>
  <c r="AD43" i="14" s="1"/>
  <c r="H71" i="14"/>
  <c r="E404" i="5" s="1"/>
  <c r="H404" i="5" s="1"/>
  <c r="W34" i="14"/>
  <c r="AE34" i="14" s="1"/>
  <c r="V34" i="14"/>
  <c r="AD34" i="14" s="1"/>
  <c r="Y34" i="14"/>
  <c r="AG34" i="14" s="1"/>
  <c r="X34" i="14"/>
  <c r="AF34" i="14" s="1"/>
  <c r="H70" i="14"/>
  <c r="E403" i="5" s="1"/>
  <c r="H403" i="5" s="1"/>
  <c r="W17" i="14"/>
  <c r="AE17" i="14" s="1"/>
  <c r="Y100" i="13"/>
  <c r="AG100" i="13" s="1"/>
  <c r="X50" i="14"/>
  <c r="AF50" i="14" s="1"/>
  <c r="W50" i="14"/>
  <c r="AE50" i="14" s="1"/>
  <c r="V50" i="14"/>
  <c r="AD50" i="14" s="1"/>
  <c r="Y50" i="14"/>
  <c r="AG50" i="14" s="1"/>
  <c r="H86" i="13"/>
  <c r="C419" i="5" s="1"/>
  <c r="G419" i="5" s="1"/>
  <c r="X18" i="14"/>
  <c r="AF18" i="14" s="1"/>
  <c r="W99" i="13"/>
  <c r="AE99" i="13" s="1"/>
  <c r="Y93" i="13"/>
  <c r="AG93" i="13" s="1"/>
  <c r="W93" i="13"/>
  <c r="AE93" i="13" s="1"/>
  <c r="J93" i="13"/>
  <c r="H44" i="14"/>
  <c r="E377" i="5" s="1"/>
  <c r="H377" i="5" s="1"/>
  <c r="Y96" i="13"/>
  <c r="AG96" i="13" s="1"/>
  <c r="Y87" i="13"/>
  <c r="AG87" i="13" s="1"/>
  <c r="X87" i="13"/>
  <c r="AF87" i="13" s="1"/>
  <c r="W87" i="13"/>
  <c r="AE87" i="13" s="1"/>
  <c r="V87" i="13"/>
  <c r="AD87" i="13" s="1"/>
  <c r="H99" i="13"/>
  <c r="C432" i="5" s="1"/>
  <c r="G432" i="5" s="1"/>
  <c r="J40" i="13"/>
  <c r="Y40" i="13"/>
  <c r="AG40" i="13" s="1"/>
  <c r="X40" i="13"/>
  <c r="AF40" i="13" s="1"/>
  <c r="H40" i="13"/>
  <c r="C373" i="5" s="1"/>
  <c r="G373" i="5" s="1"/>
  <c r="Y42" i="13"/>
  <c r="AG42" i="13" s="1"/>
  <c r="H46" i="13"/>
  <c r="C379" i="5" s="1"/>
  <c r="G379" i="5" s="1"/>
  <c r="X28" i="13"/>
  <c r="AF28" i="13" s="1"/>
  <c r="W28" i="13"/>
  <c r="AE28" i="13" s="1"/>
  <c r="V28" i="13"/>
  <c r="AD28" i="13" s="1"/>
  <c r="Y28" i="13"/>
  <c r="AG28" i="13" s="1"/>
  <c r="X67" i="13"/>
  <c r="AF67" i="13" s="1"/>
  <c r="X34" i="13"/>
  <c r="AF34" i="13" s="1"/>
  <c r="W34" i="13"/>
  <c r="AE34" i="13" s="1"/>
  <c r="V34" i="13"/>
  <c r="AD34" i="13" s="1"/>
  <c r="Y34" i="13"/>
  <c r="AG34" i="13" s="1"/>
  <c r="W47" i="13"/>
  <c r="AE47" i="13" s="1"/>
  <c r="W22" i="13"/>
  <c r="AE22" i="13" s="1"/>
  <c r="V22" i="13"/>
  <c r="AD22" i="13" s="1"/>
  <c r="Y22" i="13"/>
  <c r="AG22" i="13" s="1"/>
  <c r="X22" i="13"/>
  <c r="AF22" i="13" s="1"/>
  <c r="W100" i="12"/>
  <c r="AE100" i="12" s="1"/>
  <c r="V100" i="12"/>
  <c r="AD100" i="12" s="1"/>
  <c r="Y100" i="12"/>
  <c r="AG100" i="12" s="1"/>
  <c r="X100" i="12"/>
  <c r="AF100" i="12" s="1"/>
  <c r="W84" i="12"/>
  <c r="AE84" i="12" s="1"/>
  <c r="V84" i="12"/>
  <c r="AD84" i="12" s="1"/>
  <c r="Y84" i="12"/>
  <c r="AG84" i="12" s="1"/>
  <c r="X84" i="12"/>
  <c r="AF84" i="12" s="1"/>
  <c r="W101" i="12"/>
  <c r="AE101" i="12" s="1"/>
  <c r="V101" i="12"/>
  <c r="AD101" i="12" s="1"/>
  <c r="X101" i="12"/>
  <c r="AF101" i="12" s="1"/>
  <c r="Y101" i="12"/>
  <c r="AG101" i="12" s="1"/>
  <c r="W85" i="12"/>
  <c r="AE85" i="12" s="1"/>
  <c r="V85" i="12"/>
  <c r="AD85" i="12" s="1"/>
  <c r="X85" i="12"/>
  <c r="AF85" i="12" s="1"/>
  <c r="Y85" i="12"/>
  <c r="AG85" i="12" s="1"/>
  <c r="W90" i="12"/>
  <c r="AE90" i="12" s="1"/>
  <c r="V90" i="12"/>
  <c r="AD90" i="12" s="1"/>
  <c r="Y90" i="12"/>
  <c r="AG90" i="12" s="1"/>
  <c r="X90" i="12"/>
  <c r="AF90" i="12" s="1"/>
  <c r="W99" i="12"/>
  <c r="AE99" i="12" s="1"/>
  <c r="V99" i="12"/>
  <c r="AD99" i="12" s="1"/>
  <c r="Y99" i="12"/>
  <c r="AG99" i="12" s="1"/>
  <c r="X99" i="12"/>
  <c r="AF99" i="12" s="1"/>
  <c r="W51" i="12"/>
  <c r="AE51" i="12" s="1"/>
  <c r="X64" i="12"/>
  <c r="AF64" i="12" s="1"/>
  <c r="J44" i="12"/>
  <c r="H44" i="12"/>
  <c r="E293" i="5" s="1"/>
  <c r="H293" i="5" s="1"/>
  <c r="W39" i="12"/>
  <c r="AE39" i="12" s="1"/>
  <c r="V39" i="12"/>
  <c r="AD39" i="12" s="1"/>
  <c r="Y39" i="12"/>
  <c r="AG39" i="12" s="1"/>
  <c r="X39" i="12"/>
  <c r="AF39" i="12" s="1"/>
  <c r="H35" i="12"/>
  <c r="E284" i="5" s="1"/>
  <c r="H284" i="5" s="1"/>
  <c r="W76" i="11"/>
  <c r="AE76" i="11" s="1"/>
  <c r="Y76" i="11"/>
  <c r="AG76" i="11" s="1"/>
  <c r="V76" i="11"/>
  <c r="AD76" i="11" s="1"/>
  <c r="X76" i="11"/>
  <c r="AF76" i="11" s="1"/>
  <c r="X45" i="12"/>
  <c r="AF45" i="12" s="1"/>
  <c r="X25" i="12"/>
  <c r="AF25" i="12" s="1"/>
  <c r="W25" i="12"/>
  <c r="AE25" i="12" s="1"/>
  <c r="V25" i="12"/>
  <c r="AD25" i="12" s="1"/>
  <c r="Y25" i="12"/>
  <c r="AG25" i="12" s="1"/>
  <c r="I7" i="12"/>
  <c r="M5" i="12" s="1"/>
  <c r="J268" i="5" s="1"/>
  <c r="W87" i="11"/>
  <c r="AE87" i="11" s="1"/>
  <c r="Y87" i="11"/>
  <c r="AG87" i="11" s="1"/>
  <c r="X87" i="11"/>
  <c r="AF87" i="11" s="1"/>
  <c r="V87" i="11"/>
  <c r="AD87" i="11" s="1"/>
  <c r="W71" i="11"/>
  <c r="AE71" i="11" s="1"/>
  <c r="Y71" i="11"/>
  <c r="AG71" i="11" s="1"/>
  <c r="X71" i="11"/>
  <c r="AF71" i="11" s="1"/>
  <c r="V71" i="11"/>
  <c r="AD71" i="11" s="1"/>
  <c r="W22" i="12"/>
  <c r="AE22" i="12" s="1"/>
  <c r="V22" i="12"/>
  <c r="AD22" i="12" s="1"/>
  <c r="X22" i="12"/>
  <c r="AF22" i="12" s="1"/>
  <c r="Y22" i="12"/>
  <c r="AG22" i="12" s="1"/>
  <c r="Y49" i="12"/>
  <c r="AG49" i="12" s="1"/>
  <c r="W98" i="11"/>
  <c r="AE98" i="11" s="1"/>
  <c r="V98" i="11"/>
  <c r="AD98" i="11" s="1"/>
  <c r="Y98" i="11"/>
  <c r="AG98" i="11" s="1"/>
  <c r="X98" i="11"/>
  <c r="AF98" i="11" s="1"/>
  <c r="W82" i="11"/>
  <c r="AE82" i="11" s="1"/>
  <c r="V82" i="11"/>
  <c r="AD82" i="11" s="1"/>
  <c r="Y82" i="11"/>
  <c r="AG82" i="11" s="1"/>
  <c r="X82" i="11"/>
  <c r="AF82" i="11" s="1"/>
  <c r="W23" i="12"/>
  <c r="AE23" i="12" s="1"/>
  <c r="V23" i="12"/>
  <c r="AD23" i="12" s="1"/>
  <c r="Y23" i="12"/>
  <c r="AG23" i="12" s="1"/>
  <c r="X23" i="12"/>
  <c r="AF23" i="12" s="1"/>
  <c r="W44" i="12"/>
  <c r="AE44" i="12" s="1"/>
  <c r="V8" i="12"/>
  <c r="AD8" i="12" s="1"/>
  <c r="Y8" i="12"/>
  <c r="AG8" i="12" s="1"/>
  <c r="X8" i="12"/>
  <c r="AF8" i="12" s="1"/>
  <c r="W8" i="12"/>
  <c r="AE8" i="12" s="1"/>
  <c r="W89" i="11"/>
  <c r="AE89" i="11" s="1"/>
  <c r="Y89" i="11"/>
  <c r="AG89" i="11" s="1"/>
  <c r="X89" i="11"/>
  <c r="AF89" i="11" s="1"/>
  <c r="V89" i="11"/>
  <c r="AD89" i="11" s="1"/>
  <c r="W73" i="11"/>
  <c r="AE73" i="11" s="1"/>
  <c r="Y73" i="11"/>
  <c r="AG73" i="11" s="1"/>
  <c r="X73" i="11"/>
  <c r="AF73" i="11" s="1"/>
  <c r="V73" i="11"/>
  <c r="AD73" i="11" s="1"/>
  <c r="H20" i="12"/>
  <c r="E269" i="5" s="1"/>
  <c r="H269" i="5" s="1"/>
  <c r="W61" i="11"/>
  <c r="AE61" i="11" s="1"/>
  <c r="Y61" i="11"/>
  <c r="AG61" i="11" s="1"/>
  <c r="X61" i="11"/>
  <c r="AF61" i="11" s="1"/>
  <c r="V61" i="11"/>
  <c r="AD61" i="11" s="1"/>
  <c r="W59" i="11"/>
  <c r="AE59" i="11" s="1"/>
  <c r="V59" i="11"/>
  <c r="AD59" i="11" s="1"/>
  <c r="Y59" i="11"/>
  <c r="AG59" i="11" s="1"/>
  <c r="X59" i="11"/>
  <c r="AF59" i="11" s="1"/>
  <c r="Y53" i="11"/>
  <c r="AG53" i="11" s="1"/>
  <c r="W48" i="12"/>
  <c r="AE48" i="12" s="1"/>
  <c r="V48" i="12"/>
  <c r="AD48" i="12" s="1"/>
  <c r="Y48" i="12"/>
  <c r="AG48" i="12" s="1"/>
  <c r="X48" i="12"/>
  <c r="AF48" i="12" s="1"/>
  <c r="Y64" i="12"/>
  <c r="AG64" i="12" s="1"/>
  <c r="W37" i="12"/>
  <c r="AE37" i="12" s="1"/>
  <c r="V37" i="12"/>
  <c r="AD37" i="12" s="1"/>
  <c r="Y37" i="12"/>
  <c r="AG37" i="12" s="1"/>
  <c r="X37" i="12"/>
  <c r="AF37" i="12" s="1"/>
  <c r="X30" i="12"/>
  <c r="AF30" i="12" s="1"/>
  <c r="W30" i="12"/>
  <c r="AE30" i="12" s="1"/>
  <c r="V30" i="12"/>
  <c r="AD30" i="12" s="1"/>
  <c r="Y30" i="12"/>
  <c r="AG30" i="12" s="1"/>
  <c r="W96" i="11"/>
  <c r="AE96" i="11" s="1"/>
  <c r="Y96" i="11"/>
  <c r="AG96" i="11" s="1"/>
  <c r="X96" i="11"/>
  <c r="AF96" i="11" s="1"/>
  <c r="V96" i="11"/>
  <c r="AD96" i="11" s="1"/>
  <c r="Y45" i="12"/>
  <c r="AG45" i="12" s="1"/>
  <c r="H99" i="11"/>
  <c r="C348" i="5" s="1"/>
  <c r="G348" i="5" s="1"/>
  <c r="Y38" i="12"/>
  <c r="AG38" i="12" s="1"/>
  <c r="W20" i="12"/>
  <c r="AE20" i="12" s="1"/>
  <c r="V20" i="12"/>
  <c r="AD20" i="12" s="1"/>
  <c r="Y20" i="12"/>
  <c r="AG20" i="12" s="1"/>
  <c r="X20" i="12"/>
  <c r="AF20" i="12" s="1"/>
  <c r="V46" i="11"/>
  <c r="AD46" i="11" s="1"/>
  <c r="Y46" i="11"/>
  <c r="AG46" i="11" s="1"/>
  <c r="X46" i="11"/>
  <c r="AF46" i="11" s="1"/>
  <c r="W46" i="11"/>
  <c r="AE46" i="11" s="1"/>
  <c r="V27" i="11"/>
  <c r="AD27" i="11" s="1"/>
  <c r="Y27" i="11"/>
  <c r="AG27" i="11" s="1"/>
  <c r="W27" i="11"/>
  <c r="AE27" i="11" s="1"/>
  <c r="X27" i="11"/>
  <c r="AF27" i="11" s="1"/>
  <c r="V9" i="11"/>
  <c r="AD9" i="11" s="1"/>
  <c r="Y9" i="11"/>
  <c r="AG9" i="11" s="1"/>
  <c r="X9" i="11"/>
  <c r="AF9" i="11" s="1"/>
  <c r="W9" i="11"/>
  <c r="AE9" i="11" s="1"/>
  <c r="W96" i="12"/>
  <c r="AE96" i="12" s="1"/>
  <c r="V96" i="12"/>
  <c r="AD96" i="12" s="1"/>
  <c r="Y96" i="12"/>
  <c r="AG96" i="12" s="1"/>
  <c r="X96" i="12"/>
  <c r="AF96" i="12" s="1"/>
  <c r="W97" i="12"/>
  <c r="AE97" i="12" s="1"/>
  <c r="V97" i="12"/>
  <c r="AD97" i="12" s="1"/>
  <c r="X97" i="12"/>
  <c r="AF97" i="12" s="1"/>
  <c r="Y97" i="12"/>
  <c r="AG97" i="12" s="1"/>
  <c r="W102" i="12"/>
  <c r="AE102" i="12" s="1"/>
  <c r="V102" i="12"/>
  <c r="AD102" i="12" s="1"/>
  <c r="Y102" i="12"/>
  <c r="AG102" i="12" s="1"/>
  <c r="X102" i="12"/>
  <c r="AF102" i="12" s="1"/>
  <c r="W86" i="12"/>
  <c r="AE86" i="12" s="1"/>
  <c r="V86" i="12"/>
  <c r="AD86" i="12" s="1"/>
  <c r="Y86" i="12"/>
  <c r="AG86" i="12" s="1"/>
  <c r="X86" i="12"/>
  <c r="AF86" i="12" s="1"/>
  <c r="W91" i="12"/>
  <c r="AE91" i="12" s="1"/>
  <c r="V91" i="12"/>
  <c r="AD91" i="12" s="1"/>
  <c r="Y91" i="12"/>
  <c r="AG91" i="12" s="1"/>
  <c r="X91" i="12"/>
  <c r="AF91" i="12" s="1"/>
  <c r="J42" i="12"/>
  <c r="H42" i="12"/>
  <c r="E291" i="5" s="1"/>
  <c r="H291" i="5" s="1"/>
  <c r="H51" i="12"/>
  <c r="E300" i="5" s="1"/>
  <c r="H300" i="5" s="1"/>
  <c r="W84" i="11"/>
  <c r="AE84" i="11" s="1"/>
  <c r="Y84" i="11"/>
  <c r="AG84" i="11" s="1"/>
  <c r="X84" i="11"/>
  <c r="AF84" i="11" s="1"/>
  <c r="V84" i="11"/>
  <c r="AD84" i="11" s="1"/>
  <c r="W21" i="12"/>
  <c r="AE21" i="12" s="1"/>
  <c r="V21" i="12"/>
  <c r="AD21" i="12" s="1"/>
  <c r="Y21" i="12"/>
  <c r="AG21" i="12" s="1"/>
  <c r="X21" i="12"/>
  <c r="AF21" i="12" s="1"/>
  <c r="W99" i="11"/>
  <c r="AE99" i="11" s="1"/>
  <c r="Y99" i="11"/>
  <c r="AG99" i="11" s="1"/>
  <c r="X99" i="11"/>
  <c r="AF99" i="11" s="1"/>
  <c r="V99" i="11"/>
  <c r="AD99" i="11" s="1"/>
  <c r="W83" i="11"/>
  <c r="AE83" i="11" s="1"/>
  <c r="Y83" i="11"/>
  <c r="AG83" i="11" s="1"/>
  <c r="X83" i="11"/>
  <c r="AF83" i="11" s="1"/>
  <c r="V83" i="11"/>
  <c r="AD83" i="11" s="1"/>
  <c r="W49" i="12"/>
  <c r="AE49" i="12" s="1"/>
  <c r="W94" i="11"/>
  <c r="AE94" i="11" s="1"/>
  <c r="V94" i="11"/>
  <c r="AD94" i="11" s="1"/>
  <c r="Y94" i="11"/>
  <c r="AG94" i="11" s="1"/>
  <c r="X94" i="11"/>
  <c r="AF94" i="11" s="1"/>
  <c r="W78" i="11"/>
  <c r="AE78" i="11" s="1"/>
  <c r="V78" i="11"/>
  <c r="AD78" i="11" s="1"/>
  <c r="Y78" i="11"/>
  <c r="AG78" i="11" s="1"/>
  <c r="X78" i="11"/>
  <c r="AF78" i="11" s="1"/>
  <c r="W19" i="12"/>
  <c r="AE19" i="12" s="1"/>
  <c r="V19" i="12"/>
  <c r="AD19" i="12" s="1"/>
  <c r="Y19" i="12"/>
  <c r="AG19" i="12" s="1"/>
  <c r="X19" i="12"/>
  <c r="AF19" i="12" s="1"/>
  <c r="W101" i="11"/>
  <c r="AE101" i="11" s="1"/>
  <c r="Y101" i="11"/>
  <c r="AG101" i="11" s="1"/>
  <c r="X101" i="11"/>
  <c r="AF101" i="11" s="1"/>
  <c r="V101" i="11"/>
  <c r="AD101" i="11" s="1"/>
  <c r="W85" i="11"/>
  <c r="AE85" i="11" s="1"/>
  <c r="Y85" i="11"/>
  <c r="AG85" i="11" s="1"/>
  <c r="X85" i="11"/>
  <c r="AF85" i="11" s="1"/>
  <c r="V85" i="11"/>
  <c r="AD85" i="11" s="1"/>
  <c r="W69" i="11"/>
  <c r="AE69" i="11" s="1"/>
  <c r="Y69" i="11"/>
  <c r="AG69" i="11" s="1"/>
  <c r="X69" i="11"/>
  <c r="AF69" i="11" s="1"/>
  <c r="V69" i="11"/>
  <c r="AD69" i="11" s="1"/>
  <c r="W65" i="11"/>
  <c r="AE65" i="11" s="1"/>
  <c r="Y65" i="11"/>
  <c r="AG65" i="11" s="1"/>
  <c r="X65" i="11"/>
  <c r="AF65" i="11" s="1"/>
  <c r="V65" i="11"/>
  <c r="AD65" i="11" s="1"/>
  <c r="W10" i="12"/>
  <c r="AE10" i="12" s="1"/>
  <c r="V31" i="11"/>
  <c r="AD31" i="11" s="1"/>
  <c r="Y31" i="11"/>
  <c r="AG31" i="11" s="1"/>
  <c r="W31" i="11"/>
  <c r="AE31" i="11" s="1"/>
  <c r="X31" i="11"/>
  <c r="AF31" i="11" s="1"/>
  <c r="J32" i="11"/>
  <c r="Z32" i="11" s="1"/>
  <c r="AH32" i="11" s="1"/>
  <c r="H32" i="11"/>
  <c r="C281" i="5" s="1"/>
  <c r="G281" i="5" s="1"/>
  <c r="W47" i="12"/>
  <c r="AE47" i="12" s="1"/>
  <c r="W64" i="12"/>
  <c r="AE64" i="12" s="1"/>
  <c r="H47" i="12"/>
  <c r="E296" i="5" s="1"/>
  <c r="H296" i="5" s="1"/>
  <c r="W72" i="11"/>
  <c r="AE72" i="11" s="1"/>
  <c r="Y72" i="11"/>
  <c r="AG72" i="11" s="1"/>
  <c r="V72" i="11"/>
  <c r="AD72" i="11" s="1"/>
  <c r="X72" i="11"/>
  <c r="AF72" i="11" s="1"/>
  <c r="W45" i="12"/>
  <c r="AE45" i="12" s="1"/>
  <c r="V17" i="12"/>
  <c r="AD17" i="12" s="1"/>
  <c r="W17" i="12"/>
  <c r="AE17" i="12" s="1"/>
  <c r="Y17" i="12"/>
  <c r="AG17" i="12" s="1"/>
  <c r="X17" i="12"/>
  <c r="AF17" i="12" s="1"/>
  <c r="H95" i="11"/>
  <c r="C344" i="5" s="1"/>
  <c r="G344" i="5" s="1"/>
  <c r="H79" i="11"/>
  <c r="C328" i="5" s="1"/>
  <c r="G328" i="5" s="1"/>
  <c r="H95" i="12"/>
  <c r="E344" i="5" s="1"/>
  <c r="H344" i="5" s="1"/>
  <c r="Y44" i="12"/>
  <c r="AG44" i="12" s="1"/>
  <c r="W42" i="12"/>
  <c r="AE42" i="12" s="1"/>
  <c r="H87" i="12"/>
  <c r="E336" i="5" s="1"/>
  <c r="H336" i="5" s="1"/>
  <c r="X35" i="12"/>
  <c r="AF35" i="12" s="1"/>
  <c r="W57" i="11"/>
  <c r="AE57" i="11" s="1"/>
  <c r="Y57" i="11"/>
  <c r="AG57" i="11" s="1"/>
  <c r="X57" i="11"/>
  <c r="AF57" i="11" s="1"/>
  <c r="V57" i="11"/>
  <c r="AD57" i="11" s="1"/>
  <c r="Y12" i="12"/>
  <c r="AG12" i="12" s="1"/>
  <c r="W55" i="11"/>
  <c r="AE55" i="11" s="1"/>
  <c r="V55" i="11"/>
  <c r="AD55" i="11" s="1"/>
  <c r="Y55" i="11"/>
  <c r="AG55" i="11" s="1"/>
  <c r="X55" i="11"/>
  <c r="AF55" i="11" s="1"/>
  <c r="X10" i="12"/>
  <c r="AF10" i="12" s="1"/>
  <c r="V42" i="11"/>
  <c r="AD42" i="11" s="1"/>
  <c r="Y42" i="11"/>
  <c r="AG42" i="11" s="1"/>
  <c r="X42" i="11"/>
  <c r="AF42" i="11" s="1"/>
  <c r="W42" i="11"/>
  <c r="AE42" i="11" s="1"/>
  <c r="W33" i="11"/>
  <c r="AE33" i="11" s="1"/>
  <c r="J24" i="11"/>
  <c r="Z24" i="11" s="1"/>
  <c r="AH24" i="11" s="1"/>
  <c r="H24" i="11"/>
  <c r="C273" i="5" s="1"/>
  <c r="G273" i="5" s="1"/>
  <c r="J28" i="11"/>
  <c r="Z28" i="11" s="1"/>
  <c r="AH28" i="11" s="1"/>
  <c r="H28" i="11"/>
  <c r="C277" i="5" s="1"/>
  <c r="G277" i="5" s="1"/>
  <c r="Y32" i="11"/>
  <c r="AG32" i="11" s="1"/>
  <c r="W32" i="11"/>
  <c r="AE32" i="11" s="1"/>
  <c r="V32" i="11"/>
  <c r="AD32" i="11" s="1"/>
  <c r="X32" i="11"/>
  <c r="AF32" i="11" s="1"/>
  <c r="W92" i="12"/>
  <c r="AE92" i="12" s="1"/>
  <c r="V92" i="12"/>
  <c r="AD92" i="12" s="1"/>
  <c r="Y92" i="12"/>
  <c r="AG92" i="12" s="1"/>
  <c r="X92" i="12"/>
  <c r="AF92" i="12" s="1"/>
  <c r="W93" i="12"/>
  <c r="AE93" i="12" s="1"/>
  <c r="V93" i="12"/>
  <c r="AD93" i="12" s="1"/>
  <c r="X93" i="12"/>
  <c r="AF93" i="12" s="1"/>
  <c r="Y93" i="12"/>
  <c r="AG93" i="12" s="1"/>
  <c r="W98" i="12"/>
  <c r="AE98" i="12" s="1"/>
  <c r="V98" i="12"/>
  <c r="AD98" i="12" s="1"/>
  <c r="Y98" i="12"/>
  <c r="AG98" i="12" s="1"/>
  <c r="X98" i="12"/>
  <c r="AF98" i="12" s="1"/>
  <c r="J40" i="12"/>
  <c r="H40" i="12"/>
  <c r="E289" i="5" s="1"/>
  <c r="H289" i="5" s="1"/>
  <c r="W92" i="11"/>
  <c r="AE92" i="11" s="1"/>
  <c r="Y92" i="11"/>
  <c r="AG92" i="11" s="1"/>
  <c r="X92" i="11"/>
  <c r="AF92" i="11" s="1"/>
  <c r="V92" i="11"/>
  <c r="AD92" i="11" s="1"/>
  <c r="W95" i="11"/>
  <c r="AE95" i="11" s="1"/>
  <c r="Y95" i="11"/>
  <c r="AG95" i="11" s="1"/>
  <c r="X95" i="11"/>
  <c r="AF95" i="11" s="1"/>
  <c r="V95" i="11"/>
  <c r="AD95" i="11" s="1"/>
  <c r="W79" i="11"/>
  <c r="AE79" i="11" s="1"/>
  <c r="Y79" i="11"/>
  <c r="AG79" i="11" s="1"/>
  <c r="X79" i="11"/>
  <c r="AF79" i="11" s="1"/>
  <c r="V79" i="11"/>
  <c r="AD79" i="11" s="1"/>
  <c r="W95" i="12"/>
  <c r="AE95" i="12" s="1"/>
  <c r="V95" i="12"/>
  <c r="AD95" i="12" s="1"/>
  <c r="Y95" i="12"/>
  <c r="AG95" i="12" s="1"/>
  <c r="X95" i="12"/>
  <c r="AF95" i="12" s="1"/>
  <c r="Y42" i="12"/>
  <c r="AG42" i="12" s="1"/>
  <c r="W90" i="11"/>
  <c r="AE90" i="11" s="1"/>
  <c r="V90" i="11"/>
  <c r="AD90" i="11" s="1"/>
  <c r="Y90" i="11"/>
  <c r="AG90" i="11" s="1"/>
  <c r="X90" i="11"/>
  <c r="AF90" i="11" s="1"/>
  <c r="W74" i="11"/>
  <c r="AE74" i="11" s="1"/>
  <c r="V74" i="11"/>
  <c r="AD74" i="11" s="1"/>
  <c r="Y74" i="11"/>
  <c r="AG74" i="11" s="1"/>
  <c r="X74" i="11"/>
  <c r="AF74" i="11" s="1"/>
  <c r="X40" i="12"/>
  <c r="AF40" i="12" s="1"/>
  <c r="W97" i="11"/>
  <c r="AE97" i="11" s="1"/>
  <c r="Y97" i="11"/>
  <c r="AG97" i="11" s="1"/>
  <c r="X97" i="11"/>
  <c r="AF97" i="11" s="1"/>
  <c r="V97" i="11"/>
  <c r="AD97" i="11" s="1"/>
  <c r="W81" i="11"/>
  <c r="AE81" i="11" s="1"/>
  <c r="Y81" i="11"/>
  <c r="AG81" i="11" s="1"/>
  <c r="X81" i="11"/>
  <c r="AF81" i="11" s="1"/>
  <c r="V81" i="11"/>
  <c r="AD81" i="11" s="1"/>
  <c r="W87" i="12"/>
  <c r="AE87" i="12" s="1"/>
  <c r="V87" i="12"/>
  <c r="AD87" i="12" s="1"/>
  <c r="Y87" i="12"/>
  <c r="AG87" i="12" s="1"/>
  <c r="X87" i="12"/>
  <c r="AF87" i="12" s="1"/>
  <c r="Y35" i="12"/>
  <c r="AG35" i="12" s="1"/>
  <c r="W63" i="11"/>
  <c r="AE63" i="11" s="1"/>
  <c r="Y63" i="11"/>
  <c r="AG63" i="11" s="1"/>
  <c r="X63" i="11"/>
  <c r="AF63" i="11" s="1"/>
  <c r="V63" i="11"/>
  <c r="AD63" i="11" s="1"/>
  <c r="W60" i="11"/>
  <c r="AE60" i="11" s="1"/>
  <c r="Y60" i="11"/>
  <c r="AG60" i="11" s="1"/>
  <c r="X60" i="11"/>
  <c r="AF60" i="11" s="1"/>
  <c r="V60" i="11"/>
  <c r="AD60" i="11" s="1"/>
  <c r="W12" i="12"/>
  <c r="AE12" i="12" s="1"/>
  <c r="Y10" i="12"/>
  <c r="AG10" i="12" s="1"/>
  <c r="H58" i="11"/>
  <c r="C307" i="5" s="1"/>
  <c r="G307" i="5" s="1"/>
  <c r="V24" i="11"/>
  <c r="AD24" i="11" s="1"/>
  <c r="Y24" i="11"/>
  <c r="AG24" i="11" s="1"/>
  <c r="X24" i="11"/>
  <c r="AF24" i="11" s="1"/>
  <c r="W24" i="11"/>
  <c r="AE24" i="11" s="1"/>
  <c r="V28" i="11"/>
  <c r="AD28" i="11" s="1"/>
  <c r="Y28" i="11"/>
  <c r="AG28" i="11" s="1"/>
  <c r="X28" i="11"/>
  <c r="AF28" i="11" s="1"/>
  <c r="W28" i="11"/>
  <c r="AE28" i="11" s="1"/>
  <c r="H49" i="12"/>
  <c r="E298" i="5" s="1"/>
  <c r="H298" i="5" s="1"/>
  <c r="J38" i="12"/>
  <c r="H38" i="12"/>
  <c r="E287" i="5" s="1"/>
  <c r="H287" i="5" s="1"/>
  <c r="W80" i="11"/>
  <c r="AE80" i="11" s="1"/>
  <c r="Y80" i="11"/>
  <c r="AG80" i="11" s="1"/>
  <c r="V80" i="11"/>
  <c r="AD80" i="11" s="1"/>
  <c r="X80" i="11"/>
  <c r="AF80" i="11" s="1"/>
  <c r="H91" i="11"/>
  <c r="C340" i="5" s="1"/>
  <c r="G340" i="5" s="1"/>
  <c r="H75" i="11"/>
  <c r="C324" i="5" s="1"/>
  <c r="G324" i="5" s="1"/>
  <c r="Y40" i="12"/>
  <c r="AG40" i="12" s="1"/>
  <c r="W38" i="12"/>
  <c r="AE38" i="12" s="1"/>
  <c r="Y15" i="12"/>
  <c r="AG15" i="12" s="1"/>
  <c r="X15" i="12"/>
  <c r="AF15" i="12" s="1"/>
  <c r="W15" i="12"/>
  <c r="AE15" i="12" s="1"/>
  <c r="V15" i="12"/>
  <c r="AD15" i="12" s="1"/>
  <c r="J33" i="11"/>
  <c r="Z33" i="11" s="1"/>
  <c r="AH33" i="11" s="1"/>
  <c r="H33" i="11"/>
  <c r="C282" i="5" s="1"/>
  <c r="G282" i="5" s="1"/>
  <c r="X12" i="12"/>
  <c r="AF12" i="12" s="1"/>
  <c r="X53" i="11"/>
  <c r="AF53" i="11" s="1"/>
  <c r="V38" i="11"/>
  <c r="AD38" i="11" s="1"/>
  <c r="Y38" i="11"/>
  <c r="AG38" i="11" s="1"/>
  <c r="X38" i="11"/>
  <c r="AF38" i="11" s="1"/>
  <c r="W38" i="11"/>
  <c r="AE38" i="11" s="1"/>
  <c r="W58" i="11"/>
  <c r="AE58" i="11" s="1"/>
  <c r="Y58" i="11"/>
  <c r="AG58" i="11" s="1"/>
  <c r="X58" i="11"/>
  <c r="AF58" i="11" s="1"/>
  <c r="V58" i="11"/>
  <c r="AD58" i="11" s="1"/>
  <c r="Y33" i="11"/>
  <c r="AG33" i="11" s="1"/>
  <c r="Y20" i="11"/>
  <c r="AG20" i="11" s="1"/>
  <c r="V20" i="11"/>
  <c r="AD20" i="11" s="1"/>
  <c r="X20" i="11"/>
  <c r="AF20" i="11" s="1"/>
  <c r="W20" i="11"/>
  <c r="AE20" i="11" s="1"/>
  <c r="W88" i="12"/>
  <c r="AE88" i="12" s="1"/>
  <c r="V88" i="12"/>
  <c r="AD88" i="12" s="1"/>
  <c r="Y88" i="12"/>
  <c r="AG88" i="12" s="1"/>
  <c r="X88" i="12"/>
  <c r="AF88" i="12" s="1"/>
  <c r="W89" i="12"/>
  <c r="AE89" i="12" s="1"/>
  <c r="V89" i="12"/>
  <c r="AD89" i="12" s="1"/>
  <c r="X89" i="12"/>
  <c r="AF89" i="12" s="1"/>
  <c r="Y89" i="12"/>
  <c r="AG89" i="12" s="1"/>
  <c r="W94" i="12"/>
  <c r="AE94" i="12" s="1"/>
  <c r="V94" i="12"/>
  <c r="AD94" i="12" s="1"/>
  <c r="Y94" i="12"/>
  <c r="AG94" i="12" s="1"/>
  <c r="X94" i="12"/>
  <c r="AF94" i="12" s="1"/>
  <c r="H64" i="12"/>
  <c r="E313" i="5" s="1"/>
  <c r="H313" i="5" s="1"/>
  <c r="H45" i="12"/>
  <c r="E294" i="5" s="1"/>
  <c r="H294" i="5" s="1"/>
  <c r="J36" i="12"/>
  <c r="H36" i="12"/>
  <c r="E285" i="5" s="1"/>
  <c r="H285" i="5" s="1"/>
  <c r="Y36" i="12"/>
  <c r="AG36" i="12" s="1"/>
  <c r="W46" i="12"/>
  <c r="AE46" i="12" s="1"/>
  <c r="V46" i="12"/>
  <c r="AD46" i="12" s="1"/>
  <c r="Y46" i="12"/>
  <c r="AG46" i="12" s="1"/>
  <c r="X46" i="12"/>
  <c r="AF46" i="12" s="1"/>
  <c r="W100" i="11"/>
  <c r="AE100" i="11" s="1"/>
  <c r="Y100" i="11"/>
  <c r="AG100" i="11" s="1"/>
  <c r="X100" i="11"/>
  <c r="AF100" i="11" s="1"/>
  <c r="V100" i="11"/>
  <c r="AD100" i="11" s="1"/>
  <c r="W68" i="11"/>
  <c r="AE68" i="11" s="1"/>
  <c r="Y68" i="11"/>
  <c r="AG68" i="11" s="1"/>
  <c r="V68" i="11"/>
  <c r="AD68" i="11" s="1"/>
  <c r="X68" i="11"/>
  <c r="AF68" i="11" s="1"/>
  <c r="W75" i="11"/>
  <c r="AE75" i="11" s="1"/>
  <c r="Y75" i="11"/>
  <c r="AG75" i="11" s="1"/>
  <c r="X75" i="11"/>
  <c r="AF75" i="11" s="1"/>
  <c r="V75" i="11"/>
  <c r="AD75" i="11" s="1"/>
  <c r="X31" i="12"/>
  <c r="AF31" i="12" s="1"/>
  <c r="W31" i="12"/>
  <c r="AE31" i="12" s="1"/>
  <c r="V31" i="12"/>
  <c r="AD31" i="12" s="1"/>
  <c r="Y31" i="12"/>
  <c r="AG31" i="12" s="1"/>
  <c r="X36" i="12"/>
  <c r="AF36" i="12" s="1"/>
  <c r="W102" i="11"/>
  <c r="AE102" i="11" s="1"/>
  <c r="V102" i="11"/>
  <c r="AD102" i="11" s="1"/>
  <c r="Y102" i="11"/>
  <c r="AG102" i="11" s="1"/>
  <c r="X102" i="11"/>
  <c r="AF102" i="11" s="1"/>
  <c r="W86" i="11"/>
  <c r="AE86" i="11" s="1"/>
  <c r="V86" i="11"/>
  <c r="AD86" i="11" s="1"/>
  <c r="Y86" i="11"/>
  <c r="AG86" i="11" s="1"/>
  <c r="X86" i="11"/>
  <c r="AF86" i="11" s="1"/>
  <c r="W70" i="11"/>
  <c r="AE70" i="11" s="1"/>
  <c r="V70" i="11"/>
  <c r="AD70" i="11" s="1"/>
  <c r="Y70" i="11"/>
  <c r="AG70" i="11" s="1"/>
  <c r="X70" i="11"/>
  <c r="AF70" i="11" s="1"/>
  <c r="X29" i="12"/>
  <c r="AF29" i="12" s="1"/>
  <c r="W29" i="12"/>
  <c r="AE29" i="12" s="1"/>
  <c r="V29" i="12"/>
  <c r="AD29" i="12" s="1"/>
  <c r="Y29" i="12"/>
  <c r="AG29" i="12" s="1"/>
  <c r="X44" i="12"/>
  <c r="AF44" i="12" s="1"/>
  <c r="W40" i="12"/>
  <c r="AE40" i="12" s="1"/>
  <c r="W93" i="11"/>
  <c r="AE93" i="11" s="1"/>
  <c r="Y93" i="11"/>
  <c r="AG93" i="11" s="1"/>
  <c r="X93" i="11"/>
  <c r="AF93" i="11" s="1"/>
  <c r="V93" i="11"/>
  <c r="AD93" i="11" s="1"/>
  <c r="W77" i="11"/>
  <c r="AE77" i="11" s="1"/>
  <c r="Y77" i="11"/>
  <c r="AG77" i="11" s="1"/>
  <c r="X77" i="11"/>
  <c r="AF77" i="11" s="1"/>
  <c r="V77" i="11"/>
  <c r="AD77" i="11" s="1"/>
  <c r="W35" i="12"/>
  <c r="AE35" i="12" s="1"/>
  <c r="H24" i="12"/>
  <c r="E273" i="5" s="1"/>
  <c r="H273" i="5" s="1"/>
  <c r="W62" i="11"/>
  <c r="AE62" i="11" s="1"/>
  <c r="Y62" i="11"/>
  <c r="AG62" i="11" s="1"/>
  <c r="X62" i="11"/>
  <c r="AF62" i="11" s="1"/>
  <c r="V62" i="11"/>
  <c r="AD62" i="11" s="1"/>
  <c r="W56" i="11"/>
  <c r="AE56" i="11" s="1"/>
  <c r="Y56" i="11"/>
  <c r="AG56" i="11" s="1"/>
  <c r="X56" i="11"/>
  <c r="AF56" i="11" s="1"/>
  <c r="V56" i="11"/>
  <c r="AD56" i="11" s="1"/>
  <c r="W66" i="11"/>
  <c r="AE66" i="11" s="1"/>
  <c r="Y66" i="11"/>
  <c r="AG66" i="11" s="1"/>
  <c r="X66" i="11"/>
  <c r="AF66" i="11" s="1"/>
  <c r="V66" i="11"/>
  <c r="AD66" i="11" s="1"/>
  <c r="W53" i="11"/>
  <c r="AE53" i="11" s="1"/>
  <c r="H54" i="11"/>
  <c r="C303" i="5" s="1"/>
  <c r="G303" i="5" s="1"/>
  <c r="Y8" i="11"/>
  <c r="AG8" i="11" s="1"/>
  <c r="X8" i="11"/>
  <c r="AF8" i="11" s="1"/>
  <c r="W8" i="11"/>
  <c r="AE8" i="11" s="1"/>
  <c r="V8" i="11"/>
  <c r="AD8" i="11" s="1"/>
  <c r="H99" i="12"/>
  <c r="E348" i="5" s="1"/>
  <c r="H348" i="5" s="1"/>
  <c r="W88" i="11"/>
  <c r="AE88" i="11" s="1"/>
  <c r="Y88" i="11"/>
  <c r="AG88" i="11" s="1"/>
  <c r="X88" i="11"/>
  <c r="AF88" i="11" s="1"/>
  <c r="V88" i="11"/>
  <c r="AD88" i="11" s="1"/>
  <c r="W67" i="11"/>
  <c r="AE67" i="11" s="1"/>
  <c r="Y67" i="11"/>
  <c r="AG67" i="11" s="1"/>
  <c r="X67" i="11"/>
  <c r="AF67" i="11" s="1"/>
  <c r="V67" i="11"/>
  <c r="AD67" i="11" s="1"/>
  <c r="H87" i="11"/>
  <c r="C336" i="5" s="1"/>
  <c r="G336" i="5" s="1"/>
  <c r="H71" i="11"/>
  <c r="C320" i="5" s="1"/>
  <c r="G320" i="5" s="1"/>
  <c r="X49" i="12"/>
  <c r="AF49" i="12" s="1"/>
  <c r="W24" i="12"/>
  <c r="AE24" i="12" s="1"/>
  <c r="V24" i="12"/>
  <c r="AD24" i="12" s="1"/>
  <c r="Y24" i="12"/>
  <c r="AG24" i="12" s="1"/>
  <c r="X24" i="12"/>
  <c r="AF24" i="12" s="1"/>
  <c r="V50" i="11"/>
  <c r="AD50" i="11" s="1"/>
  <c r="Y50" i="11"/>
  <c r="AG50" i="11" s="1"/>
  <c r="X50" i="11"/>
  <c r="AF50" i="11" s="1"/>
  <c r="W50" i="11"/>
  <c r="AE50" i="11" s="1"/>
  <c r="W54" i="11"/>
  <c r="AE54" i="11" s="1"/>
  <c r="Y54" i="11"/>
  <c r="AG54" i="11" s="1"/>
  <c r="X54" i="11"/>
  <c r="AF54" i="11" s="1"/>
  <c r="V54" i="11"/>
  <c r="AD54" i="11" s="1"/>
  <c r="Y19" i="11"/>
  <c r="AG19" i="11" s="1"/>
  <c r="W19" i="11"/>
  <c r="AE19" i="11" s="1"/>
  <c r="V19" i="11"/>
  <c r="AD19" i="11" s="1"/>
  <c r="X19" i="11"/>
  <c r="AF19" i="11" s="1"/>
  <c r="H23" i="11"/>
  <c r="C272" i="5" s="1"/>
  <c r="G272" i="5" s="1"/>
  <c r="H96" i="10"/>
  <c r="E261" i="5" s="1"/>
  <c r="H261" i="5" s="1"/>
  <c r="H80" i="10"/>
  <c r="E245" i="5" s="1"/>
  <c r="H245" i="5" s="1"/>
  <c r="H64" i="10"/>
  <c r="E229" i="5" s="1"/>
  <c r="H229" i="5" s="1"/>
  <c r="X15" i="10"/>
  <c r="AF15" i="10" s="1"/>
  <c r="W15" i="10"/>
  <c r="AE15" i="10" s="1"/>
  <c r="V15" i="10"/>
  <c r="AD15" i="10" s="1"/>
  <c r="Y15" i="10"/>
  <c r="AG15" i="10" s="1"/>
  <c r="W97" i="10"/>
  <c r="AE97" i="10" s="1"/>
  <c r="V97" i="10"/>
  <c r="AD97" i="10" s="1"/>
  <c r="Y97" i="10"/>
  <c r="AG97" i="10" s="1"/>
  <c r="X97" i="10"/>
  <c r="AF97" i="10" s="1"/>
  <c r="W83" i="10"/>
  <c r="AE83" i="10" s="1"/>
  <c r="V83" i="10"/>
  <c r="AD83" i="10" s="1"/>
  <c r="Y83" i="10"/>
  <c r="AG83" i="10" s="1"/>
  <c r="X83" i="10"/>
  <c r="AF83" i="10" s="1"/>
  <c r="W75" i="10"/>
  <c r="AE75" i="10" s="1"/>
  <c r="V75" i="10"/>
  <c r="AD75" i="10" s="1"/>
  <c r="Y75" i="10"/>
  <c r="AG75" i="10" s="1"/>
  <c r="X75" i="10"/>
  <c r="AF75" i="10" s="1"/>
  <c r="J37" i="10"/>
  <c r="X37" i="10"/>
  <c r="AF37" i="10" s="1"/>
  <c r="W37" i="10"/>
  <c r="AE37" i="10" s="1"/>
  <c r="Y37" i="10"/>
  <c r="AG37" i="10" s="1"/>
  <c r="W89" i="10"/>
  <c r="AE89" i="10" s="1"/>
  <c r="V89" i="10"/>
  <c r="AD89" i="10" s="1"/>
  <c r="Y89" i="10"/>
  <c r="AG89" i="10" s="1"/>
  <c r="X89" i="10"/>
  <c r="AF89" i="10" s="1"/>
  <c r="Y12" i="10"/>
  <c r="AG12" i="10" s="1"/>
  <c r="W46" i="10"/>
  <c r="AE46" i="10" s="1"/>
  <c r="X46" i="10"/>
  <c r="AF46" i="10" s="1"/>
  <c r="Y46" i="10"/>
  <c r="AG46" i="10" s="1"/>
  <c r="V46" i="10"/>
  <c r="AD46" i="10" s="1"/>
  <c r="W23" i="10"/>
  <c r="AE23" i="10" s="1"/>
  <c r="Y23" i="10"/>
  <c r="AG23" i="10" s="1"/>
  <c r="X23" i="10"/>
  <c r="AF23" i="10" s="1"/>
  <c r="V23" i="10"/>
  <c r="AD23" i="10" s="1"/>
  <c r="W73" i="9"/>
  <c r="AE73" i="9" s="1"/>
  <c r="V73" i="9"/>
  <c r="AD73" i="9" s="1"/>
  <c r="Y73" i="9"/>
  <c r="AG73" i="9" s="1"/>
  <c r="X73" i="9"/>
  <c r="AF73" i="9" s="1"/>
  <c r="H32" i="10"/>
  <c r="E197" i="5" s="1"/>
  <c r="H197" i="5" s="1"/>
  <c r="V65" i="9"/>
  <c r="AD65" i="9" s="1"/>
  <c r="W65" i="9"/>
  <c r="AE65" i="9" s="1"/>
  <c r="Y65" i="9"/>
  <c r="AG65" i="9" s="1"/>
  <c r="X65" i="9"/>
  <c r="AF65" i="9" s="1"/>
  <c r="W83" i="9"/>
  <c r="AE83" i="9" s="1"/>
  <c r="X83" i="9"/>
  <c r="AF83" i="9" s="1"/>
  <c r="V83" i="9"/>
  <c r="AD83" i="9" s="1"/>
  <c r="Y83" i="9"/>
  <c r="AG83" i="9" s="1"/>
  <c r="X30" i="9"/>
  <c r="AF30" i="9" s="1"/>
  <c r="W30" i="9"/>
  <c r="AE30" i="9" s="1"/>
  <c r="V30" i="9"/>
  <c r="AD30" i="9" s="1"/>
  <c r="Y30" i="9"/>
  <c r="AG30" i="9" s="1"/>
  <c r="Y9" i="9"/>
  <c r="AG9" i="9" s="1"/>
  <c r="X9" i="9"/>
  <c r="AF9" i="9" s="1"/>
  <c r="W9" i="9"/>
  <c r="AE9" i="9" s="1"/>
  <c r="V9" i="9"/>
  <c r="AD9" i="9" s="1"/>
  <c r="Y94" i="9"/>
  <c r="AG94" i="9" s="1"/>
  <c r="Y8" i="9"/>
  <c r="AG8" i="9" s="1"/>
  <c r="X8" i="9"/>
  <c r="AF8" i="9" s="1"/>
  <c r="W8" i="9"/>
  <c r="AE8" i="9" s="1"/>
  <c r="V8" i="9"/>
  <c r="AD8" i="9" s="1"/>
  <c r="H28" i="9"/>
  <c r="C193" i="5" s="1"/>
  <c r="G193" i="5" s="1"/>
  <c r="W96" i="10"/>
  <c r="AE96" i="10" s="1"/>
  <c r="V96" i="10"/>
  <c r="AD96" i="10" s="1"/>
  <c r="Y96" i="10"/>
  <c r="AG96" i="10" s="1"/>
  <c r="X96" i="10"/>
  <c r="AF96" i="10" s="1"/>
  <c r="W88" i="10"/>
  <c r="AE88" i="10" s="1"/>
  <c r="V88" i="10"/>
  <c r="AD88" i="10" s="1"/>
  <c r="Y88" i="10"/>
  <c r="AG88" i="10" s="1"/>
  <c r="X88" i="10"/>
  <c r="AF88" i="10" s="1"/>
  <c r="W80" i="10"/>
  <c r="AE80" i="10" s="1"/>
  <c r="V80" i="10"/>
  <c r="AD80" i="10" s="1"/>
  <c r="Y80" i="10"/>
  <c r="AG80" i="10" s="1"/>
  <c r="X80" i="10"/>
  <c r="AF80" i="10" s="1"/>
  <c r="W72" i="10"/>
  <c r="AE72" i="10" s="1"/>
  <c r="V72" i="10"/>
  <c r="AD72" i="10" s="1"/>
  <c r="Y72" i="10"/>
  <c r="AG72" i="10" s="1"/>
  <c r="X72" i="10"/>
  <c r="AF72" i="10" s="1"/>
  <c r="W64" i="10"/>
  <c r="AE64" i="10" s="1"/>
  <c r="V64" i="10"/>
  <c r="AD64" i="10" s="1"/>
  <c r="Y64" i="10"/>
  <c r="AG64" i="10" s="1"/>
  <c r="X64" i="10"/>
  <c r="AF64" i="10" s="1"/>
  <c r="W77" i="10"/>
  <c r="AE77" i="10" s="1"/>
  <c r="V77" i="10"/>
  <c r="AD77" i="10" s="1"/>
  <c r="Y77" i="10"/>
  <c r="AG77" i="10" s="1"/>
  <c r="X77" i="10"/>
  <c r="AF77" i="10" s="1"/>
  <c r="H63" i="10"/>
  <c r="E228" i="5" s="1"/>
  <c r="H228" i="5" s="1"/>
  <c r="W49" i="10"/>
  <c r="AE49" i="10" s="1"/>
  <c r="V49" i="10"/>
  <c r="AD49" i="10" s="1"/>
  <c r="X49" i="10"/>
  <c r="AF49" i="10" s="1"/>
  <c r="Y49" i="10"/>
  <c r="AG49" i="10" s="1"/>
  <c r="W48" i="10"/>
  <c r="AE48" i="10" s="1"/>
  <c r="Y48" i="10"/>
  <c r="AG48" i="10" s="1"/>
  <c r="X48" i="10"/>
  <c r="AF48" i="10" s="1"/>
  <c r="V48" i="10"/>
  <c r="AD48" i="10" s="1"/>
  <c r="J36" i="10"/>
  <c r="Y36" i="10"/>
  <c r="AG36" i="10" s="1"/>
  <c r="X36" i="10"/>
  <c r="AF36" i="10" s="1"/>
  <c r="W41" i="10"/>
  <c r="AE41" i="10" s="1"/>
  <c r="V41" i="10"/>
  <c r="AD41" i="10" s="1"/>
  <c r="Y41" i="10"/>
  <c r="AG41" i="10" s="1"/>
  <c r="X41" i="10"/>
  <c r="AF41" i="10" s="1"/>
  <c r="X11" i="10"/>
  <c r="AF11" i="10" s="1"/>
  <c r="Y11" i="10"/>
  <c r="AG11" i="10" s="1"/>
  <c r="V11" i="10"/>
  <c r="AD11" i="10" s="1"/>
  <c r="W11" i="10"/>
  <c r="AE11" i="10" s="1"/>
  <c r="X93" i="9"/>
  <c r="AF93" i="9" s="1"/>
  <c r="J93" i="9"/>
  <c r="W36" i="10"/>
  <c r="AE36" i="10" s="1"/>
  <c r="W12" i="10"/>
  <c r="AE12" i="10" s="1"/>
  <c r="H88" i="9"/>
  <c r="C253" i="5" s="1"/>
  <c r="G253" i="5" s="1"/>
  <c r="V59" i="9"/>
  <c r="AD59" i="9" s="1"/>
  <c r="Y59" i="9"/>
  <c r="AG59" i="9" s="1"/>
  <c r="X59" i="9"/>
  <c r="AF59" i="9" s="1"/>
  <c r="W59" i="9"/>
  <c r="AE59" i="9" s="1"/>
  <c r="V43" i="9"/>
  <c r="AD43" i="9" s="1"/>
  <c r="Y43" i="9"/>
  <c r="AG43" i="9" s="1"/>
  <c r="X43" i="9"/>
  <c r="AF43" i="9" s="1"/>
  <c r="W43" i="9"/>
  <c r="AE43" i="9" s="1"/>
  <c r="V70" i="9"/>
  <c r="AD70" i="9" s="1"/>
  <c r="X70" i="9"/>
  <c r="AF70" i="9" s="1"/>
  <c r="W70" i="9"/>
  <c r="AE70" i="9" s="1"/>
  <c r="Y70" i="9"/>
  <c r="AG70" i="9" s="1"/>
  <c r="V54" i="9"/>
  <c r="AD54" i="9" s="1"/>
  <c r="X54" i="9"/>
  <c r="AF54" i="9" s="1"/>
  <c r="Y54" i="9"/>
  <c r="AG54" i="9" s="1"/>
  <c r="W54" i="9"/>
  <c r="AE54" i="9" s="1"/>
  <c r="V38" i="9"/>
  <c r="AD38" i="9" s="1"/>
  <c r="W38" i="9"/>
  <c r="AE38" i="9" s="1"/>
  <c r="X38" i="9"/>
  <c r="AF38" i="9" s="1"/>
  <c r="Y38" i="9"/>
  <c r="AG38" i="9" s="1"/>
  <c r="W91" i="9"/>
  <c r="AE91" i="9" s="1"/>
  <c r="V91" i="9"/>
  <c r="AD91" i="9" s="1"/>
  <c r="Y91" i="9"/>
  <c r="AG91" i="9" s="1"/>
  <c r="X91" i="9"/>
  <c r="AF91" i="9" s="1"/>
  <c r="Y88" i="9"/>
  <c r="AG88" i="9" s="1"/>
  <c r="H91" i="10"/>
  <c r="E256" i="5" s="1"/>
  <c r="H256" i="5" s="1"/>
  <c r="X88" i="9"/>
  <c r="AF88" i="9" s="1"/>
  <c r="V61" i="9"/>
  <c r="AD61" i="9" s="1"/>
  <c r="W61" i="9"/>
  <c r="AE61" i="9" s="1"/>
  <c r="Y61" i="9"/>
  <c r="AG61" i="9" s="1"/>
  <c r="X61" i="9"/>
  <c r="AF61" i="9" s="1"/>
  <c r="W94" i="9"/>
  <c r="AE94" i="9" s="1"/>
  <c r="H96" i="9"/>
  <c r="C261" i="5" s="1"/>
  <c r="G261" i="5" s="1"/>
  <c r="X31" i="9"/>
  <c r="AF31" i="9" s="1"/>
  <c r="Y31" i="9"/>
  <c r="AG31" i="9" s="1"/>
  <c r="W31" i="9"/>
  <c r="AE31" i="9" s="1"/>
  <c r="V31" i="9"/>
  <c r="AD31" i="9" s="1"/>
  <c r="H43" i="9"/>
  <c r="C208" i="5" s="1"/>
  <c r="G208" i="5" s="1"/>
  <c r="X79" i="9"/>
  <c r="AF79" i="9" s="1"/>
  <c r="W28" i="9"/>
  <c r="AE28" i="9" s="1"/>
  <c r="V28" i="9"/>
  <c r="AD28" i="9" s="1"/>
  <c r="Y28" i="9"/>
  <c r="AG28" i="9" s="1"/>
  <c r="X28" i="9"/>
  <c r="AF28" i="9" s="1"/>
  <c r="W63" i="10"/>
  <c r="AE63" i="10" s="1"/>
  <c r="V63" i="10"/>
  <c r="AD63" i="10" s="1"/>
  <c r="Y63" i="10"/>
  <c r="AG63" i="10" s="1"/>
  <c r="X63" i="10"/>
  <c r="AF63" i="10" s="1"/>
  <c r="W87" i="10"/>
  <c r="AE87" i="10" s="1"/>
  <c r="V87" i="10"/>
  <c r="AD87" i="10" s="1"/>
  <c r="Y87" i="10"/>
  <c r="AG87" i="10" s="1"/>
  <c r="X87" i="10"/>
  <c r="AF87" i="10" s="1"/>
  <c r="W69" i="10"/>
  <c r="AE69" i="10" s="1"/>
  <c r="V69" i="10"/>
  <c r="AD69" i="10" s="1"/>
  <c r="Y69" i="10"/>
  <c r="AG69" i="10" s="1"/>
  <c r="X69" i="10"/>
  <c r="AF69" i="10" s="1"/>
  <c r="W73" i="10"/>
  <c r="AE73" i="10" s="1"/>
  <c r="V73" i="10"/>
  <c r="AD73" i="10" s="1"/>
  <c r="Y73" i="10"/>
  <c r="AG73" i="10" s="1"/>
  <c r="X73" i="10"/>
  <c r="AF73" i="10" s="1"/>
  <c r="Y9" i="10"/>
  <c r="AG9" i="10" s="1"/>
  <c r="X9" i="10"/>
  <c r="AF9" i="10" s="1"/>
  <c r="W9" i="10"/>
  <c r="AE9" i="10" s="1"/>
  <c r="V9" i="10"/>
  <c r="AD9" i="10" s="1"/>
  <c r="Y10" i="10"/>
  <c r="AG10" i="10" s="1"/>
  <c r="V10" i="10"/>
  <c r="AD10" i="10" s="1"/>
  <c r="X10" i="10"/>
  <c r="AF10" i="10" s="1"/>
  <c r="W10" i="10"/>
  <c r="AE10" i="10" s="1"/>
  <c r="X35" i="10"/>
  <c r="AF35" i="10" s="1"/>
  <c r="V35" i="10"/>
  <c r="AD35" i="10" s="1"/>
  <c r="Y35" i="10"/>
  <c r="AG35" i="10" s="1"/>
  <c r="W35" i="10"/>
  <c r="AE35" i="10" s="1"/>
  <c r="W91" i="10"/>
  <c r="AE91" i="10" s="1"/>
  <c r="V91" i="10"/>
  <c r="AD91" i="10" s="1"/>
  <c r="Y91" i="10"/>
  <c r="AG91" i="10" s="1"/>
  <c r="X91" i="10"/>
  <c r="AF91" i="10" s="1"/>
  <c r="V57" i="9"/>
  <c r="AD57" i="9" s="1"/>
  <c r="W57" i="9"/>
  <c r="AE57" i="9" s="1"/>
  <c r="Y57" i="9"/>
  <c r="AG57" i="9" s="1"/>
  <c r="X57" i="9"/>
  <c r="AF57" i="9" s="1"/>
  <c r="X21" i="10"/>
  <c r="AF21" i="10" s="1"/>
  <c r="W22" i="9"/>
  <c r="AE22" i="9" s="1"/>
  <c r="V22" i="9"/>
  <c r="AD22" i="9" s="1"/>
  <c r="Y22" i="9"/>
  <c r="AG22" i="9" s="1"/>
  <c r="X22" i="9"/>
  <c r="AF22" i="9" s="1"/>
  <c r="X7" i="9"/>
  <c r="W7" i="9"/>
  <c r="V7" i="9"/>
  <c r="AD7" i="9" s="1"/>
  <c r="Y7" i="9"/>
  <c r="H82" i="9"/>
  <c r="C247" i="5" s="1"/>
  <c r="G247" i="5" s="1"/>
  <c r="H29" i="9"/>
  <c r="C194" i="5" s="1"/>
  <c r="G194" i="5" s="1"/>
  <c r="W79" i="9"/>
  <c r="AE79" i="9" s="1"/>
  <c r="W94" i="10"/>
  <c r="AE94" i="10" s="1"/>
  <c r="V94" i="10"/>
  <c r="AD94" i="10" s="1"/>
  <c r="Y94" i="10"/>
  <c r="AG94" i="10" s="1"/>
  <c r="X94" i="10"/>
  <c r="AF94" i="10" s="1"/>
  <c r="W86" i="10"/>
  <c r="AE86" i="10" s="1"/>
  <c r="V86" i="10"/>
  <c r="AD86" i="10" s="1"/>
  <c r="Y86" i="10"/>
  <c r="AG86" i="10" s="1"/>
  <c r="X86" i="10"/>
  <c r="AF86" i="10" s="1"/>
  <c r="W78" i="10"/>
  <c r="AE78" i="10" s="1"/>
  <c r="W70" i="10"/>
  <c r="AE70" i="10" s="1"/>
  <c r="V70" i="10"/>
  <c r="AD70" i="10" s="1"/>
  <c r="Y70" i="10"/>
  <c r="AG70" i="10" s="1"/>
  <c r="X70" i="10"/>
  <c r="AF70" i="10" s="1"/>
  <c r="W62" i="10"/>
  <c r="AE62" i="10" s="1"/>
  <c r="V62" i="10"/>
  <c r="AD62" i="10" s="1"/>
  <c r="Y62" i="10"/>
  <c r="AG62" i="10" s="1"/>
  <c r="X62" i="10"/>
  <c r="AF62" i="10" s="1"/>
  <c r="H95" i="10"/>
  <c r="E260" i="5" s="1"/>
  <c r="H260" i="5" s="1"/>
  <c r="W81" i="10"/>
  <c r="AE81" i="10" s="1"/>
  <c r="V81" i="10"/>
  <c r="AD81" i="10" s="1"/>
  <c r="Y81" i="10"/>
  <c r="AG81" i="10" s="1"/>
  <c r="X81" i="10"/>
  <c r="AF81" i="10" s="1"/>
  <c r="H67" i="10"/>
  <c r="E232" i="5" s="1"/>
  <c r="H232" i="5" s="1"/>
  <c r="J26" i="10"/>
  <c r="Y26" i="10"/>
  <c r="AG26" i="10" s="1"/>
  <c r="H26" i="10"/>
  <c r="E191" i="5" s="1"/>
  <c r="H191" i="5" s="1"/>
  <c r="H47" i="10"/>
  <c r="E212" i="5" s="1"/>
  <c r="H212" i="5" s="1"/>
  <c r="W24" i="10"/>
  <c r="AE24" i="10" s="1"/>
  <c r="V24" i="10"/>
  <c r="AD24" i="10" s="1"/>
  <c r="Y24" i="10"/>
  <c r="AG24" i="10" s="1"/>
  <c r="X24" i="10"/>
  <c r="AF24" i="10" s="1"/>
  <c r="H37" i="10"/>
  <c r="E202" i="5" s="1"/>
  <c r="H202" i="5" s="1"/>
  <c r="H102" i="9"/>
  <c r="C267" i="5" s="1"/>
  <c r="G267" i="5" s="1"/>
  <c r="H40" i="10"/>
  <c r="E205" i="5" s="1"/>
  <c r="H205" i="5" s="1"/>
  <c r="H41" i="10"/>
  <c r="E206" i="5" s="1"/>
  <c r="H206" i="5" s="1"/>
  <c r="V31" i="10"/>
  <c r="AD31" i="10" s="1"/>
  <c r="V55" i="9"/>
  <c r="AD55" i="9" s="1"/>
  <c r="Y55" i="9"/>
  <c r="AG55" i="9" s="1"/>
  <c r="X55" i="9"/>
  <c r="AF55" i="9" s="1"/>
  <c r="W55" i="9"/>
  <c r="AE55" i="9" s="1"/>
  <c r="V39" i="9"/>
  <c r="AD39" i="9" s="1"/>
  <c r="Y39" i="9"/>
  <c r="AG39" i="9" s="1"/>
  <c r="X39" i="9"/>
  <c r="AF39" i="9" s="1"/>
  <c r="W39" i="9"/>
  <c r="AE39" i="9" s="1"/>
  <c r="V66" i="9"/>
  <c r="AD66" i="9" s="1"/>
  <c r="X66" i="9"/>
  <c r="AF66" i="9" s="1"/>
  <c r="Y66" i="9"/>
  <c r="AG66" i="9" s="1"/>
  <c r="W66" i="9"/>
  <c r="AE66" i="9" s="1"/>
  <c r="V50" i="9"/>
  <c r="AD50" i="9" s="1"/>
  <c r="X50" i="9"/>
  <c r="AF50" i="9" s="1"/>
  <c r="Y50" i="9"/>
  <c r="AG50" i="9" s="1"/>
  <c r="W50" i="9"/>
  <c r="AE50" i="9" s="1"/>
  <c r="X45" i="10"/>
  <c r="AF45" i="10" s="1"/>
  <c r="W54" i="10"/>
  <c r="AE54" i="10" s="1"/>
  <c r="V54" i="10"/>
  <c r="AD54" i="10" s="1"/>
  <c r="X54" i="10"/>
  <c r="AF54" i="10" s="1"/>
  <c r="Y54" i="10"/>
  <c r="AG54" i="10" s="1"/>
  <c r="W77" i="9"/>
  <c r="AE77" i="9" s="1"/>
  <c r="Y77" i="9"/>
  <c r="AG77" i="9" s="1"/>
  <c r="X77" i="9"/>
  <c r="AF77" i="9" s="1"/>
  <c r="V77" i="9"/>
  <c r="AD77" i="9" s="1"/>
  <c r="W43" i="10"/>
  <c r="AE43" i="10" s="1"/>
  <c r="Y21" i="10"/>
  <c r="AG21" i="10" s="1"/>
  <c r="X101" i="9"/>
  <c r="AF101" i="9" s="1"/>
  <c r="W82" i="9"/>
  <c r="AE82" i="9" s="1"/>
  <c r="Y82" i="9"/>
  <c r="AG82" i="9" s="1"/>
  <c r="X82" i="9"/>
  <c r="AF82" i="9" s="1"/>
  <c r="V82" i="9"/>
  <c r="AD82" i="9" s="1"/>
  <c r="H24" i="9"/>
  <c r="C189" i="5" s="1"/>
  <c r="G189" i="5" s="1"/>
  <c r="W29" i="9"/>
  <c r="AE29" i="9" s="1"/>
  <c r="V29" i="9"/>
  <c r="AD29" i="9" s="1"/>
  <c r="Y29" i="9"/>
  <c r="AG29" i="9" s="1"/>
  <c r="X29" i="9"/>
  <c r="AF29" i="9" s="1"/>
  <c r="H63" i="9"/>
  <c r="C228" i="5" s="1"/>
  <c r="G228" i="5" s="1"/>
  <c r="H34" i="10"/>
  <c r="E199" i="5" s="1"/>
  <c r="H199" i="5" s="1"/>
  <c r="H102" i="10"/>
  <c r="E267" i="5" s="1"/>
  <c r="H267" i="5" s="1"/>
  <c r="H92" i="10"/>
  <c r="E257" i="5" s="1"/>
  <c r="H257" i="5" s="1"/>
  <c r="H84" i="10"/>
  <c r="E249" i="5" s="1"/>
  <c r="H249" i="5" s="1"/>
  <c r="H76" i="10"/>
  <c r="E241" i="5" s="1"/>
  <c r="H241" i="5" s="1"/>
  <c r="H68" i="10"/>
  <c r="E233" i="5" s="1"/>
  <c r="H233" i="5" s="1"/>
  <c r="W95" i="10"/>
  <c r="AE95" i="10" s="1"/>
  <c r="V95" i="10"/>
  <c r="AD95" i="10" s="1"/>
  <c r="Y95" i="10"/>
  <c r="AG95" i="10" s="1"/>
  <c r="X95" i="10"/>
  <c r="AF95" i="10" s="1"/>
  <c r="W67" i="10"/>
  <c r="AE67" i="10" s="1"/>
  <c r="V67" i="10"/>
  <c r="AD67" i="10" s="1"/>
  <c r="Y67" i="10"/>
  <c r="AG67" i="10" s="1"/>
  <c r="X67" i="10"/>
  <c r="AF67" i="10" s="1"/>
  <c r="H36" i="10"/>
  <c r="E201" i="5" s="1"/>
  <c r="H201" i="5" s="1"/>
  <c r="Y45" i="10"/>
  <c r="AG45" i="10" s="1"/>
  <c r="V13" i="10"/>
  <c r="AD13" i="10" s="1"/>
  <c r="X13" i="10"/>
  <c r="AF13" i="10" s="1"/>
  <c r="W13" i="10"/>
  <c r="AE13" i="10" s="1"/>
  <c r="Y13" i="10"/>
  <c r="AG13" i="10" s="1"/>
  <c r="J54" i="10"/>
  <c r="H54" i="10"/>
  <c r="E219" i="5" s="1"/>
  <c r="H219" i="5" s="1"/>
  <c r="W21" i="10"/>
  <c r="AE21" i="10" s="1"/>
  <c r="W27" i="9"/>
  <c r="AE27" i="9" s="1"/>
  <c r="V27" i="9"/>
  <c r="AD27" i="9" s="1"/>
  <c r="Y27" i="9"/>
  <c r="AG27" i="9" s="1"/>
  <c r="X27" i="9"/>
  <c r="AF27" i="9" s="1"/>
  <c r="Y101" i="9"/>
  <c r="AG101" i="9" s="1"/>
  <c r="W24" i="9"/>
  <c r="AE24" i="9" s="1"/>
  <c r="V24" i="9"/>
  <c r="AD24" i="9" s="1"/>
  <c r="Y24" i="9"/>
  <c r="AG24" i="9" s="1"/>
  <c r="X24" i="9"/>
  <c r="AF24" i="9" s="1"/>
  <c r="W26" i="9"/>
  <c r="AE26" i="9" s="1"/>
  <c r="V26" i="9"/>
  <c r="AD26" i="9" s="1"/>
  <c r="Y26" i="9"/>
  <c r="AG26" i="9" s="1"/>
  <c r="X26" i="9"/>
  <c r="AF26" i="9" s="1"/>
  <c r="V34" i="10"/>
  <c r="AD34" i="10" s="1"/>
  <c r="X34" i="10"/>
  <c r="AF34" i="10" s="1"/>
  <c r="W34" i="10"/>
  <c r="AE34" i="10" s="1"/>
  <c r="Y34" i="10"/>
  <c r="AG34" i="10" s="1"/>
  <c r="W20" i="9"/>
  <c r="AE20" i="9" s="1"/>
  <c r="V20" i="9"/>
  <c r="AD20" i="9" s="1"/>
  <c r="Y20" i="9"/>
  <c r="AG20" i="9" s="1"/>
  <c r="X20" i="9"/>
  <c r="AF20" i="9" s="1"/>
  <c r="W100" i="10"/>
  <c r="AE100" i="10" s="1"/>
  <c r="V100" i="10"/>
  <c r="AD100" i="10" s="1"/>
  <c r="X100" i="10"/>
  <c r="AF100" i="10" s="1"/>
  <c r="Y100" i="10"/>
  <c r="AG100" i="10" s="1"/>
  <c r="W102" i="10"/>
  <c r="AE102" i="10" s="1"/>
  <c r="V102" i="10"/>
  <c r="AD102" i="10" s="1"/>
  <c r="Y102" i="10"/>
  <c r="AG102" i="10" s="1"/>
  <c r="X102" i="10"/>
  <c r="AF102" i="10" s="1"/>
  <c r="W92" i="10"/>
  <c r="AE92" i="10" s="1"/>
  <c r="V92" i="10"/>
  <c r="AD92" i="10" s="1"/>
  <c r="Y92" i="10"/>
  <c r="AG92" i="10" s="1"/>
  <c r="X92" i="10"/>
  <c r="AF92" i="10" s="1"/>
  <c r="W84" i="10"/>
  <c r="AE84" i="10" s="1"/>
  <c r="V84" i="10"/>
  <c r="AD84" i="10" s="1"/>
  <c r="Y84" i="10"/>
  <c r="AG84" i="10" s="1"/>
  <c r="X84" i="10"/>
  <c r="AF84" i="10" s="1"/>
  <c r="W76" i="10"/>
  <c r="AE76" i="10" s="1"/>
  <c r="V76" i="10"/>
  <c r="AD76" i="10" s="1"/>
  <c r="Y76" i="10"/>
  <c r="AG76" i="10" s="1"/>
  <c r="X76" i="10"/>
  <c r="AF76" i="10" s="1"/>
  <c r="W68" i="10"/>
  <c r="AE68" i="10" s="1"/>
  <c r="H65" i="10"/>
  <c r="E230" i="5" s="1"/>
  <c r="H230" i="5" s="1"/>
  <c r="W99" i="10"/>
  <c r="AE99" i="10" s="1"/>
  <c r="V99" i="10"/>
  <c r="AD99" i="10" s="1"/>
  <c r="Y99" i="10"/>
  <c r="AG99" i="10" s="1"/>
  <c r="X99" i="10"/>
  <c r="AF99" i="10" s="1"/>
  <c r="W44" i="10"/>
  <c r="AE44" i="10" s="1"/>
  <c r="X44" i="10"/>
  <c r="AF44" i="10" s="1"/>
  <c r="V44" i="10"/>
  <c r="AD44" i="10" s="1"/>
  <c r="Y44" i="10"/>
  <c r="AG44" i="10" s="1"/>
  <c r="H93" i="9"/>
  <c r="C258" i="5" s="1"/>
  <c r="G258" i="5" s="1"/>
  <c r="W27" i="10"/>
  <c r="AE27" i="10" s="1"/>
  <c r="V27" i="10"/>
  <c r="AD27" i="10" s="1"/>
  <c r="X27" i="10"/>
  <c r="AF27" i="10" s="1"/>
  <c r="Y27" i="10"/>
  <c r="AG27" i="10" s="1"/>
  <c r="V67" i="9"/>
  <c r="AD67" i="9" s="1"/>
  <c r="Y67" i="9"/>
  <c r="AG67" i="9" s="1"/>
  <c r="X67" i="9"/>
  <c r="AF67" i="9" s="1"/>
  <c r="W67" i="9"/>
  <c r="AE67" i="9" s="1"/>
  <c r="V51" i="9"/>
  <c r="AD51" i="9" s="1"/>
  <c r="Y51" i="9"/>
  <c r="AG51" i="9" s="1"/>
  <c r="X51" i="9"/>
  <c r="AF51" i="9" s="1"/>
  <c r="W51" i="9"/>
  <c r="AE51" i="9" s="1"/>
  <c r="W86" i="9"/>
  <c r="AE86" i="9" s="1"/>
  <c r="V86" i="9"/>
  <c r="AD86" i="9" s="1"/>
  <c r="Y86" i="9"/>
  <c r="AG86" i="9" s="1"/>
  <c r="X86" i="9"/>
  <c r="AF86" i="9" s="1"/>
  <c r="V62" i="9"/>
  <c r="AD62" i="9" s="1"/>
  <c r="Y62" i="9"/>
  <c r="AG62" i="9" s="1"/>
  <c r="X62" i="9"/>
  <c r="AF62" i="9" s="1"/>
  <c r="W62" i="9"/>
  <c r="AE62" i="9" s="1"/>
  <c r="V46" i="9"/>
  <c r="AD46" i="9" s="1"/>
  <c r="W46" i="9"/>
  <c r="AE46" i="9" s="1"/>
  <c r="X46" i="9"/>
  <c r="AF46" i="9" s="1"/>
  <c r="Y46" i="9"/>
  <c r="AG46" i="9" s="1"/>
  <c r="W45" i="10"/>
  <c r="AE45" i="10" s="1"/>
  <c r="I102" i="9"/>
  <c r="Y47" i="10"/>
  <c r="AG47" i="10" s="1"/>
  <c r="W88" i="9"/>
  <c r="AE88" i="9" s="1"/>
  <c r="H71" i="10"/>
  <c r="E236" i="5" s="1"/>
  <c r="H236" i="5" s="1"/>
  <c r="W101" i="9"/>
  <c r="AE101" i="9" s="1"/>
  <c r="W21" i="9"/>
  <c r="AE21" i="9" s="1"/>
  <c r="Y21" i="9"/>
  <c r="AG21" i="9" s="1"/>
  <c r="V21" i="9"/>
  <c r="AD21" i="9" s="1"/>
  <c r="X21" i="9"/>
  <c r="AF21" i="9" s="1"/>
  <c r="W23" i="9"/>
  <c r="AE23" i="9" s="1"/>
  <c r="V23" i="9"/>
  <c r="AD23" i="9" s="1"/>
  <c r="Y23" i="9"/>
  <c r="AG23" i="9" s="1"/>
  <c r="X23" i="9"/>
  <c r="AF23" i="9" s="1"/>
  <c r="H22" i="10"/>
  <c r="E187" i="5" s="1"/>
  <c r="H187" i="5" s="1"/>
  <c r="W34" i="9"/>
  <c r="AE34" i="9" s="1"/>
  <c r="Y34" i="9"/>
  <c r="AG34" i="9" s="1"/>
  <c r="X34" i="9"/>
  <c r="AF34" i="9" s="1"/>
  <c r="V34" i="9"/>
  <c r="AD34" i="9" s="1"/>
  <c r="H98" i="10"/>
  <c r="E263" i="5" s="1"/>
  <c r="H263" i="5" s="1"/>
  <c r="H90" i="10"/>
  <c r="E255" i="5" s="1"/>
  <c r="H255" i="5" s="1"/>
  <c r="H82" i="10"/>
  <c r="E247" i="5" s="1"/>
  <c r="H247" i="5" s="1"/>
  <c r="H74" i="10"/>
  <c r="E239" i="5" s="1"/>
  <c r="H239" i="5" s="1"/>
  <c r="H66" i="10"/>
  <c r="E231" i="5" s="1"/>
  <c r="H231" i="5" s="1"/>
  <c r="W93" i="10"/>
  <c r="AE93" i="10" s="1"/>
  <c r="V93" i="10"/>
  <c r="AD93" i="10" s="1"/>
  <c r="Y93" i="10"/>
  <c r="AG93" i="10" s="1"/>
  <c r="X93" i="10"/>
  <c r="AF93" i="10" s="1"/>
  <c r="W50" i="10"/>
  <c r="AE50" i="10" s="1"/>
  <c r="V50" i="10"/>
  <c r="AD50" i="10" s="1"/>
  <c r="Y50" i="10"/>
  <c r="AG50" i="10" s="1"/>
  <c r="X50" i="10"/>
  <c r="AF50" i="10" s="1"/>
  <c r="W65" i="10"/>
  <c r="AE65" i="10" s="1"/>
  <c r="V65" i="10"/>
  <c r="AD65" i="10" s="1"/>
  <c r="Y65" i="10"/>
  <c r="AG65" i="10" s="1"/>
  <c r="X65" i="10"/>
  <c r="AF65" i="10" s="1"/>
  <c r="H52" i="10"/>
  <c r="E217" i="5" s="1"/>
  <c r="H217" i="5" s="1"/>
  <c r="H44" i="10"/>
  <c r="E209" i="5" s="1"/>
  <c r="H209" i="5" s="1"/>
  <c r="H90" i="9"/>
  <c r="C255" i="5" s="1"/>
  <c r="G255" i="5" s="1"/>
  <c r="X90" i="9"/>
  <c r="AF90" i="9" s="1"/>
  <c r="J90" i="9"/>
  <c r="H85" i="10"/>
  <c r="E250" i="5" s="1"/>
  <c r="H250" i="5" s="1"/>
  <c r="H24" i="10"/>
  <c r="E189" i="5" s="1"/>
  <c r="H189" i="5" s="1"/>
  <c r="Y40" i="10"/>
  <c r="AG40" i="10" s="1"/>
  <c r="W98" i="9"/>
  <c r="AE98" i="9" s="1"/>
  <c r="V98" i="9"/>
  <c r="AD98" i="9" s="1"/>
  <c r="Y98" i="9"/>
  <c r="AG98" i="9" s="1"/>
  <c r="X98" i="9"/>
  <c r="AF98" i="9" s="1"/>
  <c r="W78" i="9"/>
  <c r="AE78" i="9" s="1"/>
  <c r="Y78" i="9"/>
  <c r="AG78" i="9" s="1"/>
  <c r="X78" i="9"/>
  <c r="AF78" i="9" s="1"/>
  <c r="V78" i="9"/>
  <c r="AD78" i="9" s="1"/>
  <c r="W74" i="9"/>
  <c r="AE74" i="9" s="1"/>
  <c r="V74" i="9"/>
  <c r="AD74" i="9" s="1"/>
  <c r="Y74" i="9"/>
  <c r="AG74" i="9" s="1"/>
  <c r="X74" i="9"/>
  <c r="AF74" i="9" s="1"/>
  <c r="X30" i="10"/>
  <c r="AF30" i="10" s="1"/>
  <c r="X47" i="10"/>
  <c r="AF47" i="10" s="1"/>
  <c r="H94" i="9"/>
  <c r="C259" i="5" s="1"/>
  <c r="G259" i="5" s="1"/>
  <c r="W71" i="10"/>
  <c r="AE71" i="10" s="1"/>
  <c r="V71" i="10"/>
  <c r="AD71" i="10" s="1"/>
  <c r="Y71" i="10"/>
  <c r="AG71" i="10" s="1"/>
  <c r="X71" i="10"/>
  <c r="AF71" i="10" s="1"/>
  <c r="H59" i="9"/>
  <c r="C224" i="5" s="1"/>
  <c r="G224" i="5" s="1"/>
  <c r="W22" i="10"/>
  <c r="AE22" i="10" s="1"/>
  <c r="X22" i="10"/>
  <c r="AF22" i="10" s="1"/>
  <c r="V22" i="10"/>
  <c r="AD22" i="10" s="1"/>
  <c r="Y22" i="10"/>
  <c r="AG22" i="10" s="1"/>
  <c r="H55" i="9"/>
  <c r="C220" i="5" s="1"/>
  <c r="G220" i="5" s="1"/>
  <c r="H25" i="9"/>
  <c r="C190" i="5" s="1"/>
  <c r="G190" i="5" s="1"/>
  <c r="W101" i="10"/>
  <c r="AE101" i="10" s="1"/>
  <c r="V101" i="10"/>
  <c r="AD101" i="10" s="1"/>
  <c r="X101" i="10"/>
  <c r="AF101" i="10" s="1"/>
  <c r="Y101" i="10"/>
  <c r="AG101" i="10" s="1"/>
  <c r="W98" i="10"/>
  <c r="AE98" i="10" s="1"/>
  <c r="V98" i="10"/>
  <c r="AD98" i="10" s="1"/>
  <c r="Y98" i="10"/>
  <c r="AG98" i="10" s="1"/>
  <c r="X98" i="10"/>
  <c r="AF98" i="10" s="1"/>
  <c r="W90" i="10"/>
  <c r="AE90" i="10" s="1"/>
  <c r="V90" i="10"/>
  <c r="AD90" i="10" s="1"/>
  <c r="Y90" i="10"/>
  <c r="AG90" i="10" s="1"/>
  <c r="X90" i="10"/>
  <c r="AF90" i="10" s="1"/>
  <c r="W82" i="10"/>
  <c r="AE82" i="10" s="1"/>
  <c r="V82" i="10"/>
  <c r="AD82" i="10" s="1"/>
  <c r="Y82" i="10"/>
  <c r="AG82" i="10" s="1"/>
  <c r="X82" i="10"/>
  <c r="AF82" i="10" s="1"/>
  <c r="W74" i="10"/>
  <c r="AE74" i="10" s="1"/>
  <c r="V74" i="10"/>
  <c r="AD74" i="10" s="1"/>
  <c r="Y74" i="10"/>
  <c r="AG74" i="10" s="1"/>
  <c r="X74" i="10"/>
  <c r="AF74" i="10" s="1"/>
  <c r="W66" i="10"/>
  <c r="AE66" i="10" s="1"/>
  <c r="V66" i="10"/>
  <c r="AD66" i="10" s="1"/>
  <c r="Y66" i="10"/>
  <c r="AG66" i="10" s="1"/>
  <c r="X66" i="10"/>
  <c r="AF66" i="10" s="1"/>
  <c r="H45" i="10"/>
  <c r="E210" i="5" s="1"/>
  <c r="H210" i="5" s="1"/>
  <c r="W79" i="10"/>
  <c r="AE79" i="10" s="1"/>
  <c r="V79" i="10"/>
  <c r="AD79" i="10" s="1"/>
  <c r="Y79" i="10"/>
  <c r="AG79" i="10" s="1"/>
  <c r="X79" i="10"/>
  <c r="AF79" i="10" s="1"/>
  <c r="H97" i="10"/>
  <c r="E262" i="5" s="1"/>
  <c r="H262" i="5" s="1"/>
  <c r="H83" i="10"/>
  <c r="E248" i="5" s="1"/>
  <c r="H248" i="5" s="1"/>
  <c r="W55" i="10"/>
  <c r="AE55" i="10" s="1"/>
  <c r="V55" i="10"/>
  <c r="AD55" i="10" s="1"/>
  <c r="X55" i="10"/>
  <c r="AF55" i="10" s="1"/>
  <c r="Y55" i="10"/>
  <c r="AG55" i="10" s="1"/>
  <c r="H75" i="10"/>
  <c r="E240" i="5" s="1"/>
  <c r="H240" i="5" s="1"/>
  <c r="W52" i="10"/>
  <c r="AE52" i="10" s="1"/>
  <c r="V52" i="10"/>
  <c r="AD52" i="10" s="1"/>
  <c r="Y52" i="10"/>
  <c r="AG52" i="10" s="1"/>
  <c r="X52" i="10"/>
  <c r="AF52" i="10" s="1"/>
  <c r="H89" i="10"/>
  <c r="E254" i="5" s="1"/>
  <c r="H254" i="5" s="1"/>
  <c r="W85" i="10"/>
  <c r="AE85" i="10" s="1"/>
  <c r="V85" i="10"/>
  <c r="AD85" i="10" s="1"/>
  <c r="Y85" i="10"/>
  <c r="AG85" i="10" s="1"/>
  <c r="X85" i="10"/>
  <c r="AF85" i="10" s="1"/>
  <c r="Y8" i="10"/>
  <c r="AG8" i="10" s="1"/>
  <c r="V8" i="10"/>
  <c r="AD8" i="10" s="1"/>
  <c r="X8" i="10"/>
  <c r="AF8" i="10" s="1"/>
  <c r="W8" i="10"/>
  <c r="AE8" i="10" s="1"/>
  <c r="W26" i="10"/>
  <c r="AE26" i="10" s="1"/>
  <c r="W40" i="10"/>
  <c r="AE40" i="10" s="1"/>
  <c r="X12" i="10"/>
  <c r="AF12" i="10" s="1"/>
  <c r="W96" i="9"/>
  <c r="AE96" i="9" s="1"/>
  <c r="V96" i="9"/>
  <c r="AD96" i="9" s="1"/>
  <c r="Y96" i="9"/>
  <c r="AG96" i="9" s="1"/>
  <c r="X96" i="9"/>
  <c r="AF96" i="9" s="1"/>
  <c r="V63" i="9"/>
  <c r="AD63" i="9" s="1"/>
  <c r="Y63" i="9"/>
  <c r="AG63" i="9" s="1"/>
  <c r="X63" i="9"/>
  <c r="AF63" i="9" s="1"/>
  <c r="W63" i="9"/>
  <c r="AE63" i="9" s="1"/>
  <c r="V47" i="9"/>
  <c r="AD47" i="9" s="1"/>
  <c r="Y47" i="9"/>
  <c r="AG47" i="9" s="1"/>
  <c r="X47" i="9"/>
  <c r="AF47" i="9" s="1"/>
  <c r="W47" i="9"/>
  <c r="AE47" i="9" s="1"/>
  <c r="W100" i="9"/>
  <c r="AE100" i="9" s="1"/>
  <c r="V100" i="9"/>
  <c r="AD100" i="9" s="1"/>
  <c r="X100" i="9"/>
  <c r="AF100" i="9" s="1"/>
  <c r="Y100" i="9"/>
  <c r="AG100" i="9" s="1"/>
  <c r="V58" i="9"/>
  <c r="AD58" i="9" s="1"/>
  <c r="X58" i="9"/>
  <c r="AF58" i="9" s="1"/>
  <c r="W58" i="9"/>
  <c r="AE58" i="9" s="1"/>
  <c r="Y58" i="9"/>
  <c r="AG58" i="9" s="1"/>
  <c r="V42" i="9"/>
  <c r="AD42" i="9" s="1"/>
  <c r="X42" i="9"/>
  <c r="AF42" i="9" s="1"/>
  <c r="W42" i="9"/>
  <c r="AE42" i="9" s="1"/>
  <c r="Y42" i="9"/>
  <c r="AG42" i="9" s="1"/>
  <c r="Y93" i="9"/>
  <c r="AG93" i="9" s="1"/>
  <c r="Y30" i="10"/>
  <c r="AG30" i="10" s="1"/>
  <c r="W47" i="10"/>
  <c r="AE47" i="10" s="1"/>
  <c r="Y90" i="9"/>
  <c r="AG90" i="9" s="1"/>
  <c r="V69" i="9"/>
  <c r="AD69" i="9" s="1"/>
  <c r="W69" i="9"/>
  <c r="AE69" i="9" s="1"/>
  <c r="Y69" i="9"/>
  <c r="AG69" i="9" s="1"/>
  <c r="X69" i="9"/>
  <c r="AF69" i="9" s="1"/>
  <c r="H77" i="9"/>
  <c r="C242" i="5" s="1"/>
  <c r="G242" i="5" s="1"/>
  <c r="W19" i="9"/>
  <c r="AE19" i="9" s="1"/>
  <c r="V19" i="9"/>
  <c r="AD19" i="9" s="1"/>
  <c r="Y19" i="9"/>
  <c r="AG19" i="9" s="1"/>
  <c r="X19" i="9"/>
  <c r="AF19" i="9" s="1"/>
  <c r="X94" i="9"/>
  <c r="AF94" i="9" s="1"/>
  <c r="H53" i="10"/>
  <c r="E218" i="5" s="1"/>
  <c r="H218" i="5" s="1"/>
  <c r="Y79" i="9"/>
  <c r="AG79" i="9" s="1"/>
  <c r="W89" i="9"/>
  <c r="AE89" i="9" s="1"/>
  <c r="Y89" i="9"/>
  <c r="AG89" i="9" s="1"/>
  <c r="V89" i="9"/>
  <c r="AD89" i="9" s="1"/>
  <c r="X89" i="9"/>
  <c r="AF89" i="9" s="1"/>
  <c r="W25" i="9"/>
  <c r="AE25" i="9" s="1"/>
  <c r="V25" i="9"/>
  <c r="AD25" i="9" s="1"/>
  <c r="Y25" i="9"/>
  <c r="AG25" i="9" s="1"/>
  <c r="X25" i="9"/>
  <c r="AF25" i="9" s="1"/>
  <c r="W73" i="8"/>
  <c r="AE73" i="8" s="1"/>
  <c r="V73" i="8"/>
  <c r="AD73" i="8" s="1"/>
  <c r="X73" i="8"/>
  <c r="AF73" i="8" s="1"/>
  <c r="Y73" i="8"/>
  <c r="AG73" i="8" s="1"/>
  <c r="J59" i="8"/>
  <c r="Y59" i="8"/>
  <c r="AG59" i="8" s="1"/>
  <c r="W59" i="8"/>
  <c r="AE59" i="8" s="1"/>
  <c r="V52" i="8"/>
  <c r="AD52" i="8" s="1"/>
  <c r="Y52" i="8"/>
  <c r="AG52" i="8" s="1"/>
  <c r="X52" i="8"/>
  <c r="AF52" i="8" s="1"/>
  <c r="W52" i="8"/>
  <c r="AE52" i="8" s="1"/>
  <c r="W99" i="8"/>
  <c r="AE99" i="8" s="1"/>
  <c r="V99" i="8"/>
  <c r="AD99" i="8" s="1"/>
  <c r="Y99" i="8"/>
  <c r="AG99" i="8" s="1"/>
  <c r="X99" i="8"/>
  <c r="AF99" i="8" s="1"/>
  <c r="Y101" i="7"/>
  <c r="AG101" i="7" s="1"/>
  <c r="X101" i="7"/>
  <c r="AF101" i="7" s="1"/>
  <c r="W101" i="7"/>
  <c r="AE101" i="7" s="1"/>
  <c r="V101" i="7"/>
  <c r="AD101" i="7" s="1"/>
  <c r="Y14" i="8"/>
  <c r="AG14" i="8" s="1"/>
  <c r="W14" i="8"/>
  <c r="AE14" i="8" s="1"/>
  <c r="V14" i="8"/>
  <c r="AD14" i="8" s="1"/>
  <c r="X14" i="8"/>
  <c r="AF14" i="8" s="1"/>
  <c r="H39" i="8"/>
  <c r="E120" i="5" s="1"/>
  <c r="H120" i="5" s="1"/>
  <c r="Y76" i="7"/>
  <c r="AG76" i="7" s="1"/>
  <c r="X76" i="7"/>
  <c r="AF76" i="7" s="1"/>
  <c r="W76" i="7"/>
  <c r="AE76" i="7" s="1"/>
  <c r="V76" i="7"/>
  <c r="AD76" i="7" s="1"/>
  <c r="W62" i="7"/>
  <c r="AE62" i="7" s="1"/>
  <c r="Y62" i="7"/>
  <c r="AG62" i="7" s="1"/>
  <c r="X62" i="7"/>
  <c r="AF62" i="7" s="1"/>
  <c r="V62" i="7"/>
  <c r="AD62" i="7" s="1"/>
  <c r="Y79" i="7"/>
  <c r="AG79" i="7" s="1"/>
  <c r="X79" i="7"/>
  <c r="AF79" i="7" s="1"/>
  <c r="W79" i="7"/>
  <c r="AE79" i="7" s="1"/>
  <c r="V79" i="7"/>
  <c r="AD79" i="7" s="1"/>
  <c r="Y16" i="8"/>
  <c r="AG16" i="8" s="1"/>
  <c r="Y88" i="7"/>
  <c r="AG88" i="7" s="1"/>
  <c r="X88" i="7"/>
  <c r="AF88" i="7" s="1"/>
  <c r="W88" i="7"/>
  <c r="AE88" i="7" s="1"/>
  <c r="V88" i="7"/>
  <c r="AD88" i="7" s="1"/>
  <c r="Y102" i="7"/>
  <c r="AG102" i="7" s="1"/>
  <c r="X102" i="7"/>
  <c r="AF102" i="7" s="1"/>
  <c r="W102" i="7"/>
  <c r="AE102" i="7" s="1"/>
  <c r="V102" i="7"/>
  <c r="AD102" i="7" s="1"/>
  <c r="J59" i="7"/>
  <c r="H59" i="7"/>
  <c r="C140" i="5" s="1"/>
  <c r="G140" i="5" s="1"/>
  <c r="Y87" i="7"/>
  <c r="AG87" i="7" s="1"/>
  <c r="X87" i="7"/>
  <c r="AF87" i="7" s="1"/>
  <c r="W87" i="7"/>
  <c r="AE87" i="7" s="1"/>
  <c r="V87" i="7"/>
  <c r="AD87" i="7" s="1"/>
  <c r="Y73" i="7"/>
  <c r="AG73" i="7" s="1"/>
  <c r="X73" i="7"/>
  <c r="AF73" i="7" s="1"/>
  <c r="W73" i="7"/>
  <c r="AE73" i="7" s="1"/>
  <c r="V73" i="7"/>
  <c r="AD73" i="7" s="1"/>
  <c r="X23" i="7"/>
  <c r="AF23" i="7" s="1"/>
  <c r="W13" i="7"/>
  <c r="AE13" i="7" s="1"/>
  <c r="H58" i="7"/>
  <c r="C139" i="5" s="1"/>
  <c r="G139" i="5" s="1"/>
  <c r="W80" i="8"/>
  <c r="AE80" i="8" s="1"/>
  <c r="V80" i="8"/>
  <c r="AD80" i="8" s="1"/>
  <c r="Y80" i="8"/>
  <c r="AG80" i="8" s="1"/>
  <c r="X80" i="8"/>
  <c r="AF80" i="8" s="1"/>
  <c r="W61" i="8"/>
  <c r="AE61" i="8" s="1"/>
  <c r="V61" i="8"/>
  <c r="AD61" i="8" s="1"/>
  <c r="X61" i="8"/>
  <c r="AF61" i="8" s="1"/>
  <c r="Y61" i="8"/>
  <c r="AG61" i="8" s="1"/>
  <c r="W74" i="8"/>
  <c r="AE74" i="8" s="1"/>
  <c r="V74" i="8"/>
  <c r="AD74" i="8" s="1"/>
  <c r="Y74" i="8"/>
  <c r="AG74" i="8" s="1"/>
  <c r="X74" i="8"/>
  <c r="AF74" i="8" s="1"/>
  <c r="W63" i="8"/>
  <c r="AE63" i="8" s="1"/>
  <c r="V63" i="8"/>
  <c r="AD63" i="8" s="1"/>
  <c r="Y63" i="8"/>
  <c r="AG63" i="8" s="1"/>
  <c r="X63" i="8"/>
  <c r="AF63" i="8" s="1"/>
  <c r="W91" i="8"/>
  <c r="AE91" i="8" s="1"/>
  <c r="V91" i="8"/>
  <c r="AD91" i="8" s="1"/>
  <c r="Y91" i="8"/>
  <c r="AG91" i="8" s="1"/>
  <c r="X91" i="8"/>
  <c r="AF91" i="8" s="1"/>
  <c r="Y36" i="8"/>
  <c r="AG36" i="8" s="1"/>
  <c r="X13" i="8"/>
  <c r="AF13" i="8" s="1"/>
  <c r="W13" i="8"/>
  <c r="AE13" i="8" s="1"/>
  <c r="Y13" i="8"/>
  <c r="AG13" i="8" s="1"/>
  <c r="V13" i="8"/>
  <c r="AD13" i="8" s="1"/>
  <c r="V19" i="8"/>
  <c r="AD19" i="8" s="1"/>
  <c r="W19" i="8"/>
  <c r="AE19" i="8" s="1"/>
  <c r="Y19" i="8"/>
  <c r="AG19" i="8" s="1"/>
  <c r="X19" i="8"/>
  <c r="AF19" i="8" s="1"/>
  <c r="V20" i="8"/>
  <c r="AD20" i="8" s="1"/>
  <c r="Y20" i="8"/>
  <c r="AG20" i="8" s="1"/>
  <c r="X20" i="8"/>
  <c r="AF20" i="8" s="1"/>
  <c r="W20" i="8"/>
  <c r="AE20" i="8" s="1"/>
  <c r="V39" i="8"/>
  <c r="AD39" i="8" s="1"/>
  <c r="Y39" i="8"/>
  <c r="AG39" i="8" s="1"/>
  <c r="X39" i="8"/>
  <c r="AF39" i="8" s="1"/>
  <c r="W39" i="8"/>
  <c r="AE39" i="8" s="1"/>
  <c r="V7" i="8"/>
  <c r="AD7" i="8" s="1"/>
  <c r="Y7" i="8"/>
  <c r="X7" i="8"/>
  <c r="W7" i="8"/>
  <c r="Y74" i="7"/>
  <c r="AG74" i="7" s="1"/>
  <c r="X74" i="7"/>
  <c r="AF74" i="7" s="1"/>
  <c r="V74" i="7"/>
  <c r="AD74" i="7" s="1"/>
  <c r="W74" i="7"/>
  <c r="AE74" i="7" s="1"/>
  <c r="W61" i="7"/>
  <c r="AE61" i="7" s="1"/>
  <c r="Y61" i="7"/>
  <c r="AG61" i="7" s="1"/>
  <c r="X61" i="7"/>
  <c r="AF61" i="7" s="1"/>
  <c r="V61" i="7"/>
  <c r="AD61" i="7" s="1"/>
  <c r="Y51" i="7"/>
  <c r="AG51" i="7" s="1"/>
  <c r="X51" i="7"/>
  <c r="AF51" i="7" s="1"/>
  <c r="W51" i="7"/>
  <c r="AE51" i="7" s="1"/>
  <c r="V51" i="7"/>
  <c r="AD51" i="7" s="1"/>
  <c r="Y82" i="7"/>
  <c r="AG82" i="7" s="1"/>
  <c r="X82" i="7"/>
  <c r="AF82" i="7" s="1"/>
  <c r="W82" i="7"/>
  <c r="AE82" i="7" s="1"/>
  <c r="V82" i="7"/>
  <c r="AD82" i="7" s="1"/>
  <c r="W70" i="7"/>
  <c r="AE70" i="7" s="1"/>
  <c r="J56" i="7"/>
  <c r="H56" i="7"/>
  <c r="C137" i="5" s="1"/>
  <c r="G137" i="5" s="1"/>
  <c r="Y56" i="7"/>
  <c r="AG56" i="7" s="1"/>
  <c r="H73" i="7"/>
  <c r="C154" i="5" s="1"/>
  <c r="G154" i="5" s="1"/>
  <c r="W22" i="7"/>
  <c r="AE22" i="7" s="1"/>
  <c r="Y13" i="7"/>
  <c r="AG13" i="7" s="1"/>
  <c r="W64" i="8"/>
  <c r="AE64" i="8" s="1"/>
  <c r="V64" i="8"/>
  <c r="AD64" i="8" s="1"/>
  <c r="Y64" i="8"/>
  <c r="AG64" i="8" s="1"/>
  <c r="X64" i="8"/>
  <c r="AF64" i="8" s="1"/>
  <c r="W93" i="8"/>
  <c r="AE93" i="8" s="1"/>
  <c r="V93" i="8"/>
  <c r="AD93" i="8" s="1"/>
  <c r="X93" i="8"/>
  <c r="AF93" i="8" s="1"/>
  <c r="Y93" i="8"/>
  <c r="AG93" i="8" s="1"/>
  <c r="W81" i="8"/>
  <c r="AE81" i="8" s="1"/>
  <c r="V81" i="8"/>
  <c r="AD81" i="8" s="1"/>
  <c r="X81" i="8"/>
  <c r="AF81" i="8" s="1"/>
  <c r="Y81" i="8"/>
  <c r="AG81" i="8" s="1"/>
  <c r="H86" i="8"/>
  <c r="E167" i="5" s="1"/>
  <c r="H167" i="5" s="1"/>
  <c r="H70" i="8"/>
  <c r="E151" i="5" s="1"/>
  <c r="H151" i="5" s="1"/>
  <c r="V58" i="8"/>
  <c r="AD58" i="8" s="1"/>
  <c r="X58" i="8"/>
  <c r="AF58" i="8" s="1"/>
  <c r="Y58" i="8"/>
  <c r="AG58" i="8" s="1"/>
  <c r="W58" i="8"/>
  <c r="AE58" i="8" s="1"/>
  <c r="V50" i="8"/>
  <c r="AD50" i="8" s="1"/>
  <c r="Y50" i="8"/>
  <c r="AG50" i="8" s="1"/>
  <c r="X50" i="8"/>
  <c r="AF50" i="8" s="1"/>
  <c r="W50" i="8"/>
  <c r="AE50" i="8" s="1"/>
  <c r="H83" i="8"/>
  <c r="E164" i="5" s="1"/>
  <c r="H164" i="5" s="1"/>
  <c r="J45" i="8"/>
  <c r="H45" i="8"/>
  <c r="E126" i="5" s="1"/>
  <c r="H126" i="5" s="1"/>
  <c r="W45" i="8"/>
  <c r="AE45" i="8" s="1"/>
  <c r="X45" i="8"/>
  <c r="AF45" i="8" s="1"/>
  <c r="H95" i="8"/>
  <c r="E176" i="5" s="1"/>
  <c r="H176" i="5" s="1"/>
  <c r="Y97" i="7"/>
  <c r="AG97" i="7" s="1"/>
  <c r="X97" i="7"/>
  <c r="AF97" i="7" s="1"/>
  <c r="W97" i="7"/>
  <c r="AE97" i="7" s="1"/>
  <c r="V97" i="7"/>
  <c r="AD97" i="7" s="1"/>
  <c r="H31" i="8"/>
  <c r="E112" i="5" s="1"/>
  <c r="H112" i="5" s="1"/>
  <c r="H87" i="8"/>
  <c r="E168" i="5" s="1"/>
  <c r="H168" i="5" s="1"/>
  <c r="W37" i="8"/>
  <c r="AE37" i="8" s="1"/>
  <c r="W8" i="8"/>
  <c r="AE8" i="8" s="1"/>
  <c r="Y8" i="8"/>
  <c r="AG8" i="8" s="1"/>
  <c r="X8" i="8"/>
  <c r="AF8" i="8" s="1"/>
  <c r="V8" i="8"/>
  <c r="AD8" i="8" s="1"/>
  <c r="W58" i="7"/>
  <c r="AE58" i="7" s="1"/>
  <c r="Y58" i="7"/>
  <c r="AG58" i="7" s="1"/>
  <c r="X58" i="7"/>
  <c r="AF58" i="7" s="1"/>
  <c r="V58" i="7"/>
  <c r="AD58" i="7" s="1"/>
  <c r="H74" i="7"/>
  <c r="C155" i="5" s="1"/>
  <c r="G155" i="5" s="1"/>
  <c r="Y92" i="7"/>
  <c r="AG92" i="7" s="1"/>
  <c r="X92" i="7"/>
  <c r="AF92" i="7" s="1"/>
  <c r="W92" i="7"/>
  <c r="AE92" i="7" s="1"/>
  <c r="V92" i="7"/>
  <c r="AD92" i="7" s="1"/>
  <c r="H82" i="7"/>
  <c r="C163" i="5" s="1"/>
  <c r="G163" i="5" s="1"/>
  <c r="X15" i="7"/>
  <c r="AF15" i="7" s="1"/>
  <c r="J15" i="7"/>
  <c r="Z15" i="7" s="1"/>
  <c r="AH15" i="7" s="1"/>
  <c r="Y94" i="7"/>
  <c r="AG94" i="7" s="1"/>
  <c r="X94" i="7"/>
  <c r="AF94" i="7" s="1"/>
  <c r="W94" i="7"/>
  <c r="AE94" i="7" s="1"/>
  <c r="V94" i="7"/>
  <c r="AD94" i="7" s="1"/>
  <c r="J54" i="7"/>
  <c r="Y54" i="7"/>
  <c r="AG54" i="7" s="1"/>
  <c r="Y85" i="7"/>
  <c r="AG85" i="7" s="1"/>
  <c r="X85" i="7"/>
  <c r="AF85" i="7" s="1"/>
  <c r="W85" i="7"/>
  <c r="AE85" i="7" s="1"/>
  <c r="V85" i="7"/>
  <c r="AD85" i="7" s="1"/>
  <c r="W67" i="7"/>
  <c r="AE67" i="7" s="1"/>
  <c r="X36" i="7"/>
  <c r="AF36" i="7" s="1"/>
  <c r="W36" i="7"/>
  <c r="AE36" i="7" s="1"/>
  <c r="V36" i="7"/>
  <c r="AD36" i="7" s="1"/>
  <c r="Y36" i="7"/>
  <c r="AG36" i="7" s="1"/>
  <c r="X22" i="7"/>
  <c r="AF22" i="7" s="1"/>
  <c r="X54" i="7"/>
  <c r="AF54" i="7" s="1"/>
  <c r="W96" i="8"/>
  <c r="AE96" i="8" s="1"/>
  <c r="V96" i="8"/>
  <c r="AD96" i="8" s="1"/>
  <c r="Y96" i="8"/>
  <c r="AG96" i="8" s="1"/>
  <c r="X96" i="8"/>
  <c r="AF96" i="8" s="1"/>
  <c r="W90" i="8"/>
  <c r="AE90" i="8" s="1"/>
  <c r="V90" i="8"/>
  <c r="AD90" i="8" s="1"/>
  <c r="Y90" i="8"/>
  <c r="AG90" i="8" s="1"/>
  <c r="X90" i="8"/>
  <c r="AF90" i="8" s="1"/>
  <c r="V51" i="8"/>
  <c r="AD51" i="8" s="1"/>
  <c r="Y51" i="8"/>
  <c r="AG51" i="8" s="1"/>
  <c r="X51" i="8"/>
  <c r="AF51" i="8" s="1"/>
  <c r="W51" i="8"/>
  <c r="AE51" i="8" s="1"/>
  <c r="W92" i="8"/>
  <c r="AE92" i="8" s="1"/>
  <c r="V92" i="8"/>
  <c r="AD92" i="8" s="1"/>
  <c r="Y92" i="8"/>
  <c r="AG92" i="8" s="1"/>
  <c r="X92" i="8"/>
  <c r="AF92" i="8" s="1"/>
  <c r="W76" i="8"/>
  <c r="AE76" i="8" s="1"/>
  <c r="V76" i="8"/>
  <c r="AD76" i="8" s="1"/>
  <c r="Y76" i="8"/>
  <c r="AG76" i="8" s="1"/>
  <c r="X76" i="8"/>
  <c r="AF76" i="8" s="1"/>
  <c r="W101" i="8"/>
  <c r="AE101" i="8" s="1"/>
  <c r="V101" i="8"/>
  <c r="AD101" i="8" s="1"/>
  <c r="X101" i="8"/>
  <c r="AF101" i="8" s="1"/>
  <c r="Y101" i="8"/>
  <c r="AG101" i="8" s="1"/>
  <c r="W69" i="8"/>
  <c r="AE69" i="8" s="1"/>
  <c r="V69" i="8"/>
  <c r="AD69" i="8" s="1"/>
  <c r="X69" i="8"/>
  <c r="AF69" i="8" s="1"/>
  <c r="Y69" i="8"/>
  <c r="AG69" i="8" s="1"/>
  <c r="W102" i="8"/>
  <c r="AE102" i="8" s="1"/>
  <c r="V102" i="8"/>
  <c r="AD102" i="8" s="1"/>
  <c r="Y102" i="8"/>
  <c r="AG102" i="8" s="1"/>
  <c r="X102" i="8"/>
  <c r="AF102" i="8" s="1"/>
  <c r="W86" i="8"/>
  <c r="AE86" i="8" s="1"/>
  <c r="V86" i="8"/>
  <c r="AD86" i="8" s="1"/>
  <c r="Y86" i="8"/>
  <c r="AG86" i="8" s="1"/>
  <c r="X86" i="8"/>
  <c r="AF86" i="8" s="1"/>
  <c r="W70" i="8"/>
  <c r="AE70" i="8" s="1"/>
  <c r="V70" i="8"/>
  <c r="AD70" i="8" s="1"/>
  <c r="Y70" i="8"/>
  <c r="AG70" i="8" s="1"/>
  <c r="X70" i="8"/>
  <c r="AF70" i="8" s="1"/>
  <c r="V57" i="8"/>
  <c r="AD57" i="8" s="1"/>
  <c r="Y57" i="8"/>
  <c r="AG57" i="8" s="1"/>
  <c r="X57" i="8"/>
  <c r="AF57" i="8" s="1"/>
  <c r="W57" i="8"/>
  <c r="AE57" i="8" s="1"/>
  <c r="V49" i="8"/>
  <c r="AD49" i="8" s="1"/>
  <c r="Y49" i="8"/>
  <c r="AG49" i="8" s="1"/>
  <c r="X49" i="8"/>
  <c r="AF49" i="8" s="1"/>
  <c r="W49" i="8"/>
  <c r="AE49" i="8" s="1"/>
  <c r="W83" i="8"/>
  <c r="AE83" i="8" s="1"/>
  <c r="V83" i="8"/>
  <c r="AD83" i="8" s="1"/>
  <c r="Y83" i="8"/>
  <c r="AG83" i="8" s="1"/>
  <c r="X83" i="8"/>
  <c r="AF83" i="8" s="1"/>
  <c r="J41" i="8"/>
  <c r="H41" i="8"/>
  <c r="E122" i="5" s="1"/>
  <c r="H122" i="5" s="1"/>
  <c r="X41" i="8"/>
  <c r="AF41" i="8" s="1"/>
  <c r="W41" i="8"/>
  <c r="AE41" i="8" s="1"/>
  <c r="W95" i="8"/>
  <c r="AE95" i="8" s="1"/>
  <c r="V95" i="8"/>
  <c r="AD95" i="8" s="1"/>
  <c r="Y95" i="8"/>
  <c r="AG95" i="8" s="1"/>
  <c r="X95" i="8"/>
  <c r="AF95" i="8" s="1"/>
  <c r="J40" i="8"/>
  <c r="Y40" i="8"/>
  <c r="AG40" i="8" s="1"/>
  <c r="Y95" i="7"/>
  <c r="AG95" i="7" s="1"/>
  <c r="X95" i="7"/>
  <c r="AF95" i="7" s="1"/>
  <c r="W95" i="7"/>
  <c r="AE95" i="7" s="1"/>
  <c r="V95" i="7"/>
  <c r="AD95" i="7" s="1"/>
  <c r="W30" i="8"/>
  <c r="AE30" i="8" s="1"/>
  <c r="Y30" i="8"/>
  <c r="AG30" i="8" s="1"/>
  <c r="X30" i="8"/>
  <c r="AF30" i="8" s="1"/>
  <c r="V30" i="8"/>
  <c r="AD30" i="8" s="1"/>
  <c r="W87" i="8"/>
  <c r="AE87" i="8" s="1"/>
  <c r="V87" i="8"/>
  <c r="AD87" i="8" s="1"/>
  <c r="Y87" i="8"/>
  <c r="AG87" i="8" s="1"/>
  <c r="X87" i="8"/>
  <c r="AF87" i="8" s="1"/>
  <c r="W32" i="8"/>
  <c r="AE32" i="8" s="1"/>
  <c r="V32" i="8"/>
  <c r="AD32" i="8" s="1"/>
  <c r="Y32" i="8"/>
  <c r="AG32" i="8" s="1"/>
  <c r="X32" i="8"/>
  <c r="AF32" i="8" s="1"/>
  <c r="H53" i="8"/>
  <c r="E134" i="5" s="1"/>
  <c r="H134" i="5" s="1"/>
  <c r="Y44" i="8"/>
  <c r="AG44" i="8" s="1"/>
  <c r="J70" i="7"/>
  <c r="X70" i="7"/>
  <c r="AF70" i="7" s="1"/>
  <c r="W57" i="7"/>
  <c r="AE57" i="7" s="1"/>
  <c r="Y57" i="7"/>
  <c r="AG57" i="7" s="1"/>
  <c r="X57" i="7"/>
  <c r="AF57" i="7" s="1"/>
  <c r="V57" i="7"/>
  <c r="AD57" i="7" s="1"/>
  <c r="Y49" i="7"/>
  <c r="AG49" i="7" s="1"/>
  <c r="X49" i="7"/>
  <c r="AF49" i="7" s="1"/>
  <c r="W49" i="7"/>
  <c r="AE49" i="7" s="1"/>
  <c r="V49" i="7"/>
  <c r="AD49" i="7" s="1"/>
  <c r="H92" i="7"/>
  <c r="C173" i="5" s="1"/>
  <c r="G173" i="5" s="1"/>
  <c r="V86" i="7"/>
  <c r="AD86" i="7" s="1"/>
  <c r="Y77" i="7"/>
  <c r="AG77" i="7" s="1"/>
  <c r="X77" i="7"/>
  <c r="AF77" i="7" s="1"/>
  <c r="W77" i="7"/>
  <c r="AE77" i="7" s="1"/>
  <c r="V77" i="7"/>
  <c r="AD77" i="7" s="1"/>
  <c r="H94" i="7"/>
  <c r="C175" i="5" s="1"/>
  <c r="G175" i="5" s="1"/>
  <c r="J68" i="7"/>
  <c r="H68" i="7"/>
  <c r="C149" i="5" s="1"/>
  <c r="G149" i="5" s="1"/>
  <c r="J52" i="7"/>
  <c r="Y52" i="7"/>
  <c r="AG52" i="7" s="1"/>
  <c r="Y68" i="7"/>
  <c r="AG68" i="7" s="1"/>
  <c r="H85" i="7"/>
  <c r="C166" i="5" s="1"/>
  <c r="G166" i="5" s="1"/>
  <c r="Y67" i="7"/>
  <c r="AG67" i="7" s="1"/>
  <c r="J23" i="7"/>
  <c r="H23" i="7"/>
  <c r="C104" i="5" s="1"/>
  <c r="G104" i="5" s="1"/>
  <c r="X13" i="7"/>
  <c r="AF13" i="7" s="1"/>
  <c r="X56" i="7"/>
  <c r="AF56" i="7" s="1"/>
  <c r="W21" i="7"/>
  <c r="AE21" i="7" s="1"/>
  <c r="W89" i="8"/>
  <c r="AE89" i="8" s="1"/>
  <c r="V89" i="8"/>
  <c r="AD89" i="8" s="1"/>
  <c r="X89" i="8"/>
  <c r="AF89" i="8" s="1"/>
  <c r="Y89" i="8"/>
  <c r="AG89" i="8" s="1"/>
  <c r="H98" i="8"/>
  <c r="E179" i="5" s="1"/>
  <c r="H179" i="5" s="1"/>
  <c r="H82" i="8"/>
  <c r="E163" i="5" s="1"/>
  <c r="H163" i="5" s="1"/>
  <c r="H66" i="8"/>
  <c r="E147" i="5" s="1"/>
  <c r="H147" i="5" s="1"/>
  <c r="V56" i="8"/>
  <c r="AD56" i="8" s="1"/>
  <c r="Y56" i="8"/>
  <c r="AG56" i="8" s="1"/>
  <c r="X56" i="8"/>
  <c r="AF56" i="8" s="1"/>
  <c r="W56" i="8"/>
  <c r="AE56" i="8" s="1"/>
  <c r="V48" i="8"/>
  <c r="AD48" i="8" s="1"/>
  <c r="Y48" i="8"/>
  <c r="AG48" i="8" s="1"/>
  <c r="X48" i="8"/>
  <c r="AF48" i="8" s="1"/>
  <c r="W48" i="8"/>
  <c r="AE48" i="8" s="1"/>
  <c r="J37" i="8"/>
  <c r="H37" i="8"/>
  <c r="E118" i="5" s="1"/>
  <c r="H118" i="5" s="1"/>
  <c r="V60" i="8"/>
  <c r="AD60" i="8" s="1"/>
  <c r="X60" i="8"/>
  <c r="AF60" i="8" s="1"/>
  <c r="Y60" i="8"/>
  <c r="AG60" i="8" s="1"/>
  <c r="W60" i="8"/>
  <c r="AE60" i="8" s="1"/>
  <c r="J36" i="8"/>
  <c r="X36" i="8"/>
  <c r="AF36" i="8" s="1"/>
  <c r="W75" i="8"/>
  <c r="AE75" i="8" s="1"/>
  <c r="V75" i="8"/>
  <c r="AD75" i="8" s="1"/>
  <c r="Y75" i="8"/>
  <c r="AG75" i="8" s="1"/>
  <c r="X75" i="8"/>
  <c r="AF75" i="8" s="1"/>
  <c r="V26" i="8"/>
  <c r="AD26" i="8" s="1"/>
  <c r="Y26" i="8"/>
  <c r="AG26" i="8" s="1"/>
  <c r="X26" i="8"/>
  <c r="AF26" i="8" s="1"/>
  <c r="W26" i="8"/>
  <c r="AE26" i="8" s="1"/>
  <c r="Y93" i="7"/>
  <c r="AG93" i="7" s="1"/>
  <c r="X93" i="7"/>
  <c r="AF93" i="7" s="1"/>
  <c r="W93" i="7"/>
  <c r="AE93" i="7" s="1"/>
  <c r="V93" i="7"/>
  <c r="AD93" i="7" s="1"/>
  <c r="H27" i="8"/>
  <c r="E108" i="5" s="1"/>
  <c r="H108" i="5" s="1"/>
  <c r="W44" i="8"/>
  <c r="AE44" i="8" s="1"/>
  <c r="W35" i="8"/>
  <c r="AE35" i="8" s="1"/>
  <c r="Y91" i="7"/>
  <c r="AG91" i="7" s="1"/>
  <c r="X91" i="7"/>
  <c r="AF91" i="7" s="1"/>
  <c r="W91" i="7"/>
  <c r="AE91" i="7" s="1"/>
  <c r="V91" i="7"/>
  <c r="AD91" i="7" s="1"/>
  <c r="Y83" i="7"/>
  <c r="AG83" i="7" s="1"/>
  <c r="X83" i="7"/>
  <c r="AF83" i="7" s="1"/>
  <c r="W83" i="7"/>
  <c r="AE83" i="7" s="1"/>
  <c r="V83" i="7"/>
  <c r="AD83" i="7" s="1"/>
  <c r="J22" i="7"/>
  <c r="H22" i="7"/>
  <c r="C103" i="5" s="1"/>
  <c r="G103" i="5" s="1"/>
  <c r="X52" i="7"/>
  <c r="AF52" i="7" s="1"/>
  <c r="W88" i="8"/>
  <c r="AE88" i="8" s="1"/>
  <c r="V88" i="8"/>
  <c r="AD88" i="8" s="1"/>
  <c r="Y88" i="8"/>
  <c r="AG88" i="8" s="1"/>
  <c r="X88" i="8"/>
  <c r="AF88" i="8" s="1"/>
  <c r="W72" i="8"/>
  <c r="AE72" i="8" s="1"/>
  <c r="V72" i="8"/>
  <c r="AD72" i="8" s="1"/>
  <c r="Y72" i="8"/>
  <c r="AG72" i="8" s="1"/>
  <c r="X72" i="8"/>
  <c r="AF72" i="8" s="1"/>
  <c r="W77" i="8"/>
  <c r="AE77" i="8" s="1"/>
  <c r="V77" i="8"/>
  <c r="AD77" i="8" s="1"/>
  <c r="X77" i="8"/>
  <c r="AF77" i="8" s="1"/>
  <c r="Y77" i="8"/>
  <c r="AG77" i="8" s="1"/>
  <c r="W98" i="8"/>
  <c r="AE98" i="8" s="1"/>
  <c r="V98" i="8"/>
  <c r="AD98" i="8" s="1"/>
  <c r="Y98" i="8"/>
  <c r="AG98" i="8" s="1"/>
  <c r="X98" i="8"/>
  <c r="AF98" i="8" s="1"/>
  <c r="W82" i="8"/>
  <c r="AE82" i="8" s="1"/>
  <c r="V82" i="8"/>
  <c r="AD82" i="8" s="1"/>
  <c r="Y82" i="8"/>
  <c r="AG82" i="8" s="1"/>
  <c r="X82" i="8"/>
  <c r="AF82" i="8" s="1"/>
  <c r="W66" i="8"/>
  <c r="AE66" i="8" s="1"/>
  <c r="V66" i="8"/>
  <c r="AD66" i="8" s="1"/>
  <c r="Y66" i="8"/>
  <c r="AG66" i="8" s="1"/>
  <c r="X66" i="8"/>
  <c r="AF66" i="8" s="1"/>
  <c r="V55" i="8"/>
  <c r="AD55" i="8" s="1"/>
  <c r="Y55" i="8"/>
  <c r="AG55" i="8" s="1"/>
  <c r="X55" i="8"/>
  <c r="AF55" i="8" s="1"/>
  <c r="W55" i="8"/>
  <c r="AE55" i="8" s="1"/>
  <c r="V47" i="8"/>
  <c r="AD47" i="8" s="1"/>
  <c r="Y47" i="8"/>
  <c r="AG47" i="8" s="1"/>
  <c r="X47" i="8"/>
  <c r="AF47" i="8" s="1"/>
  <c r="W47" i="8"/>
  <c r="AE47" i="8" s="1"/>
  <c r="H67" i="8"/>
  <c r="E148" i="5" s="1"/>
  <c r="H148" i="5" s="1"/>
  <c r="W33" i="8"/>
  <c r="AE33" i="8" s="1"/>
  <c r="V33" i="8"/>
  <c r="AD33" i="8" s="1"/>
  <c r="Y33" i="8"/>
  <c r="AG33" i="8" s="1"/>
  <c r="X33" i="8"/>
  <c r="AF33" i="8" s="1"/>
  <c r="H79" i="8"/>
  <c r="E160" i="5" s="1"/>
  <c r="H160" i="5" s="1"/>
  <c r="W31" i="8"/>
  <c r="AE31" i="8" s="1"/>
  <c r="Y31" i="8"/>
  <c r="AG31" i="8" s="1"/>
  <c r="V31" i="8"/>
  <c r="AD31" i="8" s="1"/>
  <c r="X31" i="8"/>
  <c r="AF31" i="8" s="1"/>
  <c r="W27" i="8"/>
  <c r="AE27" i="8" s="1"/>
  <c r="V27" i="8"/>
  <c r="AD27" i="8" s="1"/>
  <c r="X27" i="8"/>
  <c r="AF27" i="8" s="1"/>
  <c r="Y27" i="8"/>
  <c r="AG27" i="8" s="1"/>
  <c r="V43" i="8"/>
  <c r="AD43" i="8" s="1"/>
  <c r="Y43" i="8"/>
  <c r="AG43" i="8" s="1"/>
  <c r="X43" i="8"/>
  <c r="AF43" i="8" s="1"/>
  <c r="W43" i="8"/>
  <c r="AE43" i="8" s="1"/>
  <c r="Y99" i="7"/>
  <c r="AG99" i="7" s="1"/>
  <c r="X99" i="7"/>
  <c r="AF99" i="7" s="1"/>
  <c r="W99" i="7"/>
  <c r="AE99" i="7" s="1"/>
  <c r="V99" i="7"/>
  <c r="AD99" i="7" s="1"/>
  <c r="H29" i="8"/>
  <c r="E110" i="5" s="1"/>
  <c r="H110" i="5" s="1"/>
  <c r="V25" i="8"/>
  <c r="AD25" i="8" s="1"/>
  <c r="Y25" i="8"/>
  <c r="AG25" i="8" s="1"/>
  <c r="X25" i="8"/>
  <c r="AF25" i="8" s="1"/>
  <c r="W25" i="8"/>
  <c r="AE25" i="8" s="1"/>
  <c r="Y98" i="7"/>
  <c r="AG98" i="7" s="1"/>
  <c r="X98" i="7"/>
  <c r="AF98" i="7" s="1"/>
  <c r="W98" i="7"/>
  <c r="AE98" i="7" s="1"/>
  <c r="V98" i="7"/>
  <c r="AD98" i="7" s="1"/>
  <c r="X44" i="8"/>
  <c r="AF44" i="8" s="1"/>
  <c r="Y55" i="7"/>
  <c r="AG55" i="7" s="1"/>
  <c r="X55" i="7"/>
  <c r="AF55" i="7" s="1"/>
  <c r="W55" i="7"/>
  <c r="AE55" i="7" s="1"/>
  <c r="V55" i="7"/>
  <c r="AD55" i="7" s="1"/>
  <c r="Y47" i="7"/>
  <c r="AG47" i="7" s="1"/>
  <c r="X47" i="7"/>
  <c r="AF47" i="7" s="1"/>
  <c r="W47" i="7"/>
  <c r="AE47" i="7" s="1"/>
  <c r="V47" i="7"/>
  <c r="AD47" i="7" s="1"/>
  <c r="Y90" i="7"/>
  <c r="AG90" i="7" s="1"/>
  <c r="X90" i="7"/>
  <c r="AF90" i="7" s="1"/>
  <c r="W90" i="7"/>
  <c r="AE90" i="7" s="1"/>
  <c r="V90" i="7"/>
  <c r="AD90" i="7" s="1"/>
  <c r="X35" i="8"/>
  <c r="AF35" i="8" s="1"/>
  <c r="Y80" i="7"/>
  <c r="AG80" i="7" s="1"/>
  <c r="X80" i="7"/>
  <c r="AF80" i="7" s="1"/>
  <c r="W80" i="7"/>
  <c r="AE80" i="7" s="1"/>
  <c r="V80" i="7"/>
  <c r="AD80" i="7" s="1"/>
  <c r="W64" i="7"/>
  <c r="AE64" i="7" s="1"/>
  <c r="V64" i="7"/>
  <c r="AD64" i="7" s="1"/>
  <c r="Y64" i="7"/>
  <c r="AG64" i="7" s="1"/>
  <c r="X64" i="7"/>
  <c r="AF64" i="7" s="1"/>
  <c r="H91" i="7"/>
  <c r="C172" i="5" s="1"/>
  <c r="G172" i="5" s="1"/>
  <c r="H83" i="7"/>
  <c r="C164" i="5" s="1"/>
  <c r="G164" i="5" s="1"/>
  <c r="J21" i="7"/>
  <c r="H21" i="7"/>
  <c r="C102" i="5" s="1"/>
  <c r="G102" i="5" s="1"/>
  <c r="Y21" i="7"/>
  <c r="AG21" i="7" s="1"/>
  <c r="W97" i="8"/>
  <c r="AE97" i="8" s="1"/>
  <c r="V97" i="8"/>
  <c r="AD97" i="8" s="1"/>
  <c r="X97" i="8"/>
  <c r="AF97" i="8" s="1"/>
  <c r="Y97" i="8"/>
  <c r="AG97" i="8" s="1"/>
  <c r="W65" i="8"/>
  <c r="AE65" i="8" s="1"/>
  <c r="V65" i="8"/>
  <c r="AD65" i="8" s="1"/>
  <c r="X65" i="8"/>
  <c r="AF65" i="8" s="1"/>
  <c r="Y65" i="8"/>
  <c r="AG65" i="8" s="1"/>
  <c r="V54" i="8"/>
  <c r="AD54" i="8" s="1"/>
  <c r="Y54" i="8"/>
  <c r="AG54" i="8" s="1"/>
  <c r="X54" i="8"/>
  <c r="AF54" i="8" s="1"/>
  <c r="W54" i="8"/>
  <c r="AE54" i="8" s="1"/>
  <c r="W67" i="8"/>
  <c r="AE67" i="8" s="1"/>
  <c r="V67" i="8"/>
  <c r="AD67" i="8" s="1"/>
  <c r="Y67" i="8"/>
  <c r="AG67" i="8" s="1"/>
  <c r="X67" i="8"/>
  <c r="AF67" i="8" s="1"/>
  <c r="W79" i="8"/>
  <c r="AE79" i="8" s="1"/>
  <c r="V79" i="8"/>
  <c r="AD79" i="8" s="1"/>
  <c r="Y79" i="8"/>
  <c r="AG79" i="8" s="1"/>
  <c r="X79" i="8"/>
  <c r="AF79" i="8" s="1"/>
  <c r="W29" i="8"/>
  <c r="AE29" i="8" s="1"/>
  <c r="Y29" i="8"/>
  <c r="AG29" i="8" s="1"/>
  <c r="X29" i="8"/>
  <c r="AF29" i="8" s="1"/>
  <c r="V29" i="8"/>
  <c r="AD29" i="8" s="1"/>
  <c r="Y41" i="8"/>
  <c r="AG41" i="8" s="1"/>
  <c r="V22" i="8"/>
  <c r="AD22" i="8" s="1"/>
  <c r="Y22" i="8"/>
  <c r="AG22" i="8" s="1"/>
  <c r="X22" i="8"/>
  <c r="AF22" i="8" s="1"/>
  <c r="W22" i="8"/>
  <c r="AE22" i="8" s="1"/>
  <c r="H71" i="8"/>
  <c r="E152" i="5" s="1"/>
  <c r="H152" i="5" s="1"/>
  <c r="H23" i="8"/>
  <c r="E104" i="5" s="1"/>
  <c r="H104" i="5" s="1"/>
  <c r="X37" i="8"/>
  <c r="AF37" i="8" s="1"/>
  <c r="W16" i="8"/>
  <c r="AE16" i="8" s="1"/>
  <c r="H90" i="7"/>
  <c r="C171" i="5" s="1"/>
  <c r="G171" i="5" s="1"/>
  <c r="Y84" i="7"/>
  <c r="AG84" i="7" s="1"/>
  <c r="X84" i="7"/>
  <c r="AF84" i="7" s="1"/>
  <c r="W84" i="7"/>
  <c r="AE84" i="7" s="1"/>
  <c r="V84" i="7"/>
  <c r="AD84" i="7" s="1"/>
  <c r="Y35" i="8"/>
  <c r="AG35" i="8" s="1"/>
  <c r="H80" i="7"/>
  <c r="C161" i="5" s="1"/>
  <c r="G161" i="5" s="1"/>
  <c r="J63" i="7"/>
  <c r="H63" i="7"/>
  <c r="C144" i="5" s="1"/>
  <c r="G144" i="5" s="1"/>
  <c r="Y96" i="7"/>
  <c r="AG96" i="7" s="1"/>
  <c r="X96" i="7"/>
  <c r="AF96" i="7" s="1"/>
  <c r="W96" i="7"/>
  <c r="AE96" i="7" s="1"/>
  <c r="V96" i="7"/>
  <c r="AD96" i="7" s="1"/>
  <c r="W59" i="7"/>
  <c r="AE59" i="7" s="1"/>
  <c r="Y89" i="7"/>
  <c r="AG89" i="7" s="1"/>
  <c r="X89" i="7"/>
  <c r="AF89" i="7" s="1"/>
  <c r="W89" i="7"/>
  <c r="AE89" i="7" s="1"/>
  <c r="V89" i="7"/>
  <c r="AD89" i="7" s="1"/>
  <c r="Y81" i="7"/>
  <c r="AG81" i="7" s="1"/>
  <c r="X81" i="7"/>
  <c r="AF81" i="7" s="1"/>
  <c r="W81" i="7"/>
  <c r="AE81" i="7" s="1"/>
  <c r="V81" i="7"/>
  <c r="AD81" i="7" s="1"/>
  <c r="J20" i="7"/>
  <c r="H20" i="7"/>
  <c r="C101" i="5" s="1"/>
  <c r="G101" i="5" s="1"/>
  <c r="X20" i="7"/>
  <c r="AF20" i="7" s="1"/>
  <c r="Y19" i="7"/>
  <c r="AG19" i="7" s="1"/>
  <c r="W19" i="7"/>
  <c r="AE19" i="7" s="1"/>
  <c r="V19" i="7"/>
  <c r="AD19" i="7" s="1"/>
  <c r="X19" i="7"/>
  <c r="AF19" i="7" s="1"/>
  <c r="X17" i="7"/>
  <c r="AF17" i="7" s="1"/>
  <c r="V17" i="7"/>
  <c r="AD17" i="7" s="1"/>
  <c r="Y17" i="7"/>
  <c r="AG17" i="7" s="1"/>
  <c r="W17" i="7"/>
  <c r="AE17" i="7" s="1"/>
  <c r="W100" i="8"/>
  <c r="AE100" i="8" s="1"/>
  <c r="V100" i="8"/>
  <c r="AD100" i="8" s="1"/>
  <c r="Y100" i="8"/>
  <c r="AG100" i="8" s="1"/>
  <c r="X100" i="8"/>
  <c r="AF100" i="8" s="1"/>
  <c r="W84" i="8"/>
  <c r="AE84" i="8" s="1"/>
  <c r="V84" i="8"/>
  <c r="AD84" i="8" s="1"/>
  <c r="Y84" i="8"/>
  <c r="AG84" i="8" s="1"/>
  <c r="X84" i="8"/>
  <c r="AF84" i="8" s="1"/>
  <c r="W68" i="8"/>
  <c r="AE68" i="8" s="1"/>
  <c r="V68" i="8"/>
  <c r="AD68" i="8" s="1"/>
  <c r="Y68" i="8"/>
  <c r="AG68" i="8" s="1"/>
  <c r="X68" i="8"/>
  <c r="AF68" i="8" s="1"/>
  <c r="W85" i="8"/>
  <c r="AE85" i="8" s="1"/>
  <c r="V85" i="8"/>
  <c r="AD85" i="8" s="1"/>
  <c r="X85" i="8"/>
  <c r="AF85" i="8" s="1"/>
  <c r="Y85" i="8"/>
  <c r="AG85" i="8" s="1"/>
  <c r="W94" i="8"/>
  <c r="AE94" i="8" s="1"/>
  <c r="V94" i="8"/>
  <c r="AD94" i="8" s="1"/>
  <c r="Y94" i="8"/>
  <c r="AG94" i="8" s="1"/>
  <c r="X94" i="8"/>
  <c r="AF94" i="8" s="1"/>
  <c r="W78" i="8"/>
  <c r="AE78" i="8" s="1"/>
  <c r="V78" i="8"/>
  <c r="AD78" i="8" s="1"/>
  <c r="Y78" i="8"/>
  <c r="AG78" i="8" s="1"/>
  <c r="X78" i="8"/>
  <c r="AF78" i="8" s="1"/>
  <c r="W62" i="8"/>
  <c r="AE62" i="8" s="1"/>
  <c r="V62" i="8"/>
  <c r="AD62" i="8" s="1"/>
  <c r="Y62" i="8"/>
  <c r="AG62" i="8" s="1"/>
  <c r="X62" i="8"/>
  <c r="AF62" i="8" s="1"/>
  <c r="V53" i="8"/>
  <c r="AD53" i="8" s="1"/>
  <c r="Y53" i="8"/>
  <c r="AG53" i="8" s="1"/>
  <c r="X53" i="8"/>
  <c r="AF53" i="8" s="1"/>
  <c r="W53" i="8"/>
  <c r="AE53" i="8" s="1"/>
  <c r="H99" i="8"/>
  <c r="E180" i="5" s="1"/>
  <c r="H180" i="5" s="1"/>
  <c r="X59" i="8"/>
  <c r="AF59" i="8" s="1"/>
  <c r="H36" i="8"/>
  <c r="E117" i="5" s="1"/>
  <c r="H117" i="5" s="1"/>
  <c r="H33" i="8"/>
  <c r="E114" i="5" s="1"/>
  <c r="H114" i="5" s="1"/>
  <c r="W71" i="8"/>
  <c r="AE71" i="8" s="1"/>
  <c r="V71" i="8"/>
  <c r="AD71" i="8" s="1"/>
  <c r="Y71" i="8"/>
  <c r="AG71" i="8" s="1"/>
  <c r="X71" i="8"/>
  <c r="AF71" i="8" s="1"/>
  <c r="V23" i="8"/>
  <c r="AD23" i="8" s="1"/>
  <c r="W23" i="8"/>
  <c r="AE23" i="8" s="1"/>
  <c r="Y23" i="8"/>
  <c r="AG23" i="8" s="1"/>
  <c r="X23" i="8"/>
  <c r="AF23" i="8" s="1"/>
  <c r="W100" i="7"/>
  <c r="AE100" i="7" s="1"/>
  <c r="V100" i="7"/>
  <c r="AD100" i="7" s="1"/>
  <c r="Y100" i="7"/>
  <c r="AG100" i="7" s="1"/>
  <c r="X100" i="7"/>
  <c r="AF100" i="7" s="1"/>
  <c r="H97" i="7"/>
  <c r="C178" i="5" s="1"/>
  <c r="G178" i="5" s="1"/>
  <c r="V24" i="8"/>
  <c r="AD24" i="8" s="1"/>
  <c r="Y24" i="8"/>
  <c r="AG24" i="8" s="1"/>
  <c r="X24" i="8"/>
  <c r="AF24" i="8" s="1"/>
  <c r="W24" i="8"/>
  <c r="AE24" i="8" s="1"/>
  <c r="V21" i="8"/>
  <c r="AD21" i="8" s="1"/>
  <c r="Y21" i="8"/>
  <c r="AG21" i="8" s="1"/>
  <c r="X21" i="8"/>
  <c r="AF21" i="8" s="1"/>
  <c r="W21" i="8"/>
  <c r="AE21" i="8" s="1"/>
  <c r="I9" i="8"/>
  <c r="M5" i="8" s="1"/>
  <c r="J100" i="5" s="1"/>
  <c r="W65" i="7"/>
  <c r="AE65" i="7" s="1"/>
  <c r="Y65" i="7"/>
  <c r="AG65" i="7" s="1"/>
  <c r="X65" i="7"/>
  <c r="AF65" i="7" s="1"/>
  <c r="V65" i="7"/>
  <c r="AD65" i="7" s="1"/>
  <c r="Y53" i="7"/>
  <c r="AG53" i="7" s="1"/>
  <c r="X53" i="7"/>
  <c r="AF53" i="7" s="1"/>
  <c r="W53" i="7"/>
  <c r="AE53" i="7" s="1"/>
  <c r="V53" i="7"/>
  <c r="AD53" i="7" s="1"/>
  <c r="X16" i="8"/>
  <c r="AF16" i="8" s="1"/>
  <c r="H84" i="7"/>
  <c r="C165" i="5" s="1"/>
  <c r="G165" i="5" s="1"/>
  <c r="Y72" i="7"/>
  <c r="AG72" i="7" s="1"/>
  <c r="X72" i="7"/>
  <c r="AF72" i="7" s="1"/>
  <c r="W72" i="7"/>
  <c r="AE72" i="7" s="1"/>
  <c r="V72" i="7"/>
  <c r="AD72" i="7" s="1"/>
  <c r="W60" i="7"/>
  <c r="AE60" i="7" s="1"/>
  <c r="V60" i="7"/>
  <c r="AD60" i="7" s="1"/>
  <c r="Y60" i="7"/>
  <c r="AG60" i="7" s="1"/>
  <c r="X60" i="7"/>
  <c r="AF60" i="7" s="1"/>
  <c r="Y75" i="7"/>
  <c r="AG75" i="7" s="1"/>
  <c r="X75" i="7"/>
  <c r="AF75" i="7" s="1"/>
  <c r="W75" i="7"/>
  <c r="AE75" i="7" s="1"/>
  <c r="V75" i="7"/>
  <c r="AD75" i="7" s="1"/>
  <c r="H96" i="7"/>
  <c r="C177" i="5" s="1"/>
  <c r="G177" i="5" s="1"/>
  <c r="Y78" i="7"/>
  <c r="AG78" i="7" s="1"/>
  <c r="X78" i="7"/>
  <c r="AF78" i="7" s="1"/>
  <c r="W78" i="7"/>
  <c r="AE78" i="7" s="1"/>
  <c r="V78" i="7"/>
  <c r="AD78" i="7" s="1"/>
  <c r="H89" i="7"/>
  <c r="C170" i="5" s="1"/>
  <c r="G170" i="5" s="1"/>
  <c r="H81" i="7"/>
  <c r="C162" i="5" s="1"/>
  <c r="G162" i="5" s="1"/>
  <c r="Y20" i="7"/>
  <c r="AG20" i="7" s="1"/>
  <c r="W15" i="7"/>
  <c r="AE15" i="7" s="1"/>
  <c r="Y8" i="7"/>
  <c r="AG8" i="7" s="1"/>
  <c r="X8" i="7"/>
  <c r="AF8" i="7" s="1"/>
  <c r="W8" i="7"/>
  <c r="AE8" i="7" s="1"/>
  <c r="V8" i="7"/>
  <c r="AD8" i="7" s="1"/>
  <c r="W23" i="7"/>
  <c r="AE23" i="7" s="1"/>
  <c r="H62" i="7"/>
  <c r="C143" i="5" s="1"/>
  <c r="G143" i="5" s="1"/>
  <c r="X7" i="7"/>
  <c r="W7" i="7"/>
  <c r="V7" i="7"/>
  <c r="AD7" i="7" s="1"/>
  <c r="Y7" i="7"/>
  <c r="X62" i="4"/>
  <c r="AF62" i="4" s="1"/>
  <c r="H86" i="4"/>
  <c r="E83" i="5" s="1"/>
  <c r="H83" i="5" s="1"/>
  <c r="W82" i="4"/>
  <c r="AE82" i="4" s="1"/>
  <c r="Y56" i="4"/>
  <c r="AG56" i="4" s="1"/>
  <c r="J78" i="4"/>
  <c r="H78" i="4"/>
  <c r="E75" i="5" s="1"/>
  <c r="H75" i="5" s="1"/>
  <c r="V45" i="4"/>
  <c r="AD45" i="4" s="1"/>
  <c r="W45" i="4"/>
  <c r="AE45" i="4" s="1"/>
  <c r="X45" i="4"/>
  <c r="AF45" i="4" s="1"/>
  <c r="X47" i="4"/>
  <c r="AF47" i="4" s="1"/>
  <c r="W47" i="4"/>
  <c r="AE47" i="4" s="1"/>
  <c r="Y62" i="4"/>
  <c r="AG62" i="4" s="1"/>
  <c r="I7" i="4"/>
  <c r="M5" i="4" s="1"/>
  <c r="J16" i="5" s="1"/>
  <c r="H35" i="4"/>
  <c r="E32" i="5" s="1"/>
  <c r="H32" i="5" s="1"/>
  <c r="H83" i="4"/>
  <c r="E80" i="5" s="1"/>
  <c r="H80" i="5" s="1"/>
  <c r="H68" i="4"/>
  <c r="E65" i="5" s="1"/>
  <c r="H65" i="5" s="1"/>
  <c r="J68" i="4"/>
  <c r="V56" i="4"/>
  <c r="AD56" i="4" s="1"/>
  <c r="W56" i="4"/>
  <c r="AE56" i="4" s="1"/>
  <c r="H82" i="4"/>
  <c r="E79" i="5" s="1"/>
  <c r="H79" i="5" s="1"/>
  <c r="H36" i="4"/>
  <c r="E33" i="5" s="1"/>
  <c r="H33" i="5" s="1"/>
  <c r="H84" i="4"/>
  <c r="E81" i="5" s="1"/>
  <c r="H81" i="5" s="1"/>
  <c r="J84" i="4"/>
  <c r="X84" i="4"/>
  <c r="AF84" i="4" s="1"/>
  <c r="V49" i="4"/>
  <c r="AD49" i="4" s="1"/>
  <c r="H75" i="4"/>
  <c r="E72" i="5" s="1"/>
  <c r="H72" i="5" s="1"/>
  <c r="Y84" i="4"/>
  <c r="AG84" i="4" s="1"/>
  <c r="W49" i="4"/>
  <c r="AE49" i="4" s="1"/>
  <c r="H33" i="4"/>
  <c r="E30" i="5" s="1"/>
  <c r="H30" i="5" s="1"/>
  <c r="H46" i="4"/>
  <c r="E43" i="5" s="1"/>
  <c r="H43" i="5" s="1"/>
  <c r="H56" i="4"/>
  <c r="E53" i="5" s="1"/>
  <c r="H53" i="5" s="1"/>
  <c r="W62" i="4"/>
  <c r="AE62" i="4" s="1"/>
  <c r="X82" i="4"/>
  <c r="AF82" i="4" s="1"/>
  <c r="Y82" i="4"/>
  <c r="AG82" i="4" s="1"/>
  <c r="W27" i="4"/>
  <c r="AE27" i="4" s="1"/>
  <c r="W24" i="4"/>
  <c r="AE24" i="4" s="1"/>
  <c r="V51" i="4"/>
  <c r="AD51" i="4" s="1"/>
  <c r="W51" i="4"/>
  <c r="AE51" i="4" s="1"/>
  <c r="H48" i="4"/>
  <c r="E45" i="5" s="1"/>
  <c r="H45" i="5" s="1"/>
  <c r="H80" i="4"/>
  <c r="E77" i="5" s="1"/>
  <c r="H77" i="5" s="1"/>
  <c r="H62" i="4"/>
  <c r="E59" i="5" s="1"/>
  <c r="H59" i="5" s="1"/>
  <c r="X77" i="3"/>
  <c r="AF77" i="3" s="1"/>
  <c r="H90" i="3"/>
  <c r="C87" i="5" s="1"/>
  <c r="G87" i="5" s="1"/>
  <c r="H41" i="3"/>
  <c r="C38" i="5" s="1"/>
  <c r="G38" i="5" s="1"/>
  <c r="H50" i="3"/>
  <c r="C47" i="5" s="1"/>
  <c r="G47" i="5" s="1"/>
  <c r="X31" i="3"/>
  <c r="AF31" i="3" s="1"/>
  <c r="Y31" i="3"/>
  <c r="AG31" i="3" s="1"/>
  <c r="H73" i="3"/>
  <c r="C70" i="5" s="1"/>
  <c r="G70" i="5" s="1"/>
  <c r="H21" i="3"/>
  <c r="C18" i="5" s="1"/>
  <c r="G18" i="5" s="1"/>
  <c r="W31" i="3"/>
  <c r="AE31" i="3" s="1"/>
  <c r="X29" i="3"/>
  <c r="AF29" i="3" s="1"/>
  <c r="Y77" i="3"/>
  <c r="AG77" i="3" s="1"/>
  <c r="H31" i="3"/>
  <c r="C28" i="5" s="1"/>
  <c r="G28" i="5" s="1"/>
  <c r="Y29" i="3"/>
  <c r="AG29" i="3" s="1"/>
  <c r="H74" i="3"/>
  <c r="C71" i="5" s="1"/>
  <c r="G71" i="5" s="1"/>
  <c r="H97" i="3"/>
  <c r="C94" i="5" s="1"/>
  <c r="G94" i="5" s="1"/>
  <c r="H29" i="3"/>
  <c r="C26" i="5" s="1"/>
  <c r="G26" i="5" s="1"/>
  <c r="Y21" i="3"/>
  <c r="AG21" i="3" s="1"/>
  <c r="W29" i="3"/>
  <c r="AE29" i="3" s="1"/>
  <c r="H77" i="3"/>
  <c r="C74" i="5" s="1"/>
  <c r="G74" i="5" s="1"/>
  <c r="I102" i="3"/>
  <c r="V102" i="3" s="1"/>
  <c r="AD102" i="3" s="1"/>
  <c r="W77" i="3"/>
  <c r="AE77" i="3" s="1"/>
  <c r="H80" i="3"/>
  <c r="C77" i="5" s="1"/>
  <c r="G77" i="5" s="1"/>
  <c r="I8" i="3"/>
  <c r="Y27" i="3"/>
  <c r="AG27" i="3" s="1"/>
  <c r="W21" i="3"/>
  <c r="AE21" i="3" s="1"/>
  <c r="X20" i="3"/>
  <c r="AF20" i="3" s="1"/>
  <c r="W40" i="3"/>
  <c r="AE40" i="3" s="1"/>
  <c r="W57" i="3"/>
  <c r="AE57" i="3" s="1"/>
  <c r="H76" i="3"/>
  <c r="C73" i="5" s="1"/>
  <c r="G73" i="5" s="1"/>
  <c r="W27" i="3"/>
  <c r="AE27" i="3" s="1"/>
  <c r="Y38" i="4"/>
  <c r="AG38" i="4" s="1"/>
  <c r="X38" i="4"/>
  <c r="AF38" i="4" s="1"/>
  <c r="W38" i="4"/>
  <c r="AE38" i="4" s="1"/>
  <c r="V38" i="4"/>
  <c r="AD38" i="4" s="1"/>
  <c r="W86" i="4"/>
  <c r="AE86" i="4" s="1"/>
  <c r="V86" i="4"/>
  <c r="AD86" i="4" s="1"/>
  <c r="Y86" i="4"/>
  <c r="AG86" i="4" s="1"/>
  <c r="X86" i="4"/>
  <c r="AF86" i="4" s="1"/>
  <c r="J12" i="4"/>
  <c r="X12" i="4"/>
  <c r="AF12" i="4" s="1"/>
  <c r="W96" i="4"/>
  <c r="AE96" i="4" s="1"/>
  <c r="V96" i="4"/>
  <c r="AD96" i="4" s="1"/>
  <c r="Y96" i="4"/>
  <c r="AG96" i="4" s="1"/>
  <c r="X96" i="4"/>
  <c r="AF96" i="4" s="1"/>
  <c r="J37" i="4"/>
  <c r="W37" i="4"/>
  <c r="AE37" i="4" s="1"/>
  <c r="X37" i="4"/>
  <c r="AF37" i="4" s="1"/>
  <c r="W69" i="4"/>
  <c r="AE69" i="4" s="1"/>
  <c r="V69" i="4"/>
  <c r="AD69" i="4" s="1"/>
  <c r="X69" i="4"/>
  <c r="AF69" i="4" s="1"/>
  <c r="Y69" i="4"/>
  <c r="AG69" i="4" s="1"/>
  <c r="W73" i="4"/>
  <c r="AE73" i="4" s="1"/>
  <c r="V73" i="4"/>
  <c r="AD73" i="4" s="1"/>
  <c r="X73" i="4"/>
  <c r="AF73" i="4" s="1"/>
  <c r="Y73" i="4"/>
  <c r="AG73" i="4" s="1"/>
  <c r="H32" i="4"/>
  <c r="E29" i="5" s="1"/>
  <c r="H29" i="5" s="1"/>
  <c r="Y31" i="4"/>
  <c r="AG31" i="4" s="1"/>
  <c r="Y15" i="4"/>
  <c r="AG15" i="4" s="1"/>
  <c r="W95" i="4"/>
  <c r="AE95" i="4" s="1"/>
  <c r="V95" i="4"/>
  <c r="AD95" i="4" s="1"/>
  <c r="Y95" i="4"/>
  <c r="AG95" i="4" s="1"/>
  <c r="X95" i="4"/>
  <c r="AF95" i="4" s="1"/>
  <c r="Y36" i="4"/>
  <c r="AG36" i="4" s="1"/>
  <c r="X36" i="4"/>
  <c r="AF36" i="4" s="1"/>
  <c r="W36" i="4"/>
  <c r="AE36" i="4" s="1"/>
  <c r="V36" i="4"/>
  <c r="AD36" i="4" s="1"/>
  <c r="H96" i="4"/>
  <c r="E93" i="5" s="1"/>
  <c r="H93" i="5" s="1"/>
  <c r="J31" i="4"/>
  <c r="W31" i="4"/>
  <c r="AE31" i="4" s="1"/>
  <c r="W90" i="4"/>
  <c r="AE90" i="4" s="1"/>
  <c r="V90" i="4"/>
  <c r="AD90" i="4" s="1"/>
  <c r="Y90" i="4"/>
  <c r="AG90" i="4" s="1"/>
  <c r="X90" i="4"/>
  <c r="AF90" i="4" s="1"/>
  <c r="H63" i="4"/>
  <c r="E60" i="5" s="1"/>
  <c r="H60" i="5" s="1"/>
  <c r="V32" i="4"/>
  <c r="AD32" i="4" s="1"/>
  <c r="Y32" i="4"/>
  <c r="AG32" i="4" s="1"/>
  <c r="W32" i="4"/>
  <c r="AE32" i="4" s="1"/>
  <c r="X32" i="4"/>
  <c r="AF32" i="4" s="1"/>
  <c r="X31" i="4"/>
  <c r="AF31" i="4" s="1"/>
  <c r="W100" i="4"/>
  <c r="AE100" i="4" s="1"/>
  <c r="V100" i="4"/>
  <c r="AD100" i="4" s="1"/>
  <c r="Y100" i="4"/>
  <c r="AG100" i="4" s="1"/>
  <c r="X100" i="4"/>
  <c r="AF100" i="4" s="1"/>
  <c r="W92" i="4"/>
  <c r="AE92" i="4" s="1"/>
  <c r="V92" i="4"/>
  <c r="AD92" i="4" s="1"/>
  <c r="Y92" i="4"/>
  <c r="AG92" i="4" s="1"/>
  <c r="X92" i="4"/>
  <c r="AF92" i="4" s="1"/>
  <c r="H95" i="4"/>
  <c r="E92" i="5" s="1"/>
  <c r="H92" i="5" s="1"/>
  <c r="W99" i="4"/>
  <c r="AE99" i="4" s="1"/>
  <c r="V99" i="4"/>
  <c r="AD99" i="4" s="1"/>
  <c r="Y99" i="4"/>
  <c r="AG99" i="4" s="1"/>
  <c r="X99" i="4"/>
  <c r="AF99" i="4" s="1"/>
  <c r="W97" i="4"/>
  <c r="AE97" i="4" s="1"/>
  <c r="V97" i="4"/>
  <c r="AD97" i="4" s="1"/>
  <c r="Y97" i="4"/>
  <c r="AG97" i="4" s="1"/>
  <c r="X97" i="4"/>
  <c r="AF97" i="4" s="1"/>
  <c r="W88" i="4"/>
  <c r="AE88" i="4" s="1"/>
  <c r="V88" i="4"/>
  <c r="AD88" i="4" s="1"/>
  <c r="Y88" i="4"/>
  <c r="AG88" i="4" s="1"/>
  <c r="X88" i="4"/>
  <c r="AF88" i="4" s="1"/>
  <c r="W75" i="4"/>
  <c r="AE75" i="4" s="1"/>
  <c r="V75" i="4"/>
  <c r="AD75" i="4" s="1"/>
  <c r="X75" i="4"/>
  <c r="AF75" i="4" s="1"/>
  <c r="Y75" i="4"/>
  <c r="AG75" i="4" s="1"/>
  <c r="J27" i="4"/>
  <c r="X27" i="4"/>
  <c r="AF27" i="4" s="1"/>
  <c r="H90" i="4"/>
  <c r="E87" i="5" s="1"/>
  <c r="H87" i="5" s="1"/>
  <c r="H79" i="4"/>
  <c r="E76" i="5" s="1"/>
  <c r="H76" i="5" s="1"/>
  <c r="W63" i="4"/>
  <c r="AE63" i="4" s="1"/>
  <c r="V63" i="4"/>
  <c r="AD63" i="4" s="1"/>
  <c r="X63" i="4"/>
  <c r="AF63" i="4" s="1"/>
  <c r="Y63" i="4"/>
  <c r="AG63" i="4" s="1"/>
  <c r="J20" i="4"/>
  <c r="H20" i="4"/>
  <c r="E17" i="5" s="1"/>
  <c r="H17" i="5" s="1"/>
  <c r="Y20" i="4"/>
  <c r="AG20" i="4" s="1"/>
  <c r="W12" i="4"/>
  <c r="AE12" i="4" s="1"/>
  <c r="W30" i="4"/>
  <c r="AE30" i="4" s="1"/>
  <c r="H100" i="4"/>
  <c r="E97" i="5" s="1"/>
  <c r="H97" i="5" s="1"/>
  <c r="H24" i="4"/>
  <c r="E21" i="5" s="1"/>
  <c r="H21" i="5" s="1"/>
  <c r="H92" i="4"/>
  <c r="E89" i="5" s="1"/>
  <c r="H89" i="5" s="1"/>
  <c r="V28" i="4"/>
  <c r="AD28" i="4" s="1"/>
  <c r="X28" i="4"/>
  <c r="AF28" i="4" s="1"/>
  <c r="W28" i="4"/>
  <c r="AE28" i="4" s="1"/>
  <c r="Y28" i="4"/>
  <c r="AG28" i="4" s="1"/>
  <c r="X26" i="4"/>
  <c r="AF26" i="4" s="1"/>
  <c r="X14" i="4"/>
  <c r="AF14" i="4" s="1"/>
  <c r="W14" i="4"/>
  <c r="AE14" i="4" s="1"/>
  <c r="V14" i="4"/>
  <c r="AD14" i="4" s="1"/>
  <c r="Y14" i="4"/>
  <c r="AG14" i="4" s="1"/>
  <c r="W101" i="4"/>
  <c r="AE101" i="4" s="1"/>
  <c r="V101" i="4"/>
  <c r="AD101" i="4" s="1"/>
  <c r="Y101" i="4"/>
  <c r="AG101" i="4" s="1"/>
  <c r="X101" i="4"/>
  <c r="AF101" i="4" s="1"/>
  <c r="W79" i="4"/>
  <c r="AE79" i="4" s="1"/>
  <c r="V79" i="4"/>
  <c r="AD79" i="4" s="1"/>
  <c r="X79" i="4"/>
  <c r="AF79" i="4" s="1"/>
  <c r="Y79" i="4"/>
  <c r="AG79" i="4" s="1"/>
  <c r="H26" i="4"/>
  <c r="E23" i="5" s="1"/>
  <c r="H23" i="5" s="1"/>
  <c r="Y12" i="4"/>
  <c r="AG12" i="4" s="1"/>
  <c r="X30" i="4"/>
  <c r="AF30" i="4" s="1"/>
  <c r="V23" i="4"/>
  <c r="AD23" i="4" s="1"/>
  <c r="Y23" i="4"/>
  <c r="AG23" i="4" s="1"/>
  <c r="X23" i="4"/>
  <c r="AF23" i="4" s="1"/>
  <c r="W23" i="4"/>
  <c r="AE23" i="4" s="1"/>
  <c r="V7" i="4"/>
  <c r="AD7" i="4" s="1"/>
  <c r="X7" i="4"/>
  <c r="Y46" i="4"/>
  <c r="AG46" i="4" s="1"/>
  <c r="X46" i="4"/>
  <c r="AF46" i="4" s="1"/>
  <c r="W46" i="4"/>
  <c r="AE46" i="4" s="1"/>
  <c r="V46" i="4"/>
  <c r="AD46" i="4" s="1"/>
  <c r="W91" i="4"/>
  <c r="AE91" i="4" s="1"/>
  <c r="V91" i="4"/>
  <c r="AD91" i="4" s="1"/>
  <c r="Y91" i="4"/>
  <c r="AG91" i="4" s="1"/>
  <c r="X91" i="4"/>
  <c r="AF91" i="4" s="1"/>
  <c r="W81" i="4"/>
  <c r="AE81" i="4" s="1"/>
  <c r="V81" i="4"/>
  <c r="AD81" i="4" s="1"/>
  <c r="X81" i="4"/>
  <c r="AF81" i="4" s="1"/>
  <c r="Y81" i="4"/>
  <c r="AG81" i="4" s="1"/>
  <c r="W65" i="4"/>
  <c r="AE65" i="4" s="1"/>
  <c r="V65" i="4"/>
  <c r="AD65" i="4" s="1"/>
  <c r="X65" i="4"/>
  <c r="AF65" i="4" s="1"/>
  <c r="Y65" i="4"/>
  <c r="AG65" i="4" s="1"/>
  <c r="W85" i="4"/>
  <c r="AE85" i="4" s="1"/>
  <c r="V85" i="4"/>
  <c r="AD85" i="4" s="1"/>
  <c r="Y85" i="4"/>
  <c r="AG85" i="4" s="1"/>
  <c r="X85" i="4"/>
  <c r="AF85" i="4" s="1"/>
  <c r="Y37" i="4"/>
  <c r="AG37" i="4" s="1"/>
  <c r="W22" i="4"/>
  <c r="AE22" i="4" s="1"/>
  <c r="W26" i="4"/>
  <c r="AE26" i="4" s="1"/>
  <c r="Y30" i="4"/>
  <c r="AG30" i="4" s="1"/>
  <c r="H22" i="4"/>
  <c r="E19" i="5" s="1"/>
  <c r="H19" i="5" s="1"/>
  <c r="W15" i="4"/>
  <c r="AE15" i="4" s="1"/>
  <c r="W83" i="4"/>
  <c r="AE83" i="4" s="1"/>
  <c r="V83" i="4"/>
  <c r="AD83" i="4" s="1"/>
  <c r="X83" i="4"/>
  <c r="AF83" i="4" s="1"/>
  <c r="Y83" i="4"/>
  <c r="AG83" i="4" s="1"/>
  <c r="V19" i="4"/>
  <c r="AD19" i="4" s="1"/>
  <c r="Y19" i="4"/>
  <c r="AG19" i="4" s="1"/>
  <c r="W19" i="4"/>
  <c r="AE19" i="4" s="1"/>
  <c r="X19" i="4"/>
  <c r="AF19" i="4" s="1"/>
  <c r="W102" i="4"/>
  <c r="AE102" i="4" s="1"/>
  <c r="V102" i="4"/>
  <c r="AD102" i="4" s="1"/>
  <c r="Y102" i="4"/>
  <c r="AG102" i="4" s="1"/>
  <c r="X102" i="4"/>
  <c r="AF102" i="4" s="1"/>
  <c r="Y44" i="4"/>
  <c r="AG44" i="4" s="1"/>
  <c r="X44" i="4"/>
  <c r="AF44" i="4" s="1"/>
  <c r="W44" i="4"/>
  <c r="AE44" i="4" s="1"/>
  <c r="V44" i="4"/>
  <c r="AD44" i="4" s="1"/>
  <c r="H102" i="4"/>
  <c r="E99" i="5" s="1"/>
  <c r="H99" i="5" s="1"/>
  <c r="J43" i="4"/>
  <c r="X43" i="4"/>
  <c r="AF43" i="4" s="1"/>
  <c r="W43" i="4"/>
  <c r="AE43" i="4" s="1"/>
  <c r="H85" i="4"/>
  <c r="E82" i="5" s="1"/>
  <c r="H82" i="5" s="1"/>
  <c r="W87" i="4"/>
  <c r="AE87" i="4" s="1"/>
  <c r="V87" i="4"/>
  <c r="AD87" i="4" s="1"/>
  <c r="Y87" i="4"/>
  <c r="AG87" i="4" s="1"/>
  <c r="X87" i="4"/>
  <c r="AF87" i="4" s="1"/>
  <c r="Y26" i="4"/>
  <c r="AG26" i="4" s="1"/>
  <c r="W13" i="4"/>
  <c r="AE13" i="4" s="1"/>
  <c r="V13" i="4"/>
  <c r="AD13" i="4" s="1"/>
  <c r="Y13" i="4"/>
  <c r="AG13" i="4" s="1"/>
  <c r="X13" i="4"/>
  <c r="AF13" i="4" s="1"/>
  <c r="W67" i="4"/>
  <c r="AE67" i="4" s="1"/>
  <c r="V67" i="4"/>
  <c r="AD67" i="4" s="1"/>
  <c r="X67" i="4"/>
  <c r="AF67" i="4" s="1"/>
  <c r="Y67" i="4"/>
  <c r="AG67" i="4" s="1"/>
  <c r="H19" i="4"/>
  <c r="E16" i="5" s="1"/>
  <c r="H16" i="5" s="1"/>
  <c r="W17" i="4"/>
  <c r="AE17" i="4" s="1"/>
  <c r="W89" i="4"/>
  <c r="AE89" i="4" s="1"/>
  <c r="V89" i="4"/>
  <c r="AD89" i="4" s="1"/>
  <c r="Y89" i="4"/>
  <c r="AG89" i="4" s="1"/>
  <c r="X89" i="4"/>
  <c r="AF89" i="4" s="1"/>
  <c r="Y42" i="4"/>
  <c r="AG42" i="4" s="1"/>
  <c r="X42" i="4"/>
  <c r="AF42" i="4" s="1"/>
  <c r="W42" i="4"/>
  <c r="AE42" i="4" s="1"/>
  <c r="V42" i="4"/>
  <c r="AD42" i="4" s="1"/>
  <c r="W94" i="4"/>
  <c r="AE94" i="4" s="1"/>
  <c r="V94" i="4"/>
  <c r="AD94" i="4" s="1"/>
  <c r="Y94" i="4"/>
  <c r="AG94" i="4" s="1"/>
  <c r="X94" i="4"/>
  <c r="AF94" i="4" s="1"/>
  <c r="H71" i="4"/>
  <c r="E68" i="5" s="1"/>
  <c r="H68" i="5" s="1"/>
  <c r="H37" i="4"/>
  <c r="E34" i="5" s="1"/>
  <c r="H34" i="5" s="1"/>
  <c r="J41" i="4"/>
  <c r="X41" i="4"/>
  <c r="AF41" i="4" s="1"/>
  <c r="W41" i="4"/>
  <c r="AE41" i="4" s="1"/>
  <c r="W93" i="4"/>
  <c r="AE93" i="4" s="1"/>
  <c r="V93" i="4"/>
  <c r="AD93" i="4" s="1"/>
  <c r="Y93" i="4"/>
  <c r="AG93" i="4" s="1"/>
  <c r="X93" i="4"/>
  <c r="AF93" i="4" s="1"/>
  <c r="W98" i="4"/>
  <c r="AE98" i="4" s="1"/>
  <c r="V98" i="4"/>
  <c r="AD98" i="4" s="1"/>
  <c r="Y98" i="4"/>
  <c r="AG98" i="4" s="1"/>
  <c r="X98" i="4"/>
  <c r="AF98" i="4" s="1"/>
  <c r="H87" i="4"/>
  <c r="E84" i="5" s="1"/>
  <c r="H84" i="5" s="1"/>
  <c r="H27" i="4"/>
  <c r="E24" i="5" s="1"/>
  <c r="H24" i="5" s="1"/>
  <c r="X17" i="4"/>
  <c r="AF17" i="4" s="1"/>
  <c r="W61" i="4"/>
  <c r="AE61" i="4" s="1"/>
  <c r="V61" i="4"/>
  <c r="AD61" i="4" s="1"/>
  <c r="X61" i="4"/>
  <c r="AF61" i="4" s="1"/>
  <c r="Y61" i="4"/>
  <c r="AG61" i="4" s="1"/>
  <c r="W77" i="4"/>
  <c r="AE77" i="4" s="1"/>
  <c r="V77" i="4"/>
  <c r="AD77" i="4" s="1"/>
  <c r="X77" i="4"/>
  <c r="AF77" i="4" s="1"/>
  <c r="Y77" i="4"/>
  <c r="AG77" i="4" s="1"/>
  <c r="Y40" i="4"/>
  <c r="AG40" i="4" s="1"/>
  <c r="X40" i="4"/>
  <c r="AF40" i="4" s="1"/>
  <c r="W40" i="4"/>
  <c r="AE40" i="4" s="1"/>
  <c r="V40" i="4"/>
  <c r="AD40" i="4" s="1"/>
  <c r="H94" i="4"/>
  <c r="E91" i="5" s="1"/>
  <c r="H91" i="5" s="1"/>
  <c r="W71" i="4"/>
  <c r="AE71" i="4" s="1"/>
  <c r="V71" i="4"/>
  <c r="AD71" i="4" s="1"/>
  <c r="X71" i="4"/>
  <c r="AF71" i="4" s="1"/>
  <c r="Y71" i="4"/>
  <c r="AG71" i="4" s="1"/>
  <c r="J22" i="4"/>
  <c r="X22" i="4"/>
  <c r="AF22" i="4" s="1"/>
  <c r="V35" i="4"/>
  <c r="AD35" i="4" s="1"/>
  <c r="Y35" i="4"/>
  <c r="AG35" i="4" s="1"/>
  <c r="W35" i="4"/>
  <c r="AE35" i="4" s="1"/>
  <c r="X35" i="4"/>
  <c r="AF35" i="4" s="1"/>
  <c r="J39" i="4"/>
  <c r="H98" i="4"/>
  <c r="E95" i="5" s="1"/>
  <c r="H95" i="5" s="1"/>
  <c r="X8" i="4"/>
  <c r="AF8" i="4" s="1"/>
  <c r="W8" i="4"/>
  <c r="AE8" i="4" s="1"/>
  <c r="Y8" i="4"/>
  <c r="AG8" i="4" s="1"/>
  <c r="V8" i="4"/>
  <c r="AD8" i="4" s="1"/>
  <c r="H73" i="4"/>
  <c r="E70" i="5" s="1"/>
  <c r="H70" i="5" s="1"/>
  <c r="W20" i="4"/>
  <c r="AE20" i="4" s="1"/>
  <c r="H30" i="4"/>
  <c r="E27" i="5" s="1"/>
  <c r="H27" i="5" s="1"/>
  <c r="X33" i="4"/>
  <c r="AF33" i="4" s="1"/>
  <c r="W33" i="4"/>
  <c r="AE33" i="4" s="1"/>
  <c r="V33" i="4"/>
  <c r="AD33" i="4" s="1"/>
  <c r="Y33" i="4"/>
  <c r="AG33" i="4" s="1"/>
  <c r="X15" i="4"/>
  <c r="AF15" i="4" s="1"/>
  <c r="Y9" i="4"/>
  <c r="AG9" i="4" s="1"/>
  <c r="W9" i="4"/>
  <c r="AE9" i="4" s="1"/>
  <c r="V9" i="4"/>
  <c r="AD9" i="4" s="1"/>
  <c r="X9" i="4"/>
  <c r="AF9" i="4" s="1"/>
  <c r="Y17" i="4"/>
  <c r="AG17" i="4" s="1"/>
  <c r="H86" i="3"/>
  <c r="C83" i="5" s="1"/>
  <c r="G83" i="5" s="1"/>
  <c r="W78" i="3"/>
  <c r="AE78" i="3" s="1"/>
  <c r="V78" i="3"/>
  <c r="AD78" i="3" s="1"/>
  <c r="Y78" i="3"/>
  <c r="AG78" i="3" s="1"/>
  <c r="X78" i="3"/>
  <c r="AF78" i="3" s="1"/>
  <c r="W72" i="3"/>
  <c r="AE72" i="3" s="1"/>
  <c r="V72" i="3"/>
  <c r="AD72" i="3" s="1"/>
  <c r="Y72" i="3"/>
  <c r="AG72" i="3" s="1"/>
  <c r="X72" i="3"/>
  <c r="AF72" i="3" s="1"/>
  <c r="X52" i="3"/>
  <c r="AF52" i="3" s="1"/>
  <c r="H63" i="3"/>
  <c r="C60" i="5" s="1"/>
  <c r="G60" i="5" s="1"/>
  <c r="W41" i="3"/>
  <c r="AE41" i="3" s="1"/>
  <c r="W50" i="3"/>
  <c r="AE50" i="3" s="1"/>
  <c r="Y50" i="3"/>
  <c r="AG50" i="3" s="1"/>
  <c r="X50" i="3"/>
  <c r="AF50" i="3" s="1"/>
  <c r="V50" i="3"/>
  <c r="AD50" i="3" s="1"/>
  <c r="X43" i="3"/>
  <c r="AF43" i="3" s="1"/>
  <c r="W86" i="3"/>
  <c r="AE86" i="3" s="1"/>
  <c r="V86" i="3"/>
  <c r="AD86" i="3" s="1"/>
  <c r="Y86" i="3"/>
  <c r="AG86" i="3" s="1"/>
  <c r="X86" i="3"/>
  <c r="AF86" i="3" s="1"/>
  <c r="W95" i="3"/>
  <c r="AE95" i="3" s="1"/>
  <c r="V95" i="3"/>
  <c r="AD95" i="3" s="1"/>
  <c r="Y95" i="3"/>
  <c r="AG95" i="3" s="1"/>
  <c r="X95" i="3"/>
  <c r="AF95" i="3" s="1"/>
  <c r="W76" i="3"/>
  <c r="AE76" i="3" s="1"/>
  <c r="V76" i="3"/>
  <c r="AD76" i="3" s="1"/>
  <c r="Y76" i="3"/>
  <c r="AG76" i="3" s="1"/>
  <c r="X76" i="3"/>
  <c r="AF76" i="3" s="1"/>
  <c r="W63" i="3"/>
  <c r="AE63" i="3" s="1"/>
  <c r="V63" i="3"/>
  <c r="AD63" i="3" s="1"/>
  <c r="Y63" i="3"/>
  <c r="AG63" i="3" s="1"/>
  <c r="X63" i="3"/>
  <c r="AF63" i="3" s="1"/>
  <c r="J35" i="3"/>
  <c r="H35" i="3"/>
  <c r="C32" i="5" s="1"/>
  <c r="G32" i="5" s="1"/>
  <c r="W35" i="3"/>
  <c r="AE35" i="3" s="1"/>
  <c r="Y35" i="3"/>
  <c r="AG35" i="3" s="1"/>
  <c r="H43" i="3"/>
  <c r="C40" i="5" s="1"/>
  <c r="G40" i="5" s="1"/>
  <c r="X36" i="3"/>
  <c r="AF36" i="3" s="1"/>
  <c r="W92" i="3"/>
  <c r="AE92" i="3" s="1"/>
  <c r="V92" i="3"/>
  <c r="AD92" i="3" s="1"/>
  <c r="Y92" i="3"/>
  <c r="AG92" i="3" s="1"/>
  <c r="X92" i="3"/>
  <c r="AF92" i="3" s="1"/>
  <c r="W81" i="3"/>
  <c r="AE81" i="3" s="1"/>
  <c r="V81" i="3"/>
  <c r="AD81" i="3" s="1"/>
  <c r="X81" i="3"/>
  <c r="AF81" i="3" s="1"/>
  <c r="Y81" i="3"/>
  <c r="AG81" i="3" s="1"/>
  <c r="W65" i="3"/>
  <c r="AE65" i="3" s="1"/>
  <c r="V65" i="3"/>
  <c r="AD65" i="3" s="1"/>
  <c r="Y65" i="3"/>
  <c r="AG65" i="3" s="1"/>
  <c r="X65" i="3"/>
  <c r="AF65" i="3" s="1"/>
  <c r="Y51" i="3"/>
  <c r="AG51" i="3" s="1"/>
  <c r="W51" i="3"/>
  <c r="AE51" i="3" s="1"/>
  <c r="V51" i="3"/>
  <c r="AD51" i="3" s="1"/>
  <c r="X51" i="3"/>
  <c r="AF51" i="3" s="1"/>
  <c r="W61" i="3"/>
  <c r="AE61" i="3" s="1"/>
  <c r="V61" i="3"/>
  <c r="AD61" i="3" s="1"/>
  <c r="Y61" i="3"/>
  <c r="AG61" i="3" s="1"/>
  <c r="X61" i="3"/>
  <c r="AF61" i="3" s="1"/>
  <c r="X41" i="3"/>
  <c r="AF41" i="3" s="1"/>
  <c r="X53" i="3"/>
  <c r="AF53" i="3" s="1"/>
  <c r="V32" i="3"/>
  <c r="AD32" i="3" s="1"/>
  <c r="Y32" i="3"/>
  <c r="AG32" i="3" s="1"/>
  <c r="X32" i="3"/>
  <c r="AF32" i="3" s="1"/>
  <c r="W32" i="3"/>
  <c r="AE32" i="3" s="1"/>
  <c r="W38" i="3"/>
  <c r="AE38" i="3" s="1"/>
  <c r="Y43" i="3"/>
  <c r="AG43" i="3" s="1"/>
  <c r="Y36" i="3"/>
  <c r="AG36" i="3" s="1"/>
  <c r="W101" i="3"/>
  <c r="AE101" i="3" s="1"/>
  <c r="V101" i="3"/>
  <c r="AD101" i="3" s="1"/>
  <c r="X101" i="3"/>
  <c r="AF101" i="3" s="1"/>
  <c r="Y101" i="3"/>
  <c r="AG101" i="3" s="1"/>
  <c r="W88" i="3"/>
  <c r="AE88" i="3" s="1"/>
  <c r="V88" i="3"/>
  <c r="AD88" i="3" s="1"/>
  <c r="Y88" i="3"/>
  <c r="AG88" i="3" s="1"/>
  <c r="X88" i="3"/>
  <c r="AF88" i="3" s="1"/>
  <c r="W97" i="3"/>
  <c r="AE97" i="3" s="1"/>
  <c r="V97" i="3"/>
  <c r="AD97" i="3" s="1"/>
  <c r="X97" i="3"/>
  <c r="AF97" i="3" s="1"/>
  <c r="Y97" i="3"/>
  <c r="AG97" i="3" s="1"/>
  <c r="W64" i="3"/>
  <c r="AE64" i="3" s="1"/>
  <c r="V64" i="3"/>
  <c r="AD64" i="3" s="1"/>
  <c r="Y64" i="3"/>
  <c r="AG64" i="3" s="1"/>
  <c r="X64" i="3"/>
  <c r="AF64" i="3" s="1"/>
  <c r="H81" i="3"/>
  <c r="C78" i="5" s="1"/>
  <c r="G78" i="5" s="1"/>
  <c r="W90" i="3"/>
  <c r="AE90" i="3" s="1"/>
  <c r="V90" i="3"/>
  <c r="AD90" i="3" s="1"/>
  <c r="Y90" i="3"/>
  <c r="AG90" i="3" s="1"/>
  <c r="X90" i="3"/>
  <c r="AF90" i="3" s="1"/>
  <c r="W70" i="3"/>
  <c r="AE70" i="3" s="1"/>
  <c r="V70" i="3"/>
  <c r="AD70" i="3" s="1"/>
  <c r="Y70" i="3"/>
  <c r="AG70" i="3" s="1"/>
  <c r="X70" i="3"/>
  <c r="AF70" i="3" s="1"/>
  <c r="X47" i="3"/>
  <c r="AF47" i="3" s="1"/>
  <c r="W80" i="3"/>
  <c r="AE80" i="3" s="1"/>
  <c r="V80" i="3"/>
  <c r="AD80" i="3" s="1"/>
  <c r="Y80" i="3"/>
  <c r="AG80" i="3" s="1"/>
  <c r="X80" i="3"/>
  <c r="AF80" i="3" s="1"/>
  <c r="H61" i="3"/>
  <c r="C58" i="5" s="1"/>
  <c r="G58" i="5" s="1"/>
  <c r="X35" i="3"/>
  <c r="AF35" i="3" s="1"/>
  <c r="W62" i="3"/>
  <c r="AE62" i="3" s="1"/>
  <c r="W30" i="3"/>
  <c r="AE30" i="3" s="1"/>
  <c r="Y30" i="3"/>
  <c r="AG30" i="3" s="1"/>
  <c r="X30" i="3"/>
  <c r="AF30" i="3" s="1"/>
  <c r="V30" i="3"/>
  <c r="AD30" i="3" s="1"/>
  <c r="Y38" i="3"/>
  <c r="AG38" i="3" s="1"/>
  <c r="Y41" i="3"/>
  <c r="AG41" i="3" s="1"/>
  <c r="W36" i="3"/>
  <c r="AE36" i="3" s="1"/>
  <c r="H102" i="3"/>
  <c r="C99" i="5" s="1"/>
  <c r="G99" i="5" s="1"/>
  <c r="W99" i="3"/>
  <c r="AE99" i="3" s="1"/>
  <c r="V99" i="3"/>
  <c r="AD99" i="3" s="1"/>
  <c r="Y99" i="3"/>
  <c r="AG99" i="3" s="1"/>
  <c r="X99" i="3"/>
  <c r="AF99" i="3" s="1"/>
  <c r="H47" i="3"/>
  <c r="C44" i="5" s="1"/>
  <c r="G44" i="5" s="1"/>
  <c r="W28" i="3"/>
  <c r="AE28" i="3" s="1"/>
  <c r="Y28" i="3"/>
  <c r="AG28" i="3" s="1"/>
  <c r="X28" i="3"/>
  <c r="AF28" i="3" s="1"/>
  <c r="V28" i="3"/>
  <c r="AD28" i="3" s="1"/>
  <c r="X38" i="3"/>
  <c r="AF38" i="3" s="1"/>
  <c r="W93" i="3"/>
  <c r="AE93" i="3" s="1"/>
  <c r="V93" i="3"/>
  <c r="AD93" i="3" s="1"/>
  <c r="X93" i="3"/>
  <c r="AF93" i="3" s="1"/>
  <c r="Y93" i="3"/>
  <c r="AG93" i="3" s="1"/>
  <c r="W102" i="3"/>
  <c r="AE102" i="3" s="1"/>
  <c r="Y102" i="3"/>
  <c r="AG102" i="3" s="1"/>
  <c r="H94" i="3"/>
  <c r="C91" i="5" s="1"/>
  <c r="G91" i="5" s="1"/>
  <c r="W46" i="3"/>
  <c r="AE46" i="3" s="1"/>
  <c r="X46" i="3"/>
  <c r="AF46" i="3" s="1"/>
  <c r="V46" i="3"/>
  <c r="AD46" i="3" s="1"/>
  <c r="Y46" i="3"/>
  <c r="AG46" i="3" s="1"/>
  <c r="H98" i="3"/>
  <c r="C95" i="5" s="1"/>
  <c r="G95" i="5" s="1"/>
  <c r="X49" i="3"/>
  <c r="AF49" i="3" s="1"/>
  <c r="W74" i="3"/>
  <c r="AE74" i="3" s="1"/>
  <c r="V74" i="3"/>
  <c r="AD74" i="3" s="1"/>
  <c r="Y74" i="3"/>
  <c r="AG74" i="3" s="1"/>
  <c r="X74" i="3"/>
  <c r="AF74" i="3" s="1"/>
  <c r="H44" i="3"/>
  <c r="C41" i="5" s="1"/>
  <c r="G41" i="5" s="1"/>
  <c r="W85" i="3"/>
  <c r="AE85" i="3" s="1"/>
  <c r="V85" i="3"/>
  <c r="AD85" i="3" s="1"/>
  <c r="X85" i="3"/>
  <c r="AF85" i="3" s="1"/>
  <c r="Y85" i="3"/>
  <c r="AG85" i="3" s="1"/>
  <c r="W100" i="3"/>
  <c r="AE100" i="3" s="1"/>
  <c r="V100" i="3"/>
  <c r="AD100" i="3" s="1"/>
  <c r="Y100" i="3"/>
  <c r="AG100" i="3" s="1"/>
  <c r="X100" i="3"/>
  <c r="AF100" i="3" s="1"/>
  <c r="W84" i="3"/>
  <c r="AE84" i="3" s="1"/>
  <c r="V84" i="3"/>
  <c r="AD84" i="3" s="1"/>
  <c r="X84" i="3"/>
  <c r="AF84" i="3" s="1"/>
  <c r="Y84" i="3"/>
  <c r="AG84" i="3" s="1"/>
  <c r="J53" i="3"/>
  <c r="H53" i="3"/>
  <c r="C50" i="5" s="1"/>
  <c r="G50" i="5" s="1"/>
  <c r="W94" i="3"/>
  <c r="AE94" i="3" s="1"/>
  <c r="V94" i="3"/>
  <c r="AD94" i="3" s="1"/>
  <c r="Y94" i="3"/>
  <c r="AG94" i="3" s="1"/>
  <c r="X94" i="3"/>
  <c r="AF94" i="3" s="1"/>
  <c r="W87" i="3"/>
  <c r="AE87" i="3" s="1"/>
  <c r="V87" i="3"/>
  <c r="AD87" i="3" s="1"/>
  <c r="Y87" i="3"/>
  <c r="AG87" i="3" s="1"/>
  <c r="X87" i="3"/>
  <c r="AF87" i="3" s="1"/>
  <c r="W66" i="3"/>
  <c r="AE66" i="3" s="1"/>
  <c r="V66" i="3"/>
  <c r="AD66" i="3" s="1"/>
  <c r="Y66" i="3"/>
  <c r="AG66" i="3" s="1"/>
  <c r="X66" i="3"/>
  <c r="AF66" i="3" s="1"/>
  <c r="V37" i="3"/>
  <c r="AD37" i="3" s="1"/>
  <c r="Y37" i="3"/>
  <c r="AG37" i="3" s="1"/>
  <c r="X37" i="3"/>
  <c r="AF37" i="3" s="1"/>
  <c r="W37" i="3"/>
  <c r="AE37" i="3" s="1"/>
  <c r="Y47" i="3"/>
  <c r="AG47" i="3" s="1"/>
  <c r="W98" i="3"/>
  <c r="AE98" i="3" s="1"/>
  <c r="V98" i="3"/>
  <c r="AD98" i="3" s="1"/>
  <c r="Y98" i="3"/>
  <c r="AG98" i="3" s="1"/>
  <c r="X98" i="3"/>
  <c r="AF98" i="3" s="1"/>
  <c r="H46" i="3"/>
  <c r="C43" i="5" s="1"/>
  <c r="G43" i="5" s="1"/>
  <c r="Y8" i="3"/>
  <c r="AG8" i="3" s="1"/>
  <c r="W8" i="3"/>
  <c r="AE8" i="3" s="1"/>
  <c r="X8" i="3"/>
  <c r="AF8" i="3" s="1"/>
  <c r="V8" i="3"/>
  <c r="AD8" i="3" s="1"/>
  <c r="W67" i="3"/>
  <c r="AE67" i="3" s="1"/>
  <c r="V67" i="3"/>
  <c r="AD67" i="3" s="1"/>
  <c r="Y67" i="3"/>
  <c r="AG67" i="3" s="1"/>
  <c r="X67" i="3"/>
  <c r="AF67" i="3" s="1"/>
  <c r="W83" i="3"/>
  <c r="AE83" i="3" s="1"/>
  <c r="V83" i="3"/>
  <c r="AD83" i="3" s="1"/>
  <c r="X83" i="3"/>
  <c r="AF83" i="3" s="1"/>
  <c r="Y83" i="3"/>
  <c r="AG83" i="3" s="1"/>
  <c r="W96" i="3"/>
  <c r="AE96" i="3" s="1"/>
  <c r="V96" i="3"/>
  <c r="AD96" i="3" s="1"/>
  <c r="Y96" i="3"/>
  <c r="AG96" i="3" s="1"/>
  <c r="X96" i="3"/>
  <c r="AF96" i="3" s="1"/>
  <c r="W82" i="3"/>
  <c r="AE82" i="3" s="1"/>
  <c r="V82" i="3"/>
  <c r="AD82" i="3" s="1"/>
  <c r="X82" i="3"/>
  <c r="AF82" i="3" s="1"/>
  <c r="Y82" i="3"/>
  <c r="AG82" i="3" s="1"/>
  <c r="W89" i="3"/>
  <c r="AE89" i="3" s="1"/>
  <c r="V89" i="3"/>
  <c r="AD89" i="3" s="1"/>
  <c r="X89" i="3"/>
  <c r="AF89" i="3" s="1"/>
  <c r="Y89" i="3"/>
  <c r="AG89" i="3" s="1"/>
  <c r="W91" i="3"/>
  <c r="AE91" i="3" s="1"/>
  <c r="V91" i="3"/>
  <c r="AD91" i="3" s="1"/>
  <c r="Y91" i="3"/>
  <c r="AG91" i="3" s="1"/>
  <c r="X91" i="3"/>
  <c r="AF91" i="3" s="1"/>
  <c r="J49" i="3"/>
  <c r="H49" i="3"/>
  <c r="C46" i="5" s="1"/>
  <c r="G46" i="5" s="1"/>
  <c r="W53" i="3"/>
  <c r="AE53" i="3" s="1"/>
  <c r="H66" i="3"/>
  <c r="C63" i="5" s="1"/>
  <c r="G63" i="5" s="1"/>
  <c r="W49" i="3"/>
  <c r="AE49" i="3" s="1"/>
  <c r="H67" i="3"/>
  <c r="C64" i="5" s="1"/>
  <c r="G64" i="5" s="1"/>
  <c r="W43" i="3"/>
  <c r="AE43" i="3" s="1"/>
  <c r="AE7" i="21" l="1"/>
  <c r="W103" i="21"/>
  <c r="AE7" i="30"/>
  <c r="W103" i="30"/>
  <c r="Z51" i="42"/>
  <c r="AH51" i="42" s="1"/>
  <c r="F1560" i="5"/>
  <c r="Z36" i="42"/>
  <c r="AH36" i="42" s="1"/>
  <c r="F1545" i="5"/>
  <c r="AF7" i="21"/>
  <c r="X103" i="21"/>
  <c r="AF7" i="30"/>
  <c r="X103" i="30"/>
  <c r="W57" i="39"/>
  <c r="AE57" i="39" s="1"/>
  <c r="Z38" i="42"/>
  <c r="AH38" i="42" s="1"/>
  <c r="F1547" i="5"/>
  <c r="Z40" i="42"/>
  <c r="AH40" i="42" s="1"/>
  <c r="F1549" i="5"/>
  <c r="Z53" i="38"/>
  <c r="AH53" i="38" s="1"/>
  <c r="F1478" i="5"/>
  <c r="AF7" i="20"/>
  <c r="X103" i="20"/>
  <c r="AE7" i="25"/>
  <c r="W103" i="25"/>
  <c r="AG7" i="30"/>
  <c r="Y103" i="30"/>
  <c r="Z48" i="44"/>
  <c r="AH48" i="44" s="1"/>
  <c r="F1641" i="5"/>
  <c r="AF7" i="25"/>
  <c r="X103" i="25"/>
  <c r="Z41" i="44"/>
  <c r="AH41" i="44" s="1"/>
  <c r="F1634" i="5"/>
  <c r="AE7" i="20"/>
  <c r="W103" i="20"/>
  <c r="AG7" i="25"/>
  <c r="Y103" i="25"/>
  <c r="Z33" i="42"/>
  <c r="AH33" i="42" s="1"/>
  <c r="F1542" i="5"/>
  <c r="AF7" i="11"/>
  <c r="X103" i="11"/>
  <c r="X102" i="3"/>
  <c r="AF102" i="3" s="1"/>
  <c r="AG7" i="7"/>
  <c r="Y103" i="7"/>
  <c r="AG7" i="20"/>
  <c r="Y103" i="20"/>
  <c r="AF7" i="44"/>
  <c r="X103" i="44"/>
  <c r="M5" i="3"/>
  <c r="I16" i="5" s="1"/>
  <c r="AG7" i="22"/>
  <c r="Y103" i="22"/>
  <c r="AE7" i="17"/>
  <c r="W103" i="17"/>
  <c r="AE7" i="31"/>
  <c r="W103" i="31"/>
  <c r="AG7" i="44"/>
  <c r="Y103" i="44"/>
  <c r="M5" i="17"/>
  <c r="I520" i="5" s="1"/>
  <c r="AG7" i="11"/>
  <c r="Y103" i="11"/>
  <c r="AE7" i="7"/>
  <c r="W103" i="7"/>
  <c r="M5" i="14"/>
  <c r="J352" i="5" s="1"/>
  <c r="AG7" i="17"/>
  <c r="Y103" i="17"/>
  <c r="AF7" i="31"/>
  <c r="X103" i="31"/>
  <c r="Z57" i="42"/>
  <c r="AH57" i="42" s="1"/>
  <c r="F1566" i="5"/>
  <c r="Z38" i="44"/>
  <c r="AH38" i="44" s="1"/>
  <c r="F1631" i="5"/>
  <c r="AE7" i="44"/>
  <c r="W103" i="44"/>
  <c r="M5" i="29"/>
  <c r="I1024" i="5" s="1"/>
  <c r="AF7" i="22"/>
  <c r="X103" i="22"/>
  <c r="AF7" i="17"/>
  <c r="X103" i="17"/>
  <c r="AG7" i="31"/>
  <c r="Y103" i="31"/>
  <c r="AF7" i="40"/>
  <c r="X103" i="40"/>
  <c r="Z29" i="38"/>
  <c r="AH29" i="38" s="1"/>
  <c r="F1454" i="5"/>
  <c r="AF7" i="4"/>
  <c r="X103" i="4"/>
  <c r="AF7" i="7"/>
  <c r="X103" i="7"/>
  <c r="Y7" i="4"/>
  <c r="AE7" i="32"/>
  <c r="W103" i="32"/>
  <c r="AG7" i="40"/>
  <c r="Y103" i="40"/>
  <c r="AE7" i="39"/>
  <c r="W103" i="39"/>
  <c r="V48" i="39"/>
  <c r="AD48" i="39" s="1"/>
  <c r="AF7" i="32"/>
  <c r="X103" i="32"/>
  <c r="AE7" i="40"/>
  <c r="W103" i="40"/>
  <c r="AF7" i="39"/>
  <c r="X103" i="39"/>
  <c r="Z40" i="44"/>
  <c r="AH40" i="44" s="1"/>
  <c r="F1633" i="5"/>
  <c r="AG7" i="9"/>
  <c r="Y103" i="9"/>
  <c r="W7" i="4"/>
  <c r="AE7" i="26"/>
  <c r="W103" i="26"/>
  <c r="AG7" i="32"/>
  <c r="Y103" i="32"/>
  <c r="X74" i="33"/>
  <c r="AF74" i="33" s="1"/>
  <c r="AG7" i="39"/>
  <c r="Y103" i="39"/>
  <c r="Z43" i="44"/>
  <c r="AH43" i="44" s="1"/>
  <c r="F1636" i="5"/>
  <c r="Z89" i="44"/>
  <c r="AH89" i="44" s="1"/>
  <c r="F1682" i="5"/>
  <c r="AE7" i="11"/>
  <c r="W103" i="11"/>
  <c r="AE7" i="9"/>
  <c r="W103" i="9"/>
  <c r="AE7" i="23"/>
  <c r="W103" i="23"/>
  <c r="Z28" i="24"/>
  <c r="AH28" i="24" s="1"/>
  <c r="F781" i="5"/>
  <c r="AE7" i="8"/>
  <c r="W103" i="8"/>
  <c r="AF7" i="9"/>
  <c r="X103" i="9"/>
  <c r="AF7" i="18"/>
  <c r="X103" i="18"/>
  <c r="AF7" i="23"/>
  <c r="X103" i="23"/>
  <c r="AF7" i="26"/>
  <c r="X103" i="26"/>
  <c r="M5" i="36"/>
  <c r="J1276" i="5" s="1"/>
  <c r="AE7" i="38"/>
  <c r="W103" i="38"/>
  <c r="X18" i="40"/>
  <c r="AF18" i="40" s="1"/>
  <c r="AE7" i="18"/>
  <c r="W103" i="18"/>
  <c r="AG7" i="21"/>
  <c r="Y103" i="21"/>
  <c r="AG7" i="23"/>
  <c r="Y103" i="23"/>
  <c r="AG7" i="26"/>
  <c r="Y103" i="26"/>
  <c r="AG7" i="38"/>
  <c r="Y103" i="38"/>
  <c r="Z19" i="44"/>
  <c r="AH19" i="44" s="1"/>
  <c r="F1612" i="5"/>
  <c r="Z36" i="44"/>
  <c r="AH36" i="44" s="1"/>
  <c r="F1629" i="5"/>
  <c r="AF7" i="8"/>
  <c r="X103" i="8"/>
  <c r="AG7" i="8"/>
  <c r="Y103" i="8"/>
  <c r="AG7" i="18"/>
  <c r="Y103" i="18"/>
  <c r="AF7" i="38"/>
  <c r="X103" i="38"/>
  <c r="Z47" i="43"/>
  <c r="AH47" i="43" s="1"/>
  <c r="D1640" i="5"/>
  <c r="Z92" i="41"/>
  <c r="AH92" i="41" s="1"/>
  <c r="D1601" i="5"/>
  <c r="Z59" i="41"/>
  <c r="AH59" i="41" s="1"/>
  <c r="D1568" i="5"/>
  <c r="Z46" i="41"/>
  <c r="AH46" i="41" s="1"/>
  <c r="D1555" i="5"/>
  <c r="Z38" i="41"/>
  <c r="AH38" i="41" s="1"/>
  <c r="D1547" i="5"/>
  <c r="Z42" i="41"/>
  <c r="AH42" i="41" s="1"/>
  <c r="D1551" i="5"/>
  <c r="Z56" i="41"/>
  <c r="AH56" i="41" s="1"/>
  <c r="D1565" i="5"/>
  <c r="Z88" i="37"/>
  <c r="AH88" i="37" s="1"/>
  <c r="D1513" i="5"/>
  <c r="Z34" i="37"/>
  <c r="AH34" i="37" s="1"/>
  <c r="D1459" i="5"/>
  <c r="F978" i="5"/>
  <c r="F46" i="5"/>
  <c r="X95" i="13"/>
  <c r="AF95" i="13" s="1"/>
  <c r="Y14" i="26"/>
  <c r="AG14" i="26" s="1"/>
  <c r="W14" i="26"/>
  <c r="AE14" i="26" s="1"/>
  <c r="X14" i="26"/>
  <c r="AF14" i="26" s="1"/>
  <c r="F309" i="5"/>
  <c r="X17" i="32"/>
  <c r="AF17" i="32" s="1"/>
  <c r="W17" i="32"/>
  <c r="AE17" i="32" s="1"/>
  <c r="Y17" i="32"/>
  <c r="AG17" i="32" s="1"/>
  <c r="X28" i="28"/>
  <c r="AF28" i="28" s="1"/>
  <c r="W82" i="28"/>
  <c r="AE82" i="28" s="1"/>
  <c r="Y28" i="28"/>
  <c r="AG28" i="28" s="1"/>
  <c r="V38" i="28"/>
  <c r="AD38" i="28" s="1"/>
  <c r="V28" i="28"/>
  <c r="AD28" i="28" s="1"/>
  <c r="Y69" i="28"/>
  <c r="AG69" i="28" s="1"/>
  <c r="W69" i="28"/>
  <c r="AE69" i="28" s="1"/>
  <c r="W38" i="28"/>
  <c r="AE38" i="28" s="1"/>
  <c r="X38" i="28"/>
  <c r="AF38" i="28" s="1"/>
  <c r="X69" i="28"/>
  <c r="AF69" i="28" s="1"/>
  <c r="F960" i="5"/>
  <c r="X71" i="28"/>
  <c r="AF71" i="28" s="1"/>
  <c r="X77" i="28"/>
  <c r="AF77" i="28" s="1"/>
  <c r="X82" i="28"/>
  <c r="AF82" i="28" s="1"/>
  <c r="Y43" i="28"/>
  <c r="AG43" i="28" s="1"/>
  <c r="W43" i="28"/>
  <c r="AE43" i="28" s="1"/>
  <c r="V43" i="28"/>
  <c r="AD43" i="28" s="1"/>
  <c r="X43" i="28"/>
  <c r="AF43" i="28" s="1"/>
  <c r="V63" i="28"/>
  <c r="AD63" i="28" s="1"/>
  <c r="Y63" i="28"/>
  <c r="AG63" i="28" s="1"/>
  <c r="V73" i="28"/>
  <c r="AD73" i="28" s="1"/>
  <c r="X73" i="28"/>
  <c r="AF73" i="28" s="1"/>
  <c r="Y47" i="28"/>
  <c r="AG47" i="28" s="1"/>
  <c r="X47" i="28"/>
  <c r="AF47" i="28" s="1"/>
  <c r="W47" i="28"/>
  <c r="AE47" i="28" s="1"/>
  <c r="V47" i="28"/>
  <c r="AD47" i="28" s="1"/>
  <c r="W73" i="28"/>
  <c r="AE73" i="28" s="1"/>
  <c r="V57" i="28"/>
  <c r="AD57" i="28" s="1"/>
  <c r="W57" i="28"/>
  <c r="AE57" i="28" s="1"/>
  <c r="Y57" i="28"/>
  <c r="AG57" i="28" s="1"/>
  <c r="X57" i="28"/>
  <c r="AF57" i="28" s="1"/>
  <c r="W55" i="28"/>
  <c r="AE55" i="28" s="1"/>
  <c r="X55" i="28"/>
  <c r="AF55" i="28" s="1"/>
  <c r="V55" i="28"/>
  <c r="AD55" i="28" s="1"/>
  <c r="Y55" i="28"/>
  <c r="AG55" i="28" s="1"/>
  <c r="V39" i="28"/>
  <c r="AD39" i="28" s="1"/>
  <c r="Y39" i="28"/>
  <c r="AG39" i="28" s="1"/>
  <c r="X39" i="28"/>
  <c r="AF39" i="28" s="1"/>
  <c r="W39" i="28"/>
  <c r="AE39" i="28" s="1"/>
  <c r="Y41" i="28"/>
  <c r="AG41" i="28" s="1"/>
  <c r="Z21" i="23"/>
  <c r="AH21" i="23" s="1"/>
  <c r="D774" i="5"/>
  <c r="Z22" i="23"/>
  <c r="AH22" i="23" s="1"/>
  <c r="D775" i="5"/>
  <c r="Z19" i="23"/>
  <c r="AH19" i="23" s="1"/>
  <c r="D772" i="5"/>
  <c r="Z20" i="23"/>
  <c r="AH20" i="23" s="1"/>
  <c r="D773" i="5"/>
  <c r="Y58" i="12"/>
  <c r="AG58" i="12" s="1"/>
  <c r="X58" i="12"/>
  <c r="AF58" i="12" s="1"/>
  <c r="W58" i="12"/>
  <c r="AE58" i="12" s="1"/>
  <c r="V58" i="12"/>
  <c r="AD58" i="12" s="1"/>
  <c r="Y55" i="12"/>
  <c r="AG55" i="12" s="1"/>
  <c r="X55" i="12"/>
  <c r="AF55" i="12" s="1"/>
  <c r="W55" i="12"/>
  <c r="AE55" i="12" s="1"/>
  <c r="V55" i="12"/>
  <c r="AD55" i="12" s="1"/>
  <c r="W83" i="12"/>
  <c r="AE83" i="12" s="1"/>
  <c r="V83" i="12"/>
  <c r="AD83" i="12" s="1"/>
  <c r="Y83" i="12"/>
  <c r="AG83" i="12" s="1"/>
  <c r="X83" i="12"/>
  <c r="AF83" i="12" s="1"/>
  <c r="Y53" i="12"/>
  <c r="AG53" i="12" s="1"/>
  <c r="X53" i="12"/>
  <c r="AF53" i="12" s="1"/>
  <c r="W53" i="12"/>
  <c r="AE53" i="12" s="1"/>
  <c r="V53" i="12"/>
  <c r="AD53" i="12" s="1"/>
  <c r="X31" i="10"/>
  <c r="AF31" i="10" s="1"/>
  <c r="W31" i="10"/>
  <c r="AE31" i="10" s="1"/>
  <c r="Z47" i="10"/>
  <c r="AH47" i="10" s="1"/>
  <c r="F212" i="5"/>
  <c r="X61" i="10"/>
  <c r="AF61" i="10" s="1"/>
  <c r="V29" i="10"/>
  <c r="AD29" i="10" s="1"/>
  <c r="Z54" i="10"/>
  <c r="AH54" i="10" s="1"/>
  <c r="F219" i="5"/>
  <c r="Y61" i="10"/>
  <c r="AG61" i="10" s="1"/>
  <c r="X29" i="10"/>
  <c r="AF29" i="10" s="1"/>
  <c r="X32" i="10"/>
  <c r="AF32" i="10" s="1"/>
  <c r="Y53" i="10"/>
  <c r="AG53" i="10" s="1"/>
  <c r="X68" i="10"/>
  <c r="AF68" i="10" s="1"/>
  <c r="V61" i="10"/>
  <c r="AD61" i="10" s="1"/>
  <c r="Y29" i="10"/>
  <c r="AG29" i="10" s="1"/>
  <c r="X78" i="10"/>
  <c r="AF78" i="10" s="1"/>
  <c r="V32" i="10"/>
  <c r="AD32" i="10" s="1"/>
  <c r="Z36" i="10"/>
  <c r="AH36" i="10" s="1"/>
  <c r="F201" i="5"/>
  <c r="X53" i="10"/>
  <c r="AF53" i="10" s="1"/>
  <c r="Z19" i="10"/>
  <c r="AH19" i="10" s="1"/>
  <c r="F184" i="5"/>
  <c r="Y68" i="10"/>
  <c r="AG68" i="10" s="1"/>
  <c r="Z26" i="10"/>
  <c r="AH26" i="10" s="1"/>
  <c r="F191" i="5"/>
  <c r="Y78" i="10"/>
  <c r="AG78" i="10" s="1"/>
  <c r="V53" i="10"/>
  <c r="AD53" i="10" s="1"/>
  <c r="Z37" i="10"/>
  <c r="AH37" i="10" s="1"/>
  <c r="F202" i="5"/>
  <c r="V56" i="10"/>
  <c r="AD56" i="10" s="1"/>
  <c r="W56" i="10"/>
  <c r="AE56" i="10" s="1"/>
  <c r="W46" i="8"/>
  <c r="AE46" i="8" s="1"/>
  <c r="V46" i="8"/>
  <c r="AD46" i="8" s="1"/>
  <c r="Y46" i="8"/>
  <c r="AG46" i="8" s="1"/>
  <c r="X46" i="8"/>
  <c r="AF46" i="8" s="1"/>
  <c r="Z42" i="8"/>
  <c r="AH42" i="8" s="1"/>
  <c r="F123" i="5"/>
  <c r="V42" i="8"/>
  <c r="AD42" i="8" s="1"/>
  <c r="Y42" i="8"/>
  <c r="AG42" i="8" s="1"/>
  <c r="X42" i="8"/>
  <c r="AF42" i="8" s="1"/>
  <c r="W42" i="8"/>
  <c r="AE42" i="8" s="1"/>
  <c r="Y74" i="4"/>
  <c r="AG74" i="4" s="1"/>
  <c r="X74" i="4"/>
  <c r="AF74" i="4" s="1"/>
  <c r="V74" i="4"/>
  <c r="AD74" i="4" s="1"/>
  <c r="W74" i="4"/>
  <c r="AE74" i="4" s="1"/>
  <c r="F67" i="5"/>
  <c r="Y55" i="4"/>
  <c r="AG55" i="4" s="1"/>
  <c r="X55" i="4"/>
  <c r="AF55" i="4" s="1"/>
  <c r="W39" i="4"/>
  <c r="AE39" i="4" s="1"/>
  <c r="Y34" i="4"/>
  <c r="AG34" i="4" s="1"/>
  <c r="X34" i="4"/>
  <c r="AF34" i="4" s="1"/>
  <c r="W34" i="4"/>
  <c r="AE34" i="4" s="1"/>
  <c r="V34" i="4"/>
  <c r="AD34" i="4" s="1"/>
  <c r="X39" i="4"/>
  <c r="AF39" i="4" s="1"/>
  <c r="V60" i="13"/>
  <c r="AD60" i="13" s="1"/>
  <c r="X60" i="13"/>
  <c r="AF60" i="13" s="1"/>
  <c r="W60" i="13"/>
  <c r="AE60" i="13" s="1"/>
  <c r="Y60" i="13"/>
  <c r="AG60" i="13" s="1"/>
  <c r="V52" i="11"/>
  <c r="AD52" i="11" s="1"/>
  <c r="X52" i="11"/>
  <c r="AF52" i="11" s="1"/>
  <c r="Y52" i="11"/>
  <c r="AG52" i="11" s="1"/>
  <c r="W52" i="11"/>
  <c r="AE52" i="11" s="1"/>
  <c r="V64" i="11"/>
  <c r="AD64" i="11" s="1"/>
  <c r="X64" i="11"/>
  <c r="AF64" i="11" s="1"/>
  <c r="W64" i="11"/>
  <c r="AE64" i="11" s="1"/>
  <c r="W15" i="9"/>
  <c r="AE15" i="9" s="1"/>
  <c r="V15" i="9"/>
  <c r="AD15" i="9" s="1"/>
  <c r="X15" i="9"/>
  <c r="AF15" i="9" s="1"/>
  <c r="Y15" i="9"/>
  <c r="AG15" i="9" s="1"/>
  <c r="V44" i="9"/>
  <c r="AD44" i="9" s="1"/>
  <c r="X44" i="9"/>
  <c r="AF44" i="9" s="1"/>
  <c r="W44" i="9"/>
  <c r="AE44" i="9" s="1"/>
  <c r="Y44" i="9"/>
  <c r="AG44" i="9" s="1"/>
  <c r="V56" i="9"/>
  <c r="AD56" i="9" s="1"/>
  <c r="W56" i="9"/>
  <c r="AE56" i="9" s="1"/>
  <c r="X56" i="9"/>
  <c r="AF56" i="9" s="1"/>
  <c r="Y56" i="9"/>
  <c r="AG56" i="9" s="1"/>
  <c r="V49" i="9"/>
  <c r="AD49" i="9" s="1"/>
  <c r="W49" i="9"/>
  <c r="AE49" i="9" s="1"/>
  <c r="Y49" i="9"/>
  <c r="AG49" i="9" s="1"/>
  <c r="W81" i="9"/>
  <c r="AE81" i="9" s="1"/>
  <c r="Y81" i="9"/>
  <c r="AG81" i="9" s="1"/>
  <c r="V81" i="9"/>
  <c r="AD81" i="9" s="1"/>
  <c r="X81" i="9"/>
  <c r="AF81" i="9" s="1"/>
  <c r="W75" i="9"/>
  <c r="AE75" i="9" s="1"/>
  <c r="X75" i="9"/>
  <c r="AF75" i="9" s="1"/>
  <c r="V75" i="9"/>
  <c r="AD75" i="9" s="1"/>
  <c r="Y75" i="9"/>
  <c r="AG75" i="9" s="1"/>
  <c r="V40" i="9"/>
  <c r="AD40" i="9" s="1"/>
  <c r="W40" i="9"/>
  <c r="AE40" i="9" s="1"/>
  <c r="Y40" i="9"/>
  <c r="AG40" i="9" s="1"/>
  <c r="X40" i="9"/>
  <c r="AF40" i="9" s="1"/>
  <c r="W90" i="9"/>
  <c r="AE90" i="9" s="1"/>
  <c r="X49" i="9"/>
  <c r="AF49" i="9" s="1"/>
  <c r="W33" i="9"/>
  <c r="AE33" i="9" s="1"/>
  <c r="X33" i="9"/>
  <c r="AF33" i="9" s="1"/>
  <c r="Y33" i="9"/>
  <c r="AG33" i="9" s="1"/>
  <c r="V33" i="9"/>
  <c r="AD33" i="9" s="1"/>
  <c r="V48" i="9"/>
  <c r="AD48" i="9" s="1"/>
  <c r="X48" i="9"/>
  <c r="AF48" i="9" s="1"/>
  <c r="W48" i="9"/>
  <c r="AE48" i="9" s="1"/>
  <c r="Y48" i="9"/>
  <c r="AG48" i="9" s="1"/>
  <c r="V60" i="9"/>
  <c r="AD60" i="9" s="1"/>
  <c r="Y60" i="9"/>
  <c r="AG60" i="9" s="1"/>
  <c r="W93" i="9"/>
  <c r="AE93" i="9" s="1"/>
  <c r="W35" i="9"/>
  <c r="AE35" i="9" s="1"/>
  <c r="Y35" i="9"/>
  <c r="AG35" i="9" s="1"/>
  <c r="X35" i="9"/>
  <c r="AF35" i="9" s="1"/>
  <c r="V35" i="9"/>
  <c r="AD35" i="9" s="1"/>
  <c r="Z56" i="7"/>
  <c r="AH56" i="7" s="1"/>
  <c r="D137" i="5"/>
  <c r="Z21" i="7"/>
  <c r="AH21" i="7" s="1"/>
  <c r="D102" i="5"/>
  <c r="Z22" i="7"/>
  <c r="AH22" i="7" s="1"/>
  <c r="D103" i="5"/>
  <c r="Z52" i="7"/>
  <c r="AH52" i="7" s="1"/>
  <c r="D133" i="5"/>
  <c r="Z54" i="7"/>
  <c r="AH54" i="7" s="1"/>
  <c r="D135" i="5"/>
  <c r="Z68" i="7"/>
  <c r="AH68" i="7" s="1"/>
  <c r="D149" i="5"/>
  <c r="Z63" i="7"/>
  <c r="AH63" i="7" s="1"/>
  <c r="D144" i="5"/>
  <c r="Z23" i="7"/>
  <c r="AH23" i="7" s="1"/>
  <c r="D104" i="5"/>
  <c r="Z70" i="7"/>
  <c r="AH70" i="7" s="1"/>
  <c r="D151" i="5"/>
  <c r="Y32" i="7"/>
  <c r="AG32" i="7" s="1"/>
  <c r="X32" i="7"/>
  <c r="AF32" i="7" s="1"/>
  <c r="W32" i="7"/>
  <c r="AE32" i="7" s="1"/>
  <c r="V32" i="7"/>
  <c r="AD32" i="7" s="1"/>
  <c r="Z20" i="7"/>
  <c r="AH20" i="7" s="1"/>
  <c r="D101" i="5"/>
  <c r="Z59" i="7"/>
  <c r="AH59" i="7" s="1"/>
  <c r="D140" i="5"/>
  <c r="W40" i="7"/>
  <c r="AE40" i="7" s="1"/>
  <c r="V40" i="7"/>
  <c r="AD40" i="7" s="1"/>
  <c r="X40" i="7"/>
  <c r="AF40" i="7" s="1"/>
  <c r="Y40" i="7"/>
  <c r="AG40" i="7" s="1"/>
  <c r="W68" i="3"/>
  <c r="AE68" i="3" s="1"/>
  <c r="V68" i="3"/>
  <c r="AD68" i="3" s="1"/>
  <c r="Y68" i="3"/>
  <c r="AG68" i="3" s="1"/>
  <c r="X68" i="3"/>
  <c r="AF68" i="3" s="1"/>
  <c r="X55" i="3"/>
  <c r="AF55" i="3" s="1"/>
  <c r="W55" i="3"/>
  <c r="AE55" i="3" s="1"/>
  <c r="V55" i="3"/>
  <c r="AD55" i="3" s="1"/>
  <c r="Y55" i="3"/>
  <c r="AG55" i="3" s="1"/>
  <c r="V64" i="4"/>
  <c r="AD64" i="4" s="1"/>
  <c r="X64" i="4"/>
  <c r="AF64" i="4" s="1"/>
  <c r="W64" i="4"/>
  <c r="AE64" i="4" s="1"/>
  <c r="W48" i="4"/>
  <c r="AE48" i="4" s="1"/>
  <c r="V48" i="4"/>
  <c r="AD48" i="4" s="1"/>
  <c r="X48" i="4"/>
  <c r="AF48" i="4" s="1"/>
  <c r="Y48" i="4"/>
  <c r="AG48" i="4" s="1"/>
  <c r="Y39" i="4"/>
  <c r="AG39" i="4" s="1"/>
  <c r="Y22" i="4"/>
  <c r="AG22" i="4" s="1"/>
  <c r="V76" i="4"/>
  <c r="AD76" i="4" s="1"/>
  <c r="Y76" i="4"/>
  <c r="AG76" i="4" s="1"/>
  <c r="X76" i="4"/>
  <c r="AF76" i="4" s="1"/>
  <c r="X70" i="4"/>
  <c r="AF70" i="4" s="1"/>
  <c r="W70" i="4"/>
  <c r="AE70" i="4" s="1"/>
  <c r="V70" i="4"/>
  <c r="AD70" i="4" s="1"/>
  <c r="Y70" i="4"/>
  <c r="AG70" i="4" s="1"/>
  <c r="Y25" i="4"/>
  <c r="AG25" i="4" s="1"/>
  <c r="X25" i="4"/>
  <c r="AF25" i="4" s="1"/>
  <c r="W25" i="4"/>
  <c r="AE25" i="4" s="1"/>
  <c r="V25" i="4"/>
  <c r="AD25" i="4" s="1"/>
  <c r="V54" i="4"/>
  <c r="AD54" i="4" s="1"/>
  <c r="X54" i="4"/>
  <c r="AF54" i="4" s="1"/>
  <c r="W54" i="4"/>
  <c r="AE54" i="4" s="1"/>
  <c r="Y54" i="4"/>
  <c r="AG54" i="4" s="1"/>
  <c r="W58" i="4"/>
  <c r="AE58" i="4" s="1"/>
  <c r="V58" i="4"/>
  <c r="AD58" i="4" s="1"/>
  <c r="Y58" i="4"/>
  <c r="AG58" i="4" s="1"/>
  <c r="Z62" i="40"/>
  <c r="AH62" i="40" s="1"/>
  <c r="F1403" i="5"/>
  <c r="Z30" i="40"/>
  <c r="AH30" i="40" s="1"/>
  <c r="F1371" i="5"/>
  <c r="Z59" i="40"/>
  <c r="AH59" i="40" s="1"/>
  <c r="F1400" i="5"/>
  <c r="Z64" i="40"/>
  <c r="AH64" i="40" s="1"/>
  <c r="F1405" i="5"/>
  <c r="Z57" i="40"/>
  <c r="AH57" i="40" s="1"/>
  <c r="F1398" i="5"/>
  <c r="Z37" i="40"/>
  <c r="AH37" i="40" s="1"/>
  <c r="F1378" i="5"/>
  <c r="Z20" i="40"/>
  <c r="AH20" i="40" s="1"/>
  <c r="F1361" i="5"/>
  <c r="Z66" i="40"/>
  <c r="AH66" i="40" s="1"/>
  <c r="F1407" i="5"/>
  <c r="Z47" i="39"/>
  <c r="AH47" i="39" s="1"/>
  <c r="D1388" i="5"/>
  <c r="D1431" i="5"/>
  <c r="Z42" i="39"/>
  <c r="AH42" i="39" s="1"/>
  <c r="D1383" i="5"/>
  <c r="Z62" i="39"/>
  <c r="AH62" i="39" s="1"/>
  <c r="D1403" i="5"/>
  <c r="Z51" i="39"/>
  <c r="AH51" i="39" s="1"/>
  <c r="D1392" i="5"/>
  <c r="Z59" i="39"/>
  <c r="AH59" i="39" s="1"/>
  <c r="D1400" i="5"/>
  <c r="Z63" i="39"/>
  <c r="AH63" i="39" s="1"/>
  <c r="D1404" i="5"/>
  <c r="D1430" i="5"/>
  <c r="D1422" i="5"/>
  <c r="D1428" i="5"/>
  <c r="Z24" i="39"/>
  <c r="AH24" i="39" s="1"/>
  <c r="D1365" i="5"/>
  <c r="Z55" i="39"/>
  <c r="AH55" i="39" s="1"/>
  <c r="D1396" i="5"/>
  <c r="D1427" i="5"/>
  <c r="D1421" i="5"/>
  <c r="D1429" i="5"/>
  <c r="D1420" i="5"/>
  <c r="Z52" i="36"/>
  <c r="AH52" i="36" s="1"/>
  <c r="F1309" i="5"/>
  <c r="Z58" i="36"/>
  <c r="AH58" i="36" s="1"/>
  <c r="F1315" i="5"/>
  <c r="Z37" i="36"/>
  <c r="AH37" i="36" s="1"/>
  <c r="F1294" i="5"/>
  <c r="Z48" i="36"/>
  <c r="AH48" i="36" s="1"/>
  <c r="F1305" i="5"/>
  <c r="Z71" i="36"/>
  <c r="AH71" i="36" s="1"/>
  <c r="F1328" i="5"/>
  <c r="Z43" i="32"/>
  <c r="AH43" i="32" s="1"/>
  <c r="F1132" i="5"/>
  <c r="Z69" i="32"/>
  <c r="AH69" i="32" s="1"/>
  <c r="F1158" i="5"/>
  <c r="Z99" i="32"/>
  <c r="AH99" i="32" s="1"/>
  <c r="F1188" i="5"/>
  <c r="Z95" i="32"/>
  <c r="AH95" i="32" s="1"/>
  <c r="F1184" i="5"/>
  <c r="Z32" i="32"/>
  <c r="AH32" i="32" s="1"/>
  <c r="F1121" i="5"/>
  <c r="Z93" i="32"/>
  <c r="AH93" i="32" s="1"/>
  <c r="F1182" i="5"/>
  <c r="Z54" i="31"/>
  <c r="AH54" i="31" s="1"/>
  <c r="D1143" i="5"/>
  <c r="Z43" i="31"/>
  <c r="AH43" i="31" s="1"/>
  <c r="D1132" i="5"/>
  <c r="Z49" i="31"/>
  <c r="AH49" i="31" s="1"/>
  <c r="D1138" i="5"/>
  <c r="Z53" i="31"/>
  <c r="AH53" i="31" s="1"/>
  <c r="D1142" i="5"/>
  <c r="Z57" i="31"/>
  <c r="AH57" i="31" s="1"/>
  <c r="D1146" i="5"/>
  <c r="Z47" i="31"/>
  <c r="AH47" i="31" s="1"/>
  <c r="D1136" i="5"/>
  <c r="Z59" i="31"/>
  <c r="AH59" i="31" s="1"/>
  <c r="D1148" i="5"/>
  <c r="Z51" i="31"/>
  <c r="AH51" i="31" s="1"/>
  <c r="D1140" i="5"/>
  <c r="Z61" i="31"/>
  <c r="AH61" i="31" s="1"/>
  <c r="D1150" i="5"/>
  <c r="Z55" i="31"/>
  <c r="AH55" i="31" s="1"/>
  <c r="D1144" i="5"/>
  <c r="Z42" i="31"/>
  <c r="AH42" i="31" s="1"/>
  <c r="D1131" i="5"/>
  <c r="Z30" i="30"/>
  <c r="AH30" i="30" s="1"/>
  <c r="F1035" i="5"/>
  <c r="Z69" i="30"/>
  <c r="AH69" i="30" s="1"/>
  <c r="F1074" i="5"/>
  <c r="Z32" i="30"/>
  <c r="AH32" i="30" s="1"/>
  <c r="F1037" i="5"/>
  <c r="Z50" i="29"/>
  <c r="AH50" i="29" s="1"/>
  <c r="D1055" i="5"/>
  <c r="Z19" i="29"/>
  <c r="AH19" i="29" s="1"/>
  <c r="D1024" i="5"/>
  <c r="Z22" i="29"/>
  <c r="AH22" i="29" s="1"/>
  <c r="D1027" i="5"/>
  <c r="Z32" i="29"/>
  <c r="AH32" i="29" s="1"/>
  <c r="D1037" i="5"/>
  <c r="Z26" i="29"/>
  <c r="AH26" i="29" s="1"/>
  <c r="D1031" i="5"/>
  <c r="Z45" i="28"/>
  <c r="AH45" i="28" s="1"/>
  <c r="F966" i="5"/>
  <c r="Z49" i="28"/>
  <c r="AH49" i="28" s="1"/>
  <c r="F970" i="5"/>
  <c r="Z37" i="28"/>
  <c r="AH37" i="28" s="1"/>
  <c r="F958" i="5"/>
  <c r="Z41" i="28"/>
  <c r="AH41" i="28" s="1"/>
  <c r="F962" i="5"/>
  <c r="Z73" i="28"/>
  <c r="AH73" i="28" s="1"/>
  <c r="F994" i="5"/>
  <c r="Z87" i="27"/>
  <c r="AH87" i="27" s="1"/>
  <c r="D1008" i="5"/>
  <c r="Z91" i="27"/>
  <c r="AH91" i="27" s="1"/>
  <c r="D1012" i="5"/>
  <c r="Z57" i="27"/>
  <c r="AH57" i="27" s="1"/>
  <c r="D978" i="5"/>
  <c r="Z95" i="27"/>
  <c r="AH95" i="27" s="1"/>
  <c r="D1016" i="5"/>
  <c r="Z29" i="27"/>
  <c r="AH29" i="27" s="1"/>
  <c r="D950" i="5"/>
  <c r="Z24" i="27"/>
  <c r="AH24" i="27" s="1"/>
  <c r="D945" i="5"/>
  <c r="Z83" i="27"/>
  <c r="AH83" i="27" s="1"/>
  <c r="D1004" i="5"/>
  <c r="Z49" i="27"/>
  <c r="AH49" i="27" s="1"/>
  <c r="D970" i="5"/>
  <c r="Z59" i="26"/>
  <c r="AH59" i="26" s="1"/>
  <c r="F896" i="5"/>
  <c r="Z84" i="26"/>
  <c r="AH84" i="26" s="1"/>
  <c r="F921" i="5"/>
  <c r="Z36" i="26"/>
  <c r="AH36" i="26" s="1"/>
  <c r="F873" i="5"/>
  <c r="Z40" i="26"/>
  <c r="AH40" i="26" s="1"/>
  <c r="F877" i="5"/>
  <c r="Z26" i="26"/>
  <c r="AH26" i="26" s="1"/>
  <c r="F863" i="5"/>
  <c r="Z47" i="26"/>
  <c r="AH47" i="26" s="1"/>
  <c r="F884" i="5"/>
  <c r="Z51" i="26"/>
  <c r="AH51" i="26" s="1"/>
  <c r="F888" i="5"/>
  <c r="Z55" i="26"/>
  <c r="AH55" i="26" s="1"/>
  <c r="F892" i="5"/>
  <c r="Z80" i="26"/>
  <c r="AH80" i="26" s="1"/>
  <c r="F917" i="5"/>
  <c r="Z54" i="26"/>
  <c r="AH54" i="26" s="1"/>
  <c r="F891" i="5"/>
  <c r="Z66" i="25"/>
  <c r="AH66" i="25" s="1"/>
  <c r="D903" i="5"/>
  <c r="Z86" i="25"/>
  <c r="AH86" i="25" s="1"/>
  <c r="D923" i="5"/>
  <c r="Z52" i="25"/>
  <c r="AH52" i="25" s="1"/>
  <c r="D889" i="5"/>
  <c r="Z56" i="25"/>
  <c r="AH56" i="25" s="1"/>
  <c r="D893" i="5"/>
  <c r="Z67" i="25"/>
  <c r="AH67" i="25" s="1"/>
  <c r="D904" i="5"/>
  <c r="Z88" i="25"/>
  <c r="AH88" i="25" s="1"/>
  <c r="D925" i="5"/>
  <c r="Z57" i="25"/>
  <c r="AH57" i="25" s="1"/>
  <c r="D894" i="5"/>
  <c r="Z60" i="25"/>
  <c r="AH60" i="25" s="1"/>
  <c r="D897" i="5"/>
  <c r="Z102" i="25"/>
  <c r="AH102" i="25" s="1"/>
  <c r="D939" i="5"/>
  <c r="Z96" i="25"/>
  <c r="AH96" i="25" s="1"/>
  <c r="D933" i="5"/>
  <c r="Z100" i="25"/>
  <c r="AH100" i="25" s="1"/>
  <c r="D937" i="5"/>
  <c r="Z55" i="25"/>
  <c r="AH55" i="25" s="1"/>
  <c r="D892" i="5"/>
  <c r="Z92" i="25"/>
  <c r="AH92" i="25" s="1"/>
  <c r="D929" i="5"/>
  <c r="Z76" i="25"/>
  <c r="AH76" i="25" s="1"/>
  <c r="D913" i="5"/>
  <c r="Z80" i="25"/>
  <c r="AH80" i="25" s="1"/>
  <c r="D917" i="5"/>
  <c r="Z70" i="25"/>
  <c r="AH70" i="25" s="1"/>
  <c r="D907" i="5"/>
  <c r="Z71" i="25"/>
  <c r="AH71" i="25" s="1"/>
  <c r="D908" i="5"/>
  <c r="Z73" i="24"/>
  <c r="AH73" i="24" s="1"/>
  <c r="F826" i="5"/>
  <c r="Z56" i="24"/>
  <c r="AH56" i="24" s="1"/>
  <c r="F809" i="5"/>
  <c r="Z60" i="24"/>
  <c r="AH60" i="24" s="1"/>
  <c r="F813" i="5"/>
  <c r="Z58" i="24"/>
  <c r="AH58" i="24" s="1"/>
  <c r="F811" i="5"/>
  <c r="Z53" i="24"/>
  <c r="AH53" i="24" s="1"/>
  <c r="F806" i="5"/>
  <c r="Z55" i="24"/>
  <c r="AH55" i="24" s="1"/>
  <c r="F808" i="5"/>
  <c r="Z52" i="24"/>
  <c r="AH52" i="24" s="1"/>
  <c r="F805" i="5"/>
  <c r="Z61" i="24"/>
  <c r="AH61" i="24" s="1"/>
  <c r="F814" i="5"/>
  <c r="Z65" i="24"/>
  <c r="AH65" i="24" s="1"/>
  <c r="F818" i="5"/>
  <c r="Z54" i="24"/>
  <c r="AH54" i="24" s="1"/>
  <c r="F807" i="5"/>
  <c r="Z53" i="21"/>
  <c r="AH53" i="21" s="1"/>
  <c r="D722" i="5"/>
  <c r="Z101" i="21"/>
  <c r="AH101" i="21" s="1"/>
  <c r="D770" i="5"/>
  <c r="Z49" i="21"/>
  <c r="AH49" i="21" s="1"/>
  <c r="D718" i="5"/>
  <c r="Z69" i="21"/>
  <c r="AH69" i="21" s="1"/>
  <c r="D738" i="5"/>
  <c r="Z95" i="21"/>
  <c r="AH95" i="21" s="1"/>
  <c r="D764" i="5"/>
  <c r="Z27" i="20"/>
  <c r="AH27" i="20" s="1"/>
  <c r="F612" i="5"/>
  <c r="Z37" i="20"/>
  <c r="AH37" i="20" s="1"/>
  <c r="F622" i="5"/>
  <c r="Z25" i="20"/>
  <c r="AH25" i="20" s="1"/>
  <c r="F610" i="5"/>
  <c r="Z91" i="18"/>
  <c r="AH91" i="18" s="1"/>
  <c r="F592" i="5"/>
  <c r="Z36" i="18"/>
  <c r="AH36" i="18" s="1"/>
  <c r="F537" i="5"/>
  <c r="Z49" i="18"/>
  <c r="AH49" i="18" s="1"/>
  <c r="F550" i="5"/>
  <c r="Z38" i="18"/>
  <c r="AH38" i="18" s="1"/>
  <c r="F539" i="5"/>
  <c r="Z64" i="18"/>
  <c r="AH64" i="18" s="1"/>
  <c r="F565" i="5"/>
  <c r="Z57" i="18"/>
  <c r="AH57" i="18" s="1"/>
  <c r="F558" i="5"/>
  <c r="Z63" i="17"/>
  <c r="AH63" i="17" s="1"/>
  <c r="D564" i="5"/>
  <c r="Z59" i="17"/>
  <c r="AH59" i="17" s="1"/>
  <c r="D560" i="5"/>
  <c r="Z47" i="17"/>
  <c r="AH47" i="17" s="1"/>
  <c r="D548" i="5"/>
  <c r="Z67" i="17"/>
  <c r="AH67" i="17" s="1"/>
  <c r="D568" i="5"/>
  <c r="Z69" i="17"/>
  <c r="AH69" i="17" s="1"/>
  <c r="D570" i="5"/>
  <c r="Z71" i="17"/>
  <c r="AH71" i="17" s="1"/>
  <c r="D572" i="5"/>
  <c r="Z43" i="17"/>
  <c r="AH43" i="17" s="1"/>
  <c r="D544" i="5"/>
  <c r="Z61" i="17"/>
  <c r="AH61" i="17" s="1"/>
  <c r="D562" i="5"/>
  <c r="Z76" i="17"/>
  <c r="AH76" i="17" s="1"/>
  <c r="D577" i="5"/>
  <c r="Z39" i="17"/>
  <c r="AH39" i="17" s="1"/>
  <c r="D540" i="5"/>
  <c r="Z65" i="17"/>
  <c r="AH65" i="17" s="1"/>
  <c r="D566" i="5"/>
  <c r="Z32" i="16"/>
  <c r="AH32" i="16" s="1"/>
  <c r="F449" i="5"/>
  <c r="Z37" i="14"/>
  <c r="AH37" i="14" s="1"/>
  <c r="F370" i="5"/>
  <c r="Z29" i="14"/>
  <c r="AH29" i="14" s="1"/>
  <c r="F362" i="5"/>
  <c r="Z21" i="14"/>
  <c r="AH21" i="14" s="1"/>
  <c r="F354" i="5"/>
  <c r="Z45" i="14"/>
  <c r="AH45" i="14" s="1"/>
  <c r="F378" i="5"/>
  <c r="Z41" i="14"/>
  <c r="AH41" i="14" s="1"/>
  <c r="F374" i="5"/>
  <c r="Z31" i="14"/>
  <c r="AH31" i="14" s="1"/>
  <c r="F364" i="5"/>
  <c r="Z50" i="13"/>
  <c r="AH50" i="13" s="1"/>
  <c r="D383" i="5"/>
  <c r="Z100" i="13"/>
  <c r="AH100" i="13" s="1"/>
  <c r="D433" i="5"/>
  <c r="Z99" i="13"/>
  <c r="AH99" i="13" s="1"/>
  <c r="D432" i="5"/>
  <c r="Z38" i="13"/>
  <c r="AH38" i="13" s="1"/>
  <c r="D371" i="5"/>
  <c r="Z52" i="13"/>
  <c r="AH52" i="13" s="1"/>
  <c r="D385" i="5"/>
  <c r="Z95" i="13"/>
  <c r="AH95" i="13" s="1"/>
  <c r="D428" i="5"/>
  <c r="Z46" i="13"/>
  <c r="AH46" i="13" s="1"/>
  <c r="D379" i="5"/>
  <c r="Z94" i="13"/>
  <c r="AH94" i="13" s="1"/>
  <c r="D427" i="5"/>
  <c r="Z86" i="13"/>
  <c r="AH86" i="13" s="1"/>
  <c r="D419" i="5"/>
  <c r="Z44" i="13"/>
  <c r="AH44" i="13" s="1"/>
  <c r="D377" i="5"/>
  <c r="Z48" i="13"/>
  <c r="AH48" i="13" s="1"/>
  <c r="D381" i="5"/>
  <c r="Z40" i="13"/>
  <c r="AH40" i="13" s="1"/>
  <c r="D373" i="5"/>
  <c r="Z93" i="13"/>
  <c r="AH93" i="13" s="1"/>
  <c r="D426" i="5"/>
  <c r="Z42" i="13"/>
  <c r="AH42" i="13" s="1"/>
  <c r="D375" i="5"/>
  <c r="Z68" i="13"/>
  <c r="AH68" i="13" s="1"/>
  <c r="D401" i="5"/>
  <c r="Z61" i="13"/>
  <c r="AH61" i="13" s="1"/>
  <c r="D394" i="5"/>
  <c r="Z36" i="13"/>
  <c r="AH36" i="13" s="1"/>
  <c r="D369" i="5"/>
  <c r="Z40" i="12"/>
  <c r="AH40" i="12" s="1"/>
  <c r="F289" i="5"/>
  <c r="Z65" i="12"/>
  <c r="AH65" i="12" s="1"/>
  <c r="F314" i="5"/>
  <c r="Z38" i="12"/>
  <c r="AH38" i="12" s="1"/>
  <c r="F287" i="5"/>
  <c r="Z42" i="12"/>
  <c r="AH42" i="12" s="1"/>
  <c r="F291" i="5"/>
  <c r="Z36" i="12"/>
  <c r="AH36" i="12" s="1"/>
  <c r="F285" i="5"/>
  <c r="Z44" i="12"/>
  <c r="AH44" i="12" s="1"/>
  <c r="F293" i="5"/>
  <c r="Z93" i="9"/>
  <c r="AH93" i="9" s="1"/>
  <c r="D342" i="5"/>
  <c r="D258" i="5"/>
  <c r="Z95" i="9"/>
  <c r="AH95" i="9" s="1"/>
  <c r="D344" i="5"/>
  <c r="D260" i="5"/>
  <c r="Z90" i="9"/>
  <c r="AH90" i="9" s="1"/>
  <c r="D255" i="5"/>
  <c r="D339" i="5"/>
  <c r="Z84" i="9"/>
  <c r="AH84" i="9" s="1"/>
  <c r="D333" i="5"/>
  <c r="D249" i="5"/>
  <c r="Z59" i="8"/>
  <c r="AH59" i="8" s="1"/>
  <c r="F140" i="5"/>
  <c r="Z37" i="8"/>
  <c r="AH37" i="8" s="1"/>
  <c r="F118" i="5"/>
  <c r="Z40" i="8"/>
  <c r="AH40" i="8" s="1"/>
  <c r="F121" i="5"/>
  <c r="Z41" i="8"/>
  <c r="AH41" i="8" s="1"/>
  <c r="F122" i="5"/>
  <c r="Z45" i="8"/>
  <c r="AH45" i="8" s="1"/>
  <c r="F126" i="5"/>
  <c r="Z36" i="8"/>
  <c r="AH36" i="8" s="1"/>
  <c r="F117" i="5"/>
  <c r="X24" i="40"/>
  <c r="AF24" i="40" s="1"/>
  <c r="Y24" i="40"/>
  <c r="AG24" i="40" s="1"/>
  <c r="W24" i="40"/>
  <c r="AE24" i="40" s="1"/>
  <c r="V24" i="40"/>
  <c r="AD24" i="40" s="1"/>
  <c r="X8" i="36"/>
  <c r="AF8" i="36" s="1"/>
  <c r="V8" i="36"/>
  <c r="AD8" i="36" s="1"/>
  <c r="Y8" i="36"/>
  <c r="AG8" i="36" s="1"/>
  <c r="W8" i="36"/>
  <c r="AE8" i="36" s="1"/>
  <c r="Y12" i="26"/>
  <c r="AG12" i="26" s="1"/>
  <c r="W12" i="26"/>
  <c r="AE12" i="26" s="1"/>
  <c r="X12" i="26"/>
  <c r="AF12" i="26" s="1"/>
  <c r="V12" i="26"/>
  <c r="AD12" i="26" s="1"/>
  <c r="X10" i="26"/>
  <c r="AF10" i="26" s="1"/>
  <c r="V10" i="26"/>
  <c r="AD10" i="26" s="1"/>
  <c r="W10" i="26"/>
  <c r="AE10" i="26" s="1"/>
  <c r="Y10" i="26"/>
  <c r="AG10" i="26" s="1"/>
  <c r="X16" i="26"/>
  <c r="AF16" i="26" s="1"/>
  <c r="V16" i="26"/>
  <c r="AD16" i="26" s="1"/>
  <c r="Y16" i="26"/>
  <c r="AG16" i="26" s="1"/>
  <c r="Y85" i="22"/>
  <c r="AG85" i="22" s="1"/>
  <c r="X85" i="22"/>
  <c r="AF85" i="22" s="1"/>
  <c r="W85" i="22"/>
  <c r="AE85" i="22" s="1"/>
  <c r="V85" i="22"/>
  <c r="AD85" i="22" s="1"/>
  <c r="X88" i="22"/>
  <c r="AF88" i="22" s="1"/>
  <c r="Y88" i="22"/>
  <c r="AG88" i="22" s="1"/>
  <c r="W88" i="22"/>
  <c r="AE88" i="22" s="1"/>
  <c r="V88" i="22"/>
  <c r="AD88" i="22" s="1"/>
  <c r="V22" i="22"/>
  <c r="AD22" i="22" s="1"/>
  <c r="W22" i="22"/>
  <c r="AE22" i="22" s="1"/>
  <c r="Y22" i="22"/>
  <c r="AG22" i="22" s="1"/>
  <c r="X22" i="22"/>
  <c r="AF22" i="22" s="1"/>
  <c r="Y14" i="20"/>
  <c r="AG14" i="20" s="1"/>
  <c r="V14" i="20"/>
  <c r="AD14" i="20" s="1"/>
  <c r="W14" i="20"/>
  <c r="AE14" i="20" s="1"/>
  <c r="X14" i="20"/>
  <c r="AF14" i="20" s="1"/>
  <c r="X85" i="18"/>
  <c r="AF85" i="18" s="1"/>
  <c r="W85" i="18"/>
  <c r="AE85" i="18" s="1"/>
  <c r="Y85" i="18"/>
  <c r="AG85" i="18" s="1"/>
  <c r="V85" i="18"/>
  <c r="AD85" i="18" s="1"/>
  <c r="Y102" i="18"/>
  <c r="AG102" i="18" s="1"/>
  <c r="V102" i="18"/>
  <c r="AD102" i="18" s="1"/>
  <c r="X102" i="18"/>
  <c r="AF102" i="18" s="1"/>
  <c r="W102" i="18"/>
  <c r="AE102" i="18" s="1"/>
  <c r="Y21" i="14"/>
  <c r="AG21" i="14" s="1"/>
  <c r="X21" i="14"/>
  <c r="AF21" i="14" s="1"/>
  <c r="W21" i="14"/>
  <c r="AE21" i="14" s="1"/>
  <c r="V21" i="14"/>
  <c r="AD21" i="14" s="1"/>
  <c r="Y57" i="12"/>
  <c r="AG57" i="12" s="1"/>
  <c r="X57" i="12"/>
  <c r="AF57" i="12" s="1"/>
  <c r="W57" i="12"/>
  <c r="AE57" i="12" s="1"/>
  <c r="V57" i="12"/>
  <c r="AD57" i="12" s="1"/>
  <c r="W65" i="12"/>
  <c r="AE65" i="12" s="1"/>
  <c r="V65" i="12"/>
  <c r="AD65" i="12" s="1"/>
  <c r="X65" i="12"/>
  <c r="AF65" i="12" s="1"/>
  <c r="Y65" i="12"/>
  <c r="AG65" i="12" s="1"/>
  <c r="Y71" i="12"/>
  <c r="AG71" i="12" s="1"/>
  <c r="W71" i="12"/>
  <c r="AE71" i="12" s="1"/>
  <c r="X71" i="12"/>
  <c r="AF71" i="12" s="1"/>
  <c r="V71" i="12"/>
  <c r="AD71" i="12" s="1"/>
  <c r="Y32" i="10"/>
  <c r="AG32" i="10" s="1"/>
  <c r="W30" i="10"/>
  <c r="AE30" i="10" s="1"/>
  <c r="V30" i="10"/>
  <c r="AD30" i="10" s="1"/>
  <c r="Z41" i="4"/>
  <c r="AH41" i="4" s="1"/>
  <c r="F38" i="5"/>
  <c r="Z20" i="4"/>
  <c r="AH20" i="4" s="1"/>
  <c r="F17" i="5"/>
  <c r="Z27" i="4"/>
  <c r="AH27" i="4" s="1"/>
  <c r="F24" i="5"/>
  <c r="Z22" i="4"/>
  <c r="AH22" i="4" s="1"/>
  <c r="F19" i="5"/>
  <c r="Z43" i="4"/>
  <c r="AH43" i="4" s="1"/>
  <c r="F40" i="5"/>
  <c r="Z68" i="4"/>
  <c r="AH68" i="4" s="1"/>
  <c r="F65" i="5"/>
  <c r="V10" i="4"/>
  <c r="AD10" i="4" s="1"/>
  <c r="Y10" i="4"/>
  <c r="AG10" i="4" s="1"/>
  <c r="X10" i="4"/>
  <c r="AF10" i="4" s="1"/>
  <c r="W10" i="4"/>
  <c r="AE10" i="4" s="1"/>
  <c r="Z12" i="4"/>
  <c r="AH12" i="4" s="1"/>
  <c r="F9" i="5"/>
  <c r="Z39" i="4"/>
  <c r="AH39" i="4" s="1"/>
  <c r="F36" i="5"/>
  <c r="Z84" i="4"/>
  <c r="AH84" i="4" s="1"/>
  <c r="F81" i="5"/>
  <c r="Z37" i="4"/>
  <c r="AH37" i="4" s="1"/>
  <c r="F34" i="5"/>
  <c r="Z31" i="4"/>
  <c r="AH31" i="4" s="1"/>
  <c r="F28" i="5"/>
  <c r="Z78" i="4"/>
  <c r="AH78" i="4" s="1"/>
  <c r="F75" i="5"/>
  <c r="W34" i="39"/>
  <c r="AE34" i="39" s="1"/>
  <c r="Y34" i="39"/>
  <c r="AG34" i="39" s="1"/>
  <c r="X34" i="39"/>
  <c r="AF34" i="39" s="1"/>
  <c r="V34" i="39"/>
  <c r="AD34" i="39" s="1"/>
  <c r="V26" i="39"/>
  <c r="AD26" i="39" s="1"/>
  <c r="X26" i="39"/>
  <c r="AF26" i="39" s="1"/>
  <c r="Y26" i="39"/>
  <c r="AG26" i="39" s="1"/>
  <c r="V11" i="39"/>
  <c r="AD11" i="39" s="1"/>
  <c r="Y11" i="39"/>
  <c r="AG11" i="39" s="1"/>
  <c r="X11" i="39"/>
  <c r="AF11" i="39" s="1"/>
  <c r="W11" i="39"/>
  <c r="AE11" i="39" s="1"/>
  <c r="W12" i="39"/>
  <c r="AE12" i="39" s="1"/>
  <c r="W26" i="39"/>
  <c r="AE26" i="39" s="1"/>
  <c r="Y65" i="39"/>
  <c r="AG65" i="39" s="1"/>
  <c r="X7" i="35"/>
  <c r="W7" i="35"/>
  <c r="V7" i="35"/>
  <c r="AD7" i="35" s="1"/>
  <c r="Y7" i="35"/>
  <c r="X13" i="35"/>
  <c r="AF13" i="35" s="1"/>
  <c r="W13" i="35"/>
  <c r="AE13" i="35" s="1"/>
  <c r="V13" i="35"/>
  <c r="AD13" i="35" s="1"/>
  <c r="W11" i="31"/>
  <c r="AE11" i="31" s="1"/>
  <c r="X11" i="31"/>
  <c r="AF11" i="31" s="1"/>
  <c r="V11" i="31"/>
  <c r="AD11" i="31" s="1"/>
  <c r="Y11" i="31"/>
  <c r="AG11" i="31" s="1"/>
  <c r="X15" i="31"/>
  <c r="AF15" i="31" s="1"/>
  <c r="V15" i="31"/>
  <c r="AD15" i="31" s="1"/>
  <c r="Y14" i="31"/>
  <c r="AG14" i="31" s="1"/>
  <c r="X14" i="31"/>
  <c r="AF14" i="31" s="1"/>
  <c r="W14" i="31"/>
  <c r="AE14" i="31" s="1"/>
  <c r="V14" i="31"/>
  <c r="AD14" i="31" s="1"/>
  <c r="V7" i="29"/>
  <c r="AD7" i="29" s="1"/>
  <c r="Y7" i="29"/>
  <c r="X7" i="29"/>
  <c r="W7" i="29"/>
  <c r="Y11" i="25"/>
  <c r="AG11" i="25" s="1"/>
  <c r="X11" i="25"/>
  <c r="AF11" i="25" s="1"/>
  <c r="W11" i="25"/>
  <c r="AE11" i="25" s="1"/>
  <c r="V11" i="25"/>
  <c r="AD11" i="25" s="1"/>
  <c r="V9" i="25"/>
  <c r="AD9" i="25" s="1"/>
  <c r="Y9" i="25"/>
  <c r="AG9" i="25" s="1"/>
  <c r="X9" i="25"/>
  <c r="AF9" i="25" s="1"/>
  <c r="W9" i="25"/>
  <c r="AE9" i="25" s="1"/>
  <c r="Y10" i="25"/>
  <c r="AG10" i="25" s="1"/>
  <c r="X10" i="25"/>
  <c r="AF10" i="25" s="1"/>
  <c r="W10" i="25"/>
  <c r="AE10" i="25" s="1"/>
  <c r="V10" i="25"/>
  <c r="AD10" i="25" s="1"/>
  <c r="W22" i="21"/>
  <c r="AE22" i="21" s="1"/>
  <c r="V22" i="21"/>
  <c r="AD22" i="21" s="1"/>
  <c r="Y22" i="21"/>
  <c r="AG22" i="21" s="1"/>
  <c r="X22" i="21"/>
  <c r="AF22" i="21" s="1"/>
  <c r="V60" i="17"/>
  <c r="AD60" i="17" s="1"/>
  <c r="W60" i="17"/>
  <c r="AE60" i="17" s="1"/>
  <c r="Y60" i="17"/>
  <c r="AG60" i="17" s="1"/>
  <c r="X60" i="17"/>
  <c r="AF60" i="17" s="1"/>
  <c r="V55" i="17"/>
  <c r="AD55" i="17" s="1"/>
  <c r="W55" i="17"/>
  <c r="AE55" i="17" s="1"/>
  <c r="X92" i="17"/>
  <c r="AF92" i="17" s="1"/>
  <c r="V92" i="17"/>
  <c r="AD92" i="17" s="1"/>
  <c r="W92" i="17"/>
  <c r="AE92" i="17" s="1"/>
  <c r="Y92" i="17"/>
  <c r="AG92" i="17" s="1"/>
  <c r="X9" i="15"/>
  <c r="AF9" i="15" s="1"/>
  <c r="W9" i="15"/>
  <c r="AE9" i="15" s="1"/>
  <c r="V9" i="15"/>
  <c r="AD9" i="15" s="1"/>
  <c r="Y9" i="15"/>
  <c r="AG9" i="15" s="1"/>
  <c r="V98" i="15"/>
  <c r="AD98" i="15" s="1"/>
  <c r="X98" i="15"/>
  <c r="AF98" i="15" s="1"/>
  <c r="Y98" i="15"/>
  <c r="AG98" i="15" s="1"/>
  <c r="W98" i="15"/>
  <c r="AE98" i="15" s="1"/>
  <c r="Y23" i="11"/>
  <c r="AG23" i="11" s="1"/>
  <c r="V91" i="11"/>
  <c r="AD91" i="11" s="1"/>
  <c r="W35" i="11"/>
  <c r="AE35" i="11" s="1"/>
  <c r="X35" i="11"/>
  <c r="AF35" i="11" s="1"/>
  <c r="V35" i="11"/>
  <c r="AD35" i="11" s="1"/>
  <c r="Y35" i="11"/>
  <c r="AG35" i="11" s="1"/>
  <c r="X30" i="11"/>
  <c r="AF30" i="11" s="1"/>
  <c r="V30" i="11"/>
  <c r="AD30" i="11" s="1"/>
  <c r="Y30" i="11"/>
  <c r="AG30" i="11" s="1"/>
  <c r="W30" i="11"/>
  <c r="AE30" i="11" s="1"/>
  <c r="X91" i="11"/>
  <c r="AF91" i="11" s="1"/>
  <c r="W23" i="11"/>
  <c r="AE23" i="11" s="1"/>
  <c r="Y91" i="11"/>
  <c r="AG91" i="11" s="1"/>
  <c r="X23" i="11"/>
  <c r="AF23" i="11" s="1"/>
  <c r="W48" i="11"/>
  <c r="AE48" i="11" s="1"/>
  <c r="V48" i="11"/>
  <c r="AD48" i="11" s="1"/>
  <c r="X48" i="11"/>
  <c r="AF48" i="11" s="1"/>
  <c r="Y48" i="11"/>
  <c r="AG48" i="11" s="1"/>
  <c r="V29" i="11"/>
  <c r="AD29" i="11" s="1"/>
  <c r="Y29" i="11"/>
  <c r="AG29" i="11" s="1"/>
  <c r="X29" i="11"/>
  <c r="AF29" i="11" s="1"/>
  <c r="W29" i="11"/>
  <c r="AE29" i="11" s="1"/>
  <c r="X86" i="7"/>
  <c r="AF86" i="7" s="1"/>
  <c r="Y86" i="7"/>
  <c r="AG86" i="7" s="1"/>
  <c r="Y11" i="3"/>
  <c r="AG11" i="3" s="1"/>
  <c r="X11" i="3"/>
  <c r="AF11" i="3" s="1"/>
  <c r="W11" i="3"/>
  <c r="AE11" i="3" s="1"/>
  <c r="V11" i="3"/>
  <c r="AD11" i="3" s="1"/>
  <c r="W10" i="3"/>
  <c r="AE10" i="3" s="1"/>
  <c r="Y10" i="3"/>
  <c r="AG10" i="3" s="1"/>
  <c r="V10" i="3"/>
  <c r="AD10" i="3" s="1"/>
  <c r="X10" i="3"/>
  <c r="AF10" i="3" s="1"/>
  <c r="Y52" i="3"/>
  <c r="AG52" i="3" s="1"/>
  <c r="V47" i="3"/>
  <c r="AD47" i="3" s="1"/>
  <c r="W47" i="3"/>
  <c r="AE47" i="3" s="1"/>
  <c r="Z49" i="3"/>
  <c r="AH49" i="3" s="1"/>
  <c r="D46" i="5"/>
  <c r="X7" i="3"/>
  <c r="V7" i="3"/>
  <c r="AD7" i="3" s="1"/>
  <c r="Y7" i="3"/>
  <c r="W7" i="3"/>
  <c r="Z53" i="3"/>
  <c r="AH53" i="3" s="1"/>
  <c r="D50" i="5"/>
  <c r="Z35" i="3"/>
  <c r="AH35" i="3" s="1"/>
  <c r="D32" i="5"/>
  <c r="V52" i="3"/>
  <c r="AD52" i="3" s="1"/>
  <c r="X8" i="44"/>
  <c r="AF8" i="44" s="1"/>
  <c r="Y8" i="44"/>
  <c r="AG8" i="44" s="1"/>
  <c r="W8" i="44"/>
  <c r="AE8" i="44" s="1"/>
  <c r="V8" i="44"/>
  <c r="AD8" i="44" s="1"/>
  <c r="V7" i="43"/>
  <c r="AD7" i="43" s="1"/>
  <c r="Y7" i="43"/>
  <c r="X7" i="43"/>
  <c r="W7" i="43"/>
  <c r="X7" i="42"/>
  <c r="V7" i="42"/>
  <c r="AD7" i="42" s="1"/>
  <c r="Y7" i="42"/>
  <c r="W7" i="42"/>
  <c r="X8" i="39"/>
  <c r="AF8" i="39" s="1"/>
  <c r="W8" i="39"/>
  <c r="AE8" i="39" s="1"/>
  <c r="V8" i="39"/>
  <c r="AD8" i="39" s="1"/>
  <c r="Y8" i="39"/>
  <c r="AG8" i="39" s="1"/>
  <c r="X7" i="36"/>
  <c r="W7" i="36"/>
  <c r="V7" i="36"/>
  <c r="AD7" i="36" s="1"/>
  <c r="Y7" i="36"/>
  <c r="W9" i="36"/>
  <c r="AE9" i="36" s="1"/>
  <c r="V9" i="36"/>
  <c r="AD9" i="36" s="1"/>
  <c r="Y9" i="36"/>
  <c r="AG9" i="36" s="1"/>
  <c r="X9" i="36"/>
  <c r="AF9" i="36" s="1"/>
  <c r="X102" i="33"/>
  <c r="AF102" i="33" s="1"/>
  <c r="Y102" i="33"/>
  <c r="AG102" i="33" s="1"/>
  <c r="W102" i="33"/>
  <c r="AE102" i="33" s="1"/>
  <c r="V102" i="33"/>
  <c r="AD102" i="33" s="1"/>
  <c r="W9" i="34"/>
  <c r="AE9" i="34" s="1"/>
  <c r="Y9" i="34"/>
  <c r="AG9" i="34" s="1"/>
  <c r="X9" i="34"/>
  <c r="AF9" i="34" s="1"/>
  <c r="V9" i="34"/>
  <c r="AD9" i="34" s="1"/>
  <c r="W7" i="33"/>
  <c r="V7" i="33"/>
  <c r="AD7" i="33" s="1"/>
  <c r="X7" i="33"/>
  <c r="Y7" i="33"/>
  <c r="V8" i="34"/>
  <c r="AD8" i="34" s="1"/>
  <c r="Y8" i="34"/>
  <c r="AG8" i="34" s="1"/>
  <c r="X8" i="34"/>
  <c r="AF8" i="34" s="1"/>
  <c r="W8" i="34"/>
  <c r="AE8" i="34" s="1"/>
  <c r="Y7" i="34"/>
  <c r="X7" i="34"/>
  <c r="W7" i="34"/>
  <c r="V7" i="34"/>
  <c r="AD7" i="34" s="1"/>
  <c r="W9" i="32"/>
  <c r="AE9" i="32" s="1"/>
  <c r="V9" i="32"/>
  <c r="AD9" i="32" s="1"/>
  <c r="Y9" i="32"/>
  <c r="AG9" i="32" s="1"/>
  <c r="X9" i="32"/>
  <c r="AF9" i="32" s="1"/>
  <c r="V102" i="29"/>
  <c r="AD102" i="29" s="1"/>
  <c r="X102" i="29"/>
  <c r="AF102" i="29" s="1"/>
  <c r="W102" i="29"/>
  <c r="AE102" i="29" s="1"/>
  <c r="Y102" i="29"/>
  <c r="AG102" i="29" s="1"/>
  <c r="Y8" i="29"/>
  <c r="AG8" i="29" s="1"/>
  <c r="X8" i="29"/>
  <c r="AF8" i="29" s="1"/>
  <c r="W8" i="29"/>
  <c r="AE8" i="29" s="1"/>
  <c r="V8" i="29"/>
  <c r="AD8" i="29" s="1"/>
  <c r="V7" i="27"/>
  <c r="AD7" i="27" s="1"/>
  <c r="Y7" i="27"/>
  <c r="X7" i="27"/>
  <c r="W7" i="27"/>
  <c r="W102" i="25"/>
  <c r="AE102" i="25" s="1"/>
  <c r="V102" i="25"/>
  <c r="AD102" i="25" s="1"/>
  <c r="Y102" i="25"/>
  <c r="AG102" i="25" s="1"/>
  <c r="X102" i="25"/>
  <c r="AF102" i="25" s="1"/>
  <c r="W9" i="26"/>
  <c r="AE9" i="26" s="1"/>
  <c r="Y9" i="26"/>
  <c r="AG9" i="26" s="1"/>
  <c r="X9" i="26"/>
  <c r="AF9" i="26" s="1"/>
  <c r="V9" i="26"/>
  <c r="AD9" i="26" s="1"/>
  <c r="Y9" i="23"/>
  <c r="AG9" i="23" s="1"/>
  <c r="X9" i="23"/>
  <c r="AF9" i="23" s="1"/>
  <c r="W9" i="23"/>
  <c r="AE9" i="23" s="1"/>
  <c r="V9" i="23"/>
  <c r="AD9" i="23" s="1"/>
  <c r="X7" i="19"/>
  <c r="W7" i="19"/>
  <c r="V7" i="19"/>
  <c r="AD7" i="19" s="1"/>
  <c r="Y7" i="19"/>
  <c r="V9" i="17"/>
  <c r="AD9" i="17" s="1"/>
  <c r="Y9" i="17"/>
  <c r="AG9" i="17" s="1"/>
  <c r="X9" i="17"/>
  <c r="AF9" i="17" s="1"/>
  <c r="W9" i="17"/>
  <c r="AE9" i="17" s="1"/>
  <c r="X9" i="18"/>
  <c r="AF9" i="18" s="1"/>
  <c r="Y9" i="18"/>
  <c r="AG9" i="18" s="1"/>
  <c r="W9" i="18"/>
  <c r="AE9" i="18" s="1"/>
  <c r="V9" i="18"/>
  <c r="AD9" i="18" s="1"/>
  <c r="X102" i="15"/>
  <c r="AF102" i="15" s="1"/>
  <c r="W102" i="15"/>
  <c r="AE102" i="15" s="1"/>
  <c r="V102" i="15"/>
  <c r="AD102" i="15" s="1"/>
  <c r="Y102" i="15"/>
  <c r="AG102" i="15" s="1"/>
  <c r="Y7" i="15"/>
  <c r="X7" i="15"/>
  <c r="W7" i="15"/>
  <c r="V7" i="15"/>
  <c r="AD7" i="15" s="1"/>
  <c r="Y9" i="14"/>
  <c r="AG9" i="14" s="1"/>
  <c r="X9" i="14"/>
  <c r="AF9" i="14" s="1"/>
  <c r="W9" i="14"/>
  <c r="AE9" i="14" s="1"/>
  <c r="V9" i="14"/>
  <c r="AD9" i="14" s="1"/>
  <c r="W7" i="14"/>
  <c r="Y7" i="14"/>
  <c r="X7" i="14"/>
  <c r="V7" i="14"/>
  <c r="AD7" i="14" s="1"/>
  <c r="X8" i="14"/>
  <c r="AF8" i="14" s="1"/>
  <c r="W8" i="14"/>
  <c r="AE8" i="14" s="1"/>
  <c r="V8" i="14"/>
  <c r="AD8" i="14" s="1"/>
  <c r="Y8" i="14"/>
  <c r="AG8" i="14" s="1"/>
  <c r="Y8" i="13"/>
  <c r="AG8" i="13" s="1"/>
  <c r="X8" i="13"/>
  <c r="AF8" i="13" s="1"/>
  <c r="W8" i="13"/>
  <c r="AE8" i="13" s="1"/>
  <c r="V8" i="13"/>
  <c r="AD8" i="13" s="1"/>
  <c r="X7" i="12"/>
  <c r="Y7" i="12"/>
  <c r="W7" i="12"/>
  <c r="V7" i="12"/>
  <c r="AD7" i="12" s="1"/>
  <c r="W102" i="9"/>
  <c r="AE102" i="9" s="1"/>
  <c r="V102" i="9"/>
  <c r="AD102" i="9" s="1"/>
  <c r="Y102" i="9"/>
  <c r="AG102" i="9" s="1"/>
  <c r="X102" i="9"/>
  <c r="AF102" i="9" s="1"/>
  <c r="X9" i="8"/>
  <c r="AF9" i="8" s="1"/>
  <c r="V9" i="8"/>
  <c r="AD9" i="8" s="1"/>
  <c r="W9" i="8"/>
  <c r="AE9" i="8" s="1"/>
  <c r="Y9" i="8"/>
  <c r="AG9" i="8" s="1"/>
  <c r="AF7" i="15" l="1"/>
  <c r="X103" i="15"/>
  <c r="AE7" i="19"/>
  <c r="W103" i="19"/>
  <c r="AG7" i="27"/>
  <c r="Y103" i="27"/>
  <c r="AF7" i="34"/>
  <c r="X103" i="34"/>
  <c r="AG7" i="3"/>
  <c r="Y103" i="3"/>
  <c r="AG7" i="42"/>
  <c r="Y103" i="42"/>
  <c r="AF7" i="42"/>
  <c r="X103" i="42"/>
  <c r="AE7" i="43"/>
  <c r="W103" i="43"/>
  <c r="AF7" i="3"/>
  <c r="X103" i="3"/>
  <c r="AE7" i="34"/>
  <c r="W103" i="34"/>
  <c r="AG7" i="34"/>
  <c r="Y103" i="34"/>
  <c r="AG7" i="43"/>
  <c r="Y103" i="43"/>
  <c r="AE7" i="3"/>
  <c r="W103" i="3"/>
  <c r="AG7" i="15"/>
  <c r="Y103" i="15"/>
  <c r="AG7" i="33"/>
  <c r="Y103" i="33"/>
  <c r="AG7" i="36"/>
  <c r="Y103" i="36"/>
  <c r="AE7" i="4"/>
  <c r="W103" i="4"/>
  <c r="AE7" i="15"/>
  <c r="W103" i="15"/>
  <c r="AG7" i="14"/>
  <c r="Y103" i="14"/>
  <c r="AE7" i="36"/>
  <c r="W103" i="36"/>
  <c r="AG7" i="4"/>
  <c r="Y103" i="4"/>
  <c r="AF7" i="19"/>
  <c r="X103" i="19"/>
  <c r="AF7" i="43"/>
  <c r="X103" i="43"/>
  <c r="AF7" i="14"/>
  <c r="X103" i="14"/>
  <c r="AE7" i="14"/>
  <c r="W103" i="14"/>
  <c r="AE7" i="33"/>
  <c r="W103" i="33"/>
  <c r="AF7" i="36"/>
  <c r="X103" i="36"/>
  <c r="AE7" i="29"/>
  <c r="W103" i="29"/>
  <c r="AF7" i="29"/>
  <c r="X103" i="29"/>
  <c r="AG7" i="35"/>
  <c r="Y103" i="35"/>
  <c r="AF7" i="33"/>
  <c r="X103" i="33"/>
  <c r="AG7" i="29"/>
  <c r="Y103" i="29"/>
  <c r="AF7" i="12"/>
  <c r="X103" i="12"/>
  <c r="AE7" i="35"/>
  <c r="W103" i="35"/>
  <c r="AF7" i="27"/>
  <c r="X103" i="27"/>
  <c r="AE7" i="12"/>
  <c r="W103" i="12"/>
  <c r="AG7" i="12"/>
  <c r="Y103" i="12"/>
  <c r="AG7" i="19"/>
  <c r="Y103" i="19"/>
  <c r="AE7" i="27"/>
  <c r="W103" i="27"/>
  <c r="AE7" i="42"/>
  <c r="W103" i="42"/>
  <c r="AF7" i="35"/>
  <c r="X103" i="35"/>
</calcChain>
</file>

<file path=xl/sharedStrings.xml><?xml version="1.0" encoding="utf-8"?>
<sst xmlns="http://schemas.openxmlformats.org/spreadsheetml/2006/main" count="17356" uniqueCount="204">
  <si>
    <t>Plate</t>
  </si>
  <si>
    <t>Well</t>
  </si>
  <si>
    <t>FAM</t>
  </si>
  <si>
    <t>HEX</t>
  </si>
  <si>
    <t>%FAM</t>
  </si>
  <si>
    <t>%HEX</t>
  </si>
  <si>
    <t>genotype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</si>
  <si>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</si>
  <si>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</si>
  <si>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</si>
  <si>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</si>
  <si>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</si>
  <si>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</si>
  <si>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</si>
  <si>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</si>
  <si>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</si>
  <si>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</si>
  <si>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</si>
  <si>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</si>
  <si>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</si>
  <si>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</si>
  <si>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</si>
  <si>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</si>
  <si>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</si>
  <si>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</si>
  <si>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</si>
  <si>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</si>
  <si>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</si>
  <si>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</si>
  <si>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</si>
  <si>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</si>
  <si>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</si>
  <si>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</si>
  <si>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</si>
  <si>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</si>
  <si>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</si>
  <si>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</si>
  <si>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</si>
  <si>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</si>
  <si>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</si>
  <si>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</si>
  <si>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</si>
  <si>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</si>
  <si>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</si>
  <si>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</si>
  <si>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</si>
  <si>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</si>
  <si>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</si>
  <si>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</si>
  <si>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</si>
  <si>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</si>
  <si>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</si>
  <si>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</si>
  <si>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</si>
  <si>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</si>
  <si>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</si>
  <si>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</si>
  <si>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</si>
  <si>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</si>
  <si>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</si>
  <si>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</si>
  <si>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</si>
  <si>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</si>
  <si>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</si>
  <si>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</si>
  <si>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</si>
  <si>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</si>
  <si>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</si>
  <si>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</si>
  <si>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</si>
  <si>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</si>
  <si>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</si>
  <si>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</si>
  <si>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</si>
  <si>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</si>
  <si>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</si>
  <si>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</si>
  <si>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</si>
  <si>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</si>
  <si>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</si>
  <si>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</si>
  <si>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</si>
  <si>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</si>
  <si>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</si>
  <si>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</si>
  <si>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</si>
  <si>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</si>
  <si>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</si>
  <si>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</si>
  <si>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</si>
  <si>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</si>
  <si>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</si>
  <si>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</si>
  <si>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</si>
  <si>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</si>
  <si>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</si>
  <si>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</si>
  <si>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</si>
  <si>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</si>
  <si>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</si>
  <si>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</si>
  <si>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</si>
  <si>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</si>
  <si>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NTC</t>
  </si>
  <si>
    <t>AA</t>
  </si>
  <si>
    <t>AB</t>
  </si>
  <si>
    <t>BB</t>
  </si>
  <si>
    <r>
      <rPr>
        <b/>
        <sz val="12"/>
        <color theme="1"/>
        <rFont val="Arial"/>
        <family val="2"/>
      </rPr>
      <t>TO USE TEMPLATE: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 xml:space="preserve">Cells you can change are in gray. </t>
    </r>
    <r>
      <rPr>
        <sz val="12"/>
        <color theme="1"/>
        <rFont val="Arial"/>
        <family val="2"/>
      </rPr>
      <t xml:space="preserve">Make a copy of this worksheet. Then paste your RFUs in </t>
    </r>
    <r>
      <rPr>
        <b/>
        <sz val="12"/>
        <color theme="1"/>
        <rFont val="Arial"/>
        <family val="2"/>
      </rPr>
      <t>columns C and D</t>
    </r>
    <r>
      <rPr>
        <sz val="12"/>
        <color theme="1"/>
        <rFont val="Arial"/>
        <family val="2"/>
      </rPr>
      <t xml:space="preserve">. You can change the dotted boundary for no amplification in the top chart in </t>
    </r>
    <r>
      <rPr>
        <b/>
        <sz val="12"/>
        <color theme="1"/>
        <rFont val="Arial"/>
        <family val="2"/>
      </rPr>
      <t>S9 and R13</t>
    </r>
    <r>
      <rPr>
        <sz val="12"/>
        <color theme="1"/>
        <rFont val="Arial"/>
        <family val="2"/>
      </rPr>
      <t xml:space="preserve">. You can change the lower and upper bounds for assigning heterozygotes in the bottom chart in </t>
    </r>
    <r>
      <rPr>
        <b/>
        <sz val="12"/>
        <color theme="1"/>
        <rFont val="Arial"/>
        <family val="2"/>
      </rPr>
      <t>S31 and S34</t>
    </r>
    <r>
      <rPr>
        <sz val="12"/>
        <color theme="1"/>
        <rFont val="Arial"/>
        <family val="2"/>
      </rPr>
      <t xml:space="preserve">. You can also change how close the values can be to the bounds before being flagged in </t>
    </r>
    <r>
      <rPr>
        <b/>
        <sz val="12"/>
        <color theme="1"/>
        <rFont val="Arial"/>
        <family val="2"/>
      </rPr>
      <t>cell S36</t>
    </r>
    <r>
      <rPr>
        <sz val="12"/>
        <color theme="1"/>
        <rFont val="Arial"/>
        <family val="2"/>
      </rPr>
      <t>.</t>
    </r>
  </si>
  <si>
    <t>For F1-3 only: FAM = BB and HEX = AA, so manually change the delta calculation in column G to (column E - column F)!</t>
  </si>
  <si>
    <t>FOR GRAPHING: GENOTYPING</t>
  </si>
  <si>
    <t>FOR GRAPHING: SCATTERPLOT</t>
  </si>
  <si>
    <t>delta</t>
  </si>
  <si>
    <t>No amplification</t>
  </si>
  <si>
    <t>Marginal?</t>
  </si>
  <si>
    <t>cell ID</t>
  </si>
  <si>
    <t>No amp</t>
  </si>
  <si>
    <t>Marginal</t>
  </si>
  <si>
    <t>HEX bound for no amp</t>
  </si>
  <si>
    <t>x-coordinate</t>
  </si>
  <si>
    <t>y-coordinate</t>
  </si>
  <si>
    <t>FAM bound for no amp</t>
  </si>
  <si>
    <t>lower bound for heterozygotes</t>
  </si>
  <si>
    <t>upper bound for heterozygotes</t>
  </si>
  <si>
    <t>Margin</t>
  </si>
  <si>
    <t>F1-1 genotype</t>
  </si>
  <si>
    <t>F6-2 genotype</t>
  </si>
  <si>
    <t>marginal?</t>
  </si>
  <si>
    <t>F1 predicted haplotype</t>
  </si>
  <si>
    <t>F6 predicted haplotype</t>
  </si>
  <si>
    <t>Well ID</t>
  </si>
  <si>
    <t>code for assigning haplotypes</t>
  </si>
  <si>
    <t>=IF(E3="BB","R or I",IF(E3="AA","S/S",IF(E3="AB","S/R","Unknown")))</t>
  </si>
  <si>
    <t>=IF(E7="BB","R or A",IF(E7="AA","S or I",IF(E7="AB","S/R or R/I or S/A or I/A","Unknown")))</t>
  </si>
  <si>
    <t>F1-1 PLATE 1</t>
  </si>
  <si>
    <t>plate 2</t>
  </si>
  <si>
    <t>plate 3</t>
  </si>
  <si>
    <t>plate 4</t>
  </si>
  <si>
    <t>plate 5</t>
  </si>
  <si>
    <t>plate 6</t>
  </si>
  <si>
    <t>plate 7</t>
  </si>
  <si>
    <t>plate 8</t>
  </si>
  <si>
    <t>plate 9</t>
  </si>
  <si>
    <t>plate 10</t>
  </si>
  <si>
    <t>plate 11</t>
  </si>
  <si>
    <t>plate 12</t>
  </si>
  <si>
    <t>plate 13</t>
  </si>
  <si>
    <t>plate 14</t>
  </si>
  <si>
    <t>plate 15</t>
  </si>
  <si>
    <t>plate 16</t>
  </si>
  <si>
    <t>plate 17</t>
  </si>
  <si>
    <t>plate 18</t>
  </si>
  <si>
    <t>plate 19</t>
  </si>
  <si>
    <t>plate 20</t>
  </si>
  <si>
    <t>F6-2 PLATE 1</t>
  </si>
  <si>
    <t>F6-2 PLATE 2</t>
  </si>
  <si>
    <t>F6-2 PLATE 3</t>
  </si>
  <si>
    <t>F6-2 PLATE 4</t>
  </si>
  <si>
    <t>F6-2 PLATE 5</t>
  </si>
  <si>
    <t>F6-2 PLATE 6</t>
  </si>
  <si>
    <t>F6-2 PLATE 7</t>
  </si>
  <si>
    <t>F6-2 PLATE 8</t>
  </si>
  <si>
    <t>F6-2 PLATE 9</t>
  </si>
  <si>
    <t>F6-2 PLATE 10</t>
  </si>
  <si>
    <t>F6-2 PLATE 11</t>
  </si>
  <si>
    <t>F6-2 PLATE 12</t>
  </si>
  <si>
    <t>F6-2 PLATE 13</t>
  </si>
  <si>
    <t>F6-2 PLATE 14</t>
  </si>
  <si>
    <t>F6-2 PLATE 15</t>
  </si>
  <si>
    <t>F6-2 PLATE 16</t>
  </si>
  <si>
    <t>F6-2 PLATE 17</t>
  </si>
  <si>
    <t>F6-2 PLATE 18</t>
  </si>
  <si>
    <t>F6-2 PLATE 19</t>
  </si>
  <si>
    <t>F1-1 PLATE 2</t>
  </si>
  <si>
    <t>F1-1 PLATE 3</t>
  </si>
  <si>
    <t>F1-1 PLATE 4</t>
  </si>
  <si>
    <t>F1-1 PLATE 5</t>
  </si>
  <si>
    <t>F1-1 PLATE 6</t>
  </si>
  <si>
    <t>F1-1 PLATE 7</t>
  </si>
  <si>
    <t>F1-1 PLATE 8</t>
  </si>
  <si>
    <t>F1-1 PLATE 9</t>
  </si>
  <si>
    <t>F1-1 PLATE 10</t>
  </si>
  <si>
    <t>F1-1 PLATE 11</t>
  </si>
  <si>
    <t>F1-1 PLATE 12</t>
  </si>
  <si>
    <t>F1-1 PLATE 13</t>
  </si>
  <si>
    <t>F1-1 PLATE 14</t>
  </si>
  <si>
    <t>F1-1 PLATE 15</t>
  </si>
  <si>
    <t>F1-1 PLATE 16</t>
  </si>
  <si>
    <t>F1-1 PLATE 17</t>
  </si>
  <si>
    <t>F1-1 PLATE 18</t>
  </si>
  <si>
    <t>F1-1 PLATE 19</t>
  </si>
  <si>
    <t>F1-1 PLATE 20</t>
  </si>
  <si>
    <t>plate 1</t>
  </si>
  <si>
    <t>F6-2 PLATE 20</t>
  </si>
  <si>
    <t>F1-1 predicted haplotype</t>
  </si>
  <si>
    <t>F6-2 predicted haplotype</t>
  </si>
  <si>
    <t>S/S</t>
  </si>
  <si>
    <t>S or I</t>
  </si>
  <si>
    <t>S/R</t>
  </si>
  <si>
    <t>S/R or R/I or S/A or I/A</t>
  </si>
  <si>
    <t>R or I</t>
  </si>
  <si>
    <t>R or A</t>
  </si>
  <si>
    <t>BAD PLATE?</t>
  </si>
  <si>
    <t>Redo plate F1-1?</t>
  </si>
  <si>
    <t>Redo plate F6-2?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</si>
</sst>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Calibri"/>
      <family val="2"/>
      <scheme val="minor"/>
    </font>
    <font>
      <b/>
      <i/>
      <sz val="20"/>
      <color theme="1"/>
      <name val="Arial"/>
      <family val="2"/>
    </font>
    <font>
      <sz val="8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737A"/>
        <bgColor indexed="64"/>
      </patternFill>
    </fill>
    <fill>
      <patternFill patternType="solid">
        <fgColor rgb="FFD190FE"/>
        <bgColor indexed="64"/>
      </patternFill>
    </fill>
    <fill>
      <patternFill patternType="solid">
        <fgColor rgb="FF83BB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0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5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/>
    <xf numFmtId="0" fontId="3" fillId="0" borderId="11" xfId="0" applyFont="1" applyBorder="1"/>
    <xf numFmtId="0" fontId="3" fillId="0" borderId="13" xfId="0" applyFont="1" applyBorder="1"/>
    <xf numFmtId="0" fontId="3" fillId="0" borderId="14" xfId="0" applyFont="1" applyBorder="1"/>
    <xf numFmtId="2" fontId="3" fillId="3" borderId="14" xfId="0" applyNumberFormat="1" applyFont="1" applyFill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2" fontId="3" fillId="0" borderId="19" xfId="0" applyNumberFormat="1" applyFon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0" fontId="3" fillId="0" borderId="7" xfId="0" applyFont="1" applyBorder="1"/>
    <xf numFmtId="0" fontId="3" fillId="0" borderId="20" xfId="0" applyFont="1" applyBorder="1"/>
    <xf numFmtId="2" fontId="3" fillId="3" borderId="0" xfId="0" applyNumberFormat="1" applyFont="1" applyFill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2" fontId="3" fillId="0" borderId="6" xfId="0" applyNumberFormat="1" applyFont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6" xfId="0" applyFont="1" applyBorder="1"/>
    <xf numFmtId="2" fontId="3" fillId="3" borderId="12" xfId="0" applyNumberFormat="1" applyFont="1" applyFill="1" applyBorder="1" applyAlignment="1">
      <alignment horizontal="center"/>
    </xf>
    <xf numFmtId="2" fontId="3" fillId="0" borderId="12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2" fontId="3" fillId="0" borderId="29" xfId="0" applyNumberFormat="1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0" borderId="31" xfId="0" applyFont="1" applyBorder="1" applyAlignment="1">
      <alignment horizontal="center"/>
    </xf>
    <xf numFmtId="2" fontId="3" fillId="0" borderId="32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3" fillId="0" borderId="33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33" xfId="0" applyFont="1" applyBorder="1"/>
    <xf numFmtId="0" fontId="0" fillId="0" borderId="7" xfId="0" quotePrefix="1" applyBorder="1"/>
    <xf numFmtId="0" fontId="6" fillId="0" borderId="7" xfId="0" quotePrefix="1" applyFont="1" applyBorder="1"/>
    <xf numFmtId="0" fontId="3" fillId="0" borderId="0" xfId="0" applyFont="1" applyBorder="1"/>
    <xf numFmtId="0" fontId="0" fillId="0" borderId="12" xfId="0" applyBorder="1"/>
    <xf numFmtId="0" fontId="0" fillId="0" borderId="11" xfId="0" quotePrefix="1" applyBorder="1"/>
    <xf numFmtId="0" fontId="6" fillId="0" borderId="0" xfId="0" quotePrefix="1" applyFont="1"/>
    <xf numFmtId="0" fontId="0" fillId="0" borderId="0" xfId="0" applyBorder="1"/>
    <xf numFmtId="0" fontId="3" fillId="0" borderId="34" xfId="0" applyFont="1" applyBorder="1"/>
    <xf numFmtId="0" fontId="3" fillId="0" borderId="34" xfId="0" applyFont="1" applyBorder="1" applyAlignment="1">
      <alignment horizontal="center"/>
    </xf>
    <xf numFmtId="0" fontId="2" fillId="0" borderId="12" xfId="0" applyFont="1" applyBorder="1" applyAlignment="1">
      <alignment horizontal="center" vertical="top" wrapText="1"/>
    </xf>
    <xf numFmtId="0" fontId="3" fillId="0" borderId="32" xfId="0" applyFont="1" applyBorder="1"/>
    <xf numFmtId="2" fontId="3" fillId="3" borderId="1" xfId="0" applyNumberFormat="1" applyFont="1" applyFill="1" applyBorder="1" applyAlignment="1">
      <alignment horizontal="center"/>
    </xf>
    <xf numFmtId="0" fontId="3" fillId="0" borderId="33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0" fontId="0" fillId="0" borderId="36" xfId="0" applyBorder="1"/>
    <xf numFmtId="0" fontId="3" fillId="0" borderId="36" xfId="0" applyFont="1" applyBorder="1"/>
    <xf numFmtId="0" fontId="0" fillId="0" borderId="35" xfId="0" quotePrefix="1" applyBorder="1"/>
    <xf numFmtId="0" fontId="0" fillId="0" borderId="1" xfId="0" applyBorder="1"/>
    <xf numFmtId="0" fontId="0" fillId="0" borderId="33" xfId="0" quotePrefix="1" applyBorder="1"/>
    <xf numFmtId="0" fontId="0" fillId="0" borderId="0" xfId="0" applyAlignment="1">
      <alignment horizontal="center"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10" fillId="0" borderId="0" xfId="0" applyFont="1"/>
    <xf numFmtId="0" fontId="0" fillId="0" borderId="37" xfId="0" applyBorder="1"/>
    <xf numFmtId="0" fontId="0" fillId="0" borderId="7" xfId="0" applyBorder="1"/>
    <xf numFmtId="0" fontId="0" fillId="0" borderId="35" xfId="0" applyBorder="1"/>
    <xf numFmtId="0" fontId="2" fillId="0" borderId="12" xfId="0" applyFont="1" applyFill="1" applyBorder="1" applyAlignment="1">
      <alignment horizontal="center" vertical="top" wrapText="1"/>
    </xf>
    <xf numFmtId="0" fontId="11" fillId="0" borderId="3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1" fillId="0" borderId="32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0" xfId="0" applyFont="1" applyFill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</cellXfs>
  <cellStyles count="2">
    <cellStyle name="Normal" xfId="0" builtinId="0"/>
    <cellStyle name="Normal 2" xfId="1" xr:uid="{CC2E7041-C4E6-49E0-9296-BC1FDAB4BF6D}"/>
  </cellStyles>
  <dxfs count="264"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rgb="FFFF737A"/>
        </patternFill>
      </fill>
    </dxf>
    <dxf>
      <font>
        <color theme="1"/>
      </font>
      <fill>
        <patternFill>
          <bgColor rgb="FFD190FE"/>
        </patternFill>
      </fill>
    </dxf>
    <dxf>
      <fill>
        <patternFill>
          <bgColor rgb="FF83BBFF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>
          <bgColor rgb="FFFF737A"/>
        </patternFill>
      </fill>
    </dxf>
    <dxf>
      <font>
        <color theme="1"/>
      </font>
      <fill>
        <patternFill>
          <bgColor rgb="FFD190FE"/>
        </patternFill>
      </fill>
    </dxf>
    <dxf>
      <font>
        <color theme="1"/>
      </font>
      <fill>
        <patternFill>
          <bgColor rgb="FF83BBFF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83BBFF"/>
        </patternFill>
      </fill>
    </dxf>
    <dxf>
      <font>
        <color theme="1"/>
      </font>
      <fill>
        <patternFill>
          <bgColor rgb="FFD190FE"/>
        </patternFill>
      </fill>
    </dxf>
    <dxf>
      <font>
        <color theme="1"/>
      </font>
      <fill>
        <patternFill>
          <bgColor rgb="FFFF737A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>
          <bgColor rgb="FF83BBFF"/>
        </patternFill>
      </fill>
    </dxf>
    <dxf>
      <font>
        <color theme="1"/>
      </font>
      <fill>
        <patternFill>
          <bgColor rgb="FFD190FE"/>
        </patternFill>
      </fill>
    </dxf>
    <dxf>
      <font>
        <color theme="1"/>
      </font>
      <fill>
        <patternFill>
          <bgColor rgb="FFFF737A"/>
        </patternFill>
      </fill>
    </dxf>
  </dxfs>
  <tableStyles count="0" defaultTableStyle="TableStyleMedium2" defaultPivotStyle="PivotStyleLight16"/>
  <colors>
    <mruColors>
      <color rgb="FF83BBFF"/>
      <color rgb="FFD190FE"/>
      <color rgb="FFFF73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_rels/chart67.xml.rels><?xml version="1.0" encoding="UTF-8" standalone="yes"?>
<Relationships xmlns="http://schemas.openxmlformats.org/package/2006/relationships"><Relationship Id="rId2" Type="http://schemas.microsoft.com/office/2011/relationships/chartColorStyle" Target="colors67.xml"/><Relationship Id="rId1" Type="http://schemas.microsoft.com/office/2011/relationships/chartStyle" Target="style67.xml"/></Relationships>
</file>

<file path=xl/charts/_rels/chart68.xml.rels><?xml version="1.0" encoding="UTF-8" standalone="yes"?>
<Relationships xmlns="http://schemas.openxmlformats.org/package/2006/relationships"><Relationship Id="rId2" Type="http://schemas.microsoft.com/office/2011/relationships/chartColorStyle" Target="colors68.xml"/><Relationship Id="rId1" Type="http://schemas.microsoft.com/office/2011/relationships/chartStyle" Target="style68.xml"/></Relationships>
</file>

<file path=xl/charts/_rels/chart69.xml.rels><?xml version="1.0" encoding="UTF-8" standalone="yes"?>
<Relationships xmlns="http://schemas.openxmlformats.org/package/2006/relationships"><Relationship Id="rId2" Type="http://schemas.microsoft.com/office/2011/relationships/chartColorStyle" Target="colors69.xml"/><Relationship Id="rId1" Type="http://schemas.microsoft.com/office/2011/relationships/chartStyle" Target="style69.xml"/></Relationships>
</file>

<file path=xl/charts/_rels/chart70.xml.rels><?xml version="1.0" encoding="UTF-8" standalone="yes"?>
<Relationships xmlns="http://schemas.openxmlformats.org/package/2006/relationships"><Relationship Id="rId2" Type="http://schemas.microsoft.com/office/2011/relationships/chartColorStyle" Target="colors70.xml"/><Relationship Id="rId1" Type="http://schemas.microsoft.com/office/2011/relationships/chartStyle" Target="style70.xml"/></Relationships>
</file>

<file path=xl/charts/_rels/chart71.xml.rels><?xml version="1.0" encoding="UTF-8" standalone="yes"?>
<Relationships xmlns="http://schemas.openxmlformats.org/package/2006/relationships"><Relationship Id="rId2" Type="http://schemas.microsoft.com/office/2011/relationships/chartColorStyle" Target="colors71.xml"/><Relationship Id="rId1" Type="http://schemas.microsoft.com/office/2011/relationships/chartStyle" Target="style71.xml"/></Relationships>
</file>

<file path=xl/charts/_rels/chart72.xml.rels><?xml version="1.0" encoding="UTF-8" standalone="yes"?>
<Relationships xmlns="http://schemas.openxmlformats.org/package/2006/relationships"><Relationship Id="rId2" Type="http://schemas.microsoft.com/office/2011/relationships/chartColorStyle" Target="colors72.xml"/><Relationship Id="rId1" Type="http://schemas.microsoft.com/office/2011/relationships/chartStyle" Target="style72.xml"/></Relationships>
</file>

<file path=xl/charts/_rels/chart73.xml.rels><?xml version="1.0" encoding="UTF-8" standalone="yes"?>
<Relationships xmlns="http://schemas.openxmlformats.org/package/2006/relationships"><Relationship Id="rId2" Type="http://schemas.microsoft.com/office/2011/relationships/chartColorStyle" Target="colors73.xml"/><Relationship Id="rId1" Type="http://schemas.microsoft.com/office/2011/relationships/chartStyle" Target="style73.xml"/></Relationships>
</file>

<file path=xl/charts/_rels/chart74.xml.rels><?xml version="1.0" encoding="UTF-8" standalone="yes"?>
<Relationships xmlns="http://schemas.openxmlformats.org/package/2006/relationships"><Relationship Id="rId2" Type="http://schemas.microsoft.com/office/2011/relationships/chartColorStyle" Target="colors74.xml"/><Relationship Id="rId1" Type="http://schemas.microsoft.com/office/2011/relationships/chartStyle" Target="style74.xml"/></Relationships>
</file>

<file path=xl/charts/_rels/chart75.xml.rels><?xml version="1.0" encoding="UTF-8" standalone="yes"?>
<Relationships xmlns="http://schemas.openxmlformats.org/package/2006/relationships"><Relationship Id="rId2" Type="http://schemas.microsoft.com/office/2011/relationships/chartColorStyle" Target="colors75.xml"/><Relationship Id="rId1" Type="http://schemas.microsoft.com/office/2011/relationships/chartStyle" Target="style75.xml"/></Relationships>
</file>

<file path=xl/charts/_rels/chart76.xml.rels><?xml version="1.0" encoding="UTF-8" standalone="yes"?>
<Relationships xmlns="http://schemas.openxmlformats.org/package/2006/relationships"><Relationship Id="rId2" Type="http://schemas.microsoft.com/office/2011/relationships/chartColorStyle" Target="colors76.xml"/><Relationship Id="rId1" Type="http://schemas.microsoft.com/office/2011/relationships/chartStyle" Target="style76.xml"/></Relationships>
</file>

<file path=xl/charts/_rels/chart77.xml.rels><?xml version="1.0" encoding="UTF-8" standalone="yes"?>
<Relationships xmlns="http://schemas.openxmlformats.org/package/2006/relationships"><Relationship Id="rId2" Type="http://schemas.microsoft.com/office/2011/relationships/chartColorStyle" Target="colors77.xml"/><Relationship Id="rId1" Type="http://schemas.microsoft.com/office/2011/relationships/chartStyle" Target="style77.xml"/></Relationships>
</file>

<file path=xl/charts/_rels/chart78.xml.rels><?xml version="1.0" encoding="UTF-8" standalone="yes"?>
<Relationships xmlns="http://schemas.openxmlformats.org/package/2006/relationships"><Relationship Id="rId2" Type="http://schemas.microsoft.com/office/2011/relationships/chartColorStyle" Target="colors78.xml"/><Relationship Id="rId1" Type="http://schemas.microsoft.com/office/2011/relationships/chartStyle" Target="style78.xml"/></Relationships>
</file>

<file path=xl/charts/_rels/chart79.xml.rels><?xml version="1.0" encoding="UTF-8" standalone="yes"?>
<Relationships xmlns="http://schemas.openxmlformats.org/package/2006/relationships"><Relationship Id="rId2" Type="http://schemas.microsoft.com/office/2011/relationships/chartColorStyle" Target="colors79.xml"/><Relationship Id="rId1" Type="http://schemas.microsoft.com/office/2011/relationships/chartStyle" Target="style79.xml"/></Relationships>
</file>

<file path=xl/charts/_rels/chart80.xml.rels><?xml version="1.0" encoding="UTF-8" standalone="yes"?>
<Relationships xmlns="http://schemas.openxmlformats.org/package/2006/relationships"><Relationship Id="rId2" Type="http://schemas.microsoft.com/office/2011/relationships/chartColorStyle" Target="colors80.xml"/><Relationship Id="rId1" Type="http://schemas.microsoft.com/office/2011/relationships/chartStyle" Target="style8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7CD-AC43-B951-A2FE7DB977BF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7CD-AC43-B951-A2FE7DB977BF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7CD-AC43-B951-A2FE7DB977BF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7CD-AC43-B951-A2FE7DB977BF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7CD-AC43-B951-A2FE7DB977BF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7CD-AC43-B951-A2FE7DB977BF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7CD-AC43-B951-A2FE7DB977BF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7CD-AC43-B951-A2FE7DB977BF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7CD-AC43-B951-A2FE7DB977BF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7CD-AC43-B951-A2FE7DB977BF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7CD-AC43-B951-A2FE7DB977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47-ED45-85F1-6712F0FF4E47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47-ED45-85F1-6712F0FF4E47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47-ED45-85F1-6712F0FF4E47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D47-ED45-85F1-6712F0FF4E47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D47-ED45-85F1-6712F0FF4E47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D47-ED45-85F1-6712F0FF4E47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D47-ED45-85F1-6712F0FF4E47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D47-ED45-85F1-6712F0FF4E47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D47-ED45-85F1-6712F0FF4E47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D47-ED45-85F1-6712F0FF4E47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D47-ED45-85F1-6712F0FF4E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D5-7A49-9F0F-99BF30B83F28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D5-7A49-9F0F-99BF30B83F28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D5-7A49-9F0F-99BF30B83F28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DD5-7A49-9F0F-99BF30B83F28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DD5-7A49-9F0F-99BF30B83F28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DD5-7A49-9F0F-99BF30B83F28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DD5-7A49-9F0F-99BF30B83F28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DD5-7A49-9F0F-99BF30B83F28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DD5-7A49-9F0F-99BF30B83F28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DD5-7A49-9F0F-99BF30B83F28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DD5-7A49-9F0F-99BF30B83F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847-8947-9F07-AD3D621DCF07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847-8947-9F07-AD3D621DCF07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847-8947-9F07-AD3D621DCF07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847-8947-9F07-AD3D621DCF07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847-8947-9F07-AD3D621DCF07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847-8947-9F07-AD3D621DCF07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847-8947-9F07-AD3D621DCF07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847-8947-9F07-AD3D621DCF07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847-8947-9F07-AD3D621DCF07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847-8947-9F07-AD3D621DCF07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847-8947-9F07-AD3D621DCF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729-1446-9606-3102C5089A0A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729-1446-9606-3102C5089A0A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729-1446-9606-3102C5089A0A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729-1446-9606-3102C5089A0A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729-1446-9606-3102C5089A0A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729-1446-9606-3102C5089A0A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729-1446-9606-3102C5089A0A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729-1446-9606-3102C5089A0A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2'!$E$7:$E$102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2'!$AH$7:$AH$102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D729-1446-9606-3102C5089A0A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2'!$R$9:$R$10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2'!$S$9:$S$10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D729-1446-9606-3102C5089A0A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2'!$R$13:$R$14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2'!$S$13:$S$14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D729-1446-9606-3102C5089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2'!$R$34:$R$35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2'!$S$34:$S$35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A97-0A4E-BDCD-E52139E8E1F8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2'!$R$31:$R$32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2'!$S$31:$S$32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A97-0A4E-BDCD-E52139E8E1F8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A97-0A4E-BDCD-E52139E8E1F8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A97-0A4E-BDCD-E52139E8E1F8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2'!$Y$16:$Y$18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A97-0A4E-BDCD-E52139E8E1F8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A97-0A4E-BDCD-E52139E8E1F8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A97-0A4E-BDCD-E52139E8E1F8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A97-0A4E-BDCD-E52139E8E1F8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DA97-0A4E-BDCD-E52139E8E1F8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2'!$Z$19:$Z$102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DA97-0A4E-BDCD-E52139E8E1F8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2'!$V$19:$V$102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DA97-0A4E-BDCD-E52139E8E1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10-3B49-8D36-B92EA01DB72B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410-3B49-8D36-B92EA01DB72B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410-3B49-8D36-B92EA01DB72B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410-3B49-8D36-B92EA01DB72B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410-3B49-8D36-B92EA01DB72B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410-3B49-8D36-B92EA01DB72B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410-3B49-8D36-B92EA01DB72B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410-3B49-8D36-B92EA01DB72B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2'!$E$7:$E$102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2'!$AH$7:$AH$102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410-3B49-8D36-B92EA01DB72B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2'!$R$9:$R$10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2'!$S$9:$S$10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410-3B49-8D36-B92EA01DB72B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2'!$R$13:$R$14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2'!$S$13:$S$14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410-3B49-8D36-B92EA01DB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2'!$R$34:$R$35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2'!$S$34:$S$35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316-7C43-955E-4DCE11EE3B18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2'!$R$31:$R$32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2'!$S$31:$S$32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316-7C43-955E-4DCE11EE3B18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316-7C43-955E-4DCE11EE3B18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316-7C43-955E-4DCE11EE3B18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2'!$Y$16:$Y$18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316-7C43-955E-4DCE11EE3B18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316-7C43-955E-4DCE11EE3B18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316-7C43-955E-4DCE11EE3B18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316-7C43-955E-4DCE11EE3B18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316-7C43-955E-4DCE11EE3B18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2'!$Z$19:$Z$102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316-7C43-955E-4DCE11EE3B18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2'!$V$19:$V$102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316-7C43-955E-4DCE11EE3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3'!$F$10:$F$12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BF6-894C-ACA5-D7E4F63FBEEA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3'!$F$13:$F$15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F6-894C-ACA5-D7E4F63FBEEA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3'!$F$16:$F$18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F6-894C-ACA5-D7E4F63FBEEA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3'!$F$7:$F$9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F6-894C-ACA5-D7E4F63FBEEA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3'!$AE$19:$AE$102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F6-894C-ACA5-D7E4F63FBEEA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3'!$AF$19:$AF$102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BF6-894C-ACA5-D7E4F63FBEEA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3'!$AG$19:$AG$102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BF6-894C-ACA5-D7E4F63FBEEA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3'!$AD$19:$AD$102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BF6-894C-ACA5-D7E4F63FBEEA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3'!$E$7:$E$102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3'!$AH$7:$AH$102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BF6-894C-ACA5-D7E4F63FBEEA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3'!$R$9:$R$10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3'!$S$9:$S$10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BF6-894C-ACA5-D7E4F63FBEEA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3'!$R$13:$R$14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3'!$S$13:$S$14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BF6-894C-ACA5-D7E4F63F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3'!$R$34:$R$35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3'!$S$34:$S$35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A69-1447-9DEE-77A194A313FB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3'!$R$31:$R$32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3'!$S$31:$S$32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A69-1447-9DEE-77A194A313FB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3'!$W$10:$W$12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A69-1447-9DEE-77A194A313FB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3'!$X$13:$X$15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A69-1447-9DEE-77A194A313FB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3'!$Y$16:$Y$18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A69-1447-9DEE-77A194A313FB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3'!$V$7:$V$9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A69-1447-9DEE-77A194A313FB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3'!$W$19:$W$102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A69-1447-9DEE-77A194A313FB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3'!$X$19:$X$102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A69-1447-9DEE-77A194A313FB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3'!$Y$19:$Y$102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A69-1447-9DEE-77A194A313FB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3'!$Z$19:$Z$102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A69-1447-9DEE-77A194A313FB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3'!$V$19:$V$102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A69-1447-9DEE-77A194A313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3'!$F$10:$F$12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A6-2645-B305-04047E21B5D6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3'!$F$13:$F$15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A6-2645-B305-04047E21B5D6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3'!$F$16:$F$18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A6-2645-B305-04047E21B5D6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3'!$F$7:$F$9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A6-2645-B305-04047E21B5D6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3'!$AE$19:$AE$102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A6-2645-B305-04047E21B5D6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3'!$AF$19:$AF$102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1A6-2645-B305-04047E21B5D6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3'!$AG$19:$AG$102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1A6-2645-B305-04047E21B5D6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3'!$AD$19:$AD$102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01A6-2645-B305-04047E21B5D6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3'!$E$7:$E$102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3'!$AH$7:$AH$102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1A6-2645-B305-04047E21B5D6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3'!$R$9:$R$10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3'!$S$9:$S$10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01A6-2645-B305-04047E21B5D6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3'!$R$13:$R$14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3'!$S$13:$S$14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01A6-2645-B305-04047E21B5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3'!$R$34:$R$35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3'!$S$34:$S$35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BA7-E147-A1D1-60B9EF57B5EB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3'!$R$31:$R$32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3'!$S$31:$S$32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A7-E147-A1D1-60B9EF57B5EB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3'!$W$10:$W$12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A7-E147-A1D1-60B9EF57B5EB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3'!$X$13:$X$15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A7-E147-A1D1-60B9EF57B5EB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3'!$Y$16:$Y$18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A7-E147-A1D1-60B9EF57B5EB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3'!$V$7:$V$9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BA7-E147-A1D1-60B9EF57B5EB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3'!$W$19:$W$102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BA7-E147-A1D1-60B9EF57B5EB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3'!$X$19:$X$102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BA7-E147-A1D1-60B9EF57B5EB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3'!$Y$19:$Y$102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BA7-E147-A1D1-60B9EF57B5EB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3'!$Z$19:$Z$102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BA7-E147-A1D1-60B9EF57B5EB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3'!$V$19:$V$102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BA7-E147-A1D1-60B9EF57B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4'!$F$10:$F$12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9F-2D44-91A7-DCEE4B875942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4'!$F$13:$F$15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09F-2D44-91A7-DCEE4B875942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4'!$F$16:$F$18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09F-2D44-91A7-DCEE4B875942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4'!$F$7:$F$9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09F-2D44-91A7-DCEE4B875942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4'!$AE$19:$AE$102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09F-2D44-91A7-DCEE4B875942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4'!$AF$19:$AF$102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09F-2D44-91A7-DCEE4B875942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4'!$AG$19:$AG$102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09F-2D44-91A7-DCEE4B875942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4'!$AD$19:$AD$102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09F-2D44-91A7-DCEE4B875942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4'!$E$7:$E$102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4'!$AH$7:$AH$102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09F-2D44-91A7-DCEE4B875942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4'!$R$9:$R$10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4'!$S$9:$S$10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09F-2D44-91A7-DCEE4B875942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4'!$R$13:$R$14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4'!$S$13:$S$14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09F-2D44-91A7-DCEE4B8759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4'!$R$34:$R$35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4'!$S$34:$S$35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6E-8C49-8842-7B2F1D6ABCB5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4'!$R$31:$R$32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4'!$S$31:$S$32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6E-8C49-8842-7B2F1D6ABCB5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4'!$W$10:$W$12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86E-8C49-8842-7B2F1D6ABCB5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4'!$X$13:$X$15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86E-8C49-8842-7B2F1D6ABCB5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4'!$Y$16:$Y$18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86E-8C49-8842-7B2F1D6ABCB5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4'!$V$7:$V$9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86E-8C49-8842-7B2F1D6ABCB5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4'!$W$19:$W$102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86E-8C49-8842-7B2F1D6ABCB5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4'!$X$19:$X$102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86E-8C49-8842-7B2F1D6ABCB5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4'!$Y$19:$Y$102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86E-8C49-8842-7B2F1D6ABCB5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4'!$Z$19:$Z$102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86E-8C49-8842-7B2F1D6ABCB5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4'!$V$19:$V$102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86E-8C49-8842-7B2F1D6ABC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4'!$F$10:$F$12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9FA-BA43-B6B6-55F46B0F12F2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4'!$F$13:$F$15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9FA-BA43-B6B6-55F46B0F12F2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4'!$F$16:$F$18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9FA-BA43-B6B6-55F46B0F12F2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4'!$F$7:$F$9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9FA-BA43-B6B6-55F46B0F12F2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4'!$AE$19:$AE$102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9FA-BA43-B6B6-55F46B0F12F2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4'!$AF$19:$AF$102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9FA-BA43-B6B6-55F46B0F12F2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4'!$AG$19:$AG$102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9FA-BA43-B6B6-55F46B0F12F2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4'!$AD$19:$AD$102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9FA-BA43-B6B6-55F46B0F12F2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4'!$E$7:$E$102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4'!$AH$7:$AH$102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19FA-BA43-B6B6-55F46B0F12F2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4'!$R$9:$R$10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4'!$S$9:$S$10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9FA-BA43-B6B6-55F46B0F12F2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4'!$R$13:$R$14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4'!$S$13:$S$14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9FA-BA43-B6B6-55F46B0F12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4'!$R$34:$R$35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4'!$S$34:$S$35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79-194A-9444-1D6EA086F3B0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4'!$R$31:$R$32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4'!$S$31:$S$32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A79-194A-9444-1D6EA086F3B0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4'!$W$10:$W$12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A79-194A-9444-1D6EA086F3B0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4'!$X$13:$X$15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A79-194A-9444-1D6EA086F3B0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4'!$Y$16:$Y$18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A79-194A-9444-1D6EA086F3B0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4'!$V$7:$V$9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A79-194A-9444-1D6EA086F3B0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4'!$W$19:$W$102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A79-194A-9444-1D6EA086F3B0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4'!$X$19:$X$102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EA79-194A-9444-1D6EA086F3B0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4'!$Y$19:$Y$102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EA79-194A-9444-1D6EA086F3B0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4'!$Z$19:$Z$102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EA79-194A-9444-1D6EA086F3B0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4'!$V$19:$V$102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A79-194A-9444-1D6EA086F3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5'!$F$10:$F$12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F09-A345-8A04-219073C02947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5'!$F$13:$F$15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F09-A345-8A04-219073C02947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5'!$F$16:$F$18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F09-A345-8A04-219073C02947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5'!$F$7:$F$9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F09-A345-8A04-219073C02947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5'!$AE$19:$AE$102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F09-A345-8A04-219073C02947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5'!$AF$19:$AF$102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F09-A345-8A04-219073C02947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5'!$AG$19:$AG$102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F09-A345-8A04-219073C02947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5'!$AD$19:$AD$102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F09-A345-8A04-219073C02947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5'!$E$7:$E$102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5'!$AH$7:$AH$102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F09-A345-8A04-219073C02947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5'!$R$9:$R$10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5'!$S$9:$S$10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F09-A345-8A04-219073C02947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5'!$R$13:$R$14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5'!$S$13:$S$14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F09-A345-8A04-219073C029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5'!$R$34:$R$35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5'!$S$34:$S$35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843-F846-9E02-4CAEB5186676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5'!$R$31:$R$32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5'!$S$31:$S$32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843-F846-9E02-4CAEB5186676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5'!$W$10:$W$12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843-F846-9E02-4CAEB5186676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5'!$X$13:$X$15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843-F846-9E02-4CAEB5186676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5'!$Y$16:$Y$18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843-F846-9E02-4CAEB5186676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5'!$V$7:$V$9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843-F846-9E02-4CAEB5186676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5'!$W$19:$W$102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843-F846-9E02-4CAEB5186676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5'!$X$19:$X$102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843-F846-9E02-4CAEB5186676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5'!$Y$19:$Y$102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843-F846-9E02-4CAEB5186676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5'!$Z$19:$Z$102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843-F846-9E02-4CAEB5186676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5'!$V$19:$V$102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3843-F846-9E02-4CAEB51866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5'!$F$10:$F$12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8DE-9846-A934-DDB21BF2F204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5'!$F$13:$F$15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8DE-9846-A934-DDB21BF2F204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5'!$F$16:$F$18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8DE-9846-A934-DDB21BF2F204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5'!$F$7:$F$9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8DE-9846-A934-DDB21BF2F204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5'!$AE$19:$AE$102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8DE-9846-A934-DDB21BF2F204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5'!$AF$19:$AF$102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8DE-9846-A934-DDB21BF2F204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5'!$AG$19:$AG$102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8DE-9846-A934-DDB21BF2F204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5'!$AD$19:$AD$102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8DE-9846-A934-DDB21BF2F204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5'!$E$7:$E$102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5'!$AH$7:$AH$102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8DE-9846-A934-DDB21BF2F204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5'!$R$9:$R$10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5'!$S$9:$S$10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8DE-9846-A934-DDB21BF2F204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5'!$R$13:$R$14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5'!$S$13:$S$14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8DE-9846-A934-DDB21BF2F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5'!$R$34:$R$35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5'!$S$34:$S$35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FD-C844-8715-682DCBCD7A5A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5'!$R$31:$R$32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5'!$S$31:$S$32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7FD-C844-8715-682DCBCD7A5A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5'!$W$10:$W$12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7FD-C844-8715-682DCBCD7A5A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5'!$X$13:$X$15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7FD-C844-8715-682DCBCD7A5A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5'!$Y$16:$Y$18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7FD-C844-8715-682DCBCD7A5A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5'!$V$7:$V$9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7FD-C844-8715-682DCBCD7A5A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5'!$W$19:$W$102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7FD-C844-8715-682DCBCD7A5A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5'!$X$19:$X$102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7FD-C844-8715-682DCBCD7A5A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5'!$Y$19:$Y$102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7FD-C844-8715-682DCBCD7A5A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5'!$Z$19:$Z$102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7FD-C844-8715-682DCBCD7A5A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5'!$V$19:$V$102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7FD-C844-8715-682DCBCD7A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6'!$F$10:$F$12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91-D243-BC57-2BFED2639C82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6'!$F$13:$F$15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91-D243-BC57-2BFED2639C82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6'!$F$16:$F$18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191-D243-BC57-2BFED2639C82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6'!$F$7:$F$9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191-D243-BC57-2BFED2639C82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6'!$AE$19:$AE$102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191-D243-BC57-2BFED2639C82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6'!$AF$19:$AF$102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191-D243-BC57-2BFED2639C82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6'!$AG$19:$AG$102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191-D243-BC57-2BFED2639C82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6'!$AD$19:$AD$102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191-D243-BC57-2BFED2639C82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6'!$E$7:$E$102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6'!$AH$7:$AH$102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191-D243-BC57-2BFED2639C82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6'!$R$9:$R$10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6'!$S$9:$S$10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191-D243-BC57-2BFED2639C82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6'!$R$13:$R$14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6'!$S$13:$S$14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191-D243-BC57-2BFED2639C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6'!$R$34:$R$35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6'!$S$34:$S$35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D3A-E94F-81D8-BEFF504D4C55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6'!$R$31:$R$32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6'!$S$31:$S$32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D3A-E94F-81D8-BEFF504D4C55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6'!$W$10:$W$12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D3A-E94F-81D8-BEFF504D4C55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6'!$X$13:$X$15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D3A-E94F-81D8-BEFF504D4C55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6'!$Y$16:$Y$18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D3A-E94F-81D8-BEFF504D4C55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6'!$V$7:$V$9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D3A-E94F-81D8-BEFF504D4C55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6'!$W$19:$W$102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D3A-E94F-81D8-BEFF504D4C55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6'!$X$19:$X$102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ED3A-E94F-81D8-BEFF504D4C55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6'!$Y$19:$Y$102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ED3A-E94F-81D8-BEFF504D4C55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6'!$Z$19:$Z$102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ED3A-E94F-81D8-BEFF504D4C55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6'!$V$19:$V$102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D3A-E94F-81D8-BEFF504D4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6'!$F$10:$F$12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C0-9F45-B861-27ED951281CC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6'!$F$13:$F$15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0C0-9F45-B861-27ED951281CC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6'!$F$16:$F$18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0C0-9F45-B861-27ED951281CC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6'!$F$7:$F$9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0C0-9F45-B861-27ED951281CC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6'!$AE$19:$AE$102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0C0-9F45-B861-27ED951281CC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6'!$AF$19:$AF$102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0C0-9F45-B861-27ED951281CC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6'!$AG$19:$AG$102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0C0-9F45-B861-27ED951281CC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6'!$AD$19:$AD$102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0C0-9F45-B861-27ED951281CC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6'!$E$7:$E$102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6'!$AH$7:$AH$102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0C0-9F45-B861-27ED951281CC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6'!$R$9:$R$10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6'!$S$9:$S$10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0C0-9F45-B861-27ED951281CC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6'!$R$13:$R$14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6'!$S$13:$S$14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0C0-9F45-B861-27ED95128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6'!$R$34:$R$35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6'!$S$34:$S$35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96-4741-B2AB-916E15F27919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6'!$R$31:$R$32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6'!$S$31:$S$32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A96-4741-B2AB-916E15F27919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6'!$W$10:$W$12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A96-4741-B2AB-916E15F27919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6'!$X$13:$X$15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A96-4741-B2AB-916E15F27919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6'!$Y$16:$Y$18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A96-4741-B2AB-916E15F27919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6'!$V$7:$V$9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A96-4741-B2AB-916E15F27919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6'!$W$19:$W$102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A96-4741-B2AB-916E15F27919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6'!$X$19:$X$102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A96-4741-B2AB-916E15F27919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6'!$Y$19:$Y$102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1A96-4741-B2AB-916E15F27919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6'!$Z$19:$Z$102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A96-4741-B2AB-916E15F27919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6'!$V$19:$V$102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A96-4741-B2AB-916E15F279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7'!$F$10:$F$12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1B7-0649-B1A6-5CD1822F63A8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7'!$F$13:$F$15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1B7-0649-B1A6-5CD1822F63A8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7'!$F$16:$F$18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1B7-0649-B1A6-5CD1822F63A8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7'!$F$7:$F$9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1B7-0649-B1A6-5CD1822F63A8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7'!$AE$19:$AE$102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1B7-0649-B1A6-5CD1822F63A8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7'!$AF$19:$AF$102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1B7-0649-B1A6-5CD1822F63A8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7'!$AG$19:$AG$102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1B7-0649-B1A6-5CD1822F63A8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7'!$AD$19:$AD$102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1B7-0649-B1A6-5CD1822F63A8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7'!$E$7:$E$102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7'!$AH$7:$AH$102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1B7-0649-B1A6-5CD1822F63A8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7'!$R$9:$R$10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7'!$S$9:$S$10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1B7-0649-B1A6-5CD1822F63A8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7'!$R$13:$R$14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7'!$S$13:$S$14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F1B7-0649-B1A6-5CD1822F63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7'!$R$34:$R$35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7'!$S$34:$S$35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BFD-104B-A2C3-AA99AF3A4D9A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7'!$R$31:$R$32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7'!$S$31:$S$32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BFD-104B-A2C3-AA99AF3A4D9A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7'!$W$10:$W$12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BFD-104B-A2C3-AA99AF3A4D9A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7'!$X$13:$X$15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BFD-104B-A2C3-AA99AF3A4D9A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7'!$Y$16:$Y$18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BFD-104B-A2C3-AA99AF3A4D9A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7'!$V$7:$V$9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BFD-104B-A2C3-AA99AF3A4D9A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7'!$W$19:$W$102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BFD-104B-A2C3-AA99AF3A4D9A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7'!$X$19:$X$102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BFD-104B-A2C3-AA99AF3A4D9A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7'!$Y$19:$Y$102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BFD-104B-A2C3-AA99AF3A4D9A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7'!$Z$19:$Z$102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BFD-104B-A2C3-AA99AF3A4D9A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7'!$V$19:$V$102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BFD-104B-A2C3-AA99AF3A4D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7'!$F$10:$F$12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F8-3C4E-8F5D-D667218F72B4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7'!$F$13:$F$15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F8-3C4E-8F5D-D667218F72B4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7'!$F$16:$F$18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1F8-3C4E-8F5D-D667218F72B4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7'!$F$7:$F$9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1F8-3C4E-8F5D-D667218F72B4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7'!$AE$19:$AE$102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1F8-3C4E-8F5D-D667218F72B4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7'!$AF$19:$AF$102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1F8-3C4E-8F5D-D667218F72B4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7'!$AG$19:$AG$102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1F8-3C4E-8F5D-D667218F72B4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7'!$AD$19:$AD$102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1F8-3C4E-8F5D-D667218F72B4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7'!$E$7:$E$102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7'!$AH$7:$AH$102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1F8-3C4E-8F5D-D667218F72B4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7'!$R$9:$R$10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7'!$S$9:$S$10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1F8-3C4E-8F5D-D667218F72B4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7'!$R$13:$R$14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7'!$S$13:$S$14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1F8-3C4E-8F5D-D667218F72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7'!$R$34:$R$35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7'!$S$34:$S$35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1B8-1A43-BD6B-040EEF69ADE2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7'!$R$31:$R$32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7'!$S$31:$S$32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1B8-1A43-BD6B-040EEF69ADE2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7'!$W$10:$W$12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1B8-1A43-BD6B-040EEF69ADE2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7'!$X$13:$X$15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1B8-1A43-BD6B-040EEF69ADE2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7'!$Y$16:$Y$18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1B8-1A43-BD6B-040EEF69ADE2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7'!$V$7:$V$9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1B8-1A43-BD6B-040EEF69ADE2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7'!$W$19:$W$102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1B8-1A43-BD6B-040EEF69ADE2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7'!$X$19:$X$102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1B8-1A43-BD6B-040EEF69ADE2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7'!$Y$19:$Y$102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1B8-1A43-BD6B-040EEF69ADE2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7'!$Z$19:$Z$102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1B8-1A43-BD6B-040EEF69ADE2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7'!$V$19:$V$102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1B8-1A43-BD6B-040EEF69AD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8'!$F$10:$F$12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360-DF49-9DAD-5664F7CB778D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8'!$F$13:$F$15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360-DF49-9DAD-5664F7CB778D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8'!$F$16:$F$18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360-DF49-9DAD-5664F7CB778D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8'!$F$7:$F$9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360-DF49-9DAD-5664F7CB778D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8'!$AE$19:$AE$102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360-DF49-9DAD-5664F7CB778D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8'!$AF$19:$AF$102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360-DF49-9DAD-5664F7CB778D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8'!$AG$19:$AG$102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360-DF49-9DAD-5664F7CB778D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8'!$AD$19:$AD$102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360-DF49-9DAD-5664F7CB778D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8'!$E$7:$E$102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8'!$AH$7:$AH$102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6360-DF49-9DAD-5664F7CB778D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8'!$R$9:$R$10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8'!$S$9:$S$10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360-DF49-9DAD-5664F7CB778D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8'!$R$13:$R$14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8'!$S$13:$S$14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360-DF49-9DAD-5664F7CB77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8'!$R$34:$R$35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8'!$S$34:$S$35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2B5-5F4B-AC07-172A3224B4FB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8'!$R$31:$R$32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8'!$S$31:$S$32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2B5-5F4B-AC07-172A3224B4FB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8'!$W$10:$W$12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2B5-5F4B-AC07-172A3224B4FB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8'!$X$13:$X$15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2B5-5F4B-AC07-172A3224B4FB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8'!$Y$16:$Y$18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2B5-5F4B-AC07-172A3224B4FB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8'!$V$7:$V$9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2B5-5F4B-AC07-172A3224B4FB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8'!$W$19:$W$102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2B5-5F4B-AC07-172A3224B4FB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8'!$X$19:$X$102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B2B5-5F4B-AC07-172A3224B4FB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8'!$Y$19:$Y$102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B2B5-5F4B-AC07-172A3224B4FB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8'!$Z$19:$Z$102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B2B5-5F4B-AC07-172A3224B4FB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8'!$V$19:$V$102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B2B5-5F4B-AC07-172A3224B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8'!$F$10:$F$12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6F-0741-9235-A60CE701CA1F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8'!$F$13:$F$15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E6F-0741-9235-A60CE701CA1F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8'!$F$16:$F$18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E6F-0741-9235-A60CE701CA1F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8'!$F$7:$F$9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E6F-0741-9235-A60CE701CA1F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8'!$AE$19:$AE$102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E6F-0741-9235-A60CE701CA1F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8'!$AF$19:$AF$102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E6F-0741-9235-A60CE701CA1F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8'!$AG$19:$AG$102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E6F-0741-9235-A60CE701CA1F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8'!$AD$19:$AD$102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E6F-0741-9235-A60CE701CA1F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8'!$E$7:$E$102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8'!$AH$7:$AH$102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E6F-0741-9235-A60CE701CA1F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8'!$R$9:$R$10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8'!$S$9:$S$10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E6F-0741-9235-A60CE701CA1F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8'!$R$13:$R$14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8'!$S$13:$S$14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E6F-0741-9235-A60CE701C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8'!$R$34:$R$35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8'!$S$34:$S$35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F8-384F-B2BA-6681233D210D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8'!$R$31:$R$32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8'!$S$31:$S$32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BF8-384F-B2BA-6681233D210D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8'!$W$10:$W$12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BF8-384F-B2BA-6681233D210D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8'!$X$13:$X$15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BF8-384F-B2BA-6681233D210D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8'!$Y$16:$Y$18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BF8-384F-B2BA-6681233D210D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8'!$V$7:$V$9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BF8-384F-B2BA-6681233D210D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8'!$W$19:$W$102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BF8-384F-B2BA-6681233D210D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8'!$X$19:$X$102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BF8-384F-B2BA-6681233D210D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8'!$Y$19:$Y$102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BF8-384F-B2BA-6681233D210D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8'!$Z$19:$Z$102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BF8-384F-B2BA-6681233D210D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8'!$V$19:$V$102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BF8-384F-B2BA-6681233D21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9'!$F$10:$F$12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71B-FC46-B428-715CE542712E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9'!$F$13:$F$15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71B-FC46-B428-715CE542712E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9'!$F$16:$F$18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71B-FC46-B428-715CE542712E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9'!$F$7:$F$9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71B-FC46-B428-715CE542712E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9'!$AE$19:$AE$102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71B-FC46-B428-715CE542712E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9'!$AF$19:$AF$102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71B-FC46-B428-715CE542712E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9'!$AG$19:$AG$102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71B-FC46-B428-715CE542712E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9'!$AD$19:$AD$102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71B-FC46-B428-715CE542712E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9'!$E$7:$E$102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9'!$AH$7:$AH$102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171B-FC46-B428-715CE542712E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9'!$R$9:$R$10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9'!$S$9:$S$10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71B-FC46-B428-715CE542712E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9'!$R$13:$R$14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9'!$S$13:$S$14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71B-FC46-B428-715CE5427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9'!$R$34:$R$35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9'!$S$34:$S$35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4B9-1F4E-B8E1-22FD73183F71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9'!$R$31:$R$32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9'!$S$31:$S$32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4B9-1F4E-B8E1-22FD73183F71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9'!$W$10:$W$12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4B9-1F4E-B8E1-22FD73183F71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9'!$X$13:$X$15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4B9-1F4E-B8E1-22FD73183F71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9'!$Y$16:$Y$18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4B9-1F4E-B8E1-22FD73183F71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9'!$V$7:$V$9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4B9-1F4E-B8E1-22FD73183F71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9'!$W$19:$W$102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4B9-1F4E-B8E1-22FD73183F71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9'!$X$19:$X$102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4B9-1F4E-B8E1-22FD73183F71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9'!$Y$19:$Y$102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D4B9-1F4E-B8E1-22FD73183F71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9'!$Z$19:$Z$102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D4B9-1F4E-B8E1-22FD73183F71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9'!$V$19:$V$102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D4B9-1F4E-B8E1-22FD73183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9'!$F$10:$F$12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FD5-094A-86C5-7BA2F3924CC4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9'!$F$13:$F$15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FD5-094A-86C5-7BA2F3924CC4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9'!$F$16:$F$18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D5-094A-86C5-7BA2F3924CC4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9'!$F$7:$F$9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FD5-094A-86C5-7BA2F3924CC4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9'!$AE$19:$AE$102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FD5-094A-86C5-7BA2F3924CC4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9'!$AF$19:$AF$102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FD5-094A-86C5-7BA2F3924CC4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9'!$AG$19:$AG$102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FD5-094A-86C5-7BA2F3924CC4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9'!$AD$19:$AD$102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FD5-094A-86C5-7BA2F3924CC4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9'!$E$7:$E$102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9'!$AH$7:$AH$102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FD5-094A-86C5-7BA2F3924CC4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9'!$R$9:$R$10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9'!$S$9:$S$10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FD5-094A-86C5-7BA2F3924CC4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9'!$R$13:$R$14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9'!$S$13:$S$14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3FD5-094A-86C5-7BA2F3924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9'!$R$34:$R$35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9'!$S$34:$S$35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366-844D-9AD8-4BE5AD6118DC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9'!$R$31:$R$32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9'!$S$31:$S$32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366-844D-9AD8-4BE5AD6118DC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9'!$W$10:$W$12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366-844D-9AD8-4BE5AD6118DC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9'!$X$13:$X$15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366-844D-9AD8-4BE5AD6118DC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9'!$Y$16:$Y$18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366-844D-9AD8-4BE5AD6118DC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9'!$V$7:$V$9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366-844D-9AD8-4BE5AD6118DC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9'!$W$19:$W$102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366-844D-9AD8-4BE5AD6118DC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9'!$X$19:$X$102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366-844D-9AD8-4BE5AD6118DC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9'!$Y$19:$Y$102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366-844D-9AD8-4BE5AD6118DC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9'!$Z$19:$Z$102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366-844D-9AD8-4BE5AD6118DC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9'!$V$19:$V$102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366-844D-9AD8-4BE5AD611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10'!$F$10:$F$12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ADF-D041-993C-3FB4136CA2EE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10'!$F$13:$F$15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ADF-D041-993C-3FB4136CA2EE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10'!$F$16:$F$18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ADF-D041-993C-3FB4136CA2EE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10'!$F$7:$F$9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ADF-D041-993C-3FB4136CA2EE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10'!$AE$19:$AE$102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ADF-D041-993C-3FB4136CA2EE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10'!$AF$19:$AF$102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ADF-D041-993C-3FB4136CA2EE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10'!$AG$19:$AG$102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ADF-D041-993C-3FB4136CA2EE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10'!$AD$19:$AD$102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ADF-D041-993C-3FB4136CA2EE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10'!$E$7:$E$102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10'!$AH$7:$AH$102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ADF-D041-993C-3FB4136CA2EE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10'!$R$9:$R$10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10'!$S$9:$S$10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ADF-D041-993C-3FB4136CA2EE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10'!$R$13:$R$14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10'!$S$13:$S$14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ADF-D041-993C-3FB4136CA2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10'!$R$34:$R$35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10'!$S$34:$S$35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C6F-8845-9B78-FE369DF18008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10'!$R$31:$R$32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10'!$S$31:$S$32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C6F-8845-9B78-FE369DF18008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10'!$W$10:$W$12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C6F-8845-9B78-FE369DF18008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10'!$X$13:$X$15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C6F-8845-9B78-FE369DF18008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10'!$Y$16:$Y$18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C6F-8845-9B78-FE369DF18008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10'!$V$7:$V$9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C6F-8845-9B78-FE369DF18008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10'!$W$19:$W$102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C6F-8845-9B78-FE369DF18008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10'!$X$19:$X$102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C6F-8845-9B78-FE369DF18008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10'!$Y$19:$Y$102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C6F-8845-9B78-FE369DF18008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10'!$Z$19:$Z$102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C6F-8845-9B78-FE369DF18008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10'!$V$19:$V$102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C6F-8845-9B78-FE369DF180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10'!$F$10:$F$12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6E3-D049-B563-C3C39384F54C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10'!$F$13:$F$15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6E3-D049-B563-C3C39384F54C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10'!$F$16:$F$18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6E3-D049-B563-C3C39384F54C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10'!$F$7:$F$9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6E3-D049-B563-C3C39384F54C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10'!$AE$19:$AE$102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6E3-D049-B563-C3C39384F54C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10'!$AF$19:$AF$102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6E3-D049-B563-C3C39384F54C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10'!$AG$19:$AG$102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6E3-D049-B563-C3C39384F54C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10'!$AD$19:$AD$102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6E3-D049-B563-C3C39384F54C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10'!$E$7:$E$102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10'!$AH$7:$AH$102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6E3-D049-B563-C3C39384F54C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10'!$R$9:$R$10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10'!$S$9:$S$10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6E3-D049-B563-C3C39384F54C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10'!$R$13:$R$14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10'!$S$13:$S$14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6E3-D049-B563-C3C39384F5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10'!$R$34:$R$35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10'!$S$34:$S$35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A4-914A-8AFF-72578B039519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10'!$R$31:$R$32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10'!$S$31:$S$32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FA4-914A-8AFF-72578B039519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10'!$W$10:$W$12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FA4-914A-8AFF-72578B039519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10'!$X$13:$X$15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FA4-914A-8AFF-72578B039519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10'!$Y$16:$Y$18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FA4-914A-8AFF-72578B039519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10'!$V$7:$V$9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FA4-914A-8AFF-72578B039519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10'!$W$19:$W$102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FA4-914A-8AFF-72578B039519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10'!$X$19:$X$102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FA4-914A-8AFF-72578B039519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10'!$Y$19:$Y$102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FA4-914A-8AFF-72578B039519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10'!$Z$19:$Z$102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FA4-914A-8AFF-72578B039519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10'!$V$19:$V$102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FA4-914A-8AFF-72578B039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11'!$F$10:$F$12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FD6-8D4C-A397-B29CD8A7D464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11'!$F$13:$F$15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D6-8D4C-A397-B29CD8A7D464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11'!$F$16:$F$18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FD6-8D4C-A397-B29CD8A7D464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11'!$F$7:$F$9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FD6-8D4C-A397-B29CD8A7D464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11'!$AE$19:$AE$102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FD6-8D4C-A397-B29CD8A7D464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11'!$AF$19:$AF$102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FD6-8D4C-A397-B29CD8A7D464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11'!$AG$19:$AG$102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FD6-8D4C-A397-B29CD8A7D464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11'!$AD$19:$AD$102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FD6-8D4C-A397-B29CD8A7D464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11'!$E$7:$E$102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11'!$AH$7:$AH$102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DFD6-8D4C-A397-B29CD8A7D464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11'!$R$9:$R$10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11'!$S$9:$S$10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DFD6-8D4C-A397-B29CD8A7D464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11'!$R$13:$R$14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11'!$S$13:$S$14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DFD6-8D4C-A397-B29CD8A7D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11'!$R$34:$R$35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11'!$S$34:$S$35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2E-3E4E-907E-66715047640F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11'!$R$31:$R$32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11'!$S$31:$S$32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2E-3E4E-907E-66715047640F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11'!$W$10:$W$12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2E-3E4E-907E-66715047640F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11'!$X$13:$X$15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E2E-3E4E-907E-66715047640F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11'!$Y$16:$Y$18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E2E-3E4E-907E-66715047640F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11'!$V$7:$V$9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E2E-3E4E-907E-66715047640F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11'!$W$19:$W$102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E2E-3E4E-907E-66715047640F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11'!$X$19:$X$102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BE2E-3E4E-907E-66715047640F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11'!$Y$19:$Y$102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BE2E-3E4E-907E-66715047640F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11'!$Z$19:$Z$102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BE2E-3E4E-907E-66715047640F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11'!$V$19:$V$102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BE2E-3E4E-907E-6671504764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11'!$F$10:$F$12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5A-AE45-AD70-85A3EBF03A92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11'!$F$13:$F$15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E5A-AE45-AD70-85A3EBF03A92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11'!$F$16:$F$18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E5A-AE45-AD70-85A3EBF03A92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11'!$F$7:$F$9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E5A-AE45-AD70-85A3EBF03A92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11'!$AE$19:$AE$102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E5A-AE45-AD70-85A3EBF03A92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11'!$AF$19:$AF$102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E5A-AE45-AD70-85A3EBF03A92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11'!$AG$19:$AG$102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E5A-AE45-AD70-85A3EBF03A92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11'!$E$19:$E$102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11'!$AD$19:$AD$102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E5A-AE45-AD70-85A3EBF03A92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11'!$E$7:$E$102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11'!$AH$7:$AH$102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E5A-AE45-AD70-85A3EBF03A92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11'!$R$9:$R$10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11'!$S$9:$S$10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E5A-AE45-AD70-85A3EBF03A92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11'!$R$13:$R$14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11'!$S$13:$S$14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E5A-AE45-AD70-85A3EBF03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11'!$R$34:$R$35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11'!$S$34:$S$35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79-AD47-A36E-EEA4AE22964C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11'!$R$31:$R$32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11'!$S$31:$S$32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E79-AD47-A36E-EEA4AE22964C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11'!$W$10:$W$12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E79-AD47-A36E-EEA4AE22964C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11'!$X$13:$X$15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E79-AD47-A36E-EEA4AE22964C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11'!$Y$16:$Y$18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E79-AD47-A36E-EEA4AE22964C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11'!$V$7:$V$9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E79-AD47-A36E-EEA4AE22964C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11'!$W$19:$W$102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E79-AD47-A36E-EEA4AE22964C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11'!$X$19:$X$102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E79-AD47-A36E-EEA4AE22964C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11'!$Y$19:$Y$102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E79-AD47-A36E-EEA4AE22964C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11'!$Z$19:$Z$102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E79-AD47-A36E-EEA4AE22964C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11'!$V$19:$V$102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E79-AD47-A36E-EEA4AE2296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12'!$F$10:$F$12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B4-2A46-908D-43F71D5389B5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12'!$F$13:$F$15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AB4-2A46-908D-43F71D5389B5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12'!$F$16:$F$18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AB4-2A46-908D-43F71D5389B5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12'!$F$7:$F$9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B4-2A46-908D-43F71D5389B5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12'!$AE$19:$AE$102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AB4-2A46-908D-43F71D5389B5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12'!$AF$19:$AF$102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AB4-2A46-908D-43F71D5389B5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12'!$AG$19:$AG$102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AB4-2A46-908D-43F71D5389B5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12'!$AD$19:$AD$102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AB4-2A46-908D-43F71D5389B5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12'!$E$7:$E$102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12'!$AH$7:$AH$102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AB4-2A46-908D-43F71D5389B5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12'!$R$9:$R$10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12'!$S$9:$S$10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AB4-2A46-908D-43F71D5389B5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12'!$R$13:$R$14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12'!$S$13:$S$14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AB4-2A46-908D-43F71D5389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12'!$R$34:$R$35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12'!$S$34:$S$35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90-0B46-97AC-B2AE73E5D347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12'!$R$31:$R$32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12'!$S$31:$S$32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F90-0B46-97AC-B2AE73E5D347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12'!$W$10:$W$12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F90-0B46-97AC-B2AE73E5D347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12'!$X$13:$X$15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F90-0B46-97AC-B2AE73E5D347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12'!$Y$16:$Y$18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F90-0B46-97AC-B2AE73E5D347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12'!$V$7:$V$9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F90-0B46-97AC-B2AE73E5D347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12'!$W$19:$W$102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F90-0B46-97AC-B2AE73E5D347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12'!$X$19:$X$102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F90-0B46-97AC-B2AE73E5D347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12'!$Y$19:$Y$102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1F90-0B46-97AC-B2AE73E5D347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12'!$Z$19:$Z$102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F90-0B46-97AC-B2AE73E5D347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12'!$V$19:$V$102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F90-0B46-97AC-B2AE73E5D3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12'!$F$10:$F$12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51A-0A4A-8318-7DB02C957841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12'!$F$13:$F$15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51A-0A4A-8318-7DB02C957841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12'!$F$16:$F$18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51A-0A4A-8318-7DB02C957841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12'!$F$7:$F$9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51A-0A4A-8318-7DB02C957841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12'!$AE$19:$AE$102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51A-0A4A-8318-7DB02C957841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12'!$AF$19:$AF$102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51A-0A4A-8318-7DB02C957841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12'!$AG$19:$AG$102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51A-0A4A-8318-7DB02C957841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12'!$E$19:$E$102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12'!$AD$19:$AD$102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51A-0A4A-8318-7DB02C957841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12'!$E$7:$E$102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12'!$AH$7:$AH$102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51A-0A4A-8318-7DB02C957841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12'!$R$9:$R$10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12'!$S$9:$S$10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51A-0A4A-8318-7DB02C957841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12'!$R$13:$R$14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12'!$S$13:$S$14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51A-0A4A-8318-7DB02C9578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12'!$R$34:$R$35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12'!$S$34:$S$35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E3-F947-B2E6-CC0E2C7F42B1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12'!$R$31:$R$32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12'!$S$31:$S$32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E3-F947-B2E6-CC0E2C7F42B1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12'!$W$10:$W$12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6E3-F947-B2E6-CC0E2C7F42B1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12'!$X$13:$X$15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6E3-F947-B2E6-CC0E2C7F42B1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12'!$Y$16:$Y$18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6E3-F947-B2E6-CC0E2C7F42B1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12'!$V$7:$V$9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6E3-F947-B2E6-CC0E2C7F42B1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12'!$W$19:$W$102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6E3-F947-B2E6-CC0E2C7F42B1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12'!$X$19:$X$102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6E3-F947-B2E6-CC0E2C7F42B1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12'!$Y$19:$Y$102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6E3-F947-B2E6-CC0E2C7F42B1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12'!$Z$19:$Z$102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6E3-F947-B2E6-CC0E2C7F42B1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12'!$V$19:$V$102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6E3-F947-B2E6-CC0E2C7F4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13'!$F$10:$F$12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24-FA47-9971-CBB6029CB671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13'!$F$13:$F$15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324-FA47-9971-CBB6029CB671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13'!$F$16:$F$18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324-FA47-9971-CBB6029CB671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13'!$F$7:$F$9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324-FA47-9971-CBB6029CB671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13'!$AE$19:$AE$102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324-FA47-9971-CBB6029CB671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13'!$AF$19:$AF$102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324-FA47-9971-CBB6029CB671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13'!$AG$19:$AG$102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324-FA47-9971-CBB6029CB671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13'!$AD$19:$AD$102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2324-FA47-9971-CBB6029CB671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13'!$E$7:$E$102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13'!$AH$7:$AH$102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2324-FA47-9971-CBB6029CB671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13'!$R$9:$R$10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13'!$S$9:$S$10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2324-FA47-9971-CBB6029CB671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13'!$R$13:$R$14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13'!$S$13:$S$14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2324-FA47-9971-CBB6029CB6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13'!$R$34:$R$35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13'!$S$34:$S$35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056-6D45-837C-0E873B4681BA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13'!$R$31:$R$32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13'!$S$31:$S$32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056-6D45-837C-0E873B4681BA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13'!$W$10:$W$12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056-6D45-837C-0E873B4681BA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13'!$X$13:$X$15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056-6D45-837C-0E873B4681BA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13'!$Y$16:$Y$18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056-6D45-837C-0E873B4681BA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13'!$V$7:$V$9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056-6D45-837C-0E873B4681BA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13'!$W$19:$W$102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056-6D45-837C-0E873B4681BA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13'!$X$19:$X$102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056-6D45-837C-0E873B4681BA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13'!$Y$19:$Y$102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056-6D45-837C-0E873B4681BA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13'!$Z$19:$Z$102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056-6D45-837C-0E873B4681BA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13'!$V$19:$V$102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3056-6D45-837C-0E873B468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13'!$F$10:$F$12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35-0F4B-ACEB-4EB7BEE22263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13'!$F$13:$F$15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C35-0F4B-ACEB-4EB7BEE22263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13'!$F$16:$F$18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C35-0F4B-ACEB-4EB7BEE22263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13'!$F$7:$F$9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C35-0F4B-ACEB-4EB7BEE22263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13'!$AE$19:$AE$102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C35-0F4B-ACEB-4EB7BEE22263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13'!$AF$19:$AF$102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C35-0F4B-ACEB-4EB7BEE22263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13'!$AG$19:$AG$102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C35-0F4B-ACEB-4EB7BEE22263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13'!$E$19:$E$102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13'!$AD$19:$AD$102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C35-0F4B-ACEB-4EB7BEE22263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13'!$E$7:$E$102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13'!$AH$7:$AH$102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C35-0F4B-ACEB-4EB7BEE22263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13'!$R$9:$R$10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13'!$S$9:$S$10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C35-0F4B-ACEB-4EB7BEE22263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13'!$R$13:$R$14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13'!$S$13:$S$14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FC35-0F4B-ACEB-4EB7BEE22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13'!$R$34:$R$35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13'!$S$34:$S$35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D8B-7A48-AB7E-C8C5198D5E43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13'!$R$31:$R$32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13'!$S$31:$S$32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D8B-7A48-AB7E-C8C5198D5E43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13'!$W$10:$W$12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D8B-7A48-AB7E-C8C5198D5E43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13'!$X$13:$X$15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D8B-7A48-AB7E-C8C5198D5E43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13'!$Y$16:$Y$18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D8B-7A48-AB7E-C8C5198D5E43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13'!$V$7:$V$9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D8B-7A48-AB7E-C8C5198D5E43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13'!$W$19:$W$102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D8B-7A48-AB7E-C8C5198D5E43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13'!$X$19:$X$102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D8B-7A48-AB7E-C8C5198D5E43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13'!$Y$19:$Y$102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6D8B-7A48-AB7E-C8C5198D5E43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13'!$Z$19:$Z$102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D8B-7A48-AB7E-C8C5198D5E43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13'!$V$19:$V$102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D8B-7A48-AB7E-C8C5198D5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14'!$F$10:$F$12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D4-B84F-BBEA-EEB18FD33F62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14'!$F$13:$F$15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4D4-B84F-BBEA-EEB18FD33F62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14'!$F$16:$F$18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4D4-B84F-BBEA-EEB18FD33F62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14'!$F$7:$F$9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4D4-B84F-BBEA-EEB18FD33F62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14'!$AE$19:$AE$102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4D4-B84F-BBEA-EEB18FD33F62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14'!$AF$19:$AF$102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4D4-B84F-BBEA-EEB18FD33F62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14'!$AG$19:$AG$102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4D4-B84F-BBEA-EEB18FD33F62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14'!$AD$19:$AD$102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4D4-B84F-BBEA-EEB18FD33F62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14'!$E$7:$E$102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14'!$AH$7:$AH$102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4D4-B84F-BBEA-EEB18FD33F62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14'!$R$9:$R$10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14'!$S$9:$S$10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4D4-B84F-BBEA-EEB18FD33F62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14'!$R$13:$R$14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14'!$S$13:$S$14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4D4-B84F-BBEA-EEB18FD33F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14'!$R$34:$R$35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14'!$S$34:$S$35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C9A-7B4B-9365-6CFEEE1BAE93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14'!$R$31:$R$32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14'!$S$31:$S$32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C9A-7B4B-9365-6CFEEE1BAE93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14'!$W$10:$W$12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C9A-7B4B-9365-6CFEEE1BAE93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14'!$X$13:$X$15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C9A-7B4B-9365-6CFEEE1BAE93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14'!$Y$16:$Y$18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C9A-7B4B-9365-6CFEEE1BAE93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14'!$V$7:$V$9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C9A-7B4B-9365-6CFEEE1BAE93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14'!$W$19:$W$102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C9A-7B4B-9365-6CFEEE1BAE93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14'!$X$19:$X$102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EC9A-7B4B-9365-6CFEEE1BAE93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14'!$Y$19:$Y$102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EC9A-7B4B-9365-6CFEEE1BAE93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14'!$Z$19:$Z$102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EC9A-7B4B-9365-6CFEEE1BAE93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14'!$V$19:$V$102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C9A-7B4B-9365-6CFEEE1BA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14'!$F$10:$F$12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62F-694A-A646-97B182D23D89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14'!$F$13:$F$15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62F-694A-A646-97B182D23D89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14'!$F$16:$F$18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62F-694A-A646-97B182D23D89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14'!$F$7:$F$9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62F-694A-A646-97B182D23D89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14'!$AE$19:$AE$102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62F-694A-A646-97B182D23D89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14'!$AF$19:$AF$102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62F-694A-A646-97B182D23D89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14'!$AG$19:$AG$102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62F-694A-A646-97B182D23D89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14'!$E$19:$E$102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14'!$AD$19:$AD$102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62F-694A-A646-97B182D23D89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14'!$E$7:$E$102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14'!$AH$7:$AH$102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62F-694A-A646-97B182D23D89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14'!$R$9:$R$10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14'!$S$9:$S$10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62F-694A-A646-97B182D23D89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14'!$R$13:$R$14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14'!$S$13:$S$14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62F-694A-A646-97B182D23D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14'!$R$34:$R$35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14'!$S$34:$S$35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AEB-1F4E-8272-4A5CD4FE2FB0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14'!$R$31:$R$32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14'!$S$31:$S$32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AEB-1F4E-8272-4A5CD4FE2FB0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14'!$W$10:$W$12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AEB-1F4E-8272-4A5CD4FE2FB0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14'!$X$13:$X$15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AEB-1F4E-8272-4A5CD4FE2FB0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14'!$Y$16:$Y$18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AEB-1F4E-8272-4A5CD4FE2FB0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14'!$V$7:$V$9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AEB-1F4E-8272-4A5CD4FE2FB0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14'!$W$19:$W$102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AEB-1F4E-8272-4A5CD4FE2FB0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14'!$X$19:$X$102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AEB-1F4E-8272-4A5CD4FE2FB0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14'!$Y$19:$Y$102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DAEB-1F4E-8272-4A5CD4FE2FB0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14'!$Z$19:$Z$102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DAEB-1F4E-8272-4A5CD4FE2FB0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14'!$V$19:$V$102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DAEB-1F4E-8272-4A5CD4FE2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15'!$F$10:$F$12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DA0-ED48-B551-7530047C49D8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15'!$F$13:$F$15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DA0-ED48-B551-7530047C49D8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15'!$F$16:$F$18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DA0-ED48-B551-7530047C49D8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15'!$F$7:$F$9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DA0-ED48-B551-7530047C49D8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15'!$AE$19:$AE$102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DA0-ED48-B551-7530047C49D8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15'!$AF$19:$AF$102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DA0-ED48-B551-7530047C49D8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15'!$AG$19:$AG$102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DA0-ED48-B551-7530047C49D8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15'!$AD$19:$AD$102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DA0-ED48-B551-7530047C49D8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15'!$E$7:$E$102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15'!$AH$7:$AH$102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DA0-ED48-B551-7530047C49D8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15'!$R$9:$R$10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15'!$S$9:$S$10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DA0-ED48-B551-7530047C49D8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15'!$R$13:$R$14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15'!$S$13:$S$14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DA0-ED48-B551-7530047C49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15'!$R$34:$R$35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15'!$S$34:$S$35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60-F642-BEC9-DB8CBD29F855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15'!$R$31:$R$32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15'!$S$31:$S$32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360-F642-BEC9-DB8CBD29F855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15'!$W$10:$W$12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360-F642-BEC9-DB8CBD29F855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15'!$X$13:$X$15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360-F642-BEC9-DB8CBD29F855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15'!$Y$16:$Y$18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360-F642-BEC9-DB8CBD29F855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15'!$V$7:$V$9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360-F642-BEC9-DB8CBD29F855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15'!$W$19:$W$102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360-F642-BEC9-DB8CBD29F855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15'!$X$19:$X$102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2360-F642-BEC9-DB8CBD29F855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15'!$Y$19:$Y$102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2360-F642-BEC9-DB8CBD29F855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15'!$Z$19:$Z$102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2360-F642-BEC9-DB8CBD29F855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15'!$V$19:$V$102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2360-F642-BEC9-DB8CBD29F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15'!$F$10:$F$12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2F2-8045-9A9E-A6C376FE3688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15'!$F$13:$F$15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2F2-8045-9A9E-A6C376FE3688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15'!$F$16:$F$18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2F2-8045-9A9E-A6C376FE3688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15'!$F$7:$F$9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2F2-8045-9A9E-A6C376FE3688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15'!$AE$19:$AE$102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2F2-8045-9A9E-A6C376FE3688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15'!$AF$19:$AF$102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2F2-8045-9A9E-A6C376FE3688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15'!$AG$19:$AG$102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2F2-8045-9A9E-A6C376FE3688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15'!$E$19:$E$102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15'!$AD$19:$AD$102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02F2-8045-9A9E-A6C376FE3688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15'!$E$7:$E$102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15'!$AH$7:$AH$102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2F2-8045-9A9E-A6C376FE3688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15'!$R$9:$R$10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15'!$S$9:$S$10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02F2-8045-9A9E-A6C376FE3688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15'!$R$13:$R$14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15'!$S$13:$S$14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02F2-8045-9A9E-A6C376FE36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15'!$R$34:$R$35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15'!$S$34:$S$35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F2D-B142-8076-499017066A30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15'!$R$31:$R$32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15'!$S$31:$S$32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F2D-B142-8076-499017066A30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15'!$W$10:$W$12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F2D-B142-8076-499017066A30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15'!$X$13:$X$15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F2D-B142-8076-499017066A30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15'!$Y$16:$Y$18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F2D-B142-8076-499017066A30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15'!$V$7:$V$9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F2D-B142-8076-499017066A30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15'!$W$19:$W$102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F2D-B142-8076-499017066A30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15'!$X$19:$X$102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0F2D-B142-8076-499017066A30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15'!$Y$19:$Y$102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F2D-B142-8076-499017066A30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15'!$Z$19:$Z$102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0F2D-B142-8076-499017066A30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15'!$V$19:$V$102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0F2D-B142-8076-499017066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16'!$F$10:$F$12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0A-D842-B823-DA5177CE5A96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16'!$F$13:$F$15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0A-D842-B823-DA5177CE5A96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16'!$F$16:$F$18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60A-D842-B823-DA5177CE5A96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16'!$F$7:$F$9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60A-D842-B823-DA5177CE5A96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16'!$AE$19:$AE$102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60A-D842-B823-DA5177CE5A96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16'!$AF$19:$AF$102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60A-D842-B823-DA5177CE5A96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16'!$AG$19:$AG$102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60A-D842-B823-DA5177CE5A96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16'!$AD$19:$AD$102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60A-D842-B823-DA5177CE5A96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16'!$E$7:$E$102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16'!$AH$7:$AH$102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160A-D842-B823-DA5177CE5A96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16'!$R$9:$R$10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16'!$S$9:$S$10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60A-D842-B823-DA5177CE5A96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16'!$R$13:$R$14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16'!$S$13:$S$14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60A-D842-B823-DA5177CE5A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16'!$R$34:$R$35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16'!$S$34:$S$35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665-BD44-B1A9-3C1AC349B265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16'!$R$31:$R$32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16'!$S$31:$S$32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665-BD44-B1A9-3C1AC349B265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16'!$W$10:$W$12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665-BD44-B1A9-3C1AC349B265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16'!$X$13:$X$15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665-BD44-B1A9-3C1AC349B265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16'!$Y$16:$Y$18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665-BD44-B1A9-3C1AC349B265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16'!$V$7:$V$9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665-BD44-B1A9-3C1AC349B265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16'!$W$19:$W$102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665-BD44-B1A9-3C1AC349B265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16'!$X$19:$X$102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665-BD44-B1A9-3C1AC349B265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16'!$Y$19:$Y$102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665-BD44-B1A9-3C1AC349B265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16'!$Z$19:$Z$102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665-BD44-B1A9-3C1AC349B265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16'!$V$19:$V$102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665-BD44-B1A9-3C1AC349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16'!$F$10:$F$12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14-724A-BCB3-D4B2B861556C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16'!$F$13:$F$15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814-724A-BCB3-D4B2B861556C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16'!$F$16:$F$18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814-724A-BCB3-D4B2B861556C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16'!$F$7:$F$9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814-724A-BCB3-D4B2B861556C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16'!$AE$19:$AE$102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814-724A-BCB3-D4B2B861556C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16'!$AF$19:$AF$102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814-724A-BCB3-D4B2B861556C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16'!$AG$19:$AG$102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814-724A-BCB3-D4B2B861556C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16'!$E$19:$E$102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16'!$AD$19:$AD$102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814-724A-BCB3-D4B2B861556C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16'!$E$7:$E$102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16'!$AH$7:$AH$102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814-724A-BCB3-D4B2B861556C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16'!$R$9:$R$10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16'!$S$9:$S$10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814-724A-BCB3-D4B2B861556C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16'!$R$13:$R$14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16'!$S$13:$S$14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814-724A-BCB3-D4B2B86155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16'!$R$34:$R$35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16'!$S$34:$S$35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EBD-AB4B-B7EC-EACE89C8E6F5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16'!$R$31:$R$32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16'!$S$31:$S$32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EBD-AB4B-B7EC-EACE89C8E6F5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16'!$W$10:$W$12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EBD-AB4B-B7EC-EACE89C8E6F5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16'!$X$13:$X$15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EBD-AB4B-B7EC-EACE89C8E6F5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16'!$Y$16:$Y$18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EBD-AB4B-B7EC-EACE89C8E6F5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16'!$V$7:$V$9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EBD-AB4B-B7EC-EACE89C8E6F5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16'!$W$19:$W$102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EBD-AB4B-B7EC-EACE89C8E6F5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16'!$X$19:$X$102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EBD-AB4B-B7EC-EACE89C8E6F5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16'!$Y$19:$Y$102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EBD-AB4B-B7EC-EACE89C8E6F5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16'!$Z$19:$Z$102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EBD-AB4B-B7EC-EACE89C8E6F5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16'!$V$19:$V$102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FEBD-AB4B-B7EC-EACE89C8E6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17'!$F$10:$F$12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DB-314D-B35F-D922FD3F2707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17'!$F$13:$F$15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5DB-314D-B35F-D922FD3F2707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17'!$F$16:$F$18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5DB-314D-B35F-D922FD3F2707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17'!$F$7:$F$9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5DB-314D-B35F-D922FD3F2707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17'!$AE$19:$AE$102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5DB-314D-B35F-D922FD3F2707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17'!$AF$19:$AF$102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5DB-314D-B35F-D922FD3F2707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17'!$AG$19:$AG$102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5DB-314D-B35F-D922FD3F2707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17'!$AD$19:$AD$102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5DB-314D-B35F-D922FD3F2707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17'!$E$7:$E$102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17'!$AH$7:$AH$102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D5DB-314D-B35F-D922FD3F2707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17'!$R$9:$R$10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17'!$S$9:$S$10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D5DB-314D-B35F-D922FD3F2707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17'!$R$13:$R$14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17'!$S$13:$S$14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D5DB-314D-B35F-D922FD3F27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17'!$R$34:$R$35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17'!$S$34:$S$35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BC-D64B-BC39-2F0D70584F02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17'!$R$31:$R$32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17'!$S$31:$S$32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8BC-D64B-BC39-2F0D70584F02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17'!$W$10:$W$12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8BC-D64B-BC39-2F0D70584F02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17'!$X$13:$X$15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8BC-D64B-BC39-2F0D70584F02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17'!$Y$16:$Y$18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8BC-D64B-BC39-2F0D70584F02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17'!$V$7:$V$9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8BC-D64B-BC39-2F0D70584F02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17'!$W$19:$W$102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8BC-D64B-BC39-2F0D70584F02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17'!$X$19:$X$102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8BC-D64B-BC39-2F0D70584F02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17'!$Y$19:$Y$102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68BC-D64B-BC39-2F0D70584F02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17'!$Z$19:$Z$102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8BC-D64B-BC39-2F0D70584F02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17'!$V$19:$V$102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8BC-D64B-BC39-2F0D70584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17'!$F$10:$F$12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CEC-824B-A2E2-41F65A4EB10C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17'!$F$13:$F$15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CEC-824B-A2E2-41F65A4EB10C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17'!$F$16:$F$18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CEC-824B-A2E2-41F65A4EB10C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17'!$F$7:$F$9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CEC-824B-A2E2-41F65A4EB10C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17'!$AE$19:$AE$102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CEC-824B-A2E2-41F65A4EB10C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17'!$AF$19:$AF$102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CEC-824B-A2E2-41F65A4EB10C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17'!$AG$19:$AG$102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CEC-824B-A2E2-41F65A4EB10C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17'!$E$19:$E$102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17'!$AD$19:$AD$102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CEC-824B-A2E2-41F65A4EB10C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17'!$E$7:$E$102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17'!$AH$7:$AH$102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CEC-824B-A2E2-41F65A4EB10C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17'!$R$9:$R$10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17'!$S$9:$S$10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CEC-824B-A2E2-41F65A4EB10C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17'!$R$13:$R$14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17'!$S$13:$S$14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CEC-824B-A2E2-41F65A4EB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17'!$R$34:$R$35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17'!$S$34:$S$35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83D-2C45-9F27-FF6A0B5F9B14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17'!$R$31:$R$32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17'!$S$31:$S$32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83D-2C45-9F27-FF6A0B5F9B14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17'!$W$10:$W$12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83D-2C45-9F27-FF6A0B5F9B14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17'!$X$13:$X$15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83D-2C45-9F27-FF6A0B5F9B14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17'!$Y$16:$Y$18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83D-2C45-9F27-FF6A0B5F9B14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17'!$V$7:$V$9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83D-2C45-9F27-FF6A0B5F9B14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17'!$W$19:$W$102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83D-2C45-9F27-FF6A0B5F9B14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17'!$X$19:$X$102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83D-2C45-9F27-FF6A0B5F9B14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17'!$Y$19:$Y$102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83D-2C45-9F27-FF6A0B5F9B14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17'!$Z$19:$Z$102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83D-2C45-9F27-FF6A0B5F9B14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17'!$V$19:$V$102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83D-2C45-9F27-FF6A0B5F9B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18'!$F$10:$F$12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38C-FE47-A8D4-07C5C261E5D0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18'!$F$13:$F$15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38C-FE47-A8D4-07C5C261E5D0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18'!$F$16:$F$18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38C-FE47-A8D4-07C5C261E5D0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18'!$F$7:$F$9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38C-FE47-A8D4-07C5C261E5D0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18'!$AE$19:$AE$102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38C-FE47-A8D4-07C5C261E5D0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18'!$AF$19:$AF$102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38C-FE47-A8D4-07C5C261E5D0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18'!$AG$19:$AG$102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38C-FE47-A8D4-07C5C261E5D0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18'!$AD$19:$AD$102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38C-FE47-A8D4-07C5C261E5D0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18'!$E$7:$E$102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18'!$AH$7:$AH$102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38C-FE47-A8D4-07C5C261E5D0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18'!$R$9:$R$10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18'!$S$9:$S$10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38C-FE47-A8D4-07C5C261E5D0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18'!$R$13:$R$14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18'!$S$13:$S$14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38C-FE47-A8D4-07C5C261E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18'!$R$34:$R$35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18'!$S$34:$S$35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0D-EF4C-BD1C-EF0C584D5771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18'!$R$31:$R$32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18'!$S$31:$S$32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B0D-EF4C-BD1C-EF0C584D5771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18'!$W$10:$W$12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B0D-EF4C-BD1C-EF0C584D5771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18'!$X$13:$X$15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B0D-EF4C-BD1C-EF0C584D5771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18'!$Y$16:$Y$18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B0D-EF4C-BD1C-EF0C584D5771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18'!$V$7:$V$9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B0D-EF4C-BD1C-EF0C584D5771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18'!$W$19:$W$102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B0D-EF4C-BD1C-EF0C584D5771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18'!$X$19:$X$102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B0D-EF4C-BD1C-EF0C584D5771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18'!$Y$19:$Y$102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B0D-EF4C-BD1C-EF0C584D5771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18'!$Z$19:$Z$102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B0D-EF4C-BD1C-EF0C584D5771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18'!$V$19:$V$102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B0D-EF4C-BD1C-EF0C584D57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18'!$F$10:$F$12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935-224B-8B97-69152EA107FA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18'!$F$13:$F$15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935-224B-8B97-69152EA107FA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18'!$F$16:$F$18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935-224B-8B97-69152EA107FA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18'!$F$7:$F$9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935-224B-8B97-69152EA107FA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18'!$AE$19:$AE$102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935-224B-8B97-69152EA107FA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18'!$AF$19:$AF$102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935-224B-8B97-69152EA107FA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18'!$AG$19:$AG$102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935-224B-8B97-69152EA107FA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18'!$E$19:$E$102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18'!$AD$19:$AD$102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935-224B-8B97-69152EA107FA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18'!$E$7:$E$102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18'!$AH$7:$AH$102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935-224B-8B97-69152EA107FA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18'!$R$9:$R$10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18'!$S$9:$S$10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935-224B-8B97-69152EA107FA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18'!$R$13:$R$14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18'!$S$13:$S$14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935-224B-8B97-69152EA107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18'!$R$34:$R$35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18'!$S$34:$S$35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23F-F543-B051-17EDF01AD90A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18'!$R$31:$R$32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18'!$S$31:$S$32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23F-F543-B051-17EDF01AD90A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18'!$W$10:$W$12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23F-F543-B051-17EDF01AD90A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18'!$X$13:$X$15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23F-F543-B051-17EDF01AD90A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18'!$Y$16:$Y$18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23F-F543-B051-17EDF01AD90A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18'!$V$7:$V$9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23F-F543-B051-17EDF01AD90A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18'!$W$19:$W$102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23F-F543-B051-17EDF01AD90A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18'!$X$19:$X$102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23F-F543-B051-17EDF01AD90A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18'!$Y$19:$Y$102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23F-F543-B051-17EDF01AD90A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18'!$Z$19:$Z$102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23F-F543-B051-17EDF01AD90A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18'!$V$19:$V$102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323F-F543-B051-17EDF01AD9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19'!$F$10:$F$12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C35-C440-8DAB-8C1F6139AC58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19'!$F$13:$F$15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C35-C440-8DAB-8C1F6139AC58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19'!$F$16:$F$18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C35-C440-8DAB-8C1F6139AC58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19'!$F$7:$F$9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C35-C440-8DAB-8C1F6139AC58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19'!$AE$19:$AE$102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C35-C440-8DAB-8C1F6139AC58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19'!$AF$19:$AF$102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C35-C440-8DAB-8C1F6139AC58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19'!$AG$19:$AG$102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C35-C440-8DAB-8C1F6139AC58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19'!$AD$19:$AD$102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C35-C440-8DAB-8C1F6139AC58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19'!$E$7:$E$102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19'!$AH$7:$AH$102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6C35-C440-8DAB-8C1F6139AC58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19'!$R$9:$R$10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19'!$S$9:$S$10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C35-C440-8DAB-8C1F6139AC58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19'!$R$13:$R$14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19'!$S$13:$S$14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C35-C440-8DAB-8C1F6139AC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19'!$R$34:$R$35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19'!$S$34:$S$35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98-354B-AE69-5EC88BACF711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19'!$R$31:$R$32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19'!$S$31:$S$32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E98-354B-AE69-5EC88BACF711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19'!$W$10:$W$12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E98-354B-AE69-5EC88BACF711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19'!$X$13:$X$15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E98-354B-AE69-5EC88BACF711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19'!$Y$16:$Y$18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E98-354B-AE69-5EC88BACF711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19'!$V$7:$V$9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E98-354B-AE69-5EC88BACF711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19'!$W$19:$W$102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E98-354B-AE69-5EC88BACF711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19'!$X$19:$X$102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E98-354B-AE69-5EC88BACF711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19'!$Y$19:$Y$102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E98-354B-AE69-5EC88BACF711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19'!$Z$19:$Z$102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E98-354B-AE69-5EC88BACF711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19'!$V$19:$V$102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E98-354B-AE69-5EC88BACF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19'!$F$10:$F$12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B5-0640-B62D-5BAF621C4C27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19'!$F$13:$F$15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B5-0640-B62D-5BAF621C4C27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19'!$F$16:$F$18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B5-0640-B62D-5BAF621C4C27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19'!$F$7:$F$9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B5-0640-B62D-5BAF621C4C27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19'!$AE$19:$AE$102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BB5-0640-B62D-5BAF621C4C27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19'!$AF$19:$AF$102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B5-0640-B62D-5BAF621C4C27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19'!$AG$19:$AG$102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BB5-0640-B62D-5BAF621C4C27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19'!$E$19:$E$102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19'!$AD$19:$AD$102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BB5-0640-B62D-5BAF621C4C27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19'!$E$7:$E$102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19'!$AH$7:$AH$102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BB5-0640-B62D-5BAF621C4C27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19'!$R$9:$R$10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19'!$S$9:$S$10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BB5-0640-B62D-5BAF621C4C27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19'!$R$13:$R$14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19'!$S$13:$S$14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BB5-0640-B62D-5BAF621C4C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19'!$R$34:$R$35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19'!$S$34:$S$35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CC5-3D43-97B6-E9DB8007D703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19'!$R$31:$R$32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19'!$S$31:$S$32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CC5-3D43-97B6-E9DB8007D703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19'!$W$10:$W$12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CC5-3D43-97B6-E9DB8007D703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19'!$X$13:$X$15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CC5-3D43-97B6-E9DB8007D703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19'!$Y$16:$Y$18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CC5-3D43-97B6-E9DB8007D703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19'!$V$7:$V$9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CC5-3D43-97B6-E9DB8007D703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19'!$W$19:$W$102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CC5-3D43-97B6-E9DB8007D703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19'!$X$19:$X$102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CC5-3D43-97B6-E9DB8007D703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19'!$Y$19:$Y$102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CC5-3D43-97B6-E9DB8007D703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19'!$Z$19:$Z$102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CC5-3D43-97B6-E9DB8007D703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19'!$V$19:$V$102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CC5-3D43-97B6-E9DB8007D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20'!$F$10:$F$12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4E-AD4B-852D-451991C2C289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20'!$F$13:$F$15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24E-AD4B-852D-451991C2C289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20'!$F$16:$F$18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24E-AD4B-852D-451991C2C289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'F1-1 plate 20'!$F$7:$F$9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24E-AD4B-852D-451991C2C289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20'!$AE$19:$AE$102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24E-AD4B-852D-451991C2C289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20'!$AF$19:$AF$102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24E-AD4B-852D-451991C2C289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20'!$AG$19:$AG$102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24E-AD4B-852D-451991C2C289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'F1-1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'F1-1 plate 20'!$AD$19:$AD$102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24E-AD4B-852D-451991C2C289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'F1-1 plate 20'!$E$7:$E$102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'F1-1 plate 20'!$AH$7:$AH$102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24E-AD4B-852D-451991C2C289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20'!$R$9:$R$10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'F1-1 plate 20'!$S$9:$S$10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24E-AD4B-852D-451991C2C289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'F1-1 plate 20'!$R$13:$R$14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'F1-1 plate 20'!$S$13:$S$14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24E-AD4B-852D-451991C2C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20'!$R$34:$R$35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20'!$S$34:$S$35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BE-1B48-B6D3-5024326FAA6C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'F1-1 plate 20'!$R$31:$R$32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'F1-1 plate 20'!$S$31:$S$32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9BE-1B48-B6D3-5024326FAA6C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20'!$W$10:$W$12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9BE-1B48-B6D3-5024326FAA6C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20'!$X$13:$X$15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9BE-1B48-B6D3-5024326FAA6C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'F1-1 plate 20'!$Y$16:$Y$18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9BE-1B48-B6D3-5024326FAA6C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20'!$V$7:$V$9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9BE-1B48-B6D3-5024326FAA6C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20'!$W$19:$W$102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9BE-1B48-B6D3-5024326FAA6C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20'!$X$19:$X$102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9BE-1B48-B6D3-5024326FAA6C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'F1-1 plate 20'!$Y$19:$Y$102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9BE-1B48-B6D3-5024326FAA6C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20'!$Z$19:$Z$102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9BE-1B48-B6D3-5024326FAA6C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'F1-1 plate 20'!$V$19:$V$102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39BE-1B48-B6D3-5024326FA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20'!$E$10:$E$12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20'!$F$10:$F$12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292-F54D-B974-CA5F1B13F866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20'!$E$13:$E$15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20'!$F$13:$F$15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292-F54D-B974-CA5F1B13F866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20'!$E$16:$E$18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20'!$F$16:$F$18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292-F54D-B974-CA5F1B13F866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20'!$E$7:$E$9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'F6-2 plate 20'!$F$7:$F$9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292-F54D-B974-CA5F1B13F866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20'!$AE$19:$AE$102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292-F54D-B974-CA5F1B13F866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20'!$AF$19:$AF$102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292-F54D-B974-CA5F1B13F866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20'!$AG$19:$AG$102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292-F54D-B974-CA5F1B13F866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'F6-2 plate 20'!$E$19:$E$102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xVal>
          <c:yVal>
            <c:numRef>
              <c:f>'F6-2 plate 20'!$AD$19:$AD$102</c:f>
              <c:numCache>
                <c:formatCode>General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E292-F54D-B974-CA5F1B13F866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'F6-2 plate 20'!$E$7:$E$102</c:f>
              <c:numCache>
                <c:formatCode>0.00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xVal>
          <c:yVal>
            <c:numRef>
              <c:f>'F6-2 plate 20'!$AH$7:$AH$102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E292-F54D-B974-CA5F1B13F866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20'!$R$9:$R$10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'F6-2 plate 20'!$S$9:$S$10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E292-F54D-B974-CA5F1B13F866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'F6-2 plate 20'!$R$13:$R$14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'F6-2 plate 20'!$S$13:$S$14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292-F54D-B974-CA5F1B13F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20'!$R$34:$R$35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20'!$S$34:$S$35</c:f>
              <c:numCache>
                <c:formatCode>General</c:formatCode>
                <c:ptCount val="2"/>
                <c:pt idx="0">
                  <c:v>30</c:v>
                </c:pt>
                <c:pt idx="1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DB7-B34E-B4E9-52F92CA9677E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'F6-2 plate 20'!$R$31:$R$32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'F6-2 plate 20'!$S$31:$S$32</c:f>
              <c:numCache>
                <c:formatCode>General</c:formatCode>
                <c:ptCount val="2"/>
                <c:pt idx="0">
                  <c:v>-20</c:v>
                </c:pt>
                <c:pt idx="1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DB7-B34E-B4E9-52F92CA9677E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20'!$W$10:$W$12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DB7-B34E-B4E9-52F92CA9677E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20'!$X$13:$X$15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DB7-B34E-B4E9-52F92CA9677E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Ref>
              <c:f>'F6-2 plate 20'!$Y$16:$Y$18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DB7-B34E-B4E9-52F92CA9677E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20'!$V$7:$V$9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DB7-B34E-B4E9-52F92CA9677E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20'!$W$19:$W$102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DB7-B34E-B4E9-52F92CA9677E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20'!$X$19:$X$102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DB7-B34E-B4E9-52F92CA9677E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Ref>
              <c:f>'F6-2 plate 20'!$Y$19:$Y$102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DB7-B34E-B4E9-52F92CA9677E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20'!$Z$19:$Z$102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DB7-B34E-B4E9-52F92CA9677E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Ref>
              <c:f>'F6-2 plate 20'!$V$19:$V$102</c:f>
              <c:numCache>
                <c:formatCode>0.00</c:formatCode>
                <c:ptCount val="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DB7-B34E-B4E9-52F92CA96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4.xml"/><Relationship Id="rId1" Type="http://schemas.openxmlformats.org/officeDocument/2006/relationships/chart" Target="../charts/chart43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6.xml"/><Relationship Id="rId1" Type="http://schemas.openxmlformats.org/officeDocument/2006/relationships/chart" Target="../charts/chart45.xml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8.xml"/><Relationship Id="rId1" Type="http://schemas.openxmlformats.org/officeDocument/2006/relationships/chart" Target="../charts/chart47.xml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0.xml"/><Relationship Id="rId1" Type="http://schemas.openxmlformats.org/officeDocument/2006/relationships/chart" Target="../charts/chart49.xml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2.xml"/><Relationship Id="rId1" Type="http://schemas.openxmlformats.org/officeDocument/2006/relationships/chart" Target="../charts/chart51.xml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4.xml"/><Relationship Id="rId1" Type="http://schemas.openxmlformats.org/officeDocument/2006/relationships/chart" Target="../charts/chart53.xml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6.xml"/><Relationship Id="rId1" Type="http://schemas.openxmlformats.org/officeDocument/2006/relationships/chart" Target="../charts/chart55.xml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8.xml"/><Relationship Id="rId1" Type="http://schemas.openxmlformats.org/officeDocument/2006/relationships/chart" Target="../charts/chart57.xml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0.xml"/><Relationship Id="rId1" Type="http://schemas.openxmlformats.org/officeDocument/2006/relationships/chart" Target="../charts/chart59.xml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2.xml"/><Relationship Id="rId1" Type="http://schemas.openxmlformats.org/officeDocument/2006/relationships/chart" Target="../charts/chart61.xml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4.xml"/><Relationship Id="rId1" Type="http://schemas.openxmlformats.org/officeDocument/2006/relationships/chart" Target="../charts/chart63.xml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6.xml"/><Relationship Id="rId1" Type="http://schemas.openxmlformats.org/officeDocument/2006/relationships/chart" Target="../charts/chart65.xml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8.xml"/><Relationship Id="rId1" Type="http://schemas.openxmlformats.org/officeDocument/2006/relationships/chart" Target="../charts/chart67.xml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0.xml"/><Relationship Id="rId1" Type="http://schemas.openxmlformats.org/officeDocument/2006/relationships/chart" Target="../charts/chart69.xml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2.xml"/><Relationship Id="rId1" Type="http://schemas.openxmlformats.org/officeDocument/2006/relationships/chart" Target="../charts/chart71.xml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4.xml"/><Relationship Id="rId1" Type="http://schemas.openxmlformats.org/officeDocument/2006/relationships/chart" Target="../charts/chart73.xml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6.xml"/><Relationship Id="rId1" Type="http://schemas.openxmlformats.org/officeDocument/2006/relationships/chart" Target="../charts/chart75.xml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8.xml"/><Relationship Id="rId1" Type="http://schemas.openxmlformats.org/officeDocument/2006/relationships/chart" Target="../charts/chart77.xml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0.xml"/><Relationship Id="rId1" Type="http://schemas.openxmlformats.org/officeDocument/2006/relationships/chart" Target="../charts/chart7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65DC995-B2CB-3044-BE4F-70D0B0948ACA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FAC8246-47C8-6B48-9677-C20A754B33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95F5E95-F252-FA4E-B983-60106DD8694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EFF026C-69D4-A640-9E22-9445CD8AC4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CA43EF2-D522-944E-9CEC-159D8E9241D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573641B-7E81-4142-A1AD-4DF1F3DE1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E66C9E-4B63-5845-AD24-776ADF7C199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2A28AE3-1BCC-D441-B078-CE80B4920B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20D224-D290-1242-AABF-FA2B2A4CA97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8F54EC8-9DEE-0845-851B-6D70BF841F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60E580F-3FAE-884A-AF4F-3A1AF6B79B5B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AE859EE-7656-934D-9D30-FB4AFD55AF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34FDB9A-726B-734B-B97A-42B005905DF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DCFB007-3BDF-E844-B5BA-DA0F472C5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AAE233-B736-A347-88BA-67BC54921F5C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F13EAE4-818F-6744-AED2-FAF53C9EDC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72E314-DC8B-754D-8F12-00A03DEE8CF7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2725AFC-4DEE-654E-860F-2A3D84783B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AF49C0-4DBE-6240-8774-6AFD421C87E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37E3516-5C95-4E4E-B7A4-E0B5C07166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A3D354-94B5-454D-91FC-7D9F4001523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325EC10-1886-BB4A-8DAC-36B5A303E7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61DABB2-B109-F145-A772-6536C445FA3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70B06A6-48F6-A945-A423-FEFEED2489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3FFDF83-99C5-E84D-BA04-0821DCB5DA61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7906E29-C423-8B4C-8EEF-18B5B6AF62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496EDC3-4511-DD4E-B52D-E9E239256D46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2BA8DB4-D80F-074B-8C92-86F63EAAAD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85BF4C-99EE-1046-870C-00F655F7781A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1B26084-93FC-4A4F-A335-3C17DDE8CA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2EC7F21-EA1B-9047-BD78-DA08BEF5848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83F3DAD-0D19-AB49-B860-382719CFA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853CA53-0014-A34C-A817-D07936F8864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C3FD38D-E1EB-1242-AC84-9608BAB926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EF041B2-3E34-3C44-A601-AE8DDEEA3816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CBC3D45-08CD-254E-B4DF-E65FBB5533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2317223-BEE2-F84F-956D-7E4BC69E579E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252B03E-F764-A04E-B4DF-80895F7185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F9C0AA0-62CB-3D4A-9C36-EBB2B59821CE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A9314D-3BD4-D44F-A2F1-ABEBA0D480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F450561-4710-8A41-9A9A-4340E9856237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BC74666-81BC-FB43-8884-FE83FA42D9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24826FC-B397-6F4D-A6FF-14B0C8A4C02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2DC98D6-2ACB-2943-8793-8A4020C6BE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244119D-2760-3D45-AB1A-7FE2BD19F853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9D1ABB5-CBD9-8247-9E79-A401C9D46E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D4F082-1CAE-794C-A0F6-D2D5815ED2DA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C9CC129-25F1-404E-B27D-F82F16F497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0FC9C27-EB4B-2A45-AF92-262465A89C0E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511BF21-4E6B-9F48-A0A9-7AC3A0D9B1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5672CC-8AD4-6141-8D74-59FA474930C6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698DEB-38F4-744C-858F-39B57AFBE6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7215D49-D589-E248-A3C8-B93C196D48E6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A1C52B8-DF33-434C-A658-07BBC4B68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76B33AD-8959-634F-901A-FE97801D0E7B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8FD55BB-7914-A24B-ABF8-7F5D115E0B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AE708DC-2F75-5741-AF79-20775197065A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CDF9C69-07D3-9247-8A10-343BD0CC99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41DCC26-D8FF-A54A-94AC-5480C88CFB4D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411D3B3-76CE-194E-8C95-23A1AD1063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FFB01BC-1199-DA46-BE72-447F2869A5B6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4253771-E2A7-9C43-B4DC-8A0E7C7087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25D1AA3-50B2-8342-84B0-6EB943D4081F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EFB7CFB-1695-AF4B-A5C3-02ACBA7FEE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D0194B-A991-EF44-B02C-9817D306ACF1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43AE4FB-3581-7946-AFF2-0BDC8EB8B6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E704BC8-1B9A-C14F-BF46-35B2764C642C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7CD845D-7126-BE45-8BA6-84E9C2D869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9D2F8D-03FB-7949-AC09-57A60A0EA7FC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0FA567E-B64B-154B-AC09-D9A9E342E6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5C859B7-6BD0-5041-AD24-228C3CB0DC7A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9211615-D42B-7547-9556-A8605DA1EE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276770-4ECC-274C-B349-C72D1015E573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1A94565-10A0-D948-9CF8-9600BC4FC6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74A439-0119-4345-AA11-B4294ADDB0CB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A9ECD45-3755-0A49-968B-39D5D85113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5B2EA35-25C5-EC4C-93A8-02C2290F75CE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556240D-23B5-2F4A-93CA-0206816F74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6</xdr:row>
      <xdr:rowOff>12700</xdr:rowOff>
    </xdr:from>
    <xdr:to>
      <xdr:col>15</xdr:col>
      <xdr:colOff>790222</xdr:colOff>
      <xdr:row>28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1BE630-309C-F645-9756-E2934AB53922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28</xdr:row>
      <xdr:rowOff>195052</xdr:rowOff>
    </xdr:from>
    <xdr:to>
      <xdr:col>15</xdr:col>
      <xdr:colOff>804333</xdr:colOff>
      <xdr:row>51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71BD9FE-D49B-D84D-BBD1-CB447531FE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298BE-42BA-1544-B9C8-3C48FBBE557C}">
  <dimension ref="A1:M1695"/>
  <sheetViews>
    <sheetView tabSelected="1" zoomScale="80" zoomScaleNormal="80" workbookViewId="0">
      <selection activeCell="X41" sqref="X41"/>
    </sheetView>
  </sheetViews>
  <sheetFormatPr baseColWidth="10" defaultRowHeight="16" x14ac:dyDescent="0.2"/>
  <cols>
    <col min="1" max="1" width="13.6640625" customWidth="1"/>
    <col min="7" max="7" width="12.83203125" customWidth="1"/>
    <col min="8" max="8" width="21.1640625" customWidth="1"/>
    <col min="9" max="10" width="12.5" bestFit="1" customWidth="1"/>
  </cols>
  <sheetData>
    <row r="1" spans="1:13" x14ac:dyDescent="0.2">
      <c r="G1" s="84" t="s">
        <v>130</v>
      </c>
      <c r="H1" s="84"/>
    </row>
    <row r="2" spans="1:13" x14ac:dyDescent="0.2">
      <c r="G2" s="55" t="s">
        <v>131</v>
      </c>
      <c r="H2" s="51" t="s">
        <v>132</v>
      </c>
    </row>
    <row r="3" spans="1:13" ht="62" customHeight="1" thickBot="1" x14ac:dyDescent="0.25">
      <c r="A3" s="59" t="s">
        <v>129</v>
      </c>
      <c r="B3" s="59" t="s">
        <v>1</v>
      </c>
      <c r="C3" s="59" t="s">
        <v>124</v>
      </c>
      <c r="D3" s="59" t="s">
        <v>126</v>
      </c>
      <c r="E3" s="59" t="s">
        <v>125</v>
      </c>
      <c r="F3" s="59" t="s">
        <v>126</v>
      </c>
      <c r="G3" s="59" t="s">
        <v>127</v>
      </c>
      <c r="H3" s="59" t="s">
        <v>128</v>
      </c>
      <c r="I3" s="77" t="s">
        <v>202</v>
      </c>
      <c r="J3" s="77" t="s">
        <v>203</v>
      </c>
      <c r="K3" s="69" t="s">
        <v>6</v>
      </c>
      <c r="L3" s="69" t="s">
        <v>193</v>
      </c>
      <c r="M3" s="69" t="s">
        <v>194</v>
      </c>
    </row>
    <row r="4" spans="1:13" x14ac:dyDescent="0.2">
      <c r="A4" t="str">
        <f>'F6-2 plate 1'!A7</f>
        <v>NTC</v>
      </c>
      <c r="B4" s="52" t="s">
        <v>7</v>
      </c>
      <c r="C4" t="str">
        <f>VLOOKUP(B4,'F1-1 plate 1'!B$7:H$102,7,FALSE)</f>
        <v>NTC</v>
      </c>
      <c r="D4" t="e">
        <f>VLOOKUP(B4,'F1-1 plate 1'!B$7:J$102,9,FALSE)</f>
        <v>#DIV/0!</v>
      </c>
      <c r="E4" t="str">
        <f>VLOOKUP(B4,'F6-2 plate 1'!B$7:H$102,7,FALSE)</f>
        <v>NTC</v>
      </c>
      <c r="F4" t="e">
        <f>VLOOKUP(genotyping!B4,'F6-2 plate 1'!B$7:J$102,9,FALSE)</f>
        <v>#DIV/0!</v>
      </c>
      <c r="G4" t="str">
        <f>IF(C4="BB","R or I",IF(C4="AA","S/S",IF(C4="AB","S/R or S/I","Unknown")))</f>
        <v>Unknown</v>
      </c>
      <c r="H4" s="50" t="str">
        <f>IF(E4="BB","R or A",IF(E4="AA","S or I",IF(E4="AB","S/R or R/I or S/A or I/A","Unknown")))</f>
        <v>Unknown</v>
      </c>
      <c r="J4" s="75"/>
      <c r="K4" s="70" t="s">
        <v>104</v>
      </c>
      <c r="L4" t="s">
        <v>195</v>
      </c>
      <c r="M4" t="s">
        <v>196</v>
      </c>
    </row>
    <row r="5" spans="1:13" x14ac:dyDescent="0.2">
      <c r="A5" t="str">
        <f>'F6-2 plate 1'!A8</f>
        <v>NTC</v>
      </c>
      <c r="B5" s="1" t="s">
        <v>8</v>
      </c>
      <c r="C5" t="str">
        <f>VLOOKUP(B5,'F1-1 plate 1'!B$7:H$102,7,FALSE)</f>
        <v>NTC</v>
      </c>
      <c r="D5" t="e">
        <f>VLOOKUP(B5,'F1-1 plate 1'!B$7:J$102,9,FALSE)</f>
        <v>#DIV/0!</v>
      </c>
      <c r="E5" t="str">
        <f>VLOOKUP(B5,'F6-2 plate 1'!B$7:H$102,7,FALSE)</f>
        <v>NTC</v>
      </c>
      <c r="F5" t="e">
        <f>VLOOKUP(genotyping!B5,'F6-2 plate 1'!B$7:J$102,9,FALSE)</f>
        <v>#DIV/0!</v>
      </c>
      <c r="G5" t="str">
        <f t="shared" ref="G5:G68" si="0">IF(C5="BB","R or I",IF(C5="AA","S/S",IF(C5="AB","S/R or S/I","Unknown")))</f>
        <v>Unknown</v>
      </c>
      <c r="H5" s="50" t="str">
        <f t="shared" ref="H5:H68" si="1">IF(E5="BB","R or A",IF(E5="AA","S or I",IF(E5="AB","S/R or R/I or S/A or I/A","Unknown")))</f>
        <v>Unknown</v>
      </c>
      <c r="J5" s="75"/>
      <c r="K5" s="71" t="s">
        <v>105</v>
      </c>
      <c r="L5" t="s">
        <v>197</v>
      </c>
      <c r="M5" t="s">
        <v>198</v>
      </c>
    </row>
    <row r="6" spans="1:13" x14ac:dyDescent="0.2">
      <c r="A6" t="str">
        <f>'F6-2 plate 1'!A9</f>
        <v>NTC</v>
      </c>
      <c r="B6" s="1" t="s">
        <v>9</v>
      </c>
      <c r="C6" t="str">
        <f>VLOOKUP(B6,'F1-1 plate 1'!B$7:H$102,7,FALSE)</f>
        <v>NTC</v>
      </c>
      <c r="D6" t="e">
        <f>VLOOKUP(B6,'F1-1 plate 1'!B$7:J$102,9,FALSE)</f>
        <v>#DIV/0!</v>
      </c>
      <c r="E6" t="str">
        <f>VLOOKUP(B6,'F6-2 plate 1'!B$7:H$102,7,FALSE)</f>
        <v>NTC</v>
      </c>
      <c r="F6" t="e">
        <f>VLOOKUP(genotyping!B6,'F6-2 plate 1'!B$7:J$102,9,FALSE)</f>
        <v>#DIV/0!</v>
      </c>
      <c r="G6" t="str">
        <f t="shared" si="0"/>
        <v>Unknown</v>
      </c>
      <c r="H6" s="50" t="str">
        <f t="shared" si="1"/>
        <v>Unknown</v>
      </c>
      <c r="J6" s="75"/>
      <c r="K6" s="72" t="s">
        <v>106</v>
      </c>
      <c r="L6" t="s">
        <v>199</v>
      </c>
      <c r="M6" t="s">
        <v>200</v>
      </c>
    </row>
    <row r="7" spans="1:13" x14ac:dyDescent="0.2">
      <c r="A7" t="str">
        <f>'F6-2 plate 1'!A10</f>
        <v>AA</v>
      </c>
      <c r="B7" s="1" t="s">
        <v>10</v>
      </c>
      <c r="C7" t="str">
        <f>VLOOKUP(B7,'F1-1 plate 1'!B$7:H$102,7,FALSE)</f>
        <v>AA</v>
      </c>
      <c r="D7" t="e">
        <f>VLOOKUP(B7,'F1-1 plate 1'!B$7:J$102,9,FALSE)</f>
        <v>#DIV/0!</v>
      </c>
      <c r="E7" t="str">
        <f>VLOOKUP(B7,'F6-2 plate 1'!B$7:H$102,7,FALSE)</f>
        <v>AA</v>
      </c>
      <c r="F7" t="e">
        <f>VLOOKUP(genotyping!B7,'F6-2 plate 1'!B$7:J$102,9,FALSE)</f>
        <v>#DIV/0!</v>
      </c>
      <c r="G7" t="str">
        <f t="shared" si="0"/>
        <v>S/S</v>
      </c>
      <c r="H7" s="50" t="str">
        <f t="shared" si="1"/>
        <v>S or I</v>
      </c>
      <c r="J7" s="75"/>
    </row>
    <row r="8" spans="1:13" x14ac:dyDescent="0.2">
      <c r="A8" t="str">
        <f>'F6-2 plate 1'!A11</f>
        <v>AA</v>
      </c>
      <c r="B8" s="1" t="s">
        <v>11</v>
      </c>
      <c r="C8" t="str">
        <f>VLOOKUP(B8,'F1-1 plate 1'!B$7:H$102,7,FALSE)</f>
        <v>AA</v>
      </c>
      <c r="D8" t="e">
        <f>VLOOKUP(B8,'F1-1 plate 1'!B$7:J$102,9,FALSE)</f>
        <v>#DIV/0!</v>
      </c>
      <c r="E8" t="str">
        <f>VLOOKUP(B8,'F6-2 plate 1'!B$7:H$102,7,FALSE)</f>
        <v>AA</v>
      </c>
      <c r="F8" t="e">
        <f>VLOOKUP(genotyping!B8,'F6-2 plate 1'!B$7:J$102,9,FALSE)</f>
        <v>#DIV/0!</v>
      </c>
      <c r="G8" t="str">
        <f t="shared" si="0"/>
        <v>S/S</v>
      </c>
      <c r="H8" s="50" t="str">
        <f t="shared" si="1"/>
        <v>S or I</v>
      </c>
      <c r="J8" s="75"/>
    </row>
    <row r="9" spans="1:13" x14ac:dyDescent="0.2">
      <c r="A9" t="str">
        <f>'F6-2 plate 1'!A12</f>
        <v>AA</v>
      </c>
      <c r="B9" s="1" t="s">
        <v>12</v>
      </c>
      <c r="C9" t="str">
        <f>VLOOKUP(B9,'F1-1 plate 1'!B$7:H$102,7,FALSE)</f>
        <v>AA</v>
      </c>
      <c r="D9" t="e">
        <f>VLOOKUP(B9,'F1-1 plate 1'!B$7:J$102,9,FALSE)</f>
        <v>#DIV/0!</v>
      </c>
      <c r="E9" t="str">
        <f>VLOOKUP(B9,'F6-2 plate 1'!B$7:H$102,7,FALSE)</f>
        <v>AA</v>
      </c>
      <c r="F9" t="e">
        <f>VLOOKUP(genotyping!B9,'F6-2 plate 1'!B$7:J$102,9,FALSE)</f>
        <v>#DIV/0!</v>
      </c>
      <c r="G9" t="str">
        <f t="shared" si="0"/>
        <v>S/S</v>
      </c>
      <c r="H9" s="50" t="str">
        <f t="shared" si="1"/>
        <v>S or I</v>
      </c>
      <c r="J9" s="75"/>
    </row>
    <row r="10" spans="1:13" x14ac:dyDescent="0.2">
      <c r="A10" t="str">
        <f>'F6-2 plate 1'!A13</f>
        <v>AB</v>
      </c>
      <c r="B10" s="1" t="s">
        <v>13</v>
      </c>
      <c r="C10" t="str">
        <f>VLOOKUP(B10,'F1-1 plate 1'!B$7:H$102,7,FALSE)</f>
        <v>AB</v>
      </c>
      <c r="D10" t="e">
        <f>VLOOKUP(B10,'F1-1 plate 1'!B$7:J$102,9,FALSE)</f>
        <v>#DIV/0!</v>
      </c>
      <c r="E10" t="str">
        <f>VLOOKUP(B10,'F6-2 plate 1'!B$7:H$102,7,FALSE)</f>
        <v>AB</v>
      </c>
      <c r="F10" t="e">
        <f>VLOOKUP(genotyping!B10,'F6-2 plate 1'!B$7:J$102,9,FALSE)</f>
        <v>#DIV/0!</v>
      </c>
      <c r="G10" t="str">
        <f t="shared" si="0"/>
        <v>S/R or S/I</v>
      </c>
      <c r="H10" s="50" t="str">
        <f t="shared" si="1"/>
        <v>S/R or R/I or S/A or I/A</v>
      </c>
      <c r="J10" s="75"/>
    </row>
    <row r="11" spans="1:13" x14ac:dyDescent="0.2">
      <c r="A11" t="str">
        <f>'F6-2 plate 1'!A14</f>
        <v>AB</v>
      </c>
      <c r="B11" s="1" t="s">
        <v>14</v>
      </c>
      <c r="C11" t="str">
        <f>VLOOKUP(B11,'F1-1 plate 1'!B$7:H$102,7,FALSE)</f>
        <v>AB</v>
      </c>
      <c r="D11" t="e">
        <f>VLOOKUP(B11,'F1-1 plate 1'!B$7:J$102,9,FALSE)</f>
        <v>#DIV/0!</v>
      </c>
      <c r="E11" t="str">
        <f>VLOOKUP(B11,'F6-2 plate 1'!B$7:H$102,7,FALSE)</f>
        <v>AB</v>
      </c>
      <c r="F11" t="e">
        <f>VLOOKUP(genotyping!B11,'F6-2 plate 1'!B$7:J$102,9,FALSE)</f>
        <v>#DIV/0!</v>
      </c>
      <c r="G11" t="str">
        <f t="shared" si="0"/>
        <v>S/R or S/I</v>
      </c>
      <c r="H11" s="50" t="str">
        <f t="shared" si="1"/>
        <v>S/R or R/I or S/A or I/A</v>
      </c>
      <c r="J11" s="75"/>
    </row>
    <row r="12" spans="1:13" x14ac:dyDescent="0.2">
      <c r="A12" t="str">
        <f>'F6-2 plate 1'!A15</f>
        <v>AB</v>
      </c>
      <c r="B12" s="1" t="s">
        <v>15</v>
      </c>
      <c r="C12" t="str">
        <f>VLOOKUP(B12,'F1-1 plate 1'!B$7:H$102,7,FALSE)</f>
        <v>AB</v>
      </c>
      <c r="D12" t="e">
        <f>VLOOKUP(B12,'F1-1 plate 1'!B$7:J$102,9,FALSE)</f>
        <v>#DIV/0!</v>
      </c>
      <c r="E12" t="str">
        <f>VLOOKUP(B12,'F6-2 plate 1'!B$7:H$102,7,FALSE)</f>
        <v>AB</v>
      </c>
      <c r="F12" t="e">
        <f>VLOOKUP(genotyping!B12,'F6-2 plate 1'!B$7:J$102,9,FALSE)</f>
        <v>#DIV/0!</v>
      </c>
      <c r="G12" t="str">
        <f t="shared" si="0"/>
        <v>S/R or S/I</v>
      </c>
      <c r="H12" s="50" t="str">
        <f t="shared" si="1"/>
        <v>S/R or R/I or S/A or I/A</v>
      </c>
      <c r="J12" s="75"/>
    </row>
    <row r="13" spans="1:13" x14ac:dyDescent="0.2">
      <c r="A13" t="str">
        <f>'F6-2 plate 1'!A16</f>
        <v>BB</v>
      </c>
      <c r="B13" s="1" t="s">
        <v>16</v>
      </c>
      <c r="C13" t="str">
        <f>VLOOKUP(B13,'F1-1 plate 1'!B$7:H$102,7,FALSE)</f>
        <v>BB</v>
      </c>
      <c r="D13" t="e">
        <f>VLOOKUP(B13,'F1-1 plate 1'!B$7:J$102,9,FALSE)</f>
        <v>#DIV/0!</v>
      </c>
      <c r="E13" t="str">
        <f>VLOOKUP(B13,'F6-2 plate 1'!B$7:H$102,7,FALSE)</f>
        <v>BB</v>
      </c>
      <c r="F13" t="e">
        <f>VLOOKUP(genotyping!B13,'F6-2 plate 1'!B$7:J$102,9,FALSE)</f>
        <v>#DIV/0!</v>
      </c>
      <c r="G13" t="str">
        <f t="shared" si="0"/>
        <v>R or I</v>
      </c>
      <c r="H13" s="50" t="str">
        <f t="shared" si="1"/>
        <v>R or A</v>
      </c>
      <c r="J13" s="75"/>
    </row>
    <row r="14" spans="1:13" x14ac:dyDescent="0.2">
      <c r="A14" t="str">
        <f>'F6-2 plate 1'!A17</f>
        <v>BB</v>
      </c>
      <c r="B14" s="1" t="s">
        <v>17</v>
      </c>
      <c r="C14" t="str">
        <f>VLOOKUP(B14,'F1-1 plate 1'!B$7:H$102,7,FALSE)</f>
        <v>BB</v>
      </c>
      <c r="D14" t="e">
        <f>VLOOKUP(B14,'F1-1 plate 1'!B$7:J$102,9,FALSE)</f>
        <v>#DIV/0!</v>
      </c>
      <c r="E14" t="str">
        <f>VLOOKUP(B14,'F6-2 plate 1'!B$7:H$102,7,FALSE)</f>
        <v>BB</v>
      </c>
      <c r="F14" t="e">
        <f>VLOOKUP(genotyping!B14,'F6-2 plate 1'!B$7:J$102,9,FALSE)</f>
        <v>#DIV/0!</v>
      </c>
      <c r="G14" t="str">
        <f t="shared" si="0"/>
        <v>R or I</v>
      </c>
      <c r="H14" s="50" t="str">
        <f t="shared" si="1"/>
        <v>R or A</v>
      </c>
      <c r="J14" s="75"/>
    </row>
    <row r="15" spans="1:13" ht="17" thickBot="1" x14ac:dyDescent="0.25">
      <c r="A15" s="53" t="str">
        <f>'F6-2 plate 1'!A18</f>
        <v>BB</v>
      </c>
      <c r="B15" s="13" t="s">
        <v>18</v>
      </c>
      <c r="C15" s="53" t="str">
        <f>VLOOKUP(B15,'F1-1 plate 1'!B$7:H$102,7,FALSE)</f>
        <v>BB</v>
      </c>
      <c r="D15" s="53" t="e">
        <f>VLOOKUP(B15,'F1-1 plate 1'!B$7:J$102,9,FALSE)</f>
        <v>#DIV/0!</v>
      </c>
      <c r="E15" s="53" t="str">
        <f>VLOOKUP(B15,'F6-2 plate 1'!B$7:H$102,7,FALSE)</f>
        <v>BB</v>
      </c>
      <c r="F15" s="53" t="e">
        <f>VLOOKUP(genotyping!B15,'F6-2 plate 1'!B$7:J$102,9,FALSE)</f>
        <v>#DIV/0!</v>
      </c>
      <c r="G15" s="53" t="str">
        <f t="shared" si="0"/>
        <v>R or I</v>
      </c>
      <c r="H15" s="54" t="str">
        <f t="shared" si="1"/>
        <v>R or A</v>
      </c>
      <c r="I15" s="74"/>
      <c r="J15" s="76"/>
    </row>
    <row r="16" spans="1:13" ht="17" thickTop="1" x14ac:dyDescent="0.2">
      <c r="A16" t="s">
        <v>191</v>
      </c>
      <c r="B16" s="1" t="s">
        <v>19</v>
      </c>
      <c r="C16" t="e">
        <f>VLOOKUP(B16,'F1-1 plate 1'!B$7:H$102,7,FALSE)</f>
        <v>#DIV/0!</v>
      </c>
      <c r="D16" t="e">
        <f>VLOOKUP(B16,'F1-1 plate 1'!B$7:J$102,9,FALSE)</f>
        <v>#DIV/0!</v>
      </c>
      <c r="E16" t="e">
        <f>VLOOKUP(B16,'F6-2 plate 1'!B$7:H$102,7,FALSE)</f>
        <v>#DIV/0!</v>
      </c>
      <c r="F16" t="e">
        <f>VLOOKUP(genotyping!B16,'F6-2 plate 1'!B$7:J$102,9,FALSE)</f>
        <v>#DIV/0!</v>
      </c>
      <c r="G16" t="e">
        <f t="shared" si="0"/>
        <v>#DIV/0!</v>
      </c>
      <c r="H16" s="50" t="e">
        <f t="shared" si="1"/>
        <v>#DIV/0!</v>
      </c>
      <c r="I16" s="78" t="e">
        <f>'F1-1 plate 1'!$M$5</f>
        <v>#DIV/0!</v>
      </c>
      <c r="J16" s="81" t="e">
        <f>'F6-2 plate 1'!$M$5</f>
        <v>#DIV/0!</v>
      </c>
    </row>
    <row r="17" spans="1:10" x14ac:dyDescent="0.2">
      <c r="A17" t="s">
        <v>191</v>
      </c>
      <c r="B17" s="1" t="s">
        <v>20</v>
      </c>
      <c r="C17" t="e">
        <f>VLOOKUP(B17,'F1-1 plate 1'!B$7:H$102,7,FALSE)</f>
        <v>#DIV/0!</v>
      </c>
      <c r="D17" t="e">
        <f>VLOOKUP(B17,'F1-1 plate 1'!B$7:J$102,9,FALSE)</f>
        <v>#DIV/0!</v>
      </c>
      <c r="E17" t="e">
        <f>VLOOKUP(B17,'F6-2 plate 1'!B$7:H$102,7,FALSE)</f>
        <v>#DIV/0!</v>
      </c>
      <c r="F17" t="e">
        <f>VLOOKUP(genotyping!B17,'F6-2 plate 1'!B$7:J$102,9,FALSE)</f>
        <v>#DIV/0!</v>
      </c>
      <c r="G17" t="e">
        <f t="shared" si="0"/>
        <v>#DIV/0!</v>
      </c>
      <c r="H17" s="50" t="e">
        <f t="shared" si="1"/>
        <v>#DIV/0!</v>
      </c>
      <c r="I17" s="79"/>
      <c r="J17" s="82"/>
    </row>
    <row r="18" spans="1:10" x14ac:dyDescent="0.2">
      <c r="A18" t="s">
        <v>191</v>
      </c>
      <c r="B18" s="1" t="s">
        <v>21</v>
      </c>
      <c r="C18" t="e">
        <f>VLOOKUP(B18,'F1-1 plate 1'!B$7:H$102,7,FALSE)</f>
        <v>#DIV/0!</v>
      </c>
      <c r="D18" t="e">
        <f>VLOOKUP(B18,'F1-1 plate 1'!B$7:J$102,9,FALSE)</f>
        <v>#DIV/0!</v>
      </c>
      <c r="E18" t="e">
        <f>VLOOKUP(B18,'F6-2 plate 1'!B$7:H$102,7,FALSE)</f>
        <v>#DIV/0!</v>
      </c>
      <c r="F18" t="e">
        <f>VLOOKUP(genotyping!B18,'F6-2 plate 1'!B$7:J$102,9,FALSE)</f>
        <v>#DIV/0!</v>
      </c>
      <c r="G18" t="e">
        <f t="shared" si="0"/>
        <v>#DIV/0!</v>
      </c>
      <c r="H18" s="50" t="e">
        <f t="shared" si="1"/>
        <v>#DIV/0!</v>
      </c>
      <c r="I18" s="79"/>
      <c r="J18" s="82"/>
    </row>
    <row r="19" spans="1:10" x14ac:dyDescent="0.2">
      <c r="A19" t="s">
        <v>191</v>
      </c>
      <c r="B19" s="1" t="s">
        <v>22</v>
      </c>
      <c r="C19" t="e">
        <f>VLOOKUP(B19,'F1-1 plate 1'!B$7:H$102,7,FALSE)</f>
        <v>#DIV/0!</v>
      </c>
      <c r="D19" t="e">
        <f>VLOOKUP(B19,'F1-1 plate 1'!B$7:J$102,9,FALSE)</f>
        <v>#DIV/0!</v>
      </c>
      <c r="E19" t="e">
        <f>VLOOKUP(B19,'F6-2 plate 1'!B$7:H$102,7,FALSE)</f>
        <v>#DIV/0!</v>
      </c>
      <c r="F19" t="e">
        <f>VLOOKUP(genotyping!B19,'F6-2 plate 1'!B$7:J$102,9,FALSE)</f>
        <v>#DIV/0!</v>
      </c>
      <c r="G19" t="e">
        <f t="shared" si="0"/>
        <v>#DIV/0!</v>
      </c>
      <c r="H19" s="50" t="e">
        <f t="shared" si="1"/>
        <v>#DIV/0!</v>
      </c>
      <c r="I19" s="79"/>
      <c r="J19" s="82"/>
    </row>
    <row r="20" spans="1:10" x14ac:dyDescent="0.2">
      <c r="A20" t="s">
        <v>191</v>
      </c>
      <c r="B20" s="1" t="s">
        <v>23</v>
      </c>
      <c r="C20" t="e">
        <f>VLOOKUP(B20,'F1-1 plate 1'!B$7:H$102,7,FALSE)</f>
        <v>#DIV/0!</v>
      </c>
      <c r="D20" t="e">
        <f>VLOOKUP(B20,'F1-1 plate 1'!B$7:J$102,9,FALSE)</f>
        <v>#DIV/0!</v>
      </c>
      <c r="E20" t="e">
        <f>VLOOKUP(B20,'F6-2 plate 1'!B$7:H$102,7,FALSE)</f>
        <v>#DIV/0!</v>
      </c>
      <c r="F20" t="e">
        <f>VLOOKUP(genotyping!B20,'F6-2 plate 1'!B$7:J$102,9,FALSE)</f>
        <v>#DIV/0!</v>
      </c>
      <c r="G20" t="e">
        <f t="shared" si="0"/>
        <v>#DIV/0!</v>
      </c>
      <c r="H20" s="50" t="e">
        <f t="shared" si="1"/>
        <v>#DIV/0!</v>
      </c>
      <c r="I20" s="79"/>
      <c r="J20" s="82"/>
    </row>
    <row r="21" spans="1:10" x14ac:dyDescent="0.2">
      <c r="A21" t="s">
        <v>191</v>
      </c>
      <c r="B21" s="1" t="s">
        <v>24</v>
      </c>
      <c r="C21" t="e">
        <f>VLOOKUP(B21,'F1-1 plate 1'!B$7:H$102,7,FALSE)</f>
        <v>#DIV/0!</v>
      </c>
      <c r="D21" t="e">
        <f>VLOOKUP(B21,'F1-1 plate 1'!B$7:J$102,9,FALSE)</f>
        <v>#DIV/0!</v>
      </c>
      <c r="E21" t="e">
        <f>VLOOKUP(B21,'F6-2 plate 1'!B$7:H$102,7,FALSE)</f>
        <v>#DIV/0!</v>
      </c>
      <c r="F21" t="e">
        <f>VLOOKUP(genotyping!B21,'F6-2 plate 1'!B$7:J$102,9,FALSE)</f>
        <v>#DIV/0!</v>
      </c>
      <c r="G21" t="e">
        <f t="shared" si="0"/>
        <v>#DIV/0!</v>
      </c>
      <c r="H21" s="50" t="e">
        <f t="shared" si="1"/>
        <v>#DIV/0!</v>
      </c>
      <c r="I21" s="79"/>
      <c r="J21" s="82"/>
    </row>
    <row r="22" spans="1:10" x14ac:dyDescent="0.2">
      <c r="A22" t="s">
        <v>191</v>
      </c>
      <c r="B22" s="1" t="s">
        <v>25</v>
      </c>
      <c r="C22" t="e">
        <f>VLOOKUP(B22,'F1-1 plate 1'!B$7:H$102,7,FALSE)</f>
        <v>#DIV/0!</v>
      </c>
      <c r="D22" t="e">
        <f>VLOOKUP(B22,'F1-1 plate 1'!B$7:J$102,9,FALSE)</f>
        <v>#DIV/0!</v>
      </c>
      <c r="E22" t="e">
        <f>VLOOKUP(B22,'F6-2 plate 1'!B$7:H$102,7,FALSE)</f>
        <v>#DIV/0!</v>
      </c>
      <c r="F22" t="e">
        <f>VLOOKUP(genotyping!B22,'F6-2 plate 1'!B$7:J$102,9,FALSE)</f>
        <v>#DIV/0!</v>
      </c>
      <c r="G22" t="e">
        <f t="shared" si="0"/>
        <v>#DIV/0!</v>
      </c>
      <c r="H22" s="50" t="e">
        <f t="shared" si="1"/>
        <v>#DIV/0!</v>
      </c>
      <c r="I22" s="79"/>
      <c r="J22" s="82"/>
    </row>
    <row r="23" spans="1:10" x14ac:dyDescent="0.2">
      <c r="A23" t="s">
        <v>191</v>
      </c>
      <c r="B23" s="1" t="s">
        <v>26</v>
      </c>
      <c r="C23" t="e">
        <f>VLOOKUP(B23,'F1-1 plate 1'!B$7:H$102,7,FALSE)</f>
        <v>#DIV/0!</v>
      </c>
      <c r="D23" t="e">
        <f>VLOOKUP(B23,'F1-1 plate 1'!B$7:J$102,9,FALSE)</f>
        <v>#DIV/0!</v>
      </c>
      <c r="E23" t="e">
        <f>VLOOKUP(B23,'F6-2 plate 1'!B$7:H$102,7,FALSE)</f>
        <v>#DIV/0!</v>
      </c>
      <c r="F23" t="e">
        <f>VLOOKUP(genotyping!B23,'F6-2 plate 1'!B$7:J$102,9,FALSE)</f>
        <v>#DIV/0!</v>
      </c>
      <c r="G23" t="e">
        <f t="shared" si="0"/>
        <v>#DIV/0!</v>
      </c>
      <c r="H23" s="50" t="e">
        <f t="shared" si="1"/>
        <v>#DIV/0!</v>
      </c>
      <c r="I23" s="79"/>
      <c r="J23" s="82"/>
    </row>
    <row r="24" spans="1:10" x14ac:dyDescent="0.2">
      <c r="A24" t="s">
        <v>191</v>
      </c>
      <c r="B24" s="1" t="s">
        <v>27</v>
      </c>
      <c r="C24" t="e">
        <f>VLOOKUP(B24,'F1-1 plate 1'!B$7:H$102,7,FALSE)</f>
        <v>#DIV/0!</v>
      </c>
      <c r="D24" t="e">
        <f>VLOOKUP(B24,'F1-1 plate 1'!B$7:J$102,9,FALSE)</f>
        <v>#DIV/0!</v>
      </c>
      <c r="E24" t="e">
        <f>VLOOKUP(B24,'F6-2 plate 1'!B$7:H$102,7,FALSE)</f>
        <v>#DIV/0!</v>
      </c>
      <c r="F24" t="e">
        <f>VLOOKUP(genotyping!B24,'F6-2 plate 1'!B$7:J$102,9,FALSE)</f>
        <v>#DIV/0!</v>
      </c>
      <c r="G24" t="e">
        <f t="shared" si="0"/>
        <v>#DIV/0!</v>
      </c>
      <c r="H24" s="50" t="e">
        <f t="shared" si="1"/>
        <v>#DIV/0!</v>
      </c>
      <c r="I24" s="79"/>
      <c r="J24" s="82"/>
    </row>
    <row r="25" spans="1:10" x14ac:dyDescent="0.2">
      <c r="A25" t="s">
        <v>191</v>
      </c>
      <c r="B25" s="1" t="s">
        <v>28</v>
      </c>
      <c r="C25" t="e">
        <f>VLOOKUP(B25,'F1-1 plate 1'!B$7:H$102,7,FALSE)</f>
        <v>#DIV/0!</v>
      </c>
      <c r="D25" t="e">
        <f>VLOOKUP(B25,'F1-1 plate 1'!B$7:J$102,9,FALSE)</f>
        <v>#DIV/0!</v>
      </c>
      <c r="E25" t="e">
        <f>VLOOKUP(B25,'F6-2 plate 1'!B$7:H$102,7,FALSE)</f>
        <v>#DIV/0!</v>
      </c>
      <c r="F25" t="e">
        <f>VLOOKUP(genotyping!B25,'F6-2 plate 1'!B$7:J$102,9,FALSE)</f>
        <v>#DIV/0!</v>
      </c>
      <c r="G25" t="e">
        <f t="shared" si="0"/>
        <v>#DIV/0!</v>
      </c>
      <c r="H25" s="50" t="e">
        <f t="shared" si="1"/>
        <v>#DIV/0!</v>
      </c>
      <c r="I25" s="79"/>
      <c r="J25" s="82"/>
    </row>
    <row r="26" spans="1:10" x14ac:dyDescent="0.2">
      <c r="A26" t="s">
        <v>191</v>
      </c>
      <c r="B26" s="1" t="s">
        <v>29</v>
      </c>
      <c r="C26" t="e">
        <f>VLOOKUP(B26,'F1-1 plate 1'!B$7:H$102,7,FALSE)</f>
        <v>#DIV/0!</v>
      </c>
      <c r="D26" t="e">
        <f>VLOOKUP(B26,'F1-1 plate 1'!B$7:J$102,9,FALSE)</f>
        <v>#DIV/0!</v>
      </c>
      <c r="E26" t="e">
        <f>VLOOKUP(B26,'F6-2 plate 1'!B$7:H$102,7,FALSE)</f>
        <v>#DIV/0!</v>
      </c>
      <c r="F26" t="e">
        <f>VLOOKUP(genotyping!B26,'F6-2 plate 1'!B$7:J$102,9,FALSE)</f>
        <v>#DIV/0!</v>
      </c>
      <c r="G26" t="e">
        <f t="shared" si="0"/>
        <v>#DIV/0!</v>
      </c>
      <c r="H26" s="50" t="e">
        <f t="shared" si="1"/>
        <v>#DIV/0!</v>
      </c>
      <c r="I26" s="79"/>
      <c r="J26" s="82"/>
    </row>
    <row r="27" spans="1:10" x14ac:dyDescent="0.2">
      <c r="A27" t="s">
        <v>191</v>
      </c>
      <c r="B27" s="1" t="s">
        <v>30</v>
      </c>
      <c r="C27" t="e">
        <f>VLOOKUP(B27,'F1-1 plate 1'!B$7:H$102,7,FALSE)</f>
        <v>#DIV/0!</v>
      </c>
      <c r="D27" t="e">
        <f>VLOOKUP(B27,'F1-1 plate 1'!B$7:J$102,9,FALSE)</f>
        <v>#DIV/0!</v>
      </c>
      <c r="E27" t="e">
        <f>VLOOKUP(B27,'F6-2 plate 1'!B$7:H$102,7,FALSE)</f>
        <v>#DIV/0!</v>
      </c>
      <c r="F27" t="e">
        <f>VLOOKUP(genotyping!B27,'F6-2 plate 1'!B$7:J$102,9,FALSE)</f>
        <v>#DIV/0!</v>
      </c>
      <c r="G27" t="e">
        <f t="shared" si="0"/>
        <v>#DIV/0!</v>
      </c>
      <c r="H27" s="50" t="e">
        <f t="shared" si="1"/>
        <v>#DIV/0!</v>
      </c>
      <c r="I27" s="79"/>
      <c r="J27" s="82"/>
    </row>
    <row r="28" spans="1:10" x14ac:dyDescent="0.2">
      <c r="A28" t="s">
        <v>191</v>
      </c>
      <c r="B28" s="1" t="s">
        <v>31</v>
      </c>
      <c r="C28" t="e">
        <f>VLOOKUP(B28,'F1-1 plate 1'!B$7:H$102,7,FALSE)</f>
        <v>#DIV/0!</v>
      </c>
      <c r="D28" t="e">
        <f>VLOOKUP(B28,'F1-1 plate 1'!B$7:J$102,9,FALSE)</f>
        <v>#DIV/0!</v>
      </c>
      <c r="E28" t="e">
        <f>VLOOKUP(B28,'F6-2 plate 1'!B$7:H$102,7,FALSE)</f>
        <v>#DIV/0!</v>
      </c>
      <c r="F28" t="e">
        <f>VLOOKUP(genotyping!B28,'F6-2 plate 1'!B$7:J$102,9,FALSE)</f>
        <v>#DIV/0!</v>
      </c>
      <c r="G28" t="e">
        <f t="shared" si="0"/>
        <v>#DIV/0!</v>
      </c>
      <c r="H28" s="50" t="e">
        <f t="shared" si="1"/>
        <v>#DIV/0!</v>
      </c>
      <c r="I28" s="79"/>
      <c r="J28" s="82"/>
    </row>
    <row r="29" spans="1:10" x14ac:dyDescent="0.2">
      <c r="A29" t="s">
        <v>191</v>
      </c>
      <c r="B29" s="1" t="s">
        <v>32</v>
      </c>
      <c r="C29" t="e">
        <f>VLOOKUP(B29,'F1-1 plate 1'!B$7:H$102,7,FALSE)</f>
        <v>#DIV/0!</v>
      </c>
      <c r="D29" t="e">
        <f>VLOOKUP(B29,'F1-1 plate 1'!B$7:J$102,9,FALSE)</f>
        <v>#DIV/0!</v>
      </c>
      <c r="E29" t="e">
        <f>VLOOKUP(B29,'F6-2 plate 1'!B$7:H$102,7,FALSE)</f>
        <v>#DIV/0!</v>
      </c>
      <c r="F29" t="e">
        <f>VLOOKUP(genotyping!B29,'F6-2 plate 1'!B$7:J$102,9,FALSE)</f>
        <v>#DIV/0!</v>
      </c>
      <c r="G29" t="e">
        <f t="shared" si="0"/>
        <v>#DIV/0!</v>
      </c>
      <c r="H29" s="50" t="e">
        <f t="shared" si="1"/>
        <v>#DIV/0!</v>
      </c>
      <c r="I29" s="79"/>
      <c r="J29" s="82"/>
    </row>
    <row r="30" spans="1:10" x14ac:dyDescent="0.2">
      <c r="A30" t="s">
        <v>191</v>
      </c>
      <c r="B30" s="1" t="s">
        <v>33</v>
      </c>
      <c r="C30" t="e">
        <f>VLOOKUP(B30,'F1-1 plate 1'!B$7:H$102,7,FALSE)</f>
        <v>#DIV/0!</v>
      </c>
      <c r="D30" t="e">
        <f>VLOOKUP(B30,'F1-1 plate 1'!B$7:J$102,9,FALSE)</f>
        <v>#DIV/0!</v>
      </c>
      <c r="E30" t="e">
        <f>VLOOKUP(B30,'F6-2 plate 1'!B$7:H$102,7,FALSE)</f>
        <v>#DIV/0!</v>
      </c>
      <c r="F30" t="e">
        <f>VLOOKUP(genotyping!B30,'F6-2 plate 1'!B$7:J$102,9,FALSE)</f>
        <v>#DIV/0!</v>
      </c>
      <c r="G30" t="e">
        <f t="shared" si="0"/>
        <v>#DIV/0!</v>
      </c>
      <c r="H30" s="50" t="e">
        <f t="shared" si="1"/>
        <v>#DIV/0!</v>
      </c>
      <c r="I30" s="79"/>
      <c r="J30" s="82"/>
    </row>
    <row r="31" spans="1:10" x14ac:dyDescent="0.2">
      <c r="A31" t="s">
        <v>191</v>
      </c>
      <c r="B31" s="1" t="s">
        <v>34</v>
      </c>
      <c r="C31" t="e">
        <f>VLOOKUP(B31,'F1-1 plate 1'!B$7:H$102,7,FALSE)</f>
        <v>#DIV/0!</v>
      </c>
      <c r="D31" t="e">
        <f>VLOOKUP(B31,'F1-1 plate 1'!B$7:J$102,9,FALSE)</f>
        <v>#DIV/0!</v>
      </c>
      <c r="E31" t="e">
        <f>VLOOKUP(B31,'F6-2 plate 1'!B$7:H$102,7,FALSE)</f>
        <v>#DIV/0!</v>
      </c>
      <c r="F31" t="e">
        <f>VLOOKUP(genotyping!B31,'F6-2 plate 1'!B$7:J$102,9,FALSE)</f>
        <v>#DIV/0!</v>
      </c>
      <c r="G31" t="e">
        <f t="shared" si="0"/>
        <v>#DIV/0!</v>
      </c>
      <c r="H31" s="50" t="e">
        <f t="shared" si="1"/>
        <v>#DIV/0!</v>
      </c>
      <c r="I31" s="79"/>
      <c r="J31" s="82"/>
    </row>
    <row r="32" spans="1:10" x14ac:dyDescent="0.2">
      <c r="A32" t="s">
        <v>191</v>
      </c>
      <c r="B32" s="1" t="s">
        <v>35</v>
      </c>
      <c r="C32" t="e">
        <f>VLOOKUP(B32,'F1-1 plate 1'!B$7:H$102,7,FALSE)</f>
        <v>#DIV/0!</v>
      </c>
      <c r="D32" t="e">
        <f>VLOOKUP(B32,'F1-1 plate 1'!B$7:J$102,9,FALSE)</f>
        <v>#DIV/0!</v>
      </c>
      <c r="E32" t="e">
        <f>VLOOKUP(B32,'F6-2 plate 1'!B$7:H$102,7,FALSE)</f>
        <v>#DIV/0!</v>
      </c>
      <c r="F32" t="e">
        <f>VLOOKUP(genotyping!B32,'F6-2 plate 1'!B$7:J$102,9,FALSE)</f>
        <v>#DIV/0!</v>
      </c>
      <c r="G32" t="e">
        <f t="shared" si="0"/>
        <v>#DIV/0!</v>
      </c>
      <c r="H32" s="50" t="e">
        <f t="shared" si="1"/>
        <v>#DIV/0!</v>
      </c>
      <c r="I32" s="79"/>
      <c r="J32" s="82"/>
    </row>
    <row r="33" spans="1:10" x14ac:dyDescent="0.2">
      <c r="A33" t="s">
        <v>191</v>
      </c>
      <c r="B33" s="1" t="s">
        <v>36</v>
      </c>
      <c r="C33" t="e">
        <f>VLOOKUP(B33,'F1-1 plate 1'!B$7:H$102,7,FALSE)</f>
        <v>#DIV/0!</v>
      </c>
      <c r="D33" t="e">
        <f>VLOOKUP(B33,'F1-1 plate 1'!B$7:J$102,9,FALSE)</f>
        <v>#DIV/0!</v>
      </c>
      <c r="E33" t="e">
        <f>VLOOKUP(B33,'F6-2 plate 1'!B$7:H$102,7,FALSE)</f>
        <v>#DIV/0!</v>
      </c>
      <c r="F33" t="e">
        <f>VLOOKUP(genotyping!B33,'F6-2 plate 1'!B$7:J$102,9,FALSE)</f>
        <v>#DIV/0!</v>
      </c>
      <c r="G33" t="e">
        <f t="shared" si="0"/>
        <v>#DIV/0!</v>
      </c>
      <c r="H33" s="50" t="e">
        <f t="shared" si="1"/>
        <v>#DIV/0!</v>
      </c>
      <c r="I33" s="79"/>
      <c r="J33" s="82"/>
    </row>
    <row r="34" spans="1:10" x14ac:dyDescent="0.2">
      <c r="A34" t="s">
        <v>191</v>
      </c>
      <c r="B34" s="1" t="s">
        <v>37</v>
      </c>
      <c r="C34" t="e">
        <f>VLOOKUP(B34,'F1-1 plate 1'!B$7:H$102,7,FALSE)</f>
        <v>#DIV/0!</v>
      </c>
      <c r="D34" t="e">
        <f>VLOOKUP(B34,'F1-1 plate 1'!B$7:J$102,9,FALSE)</f>
        <v>#DIV/0!</v>
      </c>
      <c r="E34" t="e">
        <f>VLOOKUP(B34,'F6-2 plate 1'!B$7:H$102,7,FALSE)</f>
        <v>#DIV/0!</v>
      </c>
      <c r="F34" t="e">
        <f>VLOOKUP(genotyping!B34,'F6-2 plate 1'!B$7:J$102,9,FALSE)</f>
        <v>#DIV/0!</v>
      </c>
      <c r="G34" t="e">
        <f t="shared" si="0"/>
        <v>#DIV/0!</v>
      </c>
      <c r="H34" s="50" t="e">
        <f t="shared" si="1"/>
        <v>#DIV/0!</v>
      </c>
      <c r="I34" s="79"/>
      <c r="J34" s="82"/>
    </row>
    <row r="35" spans="1:10" x14ac:dyDescent="0.2">
      <c r="A35" t="s">
        <v>191</v>
      </c>
      <c r="B35" s="1" t="s">
        <v>38</v>
      </c>
      <c r="C35" t="e">
        <f>VLOOKUP(B35,'F1-1 plate 1'!B$7:H$102,7,FALSE)</f>
        <v>#DIV/0!</v>
      </c>
      <c r="D35" t="e">
        <f>VLOOKUP(B35,'F1-1 plate 1'!B$7:J$102,9,FALSE)</f>
        <v>#DIV/0!</v>
      </c>
      <c r="E35" t="e">
        <f>VLOOKUP(B35,'F6-2 plate 1'!B$7:H$102,7,FALSE)</f>
        <v>#DIV/0!</v>
      </c>
      <c r="F35" t="e">
        <f>VLOOKUP(genotyping!B35,'F6-2 plate 1'!B$7:J$102,9,FALSE)</f>
        <v>#DIV/0!</v>
      </c>
      <c r="G35" t="e">
        <f t="shared" si="0"/>
        <v>#DIV/0!</v>
      </c>
      <c r="H35" s="50" t="e">
        <f t="shared" si="1"/>
        <v>#DIV/0!</v>
      </c>
      <c r="I35" s="79"/>
      <c r="J35" s="82"/>
    </row>
    <row r="36" spans="1:10" x14ac:dyDescent="0.2">
      <c r="A36" t="s">
        <v>191</v>
      </c>
      <c r="B36" s="1" t="s">
        <v>39</v>
      </c>
      <c r="C36" t="e">
        <f>VLOOKUP(B36,'F1-1 plate 1'!B$7:H$102,7,FALSE)</f>
        <v>#DIV/0!</v>
      </c>
      <c r="D36" t="e">
        <f>VLOOKUP(B36,'F1-1 plate 1'!B$7:J$102,9,FALSE)</f>
        <v>#DIV/0!</v>
      </c>
      <c r="E36" t="e">
        <f>VLOOKUP(B36,'F6-2 plate 1'!B$7:H$102,7,FALSE)</f>
        <v>#DIV/0!</v>
      </c>
      <c r="F36" t="e">
        <f>VLOOKUP(genotyping!B36,'F6-2 plate 1'!B$7:J$102,9,FALSE)</f>
        <v>#DIV/0!</v>
      </c>
      <c r="G36" t="e">
        <f t="shared" si="0"/>
        <v>#DIV/0!</v>
      </c>
      <c r="H36" s="50" t="e">
        <f t="shared" si="1"/>
        <v>#DIV/0!</v>
      </c>
      <c r="I36" s="79"/>
      <c r="J36" s="82"/>
    </row>
    <row r="37" spans="1:10" x14ac:dyDescent="0.2">
      <c r="A37" t="s">
        <v>191</v>
      </c>
      <c r="B37" s="1" t="s">
        <v>40</v>
      </c>
      <c r="C37" t="e">
        <f>VLOOKUP(B37,'F1-1 plate 1'!B$7:H$102,7,FALSE)</f>
        <v>#DIV/0!</v>
      </c>
      <c r="D37" t="e">
        <f>VLOOKUP(B37,'F1-1 plate 1'!B$7:J$102,9,FALSE)</f>
        <v>#DIV/0!</v>
      </c>
      <c r="E37" t="e">
        <f>VLOOKUP(B37,'F6-2 plate 1'!B$7:H$102,7,FALSE)</f>
        <v>#DIV/0!</v>
      </c>
      <c r="F37" t="e">
        <f>VLOOKUP(genotyping!B37,'F6-2 plate 1'!B$7:J$102,9,FALSE)</f>
        <v>#DIV/0!</v>
      </c>
      <c r="G37" t="e">
        <f t="shared" si="0"/>
        <v>#DIV/0!</v>
      </c>
      <c r="H37" s="50" t="e">
        <f t="shared" si="1"/>
        <v>#DIV/0!</v>
      </c>
      <c r="I37" s="79"/>
      <c r="J37" s="82"/>
    </row>
    <row r="38" spans="1:10" x14ac:dyDescent="0.2">
      <c r="A38" t="s">
        <v>191</v>
      </c>
      <c r="B38" s="1" t="s">
        <v>41</v>
      </c>
      <c r="C38" t="e">
        <f>VLOOKUP(B38,'F1-1 plate 1'!B$7:H$102,7,FALSE)</f>
        <v>#DIV/0!</v>
      </c>
      <c r="D38" t="e">
        <f>VLOOKUP(B38,'F1-1 plate 1'!B$7:J$102,9,FALSE)</f>
        <v>#DIV/0!</v>
      </c>
      <c r="E38" t="e">
        <f>VLOOKUP(B38,'F6-2 plate 1'!B$7:H$102,7,FALSE)</f>
        <v>#DIV/0!</v>
      </c>
      <c r="F38" t="e">
        <f>VLOOKUP(genotyping!B38,'F6-2 plate 1'!B$7:J$102,9,FALSE)</f>
        <v>#DIV/0!</v>
      </c>
      <c r="G38" t="e">
        <f t="shared" si="0"/>
        <v>#DIV/0!</v>
      </c>
      <c r="H38" s="50" t="e">
        <f t="shared" si="1"/>
        <v>#DIV/0!</v>
      </c>
      <c r="I38" s="79"/>
      <c r="J38" s="82"/>
    </row>
    <row r="39" spans="1:10" x14ac:dyDescent="0.2">
      <c r="A39" t="s">
        <v>191</v>
      </c>
      <c r="B39" s="1" t="s">
        <v>42</v>
      </c>
      <c r="C39" t="e">
        <f>VLOOKUP(B39,'F1-1 plate 1'!B$7:H$102,7,FALSE)</f>
        <v>#DIV/0!</v>
      </c>
      <c r="D39" t="e">
        <f>VLOOKUP(B39,'F1-1 plate 1'!B$7:J$102,9,FALSE)</f>
        <v>#DIV/0!</v>
      </c>
      <c r="E39" t="e">
        <f>VLOOKUP(B39,'F6-2 plate 1'!B$7:H$102,7,FALSE)</f>
        <v>#DIV/0!</v>
      </c>
      <c r="F39" t="e">
        <f>VLOOKUP(genotyping!B39,'F6-2 plate 1'!B$7:J$102,9,FALSE)</f>
        <v>#DIV/0!</v>
      </c>
      <c r="G39" t="e">
        <f t="shared" si="0"/>
        <v>#DIV/0!</v>
      </c>
      <c r="H39" s="50" t="e">
        <f t="shared" si="1"/>
        <v>#DIV/0!</v>
      </c>
      <c r="I39" s="79"/>
      <c r="J39" s="82"/>
    </row>
    <row r="40" spans="1:10" x14ac:dyDescent="0.2">
      <c r="A40" t="s">
        <v>191</v>
      </c>
      <c r="B40" s="1" t="s">
        <v>43</v>
      </c>
      <c r="C40" t="e">
        <f>VLOOKUP(B40,'F1-1 plate 1'!B$7:H$102,7,FALSE)</f>
        <v>#DIV/0!</v>
      </c>
      <c r="D40" t="e">
        <f>VLOOKUP(B40,'F1-1 plate 1'!B$7:J$102,9,FALSE)</f>
        <v>#DIV/0!</v>
      </c>
      <c r="E40" t="e">
        <f>VLOOKUP(B40,'F6-2 plate 1'!B$7:H$102,7,FALSE)</f>
        <v>#DIV/0!</v>
      </c>
      <c r="F40" t="e">
        <f>VLOOKUP(genotyping!B40,'F6-2 plate 1'!B$7:J$102,9,FALSE)</f>
        <v>#DIV/0!</v>
      </c>
      <c r="G40" t="e">
        <f t="shared" si="0"/>
        <v>#DIV/0!</v>
      </c>
      <c r="H40" s="50" t="e">
        <f t="shared" si="1"/>
        <v>#DIV/0!</v>
      </c>
      <c r="I40" s="79"/>
      <c r="J40" s="82"/>
    </row>
    <row r="41" spans="1:10" x14ac:dyDescent="0.2">
      <c r="A41" t="s">
        <v>191</v>
      </c>
      <c r="B41" s="1" t="s">
        <v>44</v>
      </c>
      <c r="C41" t="e">
        <f>VLOOKUP(B41,'F1-1 plate 1'!B$7:H$102,7,FALSE)</f>
        <v>#DIV/0!</v>
      </c>
      <c r="D41" t="e">
        <f>VLOOKUP(B41,'F1-1 plate 1'!B$7:J$102,9,FALSE)</f>
        <v>#DIV/0!</v>
      </c>
      <c r="E41" t="e">
        <f>VLOOKUP(B41,'F6-2 plate 1'!B$7:H$102,7,FALSE)</f>
        <v>#DIV/0!</v>
      </c>
      <c r="F41" t="e">
        <f>VLOOKUP(genotyping!B41,'F6-2 plate 1'!B$7:J$102,9,FALSE)</f>
        <v>#DIV/0!</v>
      </c>
      <c r="G41" t="e">
        <f t="shared" si="0"/>
        <v>#DIV/0!</v>
      </c>
      <c r="H41" s="50" t="e">
        <f t="shared" si="1"/>
        <v>#DIV/0!</v>
      </c>
      <c r="I41" s="79"/>
      <c r="J41" s="82"/>
    </row>
    <row r="42" spans="1:10" x14ac:dyDescent="0.2">
      <c r="A42" t="s">
        <v>191</v>
      </c>
      <c r="B42" s="1" t="s">
        <v>45</v>
      </c>
      <c r="C42" t="e">
        <f>VLOOKUP(B42,'F1-1 plate 1'!B$7:H$102,7,FALSE)</f>
        <v>#DIV/0!</v>
      </c>
      <c r="D42" t="e">
        <f>VLOOKUP(B42,'F1-1 plate 1'!B$7:J$102,9,FALSE)</f>
        <v>#DIV/0!</v>
      </c>
      <c r="E42" t="e">
        <f>VLOOKUP(B42,'F6-2 plate 1'!B$7:H$102,7,FALSE)</f>
        <v>#DIV/0!</v>
      </c>
      <c r="F42" t="e">
        <f>VLOOKUP(genotyping!B42,'F6-2 plate 1'!B$7:J$102,9,FALSE)</f>
        <v>#DIV/0!</v>
      </c>
      <c r="G42" t="e">
        <f t="shared" si="0"/>
        <v>#DIV/0!</v>
      </c>
      <c r="H42" s="50" t="e">
        <f t="shared" si="1"/>
        <v>#DIV/0!</v>
      </c>
      <c r="I42" s="79"/>
      <c r="J42" s="82"/>
    </row>
    <row r="43" spans="1:10" x14ac:dyDescent="0.2">
      <c r="A43" t="s">
        <v>191</v>
      </c>
      <c r="B43" s="1" t="s">
        <v>46</v>
      </c>
      <c r="C43" t="e">
        <f>VLOOKUP(B43,'F1-1 plate 1'!B$7:H$102,7,FALSE)</f>
        <v>#DIV/0!</v>
      </c>
      <c r="D43" t="e">
        <f>VLOOKUP(B43,'F1-1 plate 1'!B$7:J$102,9,FALSE)</f>
        <v>#DIV/0!</v>
      </c>
      <c r="E43" t="e">
        <f>VLOOKUP(B43,'F6-2 plate 1'!B$7:H$102,7,FALSE)</f>
        <v>#DIV/0!</v>
      </c>
      <c r="F43" t="e">
        <f>VLOOKUP(genotyping!B43,'F6-2 plate 1'!B$7:J$102,9,FALSE)</f>
        <v>#DIV/0!</v>
      </c>
      <c r="G43" t="e">
        <f t="shared" si="0"/>
        <v>#DIV/0!</v>
      </c>
      <c r="H43" s="50" t="e">
        <f t="shared" si="1"/>
        <v>#DIV/0!</v>
      </c>
      <c r="I43" s="79"/>
      <c r="J43" s="82"/>
    </row>
    <row r="44" spans="1:10" x14ac:dyDescent="0.2">
      <c r="A44" t="s">
        <v>191</v>
      </c>
      <c r="B44" s="1" t="s">
        <v>47</v>
      </c>
      <c r="C44" t="e">
        <f>VLOOKUP(B44,'F1-1 plate 1'!B$7:H$102,7,FALSE)</f>
        <v>#DIV/0!</v>
      </c>
      <c r="D44" t="e">
        <f>VLOOKUP(B44,'F1-1 plate 1'!B$7:J$102,9,FALSE)</f>
        <v>#DIV/0!</v>
      </c>
      <c r="E44" t="e">
        <f>VLOOKUP(B44,'F6-2 plate 1'!B$7:H$102,7,FALSE)</f>
        <v>#DIV/0!</v>
      </c>
      <c r="F44" t="e">
        <f>VLOOKUP(genotyping!B44,'F6-2 plate 1'!B$7:J$102,9,FALSE)</f>
        <v>#DIV/0!</v>
      </c>
      <c r="G44" t="e">
        <f t="shared" si="0"/>
        <v>#DIV/0!</v>
      </c>
      <c r="H44" s="50" t="e">
        <f t="shared" si="1"/>
        <v>#DIV/0!</v>
      </c>
      <c r="I44" s="79"/>
      <c r="J44" s="82"/>
    </row>
    <row r="45" spans="1:10" x14ac:dyDescent="0.2">
      <c r="A45" t="s">
        <v>191</v>
      </c>
      <c r="B45" s="1" t="s">
        <v>48</v>
      </c>
      <c r="C45" t="e">
        <f>VLOOKUP(B45,'F1-1 plate 1'!B$7:H$102,7,FALSE)</f>
        <v>#DIV/0!</v>
      </c>
      <c r="D45" t="e">
        <f>VLOOKUP(B45,'F1-1 plate 1'!B$7:J$102,9,FALSE)</f>
        <v>#DIV/0!</v>
      </c>
      <c r="E45" t="e">
        <f>VLOOKUP(B45,'F6-2 plate 1'!B$7:H$102,7,FALSE)</f>
        <v>#DIV/0!</v>
      </c>
      <c r="F45" t="e">
        <f>VLOOKUP(genotyping!B45,'F6-2 plate 1'!B$7:J$102,9,FALSE)</f>
        <v>#DIV/0!</v>
      </c>
      <c r="G45" t="e">
        <f t="shared" si="0"/>
        <v>#DIV/0!</v>
      </c>
      <c r="H45" s="50" t="e">
        <f t="shared" si="1"/>
        <v>#DIV/0!</v>
      </c>
      <c r="I45" s="79"/>
      <c r="J45" s="82"/>
    </row>
    <row r="46" spans="1:10" x14ac:dyDescent="0.2">
      <c r="A46" t="s">
        <v>191</v>
      </c>
      <c r="B46" s="1" t="s">
        <v>49</v>
      </c>
      <c r="C46" t="e">
        <f>VLOOKUP(B46,'F1-1 plate 1'!B$7:H$102,7,FALSE)</f>
        <v>#DIV/0!</v>
      </c>
      <c r="D46" t="e">
        <f>VLOOKUP(B46,'F1-1 plate 1'!B$7:J$102,9,FALSE)</f>
        <v>#DIV/0!</v>
      </c>
      <c r="E46" t="e">
        <f>VLOOKUP(B46,'F6-2 plate 1'!B$7:H$102,7,FALSE)</f>
        <v>#DIV/0!</v>
      </c>
      <c r="F46" t="e">
        <f>VLOOKUP(genotyping!B46,'F6-2 plate 1'!B$7:J$102,9,FALSE)</f>
        <v>#DIV/0!</v>
      </c>
      <c r="G46" t="e">
        <f t="shared" si="0"/>
        <v>#DIV/0!</v>
      </c>
      <c r="H46" s="50" t="e">
        <f t="shared" si="1"/>
        <v>#DIV/0!</v>
      </c>
      <c r="I46" s="79"/>
      <c r="J46" s="82"/>
    </row>
    <row r="47" spans="1:10" x14ac:dyDescent="0.2">
      <c r="A47" t="s">
        <v>191</v>
      </c>
      <c r="B47" s="1" t="s">
        <v>50</v>
      </c>
      <c r="C47" t="e">
        <f>VLOOKUP(B47,'F1-1 plate 1'!B$7:H$102,7,FALSE)</f>
        <v>#DIV/0!</v>
      </c>
      <c r="D47" t="e">
        <f>VLOOKUP(B47,'F1-1 plate 1'!B$7:J$102,9,FALSE)</f>
        <v>#DIV/0!</v>
      </c>
      <c r="E47" t="e">
        <f>VLOOKUP(B47,'F6-2 plate 1'!B$7:H$102,7,FALSE)</f>
        <v>#DIV/0!</v>
      </c>
      <c r="F47" t="e">
        <f>VLOOKUP(genotyping!B47,'F6-2 plate 1'!B$7:J$102,9,FALSE)</f>
        <v>#DIV/0!</v>
      </c>
      <c r="G47" t="e">
        <f t="shared" si="0"/>
        <v>#DIV/0!</v>
      </c>
      <c r="H47" s="50" t="e">
        <f t="shared" si="1"/>
        <v>#DIV/0!</v>
      </c>
      <c r="I47" s="79"/>
      <c r="J47" s="82"/>
    </row>
    <row r="48" spans="1:10" x14ac:dyDescent="0.2">
      <c r="A48" t="s">
        <v>191</v>
      </c>
      <c r="B48" s="1" t="s">
        <v>51</v>
      </c>
      <c r="C48" t="e">
        <f>VLOOKUP(B48,'F1-1 plate 1'!B$7:H$102,7,FALSE)</f>
        <v>#DIV/0!</v>
      </c>
      <c r="D48" t="e">
        <f>VLOOKUP(B48,'F1-1 plate 1'!B$7:J$102,9,FALSE)</f>
        <v>#DIV/0!</v>
      </c>
      <c r="E48" t="e">
        <f>VLOOKUP(B48,'F6-2 plate 1'!B$7:H$102,7,FALSE)</f>
        <v>#DIV/0!</v>
      </c>
      <c r="F48" t="e">
        <f>VLOOKUP(genotyping!B48,'F6-2 plate 1'!B$7:J$102,9,FALSE)</f>
        <v>#DIV/0!</v>
      </c>
      <c r="G48" t="e">
        <f t="shared" si="0"/>
        <v>#DIV/0!</v>
      </c>
      <c r="H48" s="50" t="e">
        <f t="shared" si="1"/>
        <v>#DIV/0!</v>
      </c>
      <c r="I48" s="79"/>
      <c r="J48" s="82"/>
    </row>
    <row r="49" spans="1:10" x14ac:dyDescent="0.2">
      <c r="A49" t="s">
        <v>191</v>
      </c>
      <c r="B49" s="1" t="s">
        <v>52</v>
      </c>
      <c r="C49" t="e">
        <f>VLOOKUP(B49,'F1-1 plate 1'!B$7:H$102,7,FALSE)</f>
        <v>#DIV/0!</v>
      </c>
      <c r="D49" t="e">
        <f>VLOOKUP(B49,'F1-1 plate 1'!B$7:J$102,9,FALSE)</f>
        <v>#DIV/0!</v>
      </c>
      <c r="E49" t="e">
        <f>VLOOKUP(B49,'F6-2 plate 1'!B$7:H$102,7,FALSE)</f>
        <v>#DIV/0!</v>
      </c>
      <c r="F49" t="e">
        <f>VLOOKUP(genotyping!B49,'F6-2 plate 1'!B$7:J$102,9,FALSE)</f>
        <v>#DIV/0!</v>
      </c>
      <c r="G49" t="e">
        <f t="shared" si="0"/>
        <v>#DIV/0!</v>
      </c>
      <c r="H49" s="50" t="e">
        <f t="shared" si="1"/>
        <v>#DIV/0!</v>
      </c>
      <c r="I49" s="79"/>
      <c r="J49" s="82"/>
    </row>
    <row r="50" spans="1:10" x14ac:dyDescent="0.2">
      <c r="A50" t="s">
        <v>191</v>
      </c>
      <c r="B50" s="1" t="s">
        <v>53</v>
      </c>
      <c r="C50" t="e">
        <f>VLOOKUP(B50,'F1-1 plate 1'!B$7:H$102,7,FALSE)</f>
        <v>#DIV/0!</v>
      </c>
      <c r="D50" t="e">
        <f>VLOOKUP(B50,'F1-1 plate 1'!B$7:J$102,9,FALSE)</f>
        <v>#DIV/0!</v>
      </c>
      <c r="E50" t="e">
        <f>VLOOKUP(B50,'F6-2 plate 1'!B$7:H$102,7,FALSE)</f>
        <v>#DIV/0!</v>
      </c>
      <c r="F50" t="e">
        <f>VLOOKUP(genotyping!B50,'F6-2 plate 1'!B$7:J$102,9,FALSE)</f>
        <v>#DIV/0!</v>
      </c>
      <c r="G50" t="e">
        <f t="shared" si="0"/>
        <v>#DIV/0!</v>
      </c>
      <c r="H50" s="50" t="e">
        <f t="shared" si="1"/>
        <v>#DIV/0!</v>
      </c>
      <c r="I50" s="79"/>
      <c r="J50" s="82"/>
    </row>
    <row r="51" spans="1:10" x14ac:dyDescent="0.2">
      <c r="A51" t="s">
        <v>191</v>
      </c>
      <c r="B51" s="1" t="s">
        <v>54</v>
      </c>
      <c r="C51" t="e">
        <f>VLOOKUP(B51,'F1-1 plate 1'!B$7:H$102,7,FALSE)</f>
        <v>#DIV/0!</v>
      </c>
      <c r="D51" t="e">
        <f>VLOOKUP(B51,'F1-1 plate 1'!B$7:J$102,9,FALSE)</f>
        <v>#DIV/0!</v>
      </c>
      <c r="E51" t="e">
        <f>VLOOKUP(B51,'F6-2 plate 1'!B$7:H$102,7,FALSE)</f>
        <v>#DIV/0!</v>
      </c>
      <c r="F51" t="e">
        <f>VLOOKUP(genotyping!B51,'F6-2 plate 1'!B$7:J$102,9,FALSE)</f>
        <v>#DIV/0!</v>
      </c>
      <c r="G51" t="e">
        <f t="shared" si="0"/>
        <v>#DIV/0!</v>
      </c>
      <c r="H51" s="50" t="e">
        <f t="shared" si="1"/>
        <v>#DIV/0!</v>
      </c>
      <c r="I51" s="79"/>
      <c r="J51" s="82"/>
    </row>
    <row r="52" spans="1:10" x14ac:dyDescent="0.2">
      <c r="A52" t="s">
        <v>191</v>
      </c>
      <c r="B52" s="1" t="s">
        <v>55</v>
      </c>
      <c r="C52" t="e">
        <f>VLOOKUP(B52,'F1-1 plate 1'!B$7:H$102,7,FALSE)</f>
        <v>#DIV/0!</v>
      </c>
      <c r="D52" t="e">
        <f>VLOOKUP(B52,'F1-1 plate 1'!B$7:J$102,9,FALSE)</f>
        <v>#DIV/0!</v>
      </c>
      <c r="E52" t="e">
        <f>VLOOKUP(B52,'F6-2 plate 1'!B$7:H$102,7,FALSE)</f>
        <v>#DIV/0!</v>
      </c>
      <c r="F52" t="e">
        <f>VLOOKUP(genotyping!B52,'F6-2 plate 1'!B$7:J$102,9,FALSE)</f>
        <v>#DIV/0!</v>
      </c>
      <c r="G52" t="e">
        <f t="shared" si="0"/>
        <v>#DIV/0!</v>
      </c>
      <c r="H52" s="50" t="e">
        <f t="shared" si="1"/>
        <v>#DIV/0!</v>
      </c>
      <c r="I52" s="79"/>
      <c r="J52" s="82"/>
    </row>
    <row r="53" spans="1:10" x14ac:dyDescent="0.2">
      <c r="A53" t="s">
        <v>191</v>
      </c>
      <c r="B53" s="1" t="s">
        <v>56</v>
      </c>
      <c r="C53" t="e">
        <f>VLOOKUP(B53,'F1-1 plate 1'!B$7:H$102,7,FALSE)</f>
        <v>#DIV/0!</v>
      </c>
      <c r="D53" t="e">
        <f>VLOOKUP(B53,'F1-1 plate 1'!B$7:J$102,9,FALSE)</f>
        <v>#DIV/0!</v>
      </c>
      <c r="E53" t="e">
        <f>VLOOKUP(B53,'F6-2 plate 1'!B$7:H$102,7,FALSE)</f>
        <v>#DIV/0!</v>
      </c>
      <c r="F53" t="e">
        <f>VLOOKUP(genotyping!B53,'F6-2 plate 1'!B$7:J$102,9,FALSE)</f>
        <v>#DIV/0!</v>
      </c>
      <c r="G53" t="e">
        <f t="shared" si="0"/>
        <v>#DIV/0!</v>
      </c>
      <c r="H53" s="50" t="e">
        <f t="shared" si="1"/>
        <v>#DIV/0!</v>
      </c>
      <c r="I53" s="79"/>
      <c r="J53" s="82"/>
    </row>
    <row r="54" spans="1:10" x14ac:dyDescent="0.2">
      <c r="A54" t="s">
        <v>191</v>
      </c>
      <c r="B54" s="1" t="s">
        <v>57</v>
      </c>
      <c r="C54" t="e">
        <f>VLOOKUP(B54,'F1-1 plate 1'!B$7:H$102,7,FALSE)</f>
        <v>#DIV/0!</v>
      </c>
      <c r="D54" t="e">
        <f>VLOOKUP(B54,'F1-1 plate 1'!B$7:J$102,9,FALSE)</f>
        <v>#DIV/0!</v>
      </c>
      <c r="E54" t="e">
        <f>VLOOKUP(B54,'F6-2 plate 1'!B$7:H$102,7,FALSE)</f>
        <v>#DIV/0!</v>
      </c>
      <c r="F54" t="e">
        <f>VLOOKUP(genotyping!B54,'F6-2 plate 1'!B$7:J$102,9,FALSE)</f>
        <v>#DIV/0!</v>
      </c>
      <c r="G54" t="e">
        <f t="shared" si="0"/>
        <v>#DIV/0!</v>
      </c>
      <c r="H54" s="50" t="e">
        <f t="shared" si="1"/>
        <v>#DIV/0!</v>
      </c>
      <c r="I54" s="79"/>
      <c r="J54" s="82"/>
    </row>
    <row r="55" spans="1:10" x14ac:dyDescent="0.2">
      <c r="A55" t="s">
        <v>191</v>
      </c>
      <c r="B55" s="1" t="s">
        <v>58</v>
      </c>
      <c r="C55" t="e">
        <f>VLOOKUP(B55,'F1-1 plate 1'!B$7:H$102,7,FALSE)</f>
        <v>#DIV/0!</v>
      </c>
      <c r="D55" t="e">
        <f>VLOOKUP(B55,'F1-1 plate 1'!B$7:J$102,9,FALSE)</f>
        <v>#DIV/0!</v>
      </c>
      <c r="E55" t="e">
        <f>VLOOKUP(B55,'F6-2 plate 1'!B$7:H$102,7,FALSE)</f>
        <v>#DIV/0!</v>
      </c>
      <c r="F55" t="e">
        <f>VLOOKUP(genotyping!B55,'F6-2 plate 1'!B$7:J$102,9,FALSE)</f>
        <v>#DIV/0!</v>
      </c>
      <c r="G55" t="e">
        <f t="shared" si="0"/>
        <v>#DIV/0!</v>
      </c>
      <c r="H55" s="50" t="e">
        <f t="shared" si="1"/>
        <v>#DIV/0!</v>
      </c>
      <c r="I55" s="79"/>
      <c r="J55" s="82"/>
    </row>
    <row r="56" spans="1:10" x14ac:dyDescent="0.2">
      <c r="A56" t="s">
        <v>191</v>
      </c>
      <c r="B56" s="1" t="s">
        <v>59</v>
      </c>
      <c r="C56" t="e">
        <f>VLOOKUP(B56,'F1-1 plate 1'!B$7:H$102,7,FALSE)</f>
        <v>#DIV/0!</v>
      </c>
      <c r="D56" t="e">
        <f>VLOOKUP(B56,'F1-1 plate 1'!B$7:J$102,9,FALSE)</f>
        <v>#DIV/0!</v>
      </c>
      <c r="E56" t="e">
        <f>VLOOKUP(B56,'F6-2 plate 1'!B$7:H$102,7,FALSE)</f>
        <v>#DIV/0!</v>
      </c>
      <c r="F56" t="e">
        <f>VLOOKUP(genotyping!B56,'F6-2 plate 1'!B$7:J$102,9,FALSE)</f>
        <v>#DIV/0!</v>
      </c>
      <c r="G56" t="e">
        <f t="shared" si="0"/>
        <v>#DIV/0!</v>
      </c>
      <c r="H56" s="50" t="e">
        <f t="shared" si="1"/>
        <v>#DIV/0!</v>
      </c>
      <c r="I56" s="79"/>
      <c r="J56" s="82"/>
    </row>
    <row r="57" spans="1:10" x14ac:dyDescent="0.2">
      <c r="A57" t="s">
        <v>191</v>
      </c>
      <c r="B57" s="1" t="s">
        <v>60</v>
      </c>
      <c r="C57" t="e">
        <f>VLOOKUP(B57,'F1-1 plate 1'!B$7:H$102,7,FALSE)</f>
        <v>#DIV/0!</v>
      </c>
      <c r="D57" t="e">
        <f>VLOOKUP(B57,'F1-1 plate 1'!B$7:J$102,9,FALSE)</f>
        <v>#DIV/0!</v>
      </c>
      <c r="E57" t="e">
        <f>VLOOKUP(B57,'F6-2 plate 1'!B$7:H$102,7,FALSE)</f>
        <v>#DIV/0!</v>
      </c>
      <c r="F57" t="e">
        <f>VLOOKUP(genotyping!B57,'F6-2 plate 1'!B$7:J$102,9,FALSE)</f>
        <v>#DIV/0!</v>
      </c>
      <c r="G57" t="e">
        <f t="shared" si="0"/>
        <v>#DIV/0!</v>
      </c>
      <c r="H57" s="50" t="e">
        <f t="shared" si="1"/>
        <v>#DIV/0!</v>
      </c>
      <c r="I57" s="79"/>
      <c r="J57" s="82"/>
    </row>
    <row r="58" spans="1:10" x14ac:dyDescent="0.2">
      <c r="A58" t="s">
        <v>191</v>
      </c>
      <c r="B58" s="1" t="s">
        <v>61</v>
      </c>
      <c r="C58" t="e">
        <f>VLOOKUP(B58,'F1-1 plate 1'!B$7:H$102,7,FALSE)</f>
        <v>#DIV/0!</v>
      </c>
      <c r="D58" t="e">
        <f>VLOOKUP(B58,'F1-1 plate 1'!B$7:J$102,9,FALSE)</f>
        <v>#DIV/0!</v>
      </c>
      <c r="E58" t="e">
        <f>VLOOKUP(B58,'F6-2 plate 1'!B$7:H$102,7,FALSE)</f>
        <v>#DIV/0!</v>
      </c>
      <c r="F58" t="e">
        <f>VLOOKUP(genotyping!B58,'F6-2 plate 1'!B$7:J$102,9,FALSE)</f>
        <v>#DIV/0!</v>
      </c>
      <c r="G58" t="e">
        <f t="shared" si="0"/>
        <v>#DIV/0!</v>
      </c>
      <c r="H58" s="50" t="e">
        <f t="shared" si="1"/>
        <v>#DIV/0!</v>
      </c>
      <c r="I58" s="79"/>
      <c r="J58" s="82"/>
    </row>
    <row r="59" spans="1:10" x14ac:dyDescent="0.2">
      <c r="A59" t="s">
        <v>191</v>
      </c>
      <c r="B59" s="1" t="s">
        <v>62</v>
      </c>
      <c r="C59" t="e">
        <f>VLOOKUP(B59,'F1-1 plate 1'!B$7:H$102,7,FALSE)</f>
        <v>#DIV/0!</v>
      </c>
      <c r="D59" t="e">
        <f>VLOOKUP(B59,'F1-1 plate 1'!B$7:J$102,9,FALSE)</f>
        <v>#DIV/0!</v>
      </c>
      <c r="E59" t="e">
        <f>VLOOKUP(B59,'F6-2 plate 1'!B$7:H$102,7,FALSE)</f>
        <v>#DIV/0!</v>
      </c>
      <c r="F59" t="e">
        <f>VLOOKUP(genotyping!B59,'F6-2 plate 1'!B$7:J$102,9,FALSE)</f>
        <v>#DIV/0!</v>
      </c>
      <c r="G59" t="e">
        <f t="shared" si="0"/>
        <v>#DIV/0!</v>
      </c>
      <c r="H59" s="50" t="e">
        <f t="shared" si="1"/>
        <v>#DIV/0!</v>
      </c>
      <c r="I59" s="79"/>
      <c r="J59" s="82"/>
    </row>
    <row r="60" spans="1:10" x14ac:dyDescent="0.2">
      <c r="A60" t="s">
        <v>191</v>
      </c>
      <c r="B60" s="1" t="s">
        <v>63</v>
      </c>
      <c r="C60" t="e">
        <f>VLOOKUP(B60,'F1-1 plate 1'!B$7:H$102,7,FALSE)</f>
        <v>#DIV/0!</v>
      </c>
      <c r="D60" t="e">
        <f>VLOOKUP(B60,'F1-1 plate 1'!B$7:J$102,9,FALSE)</f>
        <v>#DIV/0!</v>
      </c>
      <c r="E60" t="e">
        <f>VLOOKUP(B60,'F6-2 plate 1'!B$7:H$102,7,FALSE)</f>
        <v>#DIV/0!</v>
      </c>
      <c r="F60" t="e">
        <f>VLOOKUP(genotyping!B60,'F6-2 plate 1'!B$7:J$102,9,FALSE)</f>
        <v>#DIV/0!</v>
      </c>
      <c r="G60" t="e">
        <f t="shared" si="0"/>
        <v>#DIV/0!</v>
      </c>
      <c r="H60" s="50" t="e">
        <f t="shared" si="1"/>
        <v>#DIV/0!</v>
      </c>
      <c r="I60" s="79"/>
      <c r="J60" s="82"/>
    </row>
    <row r="61" spans="1:10" x14ac:dyDescent="0.2">
      <c r="A61" t="s">
        <v>191</v>
      </c>
      <c r="B61" s="1" t="s">
        <v>64</v>
      </c>
      <c r="C61" t="e">
        <f>VLOOKUP(B61,'F1-1 plate 1'!B$7:H$102,7,FALSE)</f>
        <v>#DIV/0!</v>
      </c>
      <c r="D61" t="e">
        <f>VLOOKUP(B61,'F1-1 plate 1'!B$7:J$102,9,FALSE)</f>
        <v>#DIV/0!</v>
      </c>
      <c r="E61" t="e">
        <f>VLOOKUP(B61,'F6-2 plate 1'!B$7:H$102,7,FALSE)</f>
        <v>#DIV/0!</v>
      </c>
      <c r="F61" t="e">
        <f>VLOOKUP(genotyping!B61,'F6-2 plate 1'!B$7:J$102,9,FALSE)</f>
        <v>#DIV/0!</v>
      </c>
      <c r="G61" t="e">
        <f t="shared" si="0"/>
        <v>#DIV/0!</v>
      </c>
      <c r="H61" s="50" t="e">
        <f t="shared" si="1"/>
        <v>#DIV/0!</v>
      </c>
      <c r="I61" s="79"/>
      <c r="J61" s="82"/>
    </row>
    <row r="62" spans="1:10" x14ac:dyDescent="0.2">
      <c r="A62" t="s">
        <v>191</v>
      </c>
      <c r="B62" s="1" t="s">
        <v>65</v>
      </c>
      <c r="C62" t="e">
        <f>VLOOKUP(B62,'F1-1 plate 1'!B$7:H$102,7,FALSE)</f>
        <v>#DIV/0!</v>
      </c>
      <c r="D62" t="e">
        <f>VLOOKUP(B62,'F1-1 plate 1'!B$7:J$102,9,FALSE)</f>
        <v>#DIV/0!</v>
      </c>
      <c r="E62" t="e">
        <f>VLOOKUP(B62,'F6-2 plate 1'!B$7:H$102,7,FALSE)</f>
        <v>#DIV/0!</v>
      </c>
      <c r="F62" t="e">
        <f>VLOOKUP(genotyping!B62,'F6-2 plate 1'!B$7:J$102,9,FALSE)</f>
        <v>#DIV/0!</v>
      </c>
      <c r="G62" t="e">
        <f t="shared" si="0"/>
        <v>#DIV/0!</v>
      </c>
      <c r="H62" s="50" t="e">
        <f t="shared" si="1"/>
        <v>#DIV/0!</v>
      </c>
      <c r="I62" s="79"/>
      <c r="J62" s="82"/>
    </row>
    <row r="63" spans="1:10" x14ac:dyDescent="0.2">
      <c r="A63" t="s">
        <v>191</v>
      </c>
      <c r="B63" s="1" t="s">
        <v>66</v>
      </c>
      <c r="C63" t="e">
        <f>VLOOKUP(B63,'F1-1 plate 1'!B$7:H$102,7,FALSE)</f>
        <v>#DIV/0!</v>
      </c>
      <c r="D63" t="e">
        <f>VLOOKUP(B63,'F1-1 plate 1'!B$7:J$102,9,FALSE)</f>
        <v>#DIV/0!</v>
      </c>
      <c r="E63" t="e">
        <f>VLOOKUP(B63,'F6-2 plate 1'!B$7:H$102,7,FALSE)</f>
        <v>#DIV/0!</v>
      </c>
      <c r="F63" t="e">
        <f>VLOOKUP(genotyping!B63,'F6-2 plate 1'!B$7:J$102,9,FALSE)</f>
        <v>#DIV/0!</v>
      </c>
      <c r="G63" t="e">
        <f t="shared" si="0"/>
        <v>#DIV/0!</v>
      </c>
      <c r="H63" s="50" t="e">
        <f t="shared" si="1"/>
        <v>#DIV/0!</v>
      </c>
      <c r="I63" s="79"/>
      <c r="J63" s="82"/>
    </row>
    <row r="64" spans="1:10" x14ac:dyDescent="0.2">
      <c r="A64" t="s">
        <v>191</v>
      </c>
      <c r="B64" s="1" t="s">
        <v>67</v>
      </c>
      <c r="C64" t="e">
        <f>VLOOKUP(B64,'F1-1 plate 1'!B$7:H$102,7,FALSE)</f>
        <v>#DIV/0!</v>
      </c>
      <c r="D64" t="e">
        <f>VLOOKUP(B64,'F1-1 plate 1'!B$7:J$102,9,FALSE)</f>
        <v>#DIV/0!</v>
      </c>
      <c r="E64" t="e">
        <f>VLOOKUP(B64,'F6-2 plate 1'!B$7:H$102,7,FALSE)</f>
        <v>#DIV/0!</v>
      </c>
      <c r="F64" t="e">
        <f>VLOOKUP(genotyping!B64,'F6-2 plate 1'!B$7:J$102,9,FALSE)</f>
        <v>#DIV/0!</v>
      </c>
      <c r="G64" t="e">
        <f t="shared" si="0"/>
        <v>#DIV/0!</v>
      </c>
      <c r="H64" s="50" t="e">
        <f t="shared" si="1"/>
        <v>#DIV/0!</v>
      </c>
      <c r="I64" s="79"/>
      <c r="J64" s="82"/>
    </row>
    <row r="65" spans="1:10" x14ac:dyDescent="0.2">
      <c r="A65" t="s">
        <v>191</v>
      </c>
      <c r="B65" s="1" t="s">
        <v>68</v>
      </c>
      <c r="C65" t="e">
        <f>VLOOKUP(B65,'F1-1 plate 1'!B$7:H$102,7,FALSE)</f>
        <v>#DIV/0!</v>
      </c>
      <c r="D65" t="e">
        <f>VLOOKUP(B65,'F1-1 plate 1'!B$7:J$102,9,FALSE)</f>
        <v>#DIV/0!</v>
      </c>
      <c r="E65" t="e">
        <f>VLOOKUP(B65,'F6-2 plate 1'!B$7:H$102,7,FALSE)</f>
        <v>#DIV/0!</v>
      </c>
      <c r="F65" t="e">
        <f>VLOOKUP(genotyping!B65,'F6-2 plate 1'!B$7:J$102,9,FALSE)</f>
        <v>#DIV/0!</v>
      </c>
      <c r="G65" t="e">
        <f t="shared" si="0"/>
        <v>#DIV/0!</v>
      </c>
      <c r="H65" s="50" t="e">
        <f t="shared" si="1"/>
        <v>#DIV/0!</v>
      </c>
      <c r="I65" s="79"/>
      <c r="J65" s="82"/>
    </row>
    <row r="66" spans="1:10" x14ac:dyDescent="0.2">
      <c r="A66" t="s">
        <v>191</v>
      </c>
      <c r="B66" s="1" t="s">
        <v>69</v>
      </c>
      <c r="C66" t="e">
        <f>VLOOKUP(B66,'F1-1 plate 1'!B$7:H$102,7,FALSE)</f>
        <v>#DIV/0!</v>
      </c>
      <c r="D66" t="e">
        <f>VLOOKUP(B66,'F1-1 plate 1'!B$7:J$102,9,FALSE)</f>
        <v>#DIV/0!</v>
      </c>
      <c r="E66" t="e">
        <f>VLOOKUP(B66,'F6-2 plate 1'!B$7:H$102,7,FALSE)</f>
        <v>#DIV/0!</v>
      </c>
      <c r="F66" t="e">
        <f>VLOOKUP(genotyping!B66,'F6-2 plate 1'!B$7:J$102,9,FALSE)</f>
        <v>#DIV/0!</v>
      </c>
      <c r="G66" t="e">
        <f t="shared" si="0"/>
        <v>#DIV/0!</v>
      </c>
      <c r="H66" s="50" t="e">
        <f t="shared" si="1"/>
        <v>#DIV/0!</v>
      </c>
      <c r="I66" s="79"/>
      <c r="J66" s="82"/>
    </row>
    <row r="67" spans="1:10" x14ac:dyDescent="0.2">
      <c r="A67" t="s">
        <v>191</v>
      </c>
      <c r="B67" s="1" t="s">
        <v>70</v>
      </c>
      <c r="C67" t="e">
        <f>VLOOKUP(B67,'F1-1 plate 1'!B$7:H$102,7,FALSE)</f>
        <v>#DIV/0!</v>
      </c>
      <c r="D67" t="e">
        <f>VLOOKUP(B67,'F1-1 plate 1'!B$7:J$102,9,FALSE)</f>
        <v>#DIV/0!</v>
      </c>
      <c r="E67" t="e">
        <f>VLOOKUP(B67,'F6-2 plate 1'!B$7:H$102,7,FALSE)</f>
        <v>#DIV/0!</v>
      </c>
      <c r="F67" t="e">
        <f>VLOOKUP(genotyping!B67,'F6-2 plate 1'!B$7:J$102,9,FALSE)</f>
        <v>#DIV/0!</v>
      </c>
      <c r="G67" t="e">
        <f t="shared" si="0"/>
        <v>#DIV/0!</v>
      </c>
      <c r="H67" s="50" t="e">
        <f t="shared" si="1"/>
        <v>#DIV/0!</v>
      </c>
      <c r="I67" s="79"/>
      <c r="J67" s="82"/>
    </row>
    <row r="68" spans="1:10" x14ac:dyDescent="0.2">
      <c r="A68" t="s">
        <v>191</v>
      </c>
      <c r="B68" s="1" t="s">
        <v>71</v>
      </c>
      <c r="C68" t="e">
        <f>VLOOKUP(B68,'F1-1 plate 1'!B$7:H$102,7,FALSE)</f>
        <v>#DIV/0!</v>
      </c>
      <c r="D68" t="e">
        <f>VLOOKUP(B68,'F1-1 plate 1'!B$7:J$102,9,FALSE)</f>
        <v>#DIV/0!</v>
      </c>
      <c r="E68" t="e">
        <f>VLOOKUP(B68,'F6-2 plate 1'!B$7:H$102,7,FALSE)</f>
        <v>#DIV/0!</v>
      </c>
      <c r="F68" t="e">
        <f>VLOOKUP(genotyping!B68,'F6-2 plate 1'!B$7:J$102,9,FALSE)</f>
        <v>#DIV/0!</v>
      </c>
      <c r="G68" t="e">
        <f t="shared" si="0"/>
        <v>#DIV/0!</v>
      </c>
      <c r="H68" s="50" t="e">
        <f t="shared" si="1"/>
        <v>#DIV/0!</v>
      </c>
      <c r="I68" s="79"/>
      <c r="J68" s="82"/>
    </row>
    <row r="69" spans="1:10" x14ac:dyDescent="0.2">
      <c r="A69" t="s">
        <v>191</v>
      </c>
      <c r="B69" s="1" t="s">
        <v>72</v>
      </c>
      <c r="C69" t="e">
        <f>VLOOKUP(B69,'F1-1 plate 1'!B$7:H$102,7,FALSE)</f>
        <v>#DIV/0!</v>
      </c>
      <c r="D69" t="e">
        <f>VLOOKUP(B69,'F1-1 plate 1'!B$7:J$102,9,FALSE)</f>
        <v>#DIV/0!</v>
      </c>
      <c r="E69" t="e">
        <f>VLOOKUP(B69,'F6-2 plate 1'!B$7:H$102,7,FALSE)</f>
        <v>#DIV/0!</v>
      </c>
      <c r="F69" t="e">
        <f>VLOOKUP(genotyping!B69,'F6-2 plate 1'!B$7:J$102,9,FALSE)</f>
        <v>#DIV/0!</v>
      </c>
      <c r="G69" t="e">
        <f t="shared" ref="G69:G99" si="2">IF(C69="BB","R or I",IF(C69="AA","S/S",IF(C69="AB","S/R or S/I","Unknown")))</f>
        <v>#DIV/0!</v>
      </c>
      <c r="H69" s="50" t="e">
        <f t="shared" ref="H69:H99" si="3">IF(E69="BB","R or A",IF(E69="AA","S or I",IF(E69="AB","S/R or R/I or S/A or I/A","Unknown")))</f>
        <v>#DIV/0!</v>
      </c>
      <c r="I69" s="79"/>
      <c r="J69" s="82"/>
    </row>
    <row r="70" spans="1:10" x14ac:dyDescent="0.2">
      <c r="A70" t="s">
        <v>191</v>
      </c>
      <c r="B70" s="1" t="s">
        <v>73</v>
      </c>
      <c r="C70" t="e">
        <f>VLOOKUP(B70,'F1-1 plate 1'!B$7:H$102,7,FALSE)</f>
        <v>#DIV/0!</v>
      </c>
      <c r="D70" t="e">
        <f>VLOOKUP(B70,'F1-1 plate 1'!B$7:J$102,9,FALSE)</f>
        <v>#DIV/0!</v>
      </c>
      <c r="E70" t="e">
        <f>VLOOKUP(B70,'F6-2 plate 1'!B$7:H$102,7,FALSE)</f>
        <v>#DIV/0!</v>
      </c>
      <c r="F70" t="e">
        <f>VLOOKUP(genotyping!B70,'F6-2 plate 1'!B$7:J$102,9,FALSE)</f>
        <v>#DIV/0!</v>
      </c>
      <c r="G70" t="e">
        <f t="shared" si="2"/>
        <v>#DIV/0!</v>
      </c>
      <c r="H70" s="50" t="e">
        <f t="shared" si="3"/>
        <v>#DIV/0!</v>
      </c>
      <c r="I70" s="79"/>
      <c r="J70" s="82"/>
    </row>
    <row r="71" spans="1:10" x14ac:dyDescent="0.2">
      <c r="A71" t="s">
        <v>191</v>
      </c>
      <c r="B71" s="1" t="s">
        <v>74</v>
      </c>
      <c r="C71" t="e">
        <f>VLOOKUP(B71,'F1-1 plate 1'!B$7:H$102,7,FALSE)</f>
        <v>#DIV/0!</v>
      </c>
      <c r="D71" t="e">
        <f>VLOOKUP(B71,'F1-1 plate 1'!B$7:J$102,9,FALSE)</f>
        <v>#DIV/0!</v>
      </c>
      <c r="E71" t="e">
        <f>VLOOKUP(B71,'F6-2 plate 1'!B$7:H$102,7,FALSE)</f>
        <v>#DIV/0!</v>
      </c>
      <c r="F71" t="e">
        <f>VLOOKUP(genotyping!B71,'F6-2 plate 1'!B$7:J$102,9,FALSE)</f>
        <v>#DIV/0!</v>
      </c>
      <c r="G71" t="e">
        <f t="shared" si="2"/>
        <v>#DIV/0!</v>
      </c>
      <c r="H71" s="50" t="e">
        <f t="shared" si="3"/>
        <v>#DIV/0!</v>
      </c>
      <c r="I71" s="79"/>
      <c r="J71" s="82"/>
    </row>
    <row r="72" spans="1:10" x14ac:dyDescent="0.2">
      <c r="A72" t="s">
        <v>191</v>
      </c>
      <c r="B72" s="1" t="s">
        <v>75</v>
      </c>
      <c r="C72" t="e">
        <f>VLOOKUP(B72,'F1-1 plate 1'!B$7:H$102,7,FALSE)</f>
        <v>#DIV/0!</v>
      </c>
      <c r="D72" t="e">
        <f>VLOOKUP(B72,'F1-1 plate 1'!B$7:J$102,9,FALSE)</f>
        <v>#DIV/0!</v>
      </c>
      <c r="E72" t="e">
        <f>VLOOKUP(B72,'F6-2 plate 1'!B$7:H$102,7,FALSE)</f>
        <v>#DIV/0!</v>
      </c>
      <c r="F72" t="e">
        <f>VLOOKUP(genotyping!B72,'F6-2 plate 1'!B$7:J$102,9,FALSE)</f>
        <v>#DIV/0!</v>
      </c>
      <c r="G72" t="e">
        <f t="shared" si="2"/>
        <v>#DIV/0!</v>
      </c>
      <c r="H72" s="50" t="e">
        <f t="shared" si="3"/>
        <v>#DIV/0!</v>
      </c>
      <c r="I72" s="79"/>
      <c r="J72" s="82"/>
    </row>
    <row r="73" spans="1:10" x14ac:dyDescent="0.2">
      <c r="A73" t="s">
        <v>191</v>
      </c>
      <c r="B73" s="1" t="s">
        <v>76</v>
      </c>
      <c r="C73" t="e">
        <f>VLOOKUP(B73,'F1-1 plate 1'!B$7:H$102,7,FALSE)</f>
        <v>#DIV/0!</v>
      </c>
      <c r="D73" t="e">
        <f>VLOOKUP(B73,'F1-1 plate 1'!B$7:J$102,9,FALSE)</f>
        <v>#DIV/0!</v>
      </c>
      <c r="E73" t="e">
        <f>VLOOKUP(B73,'F6-2 plate 1'!B$7:H$102,7,FALSE)</f>
        <v>#DIV/0!</v>
      </c>
      <c r="F73" t="e">
        <f>VLOOKUP(genotyping!B73,'F6-2 plate 1'!B$7:J$102,9,FALSE)</f>
        <v>#DIV/0!</v>
      </c>
      <c r="G73" t="e">
        <f t="shared" si="2"/>
        <v>#DIV/0!</v>
      </c>
      <c r="H73" s="50" t="e">
        <f t="shared" si="3"/>
        <v>#DIV/0!</v>
      </c>
      <c r="I73" s="79"/>
      <c r="J73" s="82"/>
    </row>
    <row r="74" spans="1:10" x14ac:dyDescent="0.2">
      <c r="A74" t="s">
        <v>191</v>
      </c>
      <c r="B74" s="1" t="s">
        <v>77</v>
      </c>
      <c r="C74" t="e">
        <f>VLOOKUP(B74,'F1-1 plate 1'!B$7:H$102,7,FALSE)</f>
        <v>#DIV/0!</v>
      </c>
      <c r="D74" t="e">
        <f>VLOOKUP(B74,'F1-1 plate 1'!B$7:J$102,9,FALSE)</f>
        <v>#DIV/0!</v>
      </c>
      <c r="E74" t="e">
        <f>VLOOKUP(B74,'F6-2 plate 1'!B$7:H$102,7,FALSE)</f>
        <v>#DIV/0!</v>
      </c>
      <c r="F74" t="e">
        <f>VLOOKUP(genotyping!B74,'F6-2 plate 1'!B$7:J$102,9,FALSE)</f>
        <v>#DIV/0!</v>
      </c>
      <c r="G74" t="e">
        <f t="shared" si="2"/>
        <v>#DIV/0!</v>
      </c>
      <c r="H74" s="50" t="e">
        <f t="shared" si="3"/>
        <v>#DIV/0!</v>
      </c>
      <c r="I74" s="79"/>
      <c r="J74" s="82"/>
    </row>
    <row r="75" spans="1:10" x14ac:dyDescent="0.2">
      <c r="A75" t="s">
        <v>191</v>
      </c>
      <c r="B75" s="1" t="s">
        <v>78</v>
      </c>
      <c r="C75" t="e">
        <f>VLOOKUP(B75,'F1-1 plate 1'!B$7:H$102,7,FALSE)</f>
        <v>#DIV/0!</v>
      </c>
      <c r="D75" t="e">
        <f>VLOOKUP(B75,'F1-1 plate 1'!B$7:J$102,9,FALSE)</f>
        <v>#DIV/0!</v>
      </c>
      <c r="E75" t="e">
        <f>VLOOKUP(B75,'F6-2 plate 1'!B$7:H$102,7,FALSE)</f>
        <v>#DIV/0!</v>
      </c>
      <c r="F75" t="e">
        <f>VLOOKUP(genotyping!B75,'F6-2 plate 1'!B$7:J$102,9,FALSE)</f>
        <v>#DIV/0!</v>
      </c>
      <c r="G75" t="e">
        <f t="shared" si="2"/>
        <v>#DIV/0!</v>
      </c>
      <c r="H75" s="50" t="e">
        <f t="shared" si="3"/>
        <v>#DIV/0!</v>
      </c>
      <c r="I75" s="79"/>
      <c r="J75" s="82"/>
    </row>
    <row r="76" spans="1:10" x14ac:dyDescent="0.2">
      <c r="A76" t="s">
        <v>191</v>
      </c>
      <c r="B76" s="1" t="s">
        <v>79</v>
      </c>
      <c r="C76" t="e">
        <f>VLOOKUP(B76,'F1-1 plate 1'!B$7:H$102,7,FALSE)</f>
        <v>#DIV/0!</v>
      </c>
      <c r="D76" t="e">
        <f>VLOOKUP(B76,'F1-1 plate 1'!B$7:J$102,9,FALSE)</f>
        <v>#DIV/0!</v>
      </c>
      <c r="E76" t="e">
        <f>VLOOKUP(B76,'F6-2 plate 1'!B$7:H$102,7,FALSE)</f>
        <v>#DIV/0!</v>
      </c>
      <c r="F76" t="e">
        <f>VLOOKUP(genotyping!B76,'F6-2 plate 1'!B$7:J$102,9,FALSE)</f>
        <v>#DIV/0!</v>
      </c>
      <c r="G76" t="e">
        <f t="shared" si="2"/>
        <v>#DIV/0!</v>
      </c>
      <c r="H76" s="50" t="e">
        <f t="shared" si="3"/>
        <v>#DIV/0!</v>
      </c>
      <c r="I76" s="79"/>
      <c r="J76" s="82"/>
    </row>
    <row r="77" spans="1:10" x14ac:dyDescent="0.2">
      <c r="A77" t="s">
        <v>191</v>
      </c>
      <c r="B77" s="1" t="s">
        <v>80</v>
      </c>
      <c r="C77" t="e">
        <f>VLOOKUP(B77,'F1-1 plate 1'!B$7:H$102,7,FALSE)</f>
        <v>#DIV/0!</v>
      </c>
      <c r="D77" t="e">
        <f>VLOOKUP(B77,'F1-1 plate 1'!B$7:J$102,9,FALSE)</f>
        <v>#DIV/0!</v>
      </c>
      <c r="E77" t="e">
        <f>VLOOKUP(B77,'F6-2 plate 1'!B$7:H$102,7,FALSE)</f>
        <v>#DIV/0!</v>
      </c>
      <c r="F77" t="e">
        <f>VLOOKUP(genotyping!B77,'F6-2 plate 1'!B$7:J$102,9,FALSE)</f>
        <v>#DIV/0!</v>
      </c>
      <c r="G77" t="e">
        <f t="shared" si="2"/>
        <v>#DIV/0!</v>
      </c>
      <c r="H77" s="50" t="e">
        <f t="shared" si="3"/>
        <v>#DIV/0!</v>
      </c>
      <c r="I77" s="79"/>
      <c r="J77" s="82"/>
    </row>
    <row r="78" spans="1:10" x14ac:dyDescent="0.2">
      <c r="A78" t="s">
        <v>191</v>
      </c>
      <c r="B78" s="1" t="s">
        <v>81</v>
      </c>
      <c r="C78" t="e">
        <f>VLOOKUP(B78,'F1-1 plate 1'!B$7:H$102,7,FALSE)</f>
        <v>#DIV/0!</v>
      </c>
      <c r="D78" t="e">
        <f>VLOOKUP(B78,'F1-1 plate 1'!B$7:J$102,9,FALSE)</f>
        <v>#DIV/0!</v>
      </c>
      <c r="E78" t="e">
        <f>VLOOKUP(B78,'F6-2 plate 1'!B$7:H$102,7,FALSE)</f>
        <v>#DIV/0!</v>
      </c>
      <c r="F78" t="e">
        <f>VLOOKUP(genotyping!B78,'F6-2 plate 1'!B$7:J$102,9,FALSE)</f>
        <v>#DIV/0!</v>
      </c>
      <c r="G78" t="e">
        <f t="shared" si="2"/>
        <v>#DIV/0!</v>
      </c>
      <c r="H78" s="50" t="e">
        <f t="shared" si="3"/>
        <v>#DIV/0!</v>
      </c>
      <c r="I78" s="79"/>
      <c r="J78" s="82"/>
    </row>
    <row r="79" spans="1:10" x14ac:dyDescent="0.2">
      <c r="A79" t="s">
        <v>191</v>
      </c>
      <c r="B79" s="1" t="s">
        <v>82</v>
      </c>
      <c r="C79" t="e">
        <f>VLOOKUP(B79,'F1-1 plate 1'!B$7:H$102,7,FALSE)</f>
        <v>#DIV/0!</v>
      </c>
      <c r="D79" t="e">
        <f>VLOOKUP(B79,'F1-1 plate 1'!B$7:J$102,9,FALSE)</f>
        <v>#DIV/0!</v>
      </c>
      <c r="E79" t="e">
        <f>VLOOKUP(B79,'F6-2 plate 1'!B$7:H$102,7,FALSE)</f>
        <v>#DIV/0!</v>
      </c>
      <c r="F79" t="e">
        <f>VLOOKUP(genotyping!B79,'F6-2 plate 1'!B$7:J$102,9,FALSE)</f>
        <v>#DIV/0!</v>
      </c>
      <c r="G79" t="e">
        <f t="shared" si="2"/>
        <v>#DIV/0!</v>
      </c>
      <c r="H79" s="50" t="e">
        <f t="shared" si="3"/>
        <v>#DIV/0!</v>
      </c>
      <c r="I79" s="79"/>
      <c r="J79" s="82"/>
    </row>
    <row r="80" spans="1:10" x14ac:dyDescent="0.2">
      <c r="A80" t="s">
        <v>191</v>
      </c>
      <c r="B80" s="1" t="s">
        <v>83</v>
      </c>
      <c r="C80" t="e">
        <f>VLOOKUP(B80,'F1-1 plate 1'!B$7:H$102,7,FALSE)</f>
        <v>#DIV/0!</v>
      </c>
      <c r="D80" t="e">
        <f>VLOOKUP(B80,'F1-1 plate 1'!B$7:J$102,9,FALSE)</f>
        <v>#DIV/0!</v>
      </c>
      <c r="E80" t="e">
        <f>VLOOKUP(B80,'F6-2 plate 1'!B$7:H$102,7,FALSE)</f>
        <v>#DIV/0!</v>
      </c>
      <c r="F80" t="e">
        <f>VLOOKUP(genotyping!B80,'F6-2 plate 1'!B$7:J$102,9,FALSE)</f>
        <v>#DIV/0!</v>
      </c>
      <c r="G80" t="e">
        <f t="shared" si="2"/>
        <v>#DIV/0!</v>
      </c>
      <c r="H80" s="50" t="e">
        <f t="shared" si="3"/>
        <v>#DIV/0!</v>
      </c>
      <c r="I80" s="79"/>
      <c r="J80" s="82"/>
    </row>
    <row r="81" spans="1:10" x14ac:dyDescent="0.2">
      <c r="A81" t="s">
        <v>191</v>
      </c>
      <c r="B81" s="1" t="s">
        <v>84</v>
      </c>
      <c r="C81" t="e">
        <f>VLOOKUP(B81,'F1-1 plate 1'!B$7:H$102,7,FALSE)</f>
        <v>#DIV/0!</v>
      </c>
      <c r="D81" t="e">
        <f>VLOOKUP(B81,'F1-1 plate 1'!B$7:J$102,9,FALSE)</f>
        <v>#DIV/0!</v>
      </c>
      <c r="E81" t="e">
        <f>VLOOKUP(B81,'F6-2 plate 1'!B$7:H$102,7,FALSE)</f>
        <v>#DIV/0!</v>
      </c>
      <c r="F81" t="e">
        <f>VLOOKUP(genotyping!B81,'F6-2 plate 1'!B$7:J$102,9,FALSE)</f>
        <v>#DIV/0!</v>
      </c>
      <c r="G81" t="e">
        <f t="shared" si="2"/>
        <v>#DIV/0!</v>
      </c>
      <c r="H81" s="50" t="e">
        <f t="shared" si="3"/>
        <v>#DIV/0!</v>
      </c>
      <c r="I81" s="79"/>
      <c r="J81" s="82"/>
    </row>
    <row r="82" spans="1:10" x14ac:dyDescent="0.2">
      <c r="A82" t="s">
        <v>191</v>
      </c>
      <c r="B82" s="1" t="s">
        <v>85</v>
      </c>
      <c r="C82" t="e">
        <f>VLOOKUP(B82,'F1-1 plate 1'!B$7:H$102,7,FALSE)</f>
        <v>#DIV/0!</v>
      </c>
      <c r="D82" t="e">
        <f>VLOOKUP(B82,'F1-1 plate 1'!B$7:J$102,9,FALSE)</f>
        <v>#DIV/0!</v>
      </c>
      <c r="E82" t="e">
        <f>VLOOKUP(B82,'F6-2 plate 1'!B$7:H$102,7,FALSE)</f>
        <v>#DIV/0!</v>
      </c>
      <c r="F82" t="e">
        <f>VLOOKUP(genotyping!B82,'F6-2 plate 1'!B$7:J$102,9,FALSE)</f>
        <v>#DIV/0!</v>
      </c>
      <c r="G82" t="e">
        <f t="shared" si="2"/>
        <v>#DIV/0!</v>
      </c>
      <c r="H82" s="50" t="e">
        <f t="shared" si="3"/>
        <v>#DIV/0!</v>
      </c>
      <c r="I82" s="79"/>
      <c r="J82" s="82"/>
    </row>
    <row r="83" spans="1:10" x14ac:dyDescent="0.2">
      <c r="A83" t="s">
        <v>191</v>
      </c>
      <c r="B83" s="1" t="s">
        <v>86</v>
      </c>
      <c r="C83" t="e">
        <f>VLOOKUP(B83,'F1-1 plate 1'!B$7:H$102,7,FALSE)</f>
        <v>#DIV/0!</v>
      </c>
      <c r="D83" t="e">
        <f>VLOOKUP(B83,'F1-1 plate 1'!B$7:J$102,9,FALSE)</f>
        <v>#DIV/0!</v>
      </c>
      <c r="E83" t="e">
        <f>VLOOKUP(B83,'F6-2 plate 1'!B$7:H$102,7,FALSE)</f>
        <v>#DIV/0!</v>
      </c>
      <c r="F83" t="e">
        <f>VLOOKUP(genotyping!B83,'F6-2 plate 1'!B$7:J$102,9,FALSE)</f>
        <v>#DIV/0!</v>
      </c>
      <c r="G83" t="e">
        <f t="shared" si="2"/>
        <v>#DIV/0!</v>
      </c>
      <c r="H83" s="50" t="e">
        <f t="shared" si="3"/>
        <v>#DIV/0!</v>
      </c>
      <c r="I83" s="79"/>
      <c r="J83" s="82"/>
    </row>
    <row r="84" spans="1:10" x14ac:dyDescent="0.2">
      <c r="A84" t="s">
        <v>191</v>
      </c>
      <c r="B84" s="1" t="s">
        <v>87</v>
      </c>
      <c r="C84" t="e">
        <f>VLOOKUP(B84,'F1-1 plate 1'!B$7:H$102,7,FALSE)</f>
        <v>#DIV/0!</v>
      </c>
      <c r="D84" t="e">
        <f>VLOOKUP(B84,'F1-1 plate 1'!B$7:J$102,9,FALSE)</f>
        <v>#DIV/0!</v>
      </c>
      <c r="E84" t="e">
        <f>VLOOKUP(B84,'F6-2 plate 1'!B$7:H$102,7,FALSE)</f>
        <v>#DIV/0!</v>
      </c>
      <c r="F84" t="e">
        <f>VLOOKUP(genotyping!B84,'F6-2 plate 1'!B$7:J$102,9,FALSE)</f>
        <v>#DIV/0!</v>
      </c>
      <c r="G84" t="e">
        <f t="shared" si="2"/>
        <v>#DIV/0!</v>
      </c>
      <c r="H84" s="50" t="e">
        <f t="shared" si="3"/>
        <v>#DIV/0!</v>
      </c>
      <c r="I84" s="79"/>
      <c r="J84" s="82"/>
    </row>
    <row r="85" spans="1:10" x14ac:dyDescent="0.2">
      <c r="A85" t="s">
        <v>191</v>
      </c>
      <c r="B85" s="1" t="s">
        <v>88</v>
      </c>
      <c r="C85" t="e">
        <f>VLOOKUP(B85,'F1-1 plate 1'!B$7:H$102,7,FALSE)</f>
        <v>#DIV/0!</v>
      </c>
      <c r="D85" t="e">
        <f>VLOOKUP(B85,'F1-1 plate 1'!B$7:J$102,9,FALSE)</f>
        <v>#DIV/0!</v>
      </c>
      <c r="E85" t="e">
        <f>VLOOKUP(B85,'F6-2 plate 1'!B$7:H$102,7,FALSE)</f>
        <v>#DIV/0!</v>
      </c>
      <c r="F85" t="e">
        <f>VLOOKUP(genotyping!B85,'F6-2 plate 1'!B$7:J$102,9,FALSE)</f>
        <v>#DIV/0!</v>
      </c>
      <c r="G85" t="e">
        <f t="shared" si="2"/>
        <v>#DIV/0!</v>
      </c>
      <c r="H85" s="50" t="e">
        <f t="shared" si="3"/>
        <v>#DIV/0!</v>
      </c>
      <c r="I85" s="79"/>
      <c r="J85" s="82"/>
    </row>
    <row r="86" spans="1:10" x14ac:dyDescent="0.2">
      <c r="A86" t="s">
        <v>191</v>
      </c>
      <c r="B86" s="1" t="s">
        <v>89</v>
      </c>
      <c r="C86" t="e">
        <f>VLOOKUP(B86,'F1-1 plate 1'!B$7:H$102,7,FALSE)</f>
        <v>#DIV/0!</v>
      </c>
      <c r="D86" t="e">
        <f>VLOOKUP(B86,'F1-1 plate 1'!B$7:J$102,9,FALSE)</f>
        <v>#DIV/0!</v>
      </c>
      <c r="E86" t="e">
        <f>VLOOKUP(B86,'F6-2 plate 1'!B$7:H$102,7,FALSE)</f>
        <v>#DIV/0!</v>
      </c>
      <c r="F86" t="e">
        <f>VLOOKUP(genotyping!B86,'F6-2 plate 1'!B$7:J$102,9,FALSE)</f>
        <v>#DIV/0!</v>
      </c>
      <c r="G86" t="e">
        <f t="shared" si="2"/>
        <v>#DIV/0!</v>
      </c>
      <c r="H86" s="50" t="e">
        <f t="shared" si="3"/>
        <v>#DIV/0!</v>
      </c>
      <c r="I86" s="79"/>
      <c r="J86" s="82"/>
    </row>
    <row r="87" spans="1:10" x14ac:dyDescent="0.2">
      <c r="A87" t="s">
        <v>191</v>
      </c>
      <c r="B87" s="1" t="s">
        <v>90</v>
      </c>
      <c r="C87" t="e">
        <f>VLOOKUP(B87,'F1-1 plate 1'!B$7:H$102,7,FALSE)</f>
        <v>#DIV/0!</v>
      </c>
      <c r="D87" t="e">
        <f>VLOOKUP(B87,'F1-1 plate 1'!B$7:J$102,9,FALSE)</f>
        <v>#DIV/0!</v>
      </c>
      <c r="E87" t="e">
        <f>VLOOKUP(B87,'F6-2 plate 1'!B$7:H$102,7,FALSE)</f>
        <v>#DIV/0!</v>
      </c>
      <c r="F87" t="e">
        <f>VLOOKUP(genotyping!B87,'F6-2 plate 1'!B$7:J$102,9,FALSE)</f>
        <v>#DIV/0!</v>
      </c>
      <c r="G87" t="e">
        <f t="shared" si="2"/>
        <v>#DIV/0!</v>
      </c>
      <c r="H87" s="50" t="e">
        <f t="shared" si="3"/>
        <v>#DIV/0!</v>
      </c>
      <c r="I87" s="79"/>
      <c r="J87" s="82"/>
    </row>
    <row r="88" spans="1:10" x14ac:dyDescent="0.2">
      <c r="A88" t="s">
        <v>191</v>
      </c>
      <c r="B88" s="1" t="s">
        <v>91</v>
      </c>
      <c r="C88" t="e">
        <f>VLOOKUP(B88,'F1-1 plate 1'!B$7:H$102,7,FALSE)</f>
        <v>#DIV/0!</v>
      </c>
      <c r="D88" t="e">
        <f>VLOOKUP(B88,'F1-1 plate 1'!B$7:J$102,9,FALSE)</f>
        <v>#DIV/0!</v>
      </c>
      <c r="E88" t="e">
        <f>VLOOKUP(B88,'F6-2 plate 1'!B$7:H$102,7,FALSE)</f>
        <v>#DIV/0!</v>
      </c>
      <c r="F88" t="e">
        <f>VLOOKUP(genotyping!B88,'F6-2 plate 1'!B$7:J$102,9,FALSE)</f>
        <v>#DIV/0!</v>
      </c>
      <c r="G88" t="e">
        <f t="shared" si="2"/>
        <v>#DIV/0!</v>
      </c>
      <c r="H88" s="50" t="e">
        <f t="shared" si="3"/>
        <v>#DIV/0!</v>
      </c>
      <c r="I88" s="79"/>
      <c r="J88" s="82"/>
    </row>
    <row r="89" spans="1:10" x14ac:dyDescent="0.2">
      <c r="A89" t="s">
        <v>191</v>
      </c>
      <c r="B89" s="1" t="s">
        <v>92</v>
      </c>
      <c r="C89" t="e">
        <f>VLOOKUP(B89,'F1-1 plate 1'!B$7:H$102,7,FALSE)</f>
        <v>#DIV/0!</v>
      </c>
      <c r="D89" t="e">
        <f>VLOOKUP(B89,'F1-1 plate 1'!B$7:J$102,9,FALSE)</f>
        <v>#DIV/0!</v>
      </c>
      <c r="E89" t="e">
        <f>VLOOKUP(B89,'F6-2 plate 1'!B$7:H$102,7,FALSE)</f>
        <v>#DIV/0!</v>
      </c>
      <c r="F89" t="e">
        <f>VLOOKUP(genotyping!B89,'F6-2 plate 1'!B$7:J$102,9,FALSE)</f>
        <v>#DIV/0!</v>
      </c>
      <c r="G89" t="e">
        <f t="shared" si="2"/>
        <v>#DIV/0!</v>
      </c>
      <c r="H89" s="50" t="e">
        <f t="shared" si="3"/>
        <v>#DIV/0!</v>
      </c>
      <c r="I89" s="79"/>
      <c r="J89" s="82"/>
    </row>
    <row r="90" spans="1:10" x14ac:dyDescent="0.2">
      <c r="A90" t="s">
        <v>191</v>
      </c>
      <c r="B90" s="1" t="s">
        <v>93</v>
      </c>
      <c r="C90" t="e">
        <f>VLOOKUP(B90,'F1-1 plate 1'!B$7:H$102,7,FALSE)</f>
        <v>#DIV/0!</v>
      </c>
      <c r="D90" t="e">
        <f>VLOOKUP(B90,'F1-1 plate 1'!B$7:J$102,9,FALSE)</f>
        <v>#DIV/0!</v>
      </c>
      <c r="E90" t="e">
        <f>VLOOKUP(B90,'F6-2 plate 1'!B$7:H$102,7,FALSE)</f>
        <v>#DIV/0!</v>
      </c>
      <c r="F90" t="e">
        <f>VLOOKUP(genotyping!B90,'F6-2 plate 1'!B$7:J$102,9,FALSE)</f>
        <v>#DIV/0!</v>
      </c>
      <c r="G90" t="e">
        <f t="shared" si="2"/>
        <v>#DIV/0!</v>
      </c>
      <c r="H90" s="50" t="e">
        <f t="shared" si="3"/>
        <v>#DIV/0!</v>
      </c>
      <c r="I90" s="79"/>
      <c r="J90" s="82"/>
    </row>
    <row r="91" spans="1:10" x14ac:dyDescent="0.2">
      <c r="A91" t="s">
        <v>191</v>
      </c>
      <c r="B91" s="1" t="s">
        <v>94</v>
      </c>
      <c r="C91" t="e">
        <f>VLOOKUP(B91,'F1-1 plate 1'!B$7:H$102,7,FALSE)</f>
        <v>#DIV/0!</v>
      </c>
      <c r="D91" t="e">
        <f>VLOOKUP(B91,'F1-1 plate 1'!B$7:J$102,9,FALSE)</f>
        <v>#DIV/0!</v>
      </c>
      <c r="E91" t="e">
        <f>VLOOKUP(B91,'F6-2 plate 1'!B$7:H$102,7,FALSE)</f>
        <v>#DIV/0!</v>
      </c>
      <c r="F91" t="e">
        <f>VLOOKUP(genotyping!B91,'F6-2 plate 1'!B$7:J$102,9,FALSE)</f>
        <v>#DIV/0!</v>
      </c>
      <c r="G91" t="e">
        <f t="shared" si="2"/>
        <v>#DIV/0!</v>
      </c>
      <c r="H91" s="50" t="e">
        <f t="shared" si="3"/>
        <v>#DIV/0!</v>
      </c>
      <c r="I91" s="79"/>
      <c r="J91" s="82"/>
    </row>
    <row r="92" spans="1:10" x14ac:dyDescent="0.2">
      <c r="A92" t="s">
        <v>191</v>
      </c>
      <c r="B92" s="1" t="s">
        <v>95</v>
      </c>
      <c r="C92" t="e">
        <f>VLOOKUP(B92,'F1-1 plate 1'!B$7:H$102,7,FALSE)</f>
        <v>#DIV/0!</v>
      </c>
      <c r="D92" t="e">
        <f>VLOOKUP(B92,'F1-1 plate 1'!B$7:J$102,9,FALSE)</f>
        <v>#DIV/0!</v>
      </c>
      <c r="E92" t="e">
        <f>VLOOKUP(B92,'F6-2 plate 1'!B$7:H$102,7,FALSE)</f>
        <v>#DIV/0!</v>
      </c>
      <c r="F92" t="e">
        <f>VLOOKUP(genotyping!B92,'F6-2 plate 1'!B$7:J$102,9,FALSE)</f>
        <v>#DIV/0!</v>
      </c>
      <c r="G92" t="e">
        <f t="shared" si="2"/>
        <v>#DIV/0!</v>
      </c>
      <c r="H92" s="50" t="e">
        <f t="shared" si="3"/>
        <v>#DIV/0!</v>
      </c>
      <c r="I92" s="79"/>
      <c r="J92" s="82"/>
    </row>
    <row r="93" spans="1:10" x14ac:dyDescent="0.2">
      <c r="A93" t="s">
        <v>191</v>
      </c>
      <c r="B93" s="1" t="s">
        <v>96</v>
      </c>
      <c r="C93" t="e">
        <f>VLOOKUP(B93,'F1-1 plate 1'!B$7:H$102,7,FALSE)</f>
        <v>#DIV/0!</v>
      </c>
      <c r="D93" t="e">
        <f>VLOOKUP(B93,'F1-1 plate 1'!B$7:J$102,9,FALSE)</f>
        <v>#DIV/0!</v>
      </c>
      <c r="E93" t="e">
        <f>VLOOKUP(B93,'F6-2 plate 1'!B$7:H$102,7,FALSE)</f>
        <v>#DIV/0!</v>
      </c>
      <c r="F93" t="e">
        <f>VLOOKUP(genotyping!B93,'F6-2 plate 1'!B$7:J$102,9,FALSE)</f>
        <v>#DIV/0!</v>
      </c>
      <c r="G93" t="e">
        <f t="shared" si="2"/>
        <v>#DIV/0!</v>
      </c>
      <c r="H93" s="50" t="e">
        <f t="shared" si="3"/>
        <v>#DIV/0!</v>
      </c>
      <c r="I93" s="79"/>
      <c r="J93" s="82"/>
    </row>
    <row r="94" spans="1:10" x14ac:dyDescent="0.2">
      <c r="A94" t="s">
        <v>191</v>
      </c>
      <c r="B94" s="1" t="s">
        <v>97</v>
      </c>
      <c r="C94" t="e">
        <f>VLOOKUP(B94,'F1-1 plate 1'!B$7:H$102,7,FALSE)</f>
        <v>#DIV/0!</v>
      </c>
      <c r="D94" t="e">
        <f>VLOOKUP(B94,'F1-1 plate 1'!B$7:J$102,9,FALSE)</f>
        <v>#DIV/0!</v>
      </c>
      <c r="E94" t="e">
        <f>VLOOKUP(B94,'F6-2 plate 1'!B$7:H$102,7,FALSE)</f>
        <v>#DIV/0!</v>
      </c>
      <c r="F94" t="e">
        <f>VLOOKUP(genotyping!B94,'F6-2 plate 1'!B$7:J$102,9,FALSE)</f>
        <v>#DIV/0!</v>
      </c>
      <c r="G94" t="e">
        <f t="shared" si="2"/>
        <v>#DIV/0!</v>
      </c>
      <c r="H94" s="50" t="e">
        <f t="shared" si="3"/>
        <v>#DIV/0!</v>
      </c>
      <c r="I94" s="79"/>
      <c r="J94" s="82"/>
    </row>
    <row r="95" spans="1:10" x14ac:dyDescent="0.2">
      <c r="A95" t="s">
        <v>191</v>
      </c>
      <c r="B95" s="1" t="s">
        <v>98</v>
      </c>
      <c r="C95" t="e">
        <f>VLOOKUP(B95,'F1-1 plate 1'!B$7:H$102,7,FALSE)</f>
        <v>#DIV/0!</v>
      </c>
      <c r="D95" t="e">
        <f>VLOOKUP(B95,'F1-1 plate 1'!B$7:J$102,9,FALSE)</f>
        <v>#DIV/0!</v>
      </c>
      <c r="E95" t="e">
        <f>VLOOKUP(B95,'F6-2 plate 1'!B$7:H$102,7,FALSE)</f>
        <v>#DIV/0!</v>
      </c>
      <c r="F95" t="e">
        <f>VLOOKUP(genotyping!B95,'F6-2 plate 1'!B$7:J$102,9,FALSE)</f>
        <v>#DIV/0!</v>
      </c>
      <c r="G95" t="e">
        <f t="shared" si="2"/>
        <v>#DIV/0!</v>
      </c>
      <c r="H95" s="50" t="e">
        <f t="shared" si="3"/>
        <v>#DIV/0!</v>
      </c>
      <c r="I95" s="79"/>
      <c r="J95" s="82"/>
    </row>
    <row r="96" spans="1:10" x14ac:dyDescent="0.2">
      <c r="A96" t="s">
        <v>191</v>
      </c>
      <c r="B96" s="1" t="s">
        <v>99</v>
      </c>
      <c r="C96" t="e">
        <f>VLOOKUP(B96,'F1-1 plate 1'!B$7:H$102,7,FALSE)</f>
        <v>#DIV/0!</v>
      </c>
      <c r="D96" t="e">
        <f>VLOOKUP(B96,'F1-1 plate 1'!B$7:J$102,9,FALSE)</f>
        <v>#DIV/0!</v>
      </c>
      <c r="E96" t="e">
        <f>VLOOKUP(B96,'F6-2 plate 1'!B$7:H$102,7,FALSE)</f>
        <v>#DIV/0!</v>
      </c>
      <c r="F96" t="e">
        <f>VLOOKUP(genotyping!B96,'F6-2 plate 1'!B$7:J$102,9,FALSE)</f>
        <v>#DIV/0!</v>
      </c>
      <c r="G96" t="e">
        <f t="shared" si="2"/>
        <v>#DIV/0!</v>
      </c>
      <c r="H96" s="50" t="e">
        <f t="shared" si="3"/>
        <v>#DIV/0!</v>
      </c>
      <c r="I96" s="79"/>
      <c r="J96" s="82"/>
    </row>
    <row r="97" spans="1:10" x14ac:dyDescent="0.2">
      <c r="A97" t="s">
        <v>191</v>
      </c>
      <c r="B97" s="1" t="s">
        <v>100</v>
      </c>
      <c r="C97" t="e">
        <f>VLOOKUP(B97,'F1-1 plate 1'!B$7:H$102,7,FALSE)</f>
        <v>#DIV/0!</v>
      </c>
      <c r="D97" t="e">
        <f>VLOOKUP(B97,'F1-1 plate 1'!B$7:J$102,9,FALSE)</f>
        <v>#DIV/0!</v>
      </c>
      <c r="E97" t="e">
        <f>VLOOKUP(B97,'F6-2 plate 1'!B$7:H$102,7,FALSE)</f>
        <v>#DIV/0!</v>
      </c>
      <c r="F97" t="e">
        <f>VLOOKUP(genotyping!B97,'F6-2 plate 1'!B$7:J$102,9,FALSE)</f>
        <v>#DIV/0!</v>
      </c>
      <c r="G97" t="e">
        <f t="shared" si="2"/>
        <v>#DIV/0!</v>
      </c>
      <c r="H97" s="50" t="e">
        <f t="shared" si="3"/>
        <v>#DIV/0!</v>
      </c>
      <c r="I97" s="79"/>
      <c r="J97" s="82"/>
    </row>
    <row r="98" spans="1:10" x14ac:dyDescent="0.2">
      <c r="A98" t="s">
        <v>191</v>
      </c>
      <c r="B98" s="1" t="s">
        <v>101</v>
      </c>
      <c r="C98" t="e">
        <f>VLOOKUP(B98,'F1-1 plate 1'!B$7:H$102,7,FALSE)</f>
        <v>#DIV/0!</v>
      </c>
      <c r="D98" t="e">
        <f>VLOOKUP(B98,'F1-1 plate 1'!B$7:J$102,9,FALSE)</f>
        <v>#DIV/0!</v>
      </c>
      <c r="E98" t="e">
        <f>VLOOKUP(B98,'F6-2 plate 1'!B$7:H$102,7,FALSE)</f>
        <v>#DIV/0!</v>
      </c>
      <c r="F98" t="e">
        <f>VLOOKUP(genotyping!B98,'F6-2 plate 1'!B$7:J$102,9,FALSE)</f>
        <v>#DIV/0!</v>
      </c>
      <c r="G98" t="e">
        <f t="shared" si="2"/>
        <v>#DIV/0!</v>
      </c>
      <c r="H98" s="50" t="e">
        <f t="shared" si="3"/>
        <v>#DIV/0!</v>
      </c>
      <c r="I98" s="79"/>
      <c r="J98" s="82"/>
    </row>
    <row r="99" spans="1:10" ht="17" thickBot="1" x14ac:dyDescent="0.25">
      <c r="A99" s="64" t="s">
        <v>191</v>
      </c>
      <c r="B99" s="65" t="s">
        <v>102</v>
      </c>
      <c r="C99" s="64" t="e">
        <f>VLOOKUP(B99,'F1-1 plate 1'!B$7:H$102,7,FALSE)</f>
        <v>#DIV/0!</v>
      </c>
      <c r="D99" s="64" t="e">
        <f>VLOOKUP(B99,'F1-1 plate 1'!B$7:J$102,9,FALSE)</f>
        <v>#DIV/0!</v>
      </c>
      <c r="E99" s="64" t="e">
        <f>VLOOKUP(B99,'F6-2 plate 1'!B$7:H$102,7,FALSE)</f>
        <v>#DIV/0!</v>
      </c>
      <c r="F99" s="64" t="e">
        <f>VLOOKUP(genotyping!B99,'F6-2 plate 1'!B$7:J$102,9,FALSE)</f>
        <v>#DIV/0!</v>
      </c>
      <c r="G99" s="64" t="e">
        <f t="shared" si="2"/>
        <v>#DIV/0!</v>
      </c>
      <c r="H99" s="66" t="e">
        <f t="shared" si="3"/>
        <v>#DIV/0!</v>
      </c>
      <c r="I99" s="80"/>
      <c r="J99" s="83"/>
    </row>
    <row r="100" spans="1:10" ht="17" thickTop="1" x14ac:dyDescent="0.2">
      <c r="A100" t="s">
        <v>134</v>
      </c>
      <c r="B100" s="1" t="s">
        <v>19</v>
      </c>
      <c r="C100" t="e">
        <f>VLOOKUP(B100,'F1-1 plate 2'!B$7:H$102,7,FALSE)</f>
        <v>#DIV/0!</v>
      </c>
      <c r="D100" t="e">
        <f>VLOOKUP(B100,'F1-1 plate 2'!B$7:J$102,9,FALSE)</f>
        <v>#DIV/0!</v>
      </c>
      <c r="E100" t="e">
        <f>VLOOKUP(B100,'F6-2 plate 2'!B$7:H$102,7,FALSE)</f>
        <v>#DIV/0!</v>
      </c>
      <c r="F100" t="e">
        <f>VLOOKUP(genotyping!B100,'F6-2 plate 2'!B$7:J$102,9,FALSE)</f>
        <v>#DIV/0!</v>
      </c>
      <c r="G100" s="56" t="e">
        <f t="shared" ref="G100:G163" si="4">IF(C100="BB","R or I",IF(C100="AA","S/S",IF(C100="AB","S/R or S/I","Unknown")))</f>
        <v>#DIV/0!</v>
      </c>
      <c r="H100" s="50" t="e">
        <f t="shared" ref="H100:H163" si="5">IF(E100="BB","R or A",IF(E100="AA","S or I",IF(E100="AB","S/R or R/I or S/A or I/A","Unknown")))</f>
        <v>#DIV/0!</v>
      </c>
      <c r="I100" s="78" t="e">
        <f>'F1-1 plate 2'!$M$5</f>
        <v>#DIV/0!</v>
      </c>
      <c r="J100" s="81" t="e">
        <f>'F6-2 plate 2'!$M$5</f>
        <v>#DIV/0!</v>
      </c>
    </row>
    <row r="101" spans="1:10" x14ac:dyDescent="0.2">
      <c r="A101" t="s">
        <v>134</v>
      </c>
      <c r="B101" s="1" t="s">
        <v>20</v>
      </c>
      <c r="C101" t="e">
        <f>VLOOKUP(B101,'F1-1 plate 2'!B$7:H$102,7,FALSE)</f>
        <v>#DIV/0!</v>
      </c>
      <c r="D101" t="e">
        <f>VLOOKUP(B101,'F1-1 plate 2'!B$7:J$102,9,FALSE)</f>
        <v>#DIV/0!</v>
      </c>
      <c r="E101" t="e">
        <f>VLOOKUP(B101,'F6-2 plate 2'!B$7:H$102,7,FALSE)</f>
        <v>#DIV/0!</v>
      </c>
      <c r="F101" t="e">
        <f>VLOOKUP(genotyping!B101,'F6-2 plate 2'!B$7:J$102,9,FALSE)</f>
        <v>#DIV/0!</v>
      </c>
      <c r="G101" s="56" t="e">
        <f t="shared" si="4"/>
        <v>#DIV/0!</v>
      </c>
      <c r="H101" s="50" t="e">
        <f t="shared" si="5"/>
        <v>#DIV/0!</v>
      </c>
      <c r="I101" s="79"/>
      <c r="J101" s="82"/>
    </row>
    <row r="102" spans="1:10" x14ac:dyDescent="0.2">
      <c r="A102" t="s">
        <v>134</v>
      </c>
      <c r="B102" s="1" t="s">
        <v>21</v>
      </c>
      <c r="C102" t="e">
        <f>VLOOKUP(B102,'F1-1 plate 2'!B$7:H$102,7,FALSE)</f>
        <v>#DIV/0!</v>
      </c>
      <c r="D102" t="e">
        <f>VLOOKUP(B102,'F1-1 plate 2'!B$7:J$102,9,FALSE)</f>
        <v>#DIV/0!</v>
      </c>
      <c r="E102" t="e">
        <f>VLOOKUP(B102,'F6-2 plate 2'!B$7:H$102,7,FALSE)</f>
        <v>#DIV/0!</v>
      </c>
      <c r="F102" t="e">
        <f>VLOOKUP(genotyping!B102,'F6-2 plate 2'!B$7:J$102,9,FALSE)</f>
        <v>#DIV/0!</v>
      </c>
      <c r="G102" s="56" t="e">
        <f t="shared" si="4"/>
        <v>#DIV/0!</v>
      </c>
      <c r="H102" s="50" t="e">
        <f t="shared" si="5"/>
        <v>#DIV/0!</v>
      </c>
      <c r="I102" s="79"/>
      <c r="J102" s="82"/>
    </row>
    <row r="103" spans="1:10" x14ac:dyDescent="0.2">
      <c r="A103" t="s">
        <v>134</v>
      </c>
      <c r="B103" s="1" t="s">
        <v>22</v>
      </c>
      <c r="C103" t="e">
        <f>VLOOKUP(B103,'F1-1 plate 2'!B$7:H$102,7,FALSE)</f>
        <v>#DIV/0!</v>
      </c>
      <c r="D103" t="e">
        <f>VLOOKUP(B103,'F1-1 plate 2'!B$7:J$102,9,FALSE)</f>
        <v>#DIV/0!</v>
      </c>
      <c r="E103" t="e">
        <f>VLOOKUP(B103,'F6-2 plate 2'!B$7:H$102,7,FALSE)</f>
        <v>#DIV/0!</v>
      </c>
      <c r="F103" t="e">
        <f>VLOOKUP(genotyping!B103,'F6-2 plate 2'!B$7:J$102,9,FALSE)</f>
        <v>#DIV/0!</v>
      </c>
      <c r="G103" s="56" t="e">
        <f t="shared" si="4"/>
        <v>#DIV/0!</v>
      </c>
      <c r="H103" s="50" t="e">
        <f t="shared" si="5"/>
        <v>#DIV/0!</v>
      </c>
      <c r="I103" s="79"/>
      <c r="J103" s="82"/>
    </row>
    <row r="104" spans="1:10" x14ac:dyDescent="0.2">
      <c r="A104" t="s">
        <v>134</v>
      </c>
      <c r="B104" s="1" t="s">
        <v>23</v>
      </c>
      <c r="C104" t="e">
        <f>VLOOKUP(B104,'F1-1 plate 2'!B$7:H$102,7,FALSE)</f>
        <v>#DIV/0!</v>
      </c>
      <c r="D104" t="e">
        <f>VLOOKUP(B104,'F1-1 plate 2'!B$7:J$102,9,FALSE)</f>
        <v>#DIV/0!</v>
      </c>
      <c r="E104" t="e">
        <f>VLOOKUP(B104,'F6-2 plate 2'!B$7:H$102,7,FALSE)</f>
        <v>#DIV/0!</v>
      </c>
      <c r="F104" t="e">
        <f>VLOOKUP(genotyping!B104,'F6-2 plate 2'!B$7:J$102,9,FALSE)</f>
        <v>#DIV/0!</v>
      </c>
      <c r="G104" s="56" t="e">
        <f t="shared" si="4"/>
        <v>#DIV/0!</v>
      </c>
      <c r="H104" s="50" t="e">
        <f t="shared" si="5"/>
        <v>#DIV/0!</v>
      </c>
      <c r="I104" s="79"/>
      <c r="J104" s="82"/>
    </row>
    <row r="105" spans="1:10" x14ac:dyDescent="0.2">
      <c r="A105" t="s">
        <v>134</v>
      </c>
      <c r="B105" s="1" t="s">
        <v>24</v>
      </c>
      <c r="C105" t="e">
        <f>VLOOKUP(B105,'F1-1 plate 2'!B$7:H$102,7,FALSE)</f>
        <v>#DIV/0!</v>
      </c>
      <c r="D105" t="e">
        <f>VLOOKUP(B105,'F1-1 plate 2'!B$7:J$102,9,FALSE)</f>
        <v>#DIV/0!</v>
      </c>
      <c r="E105" t="e">
        <f>VLOOKUP(B105,'F6-2 plate 2'!B$7:H$102,7,FALSE)</f>
        <v>#DIV/0!</v>
      </c>
      <c r="F105" t="e">
        <f>VLOOKUP(genotyping!B105,'F6-2 plate 2'!B$7:J$102,9,FALSE)</f>
        <v>#DIV/0!</v>
      </c>
      <c r="G105" s="56" t="e">
        <f t="shared" si="4"/>
        <v>#DIV/0!</v>
      </c>
      <c r="H105" s="50" t="e">
        <f t="shared" si="5"/>
        <v>#DIV/0!</v>
      </c>
      <c r="I105" s="79"/>
      <c r="J105" s="82"/>
    </row>
    <row r="106" spans="1:10" x14ac:dyDescent="0.2">
      <c r="A106" t="s">
        <v>134</v>
      </c>
      <c r="B106" s="1" t="s">
        <v>25</v>
      </c>
      <c r="C106" t="e">
        <f>VLOOKUP(B106,'F1-1 plate 2'!B$7:H$102,7,FALSE)</f>
        <v>#DIV/0!</v>
      </c>
      <c r="D106" t="e">
        <f>VLOOKUP(B106,'F1-1 plate 2'!B$7:J$102,9,FALSE)</f>
        <v>#DIV/0!</v>
      </c>
      <c r="E106" t="e">
        <f>VLOOKUP(B106,'F6-2 plate 2'!B$7:H$102,7,FALSE)</f>
        <v>#DIV/0!</v>
      </c>
      <c r="F106" t="e">
        <f>VLOOKUP(genotyping!B106,'F6-2 plate 2'!B$7:J$102,9,FALSE)</f>
        <v>#DIV/0!</v>
      </c>
      <c r="G106" s="56" t="e">
        <f t="shared" si="4"/>
        <v>#DIV/0!</v>
      </c>
      <c r="H106" s="50" t="e">
        <f t="shared" si="5"/>
        <v>#DIV/0!</v>
      </c>
      <c r="I106" s="79"/>
      <c r="J106" s="82"/>
    </row>
    <row r="107" spans="1:10" x14ac:dyDescent="0.2">
      <c r="A107" t="s">
        <v>134</v>
      </c>
      <c r="B107" s="1" t="s">
        <v>26</v>
      </c>
      <c r="C107" t="e">
        <f>VLOOKUP(B107,'F1-1 plate 2'!B$7:H$102,7,FALSE)</f>
        <v>#DIV/0!</v>
      </c>
      <c r="D107" t="e">
        <f>VLOOKUP(B107,'F1-1 plate 2'!B$7:J$102,9,FALSE)</f>
        <v>#DIV/0!</v>
      </c>
      <c r="E107" t="e">
        <f>VLOOKUP(B107,'F6-2 plate 2'!B$7:H$102,7,FALSE)</f>
        <v>#DIV/0!</v>
      </c>
      <c r="F107" t="e">
        <f>VLOOKUP(genotyping!B107,'F6-2 plate 2'!B$7:J$102,9,FALSE)</f>
        <v>#DIV/0!</v>
      </c>
      <c r="G107" s="56" t="e">
        <f t="shared" si="4"/>
        <v>#DIV/0!</v>
      </c>
      <c r="H107" s="50" t="e">
        <f t="shared" si="5"/>
        <v>#DIV/0!</v>
      </c>
      <c r="I107" s="79"/>
      <c r="J107" s="82"/>
    </row>
    <row r="108" spans="1:10" x14ac:dyDescent="0.2">
      <c r="A108" t="s">
        <v>134</v>
      </c>
      <c r="B108" s="1" t="s">
        <v>27</v>
      </c>
      <c r="C108" t="e">
        <f>VLOOKUP(B108,'F1-1 plate 2'!B$7:H$102,7,FALSE)</f>
        <v>#DIV/0!</v>
      </c>
      <c r="D108" t="e">
        <f>VLOOKUP(B108,'F1-1 plate 2'!B$7:J$102,9,FALSE)</f>
        <v>#DIV/0!</v>
      </c>
      <c r="E108" t="e">
        <f>VLOOKUP(B108,'F6-2 plate 2'!B$7:H$102,7,FALSE)</f>
        <v>#DIV/0!</v>
      </c>
      <c r="F108" t="e">
        <f>VLOOKUP(genotyping!B108,'F6-2 plate 2'!B$7:J$102,9,FALSE)</f>
        <v>#DIV/0!</v>
      </c>
      <c r="G108" s="56" t="e">
        <f t="shared" si="4"/>
        <v>#DIV/0!</v>
      </c>
      <c r="H108" s="50" t="e">
        <f t="shared" si="5"/>
        <v>#DIV/0!</v>
      </c>
      <c r="I108" s="79"/>
      <c r="J108" s="82"/>
    </row>
    <row r="109" spans="1:10" x14ac:dyDescent="0.2">
      <c r="A109" t="s">
        <v>134</v>
      </c>
      <c r="B109" s="1" t="s">
        <v>28</v>
      </c>
      <c r="C109" t="e">
        <f>VLOOKUP(B109,'F1-1 plate 2'!B$7:H$102,7,FALSE)</f>
        <v>#DIV/0!</v>
      </c>
      <c r="D109" t="e">
        <f>VLOOKUP(B109,'F1-1 plate 2'!B$7:J$102,9,FALSE)</f>
        <v>#DIV/0!</v>
      </c>
      <c r="E109" t="e">
        <f>VLOOKUP(B109,'F6-2 plate 2'!B$7:H$102,7,FALSE)</f>
        <v>#DIV/0!</v>
      </c>
      <c r="F109" t="e">
        <f>VLOOKUP(genotyping!B109,'F6-2 plate 2'!B$7:J$102,9,FALSE)</f>
        <v>#DIV/0!</v>
      </c>
      <c r="G109" s="56" t="e">
        <f t="shared" si="4"/>
        <v>#DIV/0!</v>
      </c>
      <c r="H109" s="50" t="e">
        <f t="shared" si="5"/>
        <v>#DIV/0!</v>
      </c>
      <c r="I109" s="79"/>
      <c r="J109" s="82"/>
    </row>
    <row r="110" spans="1:10" x14ac:dyDescent="0.2">
      <c r="A110" t="s">
        <v>134</v>
      </c>
      <c r="B110" s="1" t="s">
        <v>29</v>
      </c>
      <c r="C110" t="e">
        <f>VLOOKUP(B110,'F1-1 plate 2'!B$7:H$102,7,FALSE)</f>
        <v>#DIV/0!</v>
      </c>
      <c r="D110" t="e">
        <f>VLOOKUP(B110,'F1-1 plate 2'!B$7:J$102,9,FALSE)</f>
        <v>#DIV/0!</v>
      </c>
      <c r="E110" t="e">
        <f>VLOOKUP(B110,'F6-2 plate 2'!B$7:H$102,7,FALSE)</f>
        <v>#DIV/0!</v>
      </c>
      <c r="F110" t="e">
        <f>VLOOKUP(genotyping!B110,'F6-2 plate 2'!B$7:J$102,9,FALSE)</f>
        <v>#DIV/0!</v>
      </c>
      <c r="G110" s="56" t="e">
        <f t="shared" si="4"/>
        <v>#DIV/0!</v>
      </c>
      <c r="H110" s="50" t="e">
        <f t="shared" si="5"/>
        <v>#DIV/0!</v>
      </c>
      <c r="I110" s="79"/>
      <c r="J110" s="82"/>
    </row>
    <row r="111" spans="1:10" x14ac:dyDescent="0.2">
      <c r="A111" t="s">
        <v>134</v>
      </c>
      <c r="B111" s="1" t="s">
        <v>30</v>
      </c>
      <c r="C111" t="e">
        <f>VLOOKUP(B111,'F1-1 plate 2'!B$7:H$102,7,FALSE)</f>
        <v>#DIV/0!</v>
      </c>
      <c r="D111" t="e">
        <f>VLOOKUP(B111,'F1-1 plate 2'!B$7:J$102,9,FALSE)</f>
        <v>#DIV/0!</v>
      </c>
      <c r="E111" t="e">
        <f>VLOOKUP(B111,'F6-2 plate 2'!B$7:H$102,7,FALSE)</f>
        <v>#DIV/0!</v>
      </c>
      <c r="F111" t="e">
        <f>VLOOKUP(genotyping!B111,'F6-2 plate 2'!B$7:J$102,9,FALSE)</f>
        <v>#DIV/0!</v>
      </c>
      <c r="G111" s="56" t="e">
        <f t="shared" si="4"/>
        <v>#DIV/0!</v>
      </c>
      <c r="H111" s="50" t="e">
        <f t="shared" si="5"/>
        <v>#DIV/0!</v>
      </c>
      <c r="I111" s="79"/>
      <c r="J111" s="82"/>
    </row>
    <row r="112" spans="1:10" x14ac:dyDescent="0.2">
      <c r="A112" t="s">
        <v>134</v>
      </c>
      <c r="B112" s="1" t="s">
        <v>31</v>
      </c>
      <c r="C112" t="e">
        <f>VLOOKUP(B112,'F1-1 plate 2'!B$7:H$102,7,FALSE)</f>
        <v>#DIV/0!</v>
      </c>
      <c r="D112" t="e">
        <f>VLOOKUP(B112,'F1-1 plate 2'!B$7:J$102,9,FALSE)</f>
        <v>#DIV/0!</v>
      </c>
      <c r="E112" t="e">
        <f>VLOOKUP(B112,'F6-2 plate 2'!B$7:H$102,7,FALSE)</f>
        <v>#DIV/0!</v>
      </c>
      <c r="F112" t="e">
        <f>VLOOKUP(genotyping!B112,'F6-2 plate 2'!B$7:J$102,9,FALSE)</f>
        <v>#DIV/0!</v>
      </c>
      <c r="G112" s="56" t="e">
        <f t="shared" si="4"/>
        <v>#DIV/0!</v>
      </c>
      <c r="H112" s="50" t="e">
        <f t="shared" si="5"/>
        <v>#DIV/0!</v>
      </c>
      <c r="I112" s="79"/>
      <c r="J112" s="82"/>
    </row>
    <row r="113" spans="1:10" x14ac:dyDescent="0.2">
      <c r="A113" t="s">
        <v>134</v>
      </c>
      <c r="B113" s="1" t="s">
        <v>32</v>
      </c>
      <c r="C113" t="e">
        <f>VLOOKUP(B113,'F1-1 plate 2'!B$7:H$102,7,FALSE)</f>
        <v>#DIV/0!</v>
      </c>
      <c r="D113" t="e">
        <f>VLOOKUP(B113,'F1-1 plate 2'!B$7:J$102,9,FALSE)</f>
        <v>#DIV/0!</v>
      </c>
      <c r="E113" t="e">
        <f>VLOOKUP(B113,'F6-2 plate 2'!B$7:H$102,7,FALSE)</f>
        <v>#DIV/0!</v>
      </c>
      <c r="F113" t="e">
        <f>VLOOKUP(genotyping!B113,'F6-2 plate 2'!B$7:J$102,9,FALSE)</f>
        <v>#DIV/0!</v>
      </c>
      <c r="G113" s="56" t="e">
        <f t="shared" si="4"/>
        <v>#DIV/0!</v>
      </c>
      <c r="H113" s="50" t="e">
        <f t="shared" si="5"/>
        <v>#DIV/0!</v>
      </c>
      <c r="I113" s="79"/>
      <c r="J113" s="82"/>
    </row>
    <row r="114" spans="1:10" x14ac:dyDescent="0.2">
      <c r="A114" t="s">
        <v>134</v>
      </c>
      <c r="B114" s="1" t="s">
        <v>33</v>
      </c>
      <c r="C114" t="e">
        <f>VLOOKUP(B114,'F1-1 plate 2'!B$7:H$102,7,FALSE)</f>
        <v>#DIV/0!</v>
      </c>
      <c r="D114" t="e">
        <f>VLOOKUP(B114,'F1-1 plate 2'!B$7:J$102,9,FALSE)</f>
        <v>#DIV/0!</v>
      </c>
      <c r="E114" t="e">
        <f>VLOOKUP(B114,'F6-2 plate 2'!B$7:H$102,7,FALSE)</f>
        <v>#DIV/0!</v>
      </c>
      <c r="F114" t="e">
        <f>VLOOKUP(genotyping!B114,'F6-2 plate 2'!B$7:J$102,9,FALSE)</f>
        <v>#DIV/0!</v>
      </c>
      <c r="G114" s="56" t="e">
        <f t="shared" si="4"/>
        <v>#DIV/0!</v>
      </c>
      <c r="H114" s="50" t="e">
        <f t="shared" si="5"/>
        <v>#DIV/0!</v>
      </c>
      <c r="I114" s="79"/>
      <c r="J114" s="82"/>
    </row>
    <row r="115" spans="1:10" x14ac:dyDescent="0.2">
      <c r="A115" t="s">
        <v>134</v>
      </c>
      <c r="B115" s="1" t="s">
        <v>34</v>
      </c>
      <c r="C115" t="e">
        <f>VLOOKUP(B115,'F1-1 plate 2'!B$7:H$102,7,FALSE)</f>
        <v>#DIV/0!</v>
      </c>
      <c r="D115" t="e">
        <f>VLOOKUP(B115,'F1-1 plate 2'!B$7:J$102,9,FALSE)</f>
        <v>#DIV/0!</v>
      </c>
      <c r="E115" t="e">
        <f>VLOOKUP(B115,'F6-2 plate 2'!B$7:H$102,7,FALSE)</f>
        <v>#DIV/0!</v>
      </c>
      <c r="F115" t="e">
        <f>VLOOKUP(genotyping!B115,'F6-2 plate 2'!B$7:J$102,9,FALSE)</f>
        <v>#DIV/0!</v>
      </c>
      <c r="G115" s="56" t="e">
        <f t="shared" si="4"/>
        <v>#DIV/0!</v>
      </c>
      <c r="H115" s="50" t="e">
        <f t="shared" si="5"/>
        <v>#DIV/0!</v>
      </c>
      <c r="I115" s="79"/>
      <c r="J115" s="82"/>
    </row>
    <row r="116" spans="1:10" x14ac:dyDescent="0.2">
      <c r="A116" t="s">
        <v>134</v>
      </c>
      <c r="B116" s="1" t="s">
        <v>35</v>
      </c>
      <c r="C116" t="e">
        <f>VLOOKUP(B116,'F1-1 plate 2'!B$7:H$102,7,FALSE)</f>
        <v>#DIV/0!</v>
      </c>
      <c r="D116" t="e">
        <f>VLOOKUP(B116,'F1-1 plate 2'!B$7:J$102,9,FALSE)</f>
        <v>#DIV/0!</v>
      </c>
      <c r="E116" t="e">
        <f>VLOOKUP(B116,'F6-2 plate 2'!B$7:H$102,7,FALSE)</f>
        <v>#DIV/0!</v>
      </c>
      <c r="F116" t="e">
        <f>VLOOKUP(genotyping!B116,'F6-2 plate 2'!B$7:J$102,9,FALSE)</f>
        <v>#DIV/0!</v>
      </c>
      <c r="G116" s="56" t="e">
        <f t="shared" si="4"/>
        <v>#DIV/0!</v>
      </c>
      <c r="H116" s="50" t="e">
        <f t="shared" si="5"/>
        <v>#DIV/0!</v>
      </c>
      <c r="I116" s="79"/>
      <c r="J116" s="82"/>
    </row>
    <row r="117" spans="1:10" x14ac:dyDescent="0.2">
      <c r="A117" t="s">
        <v>134</v>
      </c>
      <c r="B117" s="1" t="s">
        <v>36</v>
      </c>
      <c r="C117" t="e">
        <f>VLOOKUP(B117,'F1-1 plate 2'!B$7:H$102,7,FALSE)</f>
        <v>#DIV/0!</v>
      </c>
      <c r="D117" t="e">
        <f>VLOOKUP(B117,'F1-1 plate 2'!B$7:J$102,9,FALSE)</f>
        <v>#DIV/0!</v>
      </c>
      <c r="E117" t="e">
        <f>VLOOKUP(B117,'F6-2 plate 2'!B$7:H$102,7,FALSE)</f>
        <v>#DIV/0!</v>
      </c>
      <c r="F117" t="e">
        <f>VLOOKUP(genotyping!B117,'F6-2 plate 2'!B$7:J$102,9,FALSE)</f>
        <v>#DIV/0!</v>
      </c>
      <c r="G117" s="56" t="e">
        <f t="shared" si="4"/>
        <v>#DIV/0!</v>
      </c>
      <c r="H117" s="50" t="e">
        <f t="shared" si="5"/>
        <v>#DIV/0!</v>
      </c>
      <c r="I117" s="79"/>
      <c r="J117" s="82"/>
    </row>
    <row r="118" spans="1:10" x14ac:dyDescent="0.2">
      <c r="A118" t="s">
        <v>134</v>
      </c>
      <c r="B118" s="1" t="s">
        <v>37</v>
      </c>
      <c r="C118" t="e">
        <f>VLOOKUP(B118,'F1-1 plate 2'!B$7:H$102,7,FALSE)</f>
        <v>#DIV/0!</v>
      </c>
      <c r="D118" t="e">
        <f>VLOOKUP(B118,'F1-1 plate 2'!B$7:J$102,9,FALSE)</f>
        <v>#DIV/0!</v>
      </c>
      <c r="E118" t="e">
        <f>VLOOKUP(B118,'F6-2 plate 2'!B$7:H$102,7,FALSE)</f>
        <v>#DIV/0!</v>
      </c>
      <c r="F118" t="e">
        <f>VLOOKUP(genotyping!B118,'F6-2 plate 2'!B$7:J$102,9,FALSE)</f>
        <v>#DIV/0!</v>
      </c>
      <c r="G118" s="56" t="e">
        <f t="shared" si="4"/>
        <v>#DIV/0!</v>
      </c>
      <c r="H118" s="50" t="e">
        <f t="shared" si="5"/>
        <v>#DIV/0!</v>
      </c>
      <c r="I118" s="79"/>
      <c r="J118" s="82"/>
    </row>
    <row r="119" spans="1:10" x14ac:dyDescent="0.2">
      <c r="A119" t="s">
        <v>134</v>
      </c>
      <c r="B119" s="1" t="s">
        <v>38</v>
      </c>
      <c r="C119" t="e">
        <f>VLOOKUP(B119,'F1-1 plate 2'!B$7:H$102,7,FALSE)</f>
        <v>#DIV/0!</v>
      </c>
      <c r="D119" t="e">
        <f>VLOOKUP(B119,'F1-1 plate 2'!B$7:J$102,9,FALSE)</f>
        <v>#DIV/0!</v>
      </c>
      <c r="E119" t="e">
        <f>VLOOKUP(B119,'F6-2 plate 2'!B$7:H$102,7,FALSE)</f>
        <v>#DIV/0!</v>
      </c>
      <c r="F119" t="e">
        <f>VLOOKUP(genotyping!B119,'F6-2 plate 2'!B$7:J$102,9,FALSE)</f>
        <v>#DIV/0!</v>
      </c>
      <c r="G119" s="56" t="e">
        <f t="shared" si="4"/>
        <v>#DIV/0!</v>
      </c>
      <c r="H119" s="50" t="e">
        <f t="shared" si="5"/>
        <v>#DIV/0!</v>
      </c>
      <c r="I119" s="79"/>
      <c r="J119" s="82"/>
    </row>
    <row r="120" spans="1:10" x14ac:dyDescent="0.2">
      <c r="A120" t="s">
        <v>134</v>
      </c>
      <c r="B120" s="1" t="s">
        <v>39</v>
      </c>
      <c r="C120" t="e">
        <f>VLOOKUP(B120,'F1-1 plate 2'!B$7:H$102,7,FALSE)</f>
        <v>#DIV/0!</v>
      </c>
      <c r="D120" t="e">
        <f>VLOOKUP(B120,'F1-1 plate 2'!B$7:J$102,9,FALSE)</f>
        <v>#DIV/0!</v>
      </c>
      <c r="E120" t="e">
        <f>VLOOKUP(B120,'F6-2 plate 2'!B$7:H$102,7,FALSE)</f>
        <v>#DIV/0!</v>
      </c>
      <c r="F120" t="e">
        <f>VLOOKUP(genotyping!B120,'F6-2 plate 2'!B$7:J$102,9,FALSE)</f>
        <v>#DIV/0!</v>
      </c>
      <c r="G120" s="56" t="e">
        <f t="shared" si="4"/>
        <v>#DIV/0!</v>
      </c>
      <c r="H120" s="50" t="e">
        <f t="shared" si="5"/>
        <v>#DIV/0!</v>
      </c>
      <c r="I120" s="79"/>
      <c r="J120" s="82"/>
    </row>
    <row r="121" spans="1:10" x14ac:dyDescent="0.2">
      <c r="A121" t="s">
        <v>134</v>
      </c>
      <c r="B121" s="1" t="s">
        <v>40</v>
      </c>
      <c r="C121" t="e">
        <f>VLOOKUP(B121,'F1-1 plate 2'!B$7:H$102,7,FALSE)</f>
        <v>#DIV/0!</v>
      </c>
      <c r="D121" t="e">
        <f>VLOOKUP(B121,'F1-1 plate 2'!B$7:J$102,9,FALSE)</f>
        <v>#DIV/0!</v>
      </c>
      <c r="E121" t="e">
        <f>VLOOKUP(B121,'F6-2 plate 2'!B$7:H$102,7,FALSE)</f>
        <v>#DIV/0!</v>
      </c>
      <c r="F121" t="e">
        <f>VLOOKUP(genotyping!B121,'F6-2 plate 2'!B$7:J$102,9,FALSE)</f>
        <v>#DIV/0!</v>
      </c>
      <c r="G121" s="56" t="e">
        <f t="shared" si="4"/>
        <v>#DIV/0!</v>
      </c>
      <c r="H121" s="50" t="e">
        <f t="shared" si="5"/>
        <v>#DIV/0!</v>
      </c>
      <c r="I121" s="79"/>
      <c r="J121" s="82"/>
    </row>
    <row r="122" spans="1:10" x14ac:dyDescent="0.2">
      <c r="A122" t="s">
        <v>134</v>
      </c>
      <c r="B122" s="1" t="s">
        <v>41</v>
      </c>
      <c r="C122" t="e">
        <f>VLOOKUP(B122,'F1-1 plate 2'!B$7:H$102,7,FALSE)</f>
        <v>#DIV/0!</v>
      </c>
      <c r="D122" t="e">
        <f>VLOOKUP(B122,'F1-1 plate 2'!B$7:J$102,9,FALSE)</f>
        <v>#DIV/0!</v>
      </c>
      <c r="E122" t="e">
        <f>VLOOKUP(B122,'F6-2 plate 2'!B$7:H$102,7,FALSE)</f>
        <v>#DIV/0!</v>
      </c>
      <c r="F122" t="e">
        <f>VLOOKUP(genotyping!B122,'F6-2 plate 2'!B$7:J$102,9,FALSE)</f>
        <v>#DIV/0!</v>
      </c>
      <c r="G122" s="56" t="e">
        <f t="shared" si="4"/>
        <v>#DIV/0!</v>
      </c>
      <c r="H122" s="50" t="e">
        <f t="shared" si="5"/>
        <v>#DIV/0!</v>
      </c>
      <c r="I122" s="79"/>
      <c r="J122" s="82"/>
    </row>
    <row r="123" spans="1:10" x14ac:dyDescent="0.2">
      <c r="A123" t="s">
        <v>134</v>
      </c>
      <c r="B123" s="1" t="s">
        <v>42</v>
      </c>
      <c r="C123" t="e">
        <f>VLOOKUP(B123,'F1-1 plate 2'!B$7:H$102,7,FALSE)</f>
        <v>#DIV/0!</v>
      </c>
      <c r="D123" t="e">
        <f>VLOOKUP(B123,'F1-1 plate 2'!B$7:J$102,9,FALSE)</f>
        <v>#DIV/0!</v>
      </c>
      <c r="E123" t="e">
        <f>VLOOKUP(B123,'F6-2 plate 2'!B$7:H$102,7,FALSE)</f>
        <v>#DIV/0!</v>
      </c>
      <c r="F123" t="e">
        <f>VLOOKUP(genotyping!B123,'F6-2 plate 2'!B$7:J$102,9,FALSE)</f>
        <v>#DIV/0!</v>
      </c>
      <c r="G123" s="56" t="e">
        <f t="shared" si="4"/>
        <v>#DIV/0!</v>
      </c>
      <c r="H123" s="50" t="e">
        <f t="shared" si="5"/>
        <v>#DIV/0!</v>
      </c>
      <c r="I123" s="79"/>
      <c r="J123" s="82"/>
    </row>
    <row r="124" spans="1:10" x14ac:dyDescent="0.2">
      <c r="A124" t="s">
        <v>134</v>
      </c>
      <c r="B124" s="1" t="s">
        <v>43</v>
      </c>
      <c r="C124" t="e">
        <f>VLOOKUP(B124,'F1-1 plate 2'!B$7:H$102,7,FALSE)</f>
        <v>#DIV/0!</v>
      </c>
      <c r="D124" t="e">
        <f>VLOOKUP(B124,'F1-1 plate 2'!B$7:J$102,9,FALSE)</f>
        <v>#DIV/0!</v>
      </c>
      <c r="E124" t="e">
        <f>VLOOKUP(B124,'F6-2 plate 2'!B$7:H$102,7,FALSE)</f>
        <v>#DIV/0!</v>
      </c>
      <c r="F124" t="e">
        <f>VLOOKUP(genotyping!B124,'F6-2 plate 2'!B$7:J$102,9,FALSE)</f>
        <v>#DIV/0!</v>
      </c>
      <c r="G124" s="56" t="e">
        <f t="shared" si="4"/>
        <v>#DIV/0!</v>
      </c>
      <c r="H124" s="50" t="e">
        <f t="shared" si="5"/>
        <v>#DIV/0!</v>
      </c>
      <c r="I124" s="79"/>
      <c r="J124" s="82"/>
    </row>
    <row r="125" spans="1:10" x14ac:dyDescent="0.2">
      <c r="A125" t="s">
        <v>134</v>
      </c>
      <c r="B125" s="1" t="s">
        <v>44</v>
      </c>
      <c r="C125" t="e">
        <f>VLOOKUP(B125,'F1-1 plate 2'!B$7:H$102,7,FALSE)</f>
        <v>#DIV/0!</v>
      </c>
      <c r="D125" t="e">
        <f>VLOOKUP(B125,'F1-1 plate 2'!B$7:J$102,9,FALSE)</f>
        <v>#DIV/0!</v>
      </c>
      <c r="E125" t="e">
        <f>VLOOKUP(B125,'F6-2 plate 2'!B$7:H$102,7,FALSE)</f>
        <v>#DIV/0!</v>
      </c>
      <c r="F125" t="e">
        <f>VLOOKUP(genotyping!B125,'F6-2 plate 2'!B$7:J$102,9,FALSE)</f>
        <v>#DIV/0!</v>
      </c>
      <c r="G125" s="56" t="e">
        <f t="shared" si="4"/>
        <v>#DIV/0!</v>
      </c>
      <c r="H125" s="50" t="e">
        <f t="shared" si="5"/>
        <v>#DIV/0!</v>
      </c>
      <c r="I125" s="79"/>
      <c r="J125" s="82"/>
    </row>
    <row r="126" spans="1:10" x14ac:dyDescent="0.2">
      <c r="A126" t="s">
        <v>134</v>
      </c>
      <c r="B126" s="1" t="s">
        <v>45</v>
      </c>
      <c r="C126" t="e">
        <f>VLOOKUP(B126,'F1-1 plate 2'!B$7:H$102,7,FALSE)</f>
        <v>#DIV/0!</v>
      </c>
      <c r="D126" t="e">
        <f>VLOOKUP(B126,'F1-1 plate 2'!B$7:J$102,9,FALSE)</f>
        <v>#DIV/0!</v>
      </c>
      <c r="E126" t="e">
        <f>VLOOKUP(B126,'F6-2 plate 2'!B$7:H$102,7,FALSE)</f>
        <v>#DIV/0!</v>
      </c>
      <c r="F126" t="e">
        <f>VLOOKUP(genotyping!B126,'F6-2 plate 2'!B$7:J$102,9,FALSE)</f>
        <v>#DIV/0!</v>
      </c>
      <c r="G126" s="56" t="e">
        <f t="shared" si="4"/>
        <v>#DIV/0!</v>
      </c>
      <c r="H126" s="50" t="e">
        <f t="shared" si="5"/>
        <v>#DIV/0!</v>
      </c>
      <c r="I126" s="79"/>
      <c r="J126" s="82"/>
    </row>
    <row r="127" spans="1:10" x14ac:dyDescent="0.2">
      <c r="A127" t="s">
        <v>134</v>
      </c>
      <c r="B127" s="1" t="s">
        <v>46</v>
      </c>
      <c r="C127" t="e">
        <f>VLOOKUP(B127,'F1-1 plate 2'!B$7:H$102,7,FALSE)</f>
        <v>#DIV/0!</v>
      </c>
      <c r="D127" t="e">
        <f>VLOOKUP(B127,'F1-1 plate 2'!B$7:J$102,9,FALSE)</f>
        <v>#DIV/0!</v>
      </c>
      <c r="E127" t="e">
        <f>VLOOKUP(B127,'F6-2 plate 2'!B$7:H$102,7,FALSE)</f>
        <v>#DIV/0!</v>
      </c>
      <c r="F127" t="e">
        <f>VLOOKUP(genotyping!B127,'F6-2 plate 2'!B$7:J$102,9,FALSE)</f>
        <v>#DIV/0!</v>
      </c>
      <c r="G127" s="56" t="e">
        <f t="shared" si="4"/>
        <v>#DIV/0!</v>
      </c>
      <c r="H127" s="50" t="e">
        <f t="shared" si="5"/>
        <v>#DIV/0!</v>
      </c>
      <c r="I127" s="79"/>
      <c r="J127" s="82"/>
    </row>
    <row r="128" spans="1:10" x14ac:dyDescent="0.2">
      <c r="A128" t="s">
        <v>134</v>
      </c>
      <c r="B128" s="1" t="s">
        <v>47</v>
      </c>
      <c r="C128" t="e">
        <f>VLOOKUP(B128,'F1-1 plate 2'!B$7:H$102,7,FALSE)</f>
        <v>#DIV/0!</v>
      </c>
      <c r="D128" t="e">
        <f>VLOOKUP(B128,'F1-1 plate 2'!B$7:J$102,9,FALSE)</f>
        <v>#DIV/0!</v>
      </c>
      <c r="E128" t="e">
        <f>VLOOKUP(B128,'F6-2 plate 2'!B$7:H$102,7,FALSE)</f>
        <v>#DIV/0!</v>
      </c>
      <c r="F128" t="e">
        <f>VLOOKUP(genotyping!B128,'F6-2 plate 2'!B$7:J$102,9,FALSE)</f>
        <v>#DIV/0!</v>
      </c>
      <c r="G128" s="56" t="e">
        <f t="shared" si="4"/>
        <v>#DIV/0!</v>
      </c>
      <c r="H128" s="50" t="e">
        <f t="shared" si="5"/>
        <v>#DIV/0!</v>
      </c>
      <c r="I128" s="79"/>
      <c r="J128" s="82"/>
    </row>
    <row r="129" spans="1:10" x14ac:dyDescent="0.2">
      <c r="A129" t="s">
        <v>134</v>
      </c>
      <c r="B129" s="1" t="s">
        <v>48</v>
      </c>
      <c r="C129" t="e">
        <f>VLOOKUP(B129,'F1-1 plate 2'!B$7:H$102,7,FALSE)</f>
        <v>#DIV/0!</v>
      </c>
      <c r="D129" t="e">
        <f>VLOOKUP(B129,'F1-1 plate 2'!B$7:J$102,9,FALSE)</f>
        <v>#DIV/0!</v>
      </c>
      <c r="E129" t="e">
        <f>VLOOKUP(B129,'F6-2 plate 2'!B$7:H$102,7,FALSE)</f>
        <v>#DIV/0!</v>
      </c>
      <c r="F129" t="e">
        <f>VLOOKUP(genotyping!B129,'F6-2 plate 2'!B$7:J$102,9,FALSE)</f>
        <v>#DIV/0!</v>
      </c>
      <c r="G129" s="56" t="e">
        <f t="shared" si="4"/>
        <v>#DIV/0!</v>
      </c>
      <c r="H129" s="50" t="e">
        <f t="shared" si="5"/>
        <v>#DIV/0!</v>
      </c>
      <c r="I129" s="79"/>
      <c r="J129" s="82"/>
    </row>
    <row r="130" spans="1:10" x14ac:dyDescent="0.2">
      <c r="A130" t="s">
        <v>134</v>
      </c>
      <c r="B130" s="1" t="s">
        <v>49</v>
      </c>
      <c r="C130" t="e">
        <f>VLOOKUP(B130,'F1-1 plate 2'!B$7:H$102,7,FALSE)</f>
        <v>#DIV/0!</v>
      </c>
      <c r="D130" t="e">
        <f>VLOOKUP(B130,'F1-1 plate 2'!B$7:J$102,9,FALSE)</f>
        <v>#DIV/0!</v>
      </c>
      <c r="E130" t="e">
        <f>VLOOKUP(B130,'F6-2 plate 2'!B$7:H$102,7,FALSE)</f>
        <v>#DIV/0!</v>
      </c>
      <c r="F130" t="e">
        <f>VLOOKUP(genotyping!B130,'F6-2 plate 2'!B$7:J$102,9,FALSE)</f>
        <v>#DIV/0!</v>
      </c>
      <c r="G130" s="56" t="e">
        <f t="shared" si="4"/>
        <v>#DIV/0!</v>
      </c>
      <c r="H130" s="50" t="e">
        <f t="shared" si="5"/>
        <v>#DIV/0!</v>
      </c>
      <c r="I130" s="79"/>
      <c r="J130" s="82"/>
    </row>
    <row r="131" spans="1:10" x14ac:dyDescent="0.2">
      <c r="A131" t="s">
        <v>134</v>
      </c>
      <c r="B131" s="1" t="s">
        <v>50</v>
      </c>
      <c r="C131" t="e">
        <f>VLOOKUP(B131,'F1-1 plate 2'!B$7:H$102,7,FALSE)</f>
        <v>#DIV/0!</v>
      </c>
      <c r="D131" t="e">
        <f>VLOOKUP(B131,'F1-1 plate 2'!B$7:J$102,9,FALSE)</f>
        <v>#DIV/0!</v>
      </c>
      <c r="E131" t="e">
        <f>VLOOKUP(B131,'F6-2 plate 2'!B$7:H$102,7,FALSE)</f>
        <v>#DIV/0!</v>
      </c>
      <c r="F131" t="e">
        <f>VLOOKUP(genotyping!B131,'F6-2 plate 2'!B$7:J$102,9,FALSE)</f>
        <v>#DIV/0!</v>
      </c>
      <c r="G131" s="56" t="e">
        <f t="shared" si="4"/>
        <v>#DIV/0!</v>
      </c>
      <c r="H131" s="50" t="e">
        <f t="shared" si="5"/>
        <v>#DIV/0!</v>
      </c>
      <c r="I131" s="79"/>
      <c r="J131" s="82"/>
    </row>
    <row r="132" spans="1:10" x14ac:dyDescent="0.2">
      <c r="A132" t="s">
        <v>134</v>
      </c>
      <c r="B132" s="1" t="s">
        <v>51</v>
      </c>
      <c r="C132" t="e">
        <f>VLOOKUP(B132,'F1-1 plate 2'!B$7:H$102,7,FALSE)</f>
        <v>#DIV/0!</v>
      </c>
      <c r="D132" t="e">
        <f>VLOOKUP(B132,'F1-1 plate 2'!B$7:J$102,9,FALSE)</f>
        <v>#DIV/0!</v>
      </c>
      <c r="E132" t="e">
        <f>VLOOKUP(B132,'F6-2 plate 2'!B$7:H$102,7,FALSE)</f>
        <v>#DIV/0!</v>
      </c>
      <c r="F132" t="e">
        <f>VLOOKUP(genotyping!B132,'F6-2 plate 2'!B$7:J$102,9,FALSE)</f>
        <v>#DIV/0!</v>
      </c>
      <c r="G132" s="56" t="e">
        <f t="shared" si="4"/>
        <v>#DIV/0!</v>
      </c>
      <c r="H132" s="50" t="e">
        <f t="shared" si="5"/>
        <v>#DIV/0!</v>
      </c>
      <c r="I132" s="79"/>
      <c r="J132" s="82"/>
    </row>
    <row r="133" spans="1:10" x14ac:dyDescent="0.2">
      <c r="A133" t="s">
        <v>134</v>
      </c>
      <c r="B133" s="1" t="s">
        <v>52</v>
      </c>
      <c r="C133" t="e">
        <f>VLOOKUP(B133,'F1-1 plate 2'!B$7:H$102,7,FALSE)</f>
        <v>#DIV/0!</v>
      </c>
      <c r="D133" t="e">
        <f>VLOOKUP(B133,'F1-1 plate 2'!B$7:J$102,9,FALSE)</f>
        <v>#DIV/0!</v>
      </c>
      <c r="E133" t="e">
        <f>VLOOKUP(B133,'F6-2 plate 2'!B$7:H$102,7,FALSE)</f>
        <v>#DIV/0!</v>
      </c>
      <c r="F133" t="e">
        <f>VLOOKUP(genotyping!B133,'F6-2 plate 2'!B$7:J$102,9,FALSE)</f>
        <v>#DIV/0!</v>
      </c>
      <c r="G133" s="56" t="e">
        <f t="shared" si="4"/>
        <v>#DIV/0!</v>
      </c>
      <c r="H133" s="50" t="e">
        <f t="shared" si="5"/>
        <v>#DIV/0!</v>
      </c>
      <c r="I133" s="79"/>
      <c r="J133" s="82"/>
    </row>
    <row r="134" spans="1:10" x14ac:dyDescent="0.2">
      <c r="A134" t="s">
        <v>134</v>
      </c>
      <c r="B134" s="1" t="s">
        <v>53</v>
      </c>
      <c r="C134" t="e">
        <f>VLOOKUP(B134,'F1-1 plate 2'!B$7:H$102,7,FALSE)</f>
        <v>#DIV/0!</v>
      </c>
      <c r="D134" t="e">
        <f>VLOOKUP(B134,'F1-1 plate 2'!B$7:J$102,9,FALSE)</f>
        <v>#DIV/0!</v>
      </c>
      <c r="E134" t="e">
        <f>VLOOKUP(B134,'F6-2 plate 2'!B$7:H$102,7,FALSE)</f>
        <v>#DIV/0!</v>
      </c>
      <c r="F134" t="e">
        <f>VLOOKUP(genotyping!B134,'F6-2 plate 2'!B$7:J$102,9,FALSE)</f>
        <v>#DIV/0!</v>
      </c>
      <c r="G134" s="56" t="e">
        <f t="shared" si="4"/>
        <v>#DIV/0!</v>
      </c>
      <c r="H134" s="50" t="e">
        <f t="shared" si="5"/>
        <v>#DIV/0!</v>
      </c>
      <c r="I134" s="79"/>
      <c r="J134" s="82"/>
    </row>
    <row r="135" spans="1:10" x14ac:dyDescent="0.2">
      <c r="A135" t="s">
        <v>134</v>
      </c>
      <c r="B135" s="1" t="s">
        <v>54</v>
      </c>
      <c r="C135" t="e">
        <f>VLOOKUP(B135,'F1-1 plate 2'!B$7:H$102,7,FALSE)</f>
        <v>#DIV/0!</v>
      </c>
      <c r="D135" t="e">
        <f>VLOOKUP(B135,'F1-1 plate 2'!B$7:J$102,9,FALSE)</f>
        <v>#DIV/0!</v>
      </c>
      <c r="E135" t="e">
        <f>VLOOKUP(B135,'F6-2 plate 2'!B$7:H$102,7,FALSE)</f>
        <v>#DIV/0!</v>
      </c>
      <c r="F135" t="e">
        <f>VLOOKUP(genotyping!B135,'F6-2 plate 2'!B$7:J$102,9,FALSE)</f>
        <v>#DIV/0!</v>
      </c>
      <c r="G135" s="56" t="e">
        <f t="shared" si="4"/>
        <v>#DIV/0!</v>
      </c>
      <c r="H135" s="50" t="e">
        <f t="shared" si="5"/>
        <v>#DIV/0!</v>
      </c>
      <c r="I135" s="79"/>
      <c r="J135" s="82"/>
    </row>
    <row r="136" spans="1:10" x14ac:dyDescent="0.2">
      <c r="A136" t="s">
        <v>134</v>
      </c>
      <c r="B136" s="1" t="s">
        <v>55</v>
      </c>
      <c r="C136" t="e">
        <f>VLOOKUP(B136,'F1-1 plate 2'!B$7:H$102,7,FALSE)</f>
        <v>#DIV/0!</v>
      </c>
      <c r="D136" t="e">
        <f>VLOOKUP(B136,'F1-1 plate 2'!B$7:J$102,9,FALSE)</f>
        <v>#DIV/0!</v>
      </c>
      <c r="E136" t="e">
        <f>VLOOKUP(B136,'F6-2 plate 2'!B$7:H$102,7,FALSE)</f>
        <v>#DIV/0!</v>
      </c>
      <c r="F136" t="e">
        <f>VLOOKUP(genotyping!B136,'F6-2 plate 2'!B$7:J$102,9,FALSE)</f>
        <v>#DIV/0!</v>
      </c>
      <c r="G136" s="56" t="e">
        <f t="shared" si="4"/>
        <v>#DIV/0!</v>
      </c>
      <c r="H136" s="50" t="e">
        <f t="shared" si="5"/>
        <v>#DIV/0!</v>
      </c>
      <c r="I136" s="79"/>
      <c r="J136" s="82"/>
    </row>
    <row r="137" spans="1:10" x14ac:dyDescent="0.2">
      <c r="A137" t="s">
        <v>134</v>
      </c>
      <c r="B137" s="1" t="s">
        <v>56</v>
      </c>
      <c r="C137" t="e">
        <f>VLOOKUP(B137,'F1-1 plate 2'!B$7:H$102,7,FALSE)</f>
        <v>#DIV/0!</v>
      </c>
      <c r="D137" t="e">
        <f>VLOOKUP(B137,'F1-1 plate 2'!B$7:J$102,9,FALSE)</f>
        <v>#DIV/0!</v>
      </c>
      <c r="E137" t="e">
        <f>VLOOKUP(B137,'F6-2 plate 2'!B$7:H$102,7,FALSE)</f>
        <v>#DIV/0!</v>
      </c>
      <c r="F137" t="e">
        <f>VLOOKUP(genotyping!B137,'F6-2 plate 2'!B$7:J$102,9,FALSE)</f>
        <v>#DIV/0!</v>
      </c>
      <c r="G137" s="56" t="e">
        <f t="shared" si="4"/>
        <v>#DIV/0!</v>
      </c>
      <c r="H137" s="50" t="e">
        <f t="shared" si="5"/>
        <v>#DIV/0!</v>
      </c>
      <c r="I137" s="79"/>
      <c r="J137" s="82"/>
    </row>
    <row r="138" spans="1:10" x14ac:dyDescent="0.2">
      <c r="A138" t="s">
        <v>134</v>
      </c>
      <c r="B138" s="1" t="s">
        <v>57</v>
      </c>
      <c r="C138" t="e">
        <f>VLOOKUP(B138,'F1-1 plate 2'!B$7:H$102,7,FALSE)</f>
        <v>#DIV/0!</v>
      </c>
      <c r="D138" t="e">
        <f>VLOOKUP(B138,'F1-1 plate 2'!B$7:J$102,9,FALSE)</f>
        <v>#DIV/0!</v>
      </c>
      <c r="E138" t="e">
        <f>VLOOKUP(B138,'F6-2 plate 2'!B$7:H$102,7,FALSE)</f>
        <v>#DIV/0!</v>
      </c>
      <c r="F138" t="e">
        <f>VLOOKUP(genotyping!B138,'F6-2 plate 2'!B$7:J$102,9,FALSE)</f>
        <v>#DIV/0!</v>
      </c>
      <c r="G138" s="56" t="e">
        <f t="shared" si="4"/>
        <v>#DIV/0!</v>
      </c>
      <c r="H138" s="50" t="e">
        <f t="shared" si="5"/>
        <v>#DIV/0!</v>
      </c>
      <c r="I138" s="79"/>
      <c r="J138" s="82"/>
    </row>
    <row r="139" spans="1:10" x14ac:dyDescent="0.2">
      <c r="A139" t="s">
        <v>134</v>
      </c>
      <c r="B139" s="1" t="s">
        <v>58</v>
      </c>
      <c r="C139" t="e">
        <f>VLOOKUP(B139,'F1-1 plate 2'!B$7:H$102,7,FALSE)</f>
        <v>#DIV/0!</v>
      </c>
      <c r="D139" t="e">
        <f>VLOOKUP(B139,'F1-1 plate 2'!B$7:J$102,9,FALSE)</f>
        <v>#DIV/0!</v>
      </c>
      <c r="E139" t="e">
        <f>VLOOKUP(B139,'F6-2 plate 2'!B$7:H$102,7,FALSE)</f>
        <v>#DIV/0!</v>
      </c>
      <c r="F139" t="e">
        <f>VLOOKUP(genotyping!B139,'F6-2 plate 2'!B$7:J$102,9,FALSE)</f>
        <v>#DIV/0!</v>
      </c>
      <c r="G139" s="56" t="e">
        <f t="shared" si="4"/>
        <v>#DIV/0!</v>
      </c>
      <c r="H139" s="50" t="e">
        <f t="shared" si="5"/>
        <v>#DIV/0!</v>
      </c>
      <c r="I139" s="79"/>
      <c r="J139" s="82"/>
    </row>
    <row r="140" spans="1:10" x14ac:dyDescent="0.2">
      <c r="A140" t="s">
        <v>134</v>
      </c>
      <c r="B140" s="1" t="s">
        <v>59</v>
      </c>
      <c r="C140" t="e">
        <f>VLOOKUP(B140,'F1-1 plate 2'!B$7:H$102,7,FALSE)</f>
        <v>#DIV/0!</v>
      </c>
      <c r="D140" t="e">
        <f>VLOOKUP(B140,'F1-1 plate 2'!B$7:J$102,9,FALSE)</f>
        <v>#DIV/0!</v>
      </c>
      <c r="E140" t="e">
        <f>VLOOKUP(B140,'F6-2 plate 2'!B$7:H$102,7,FALSE)</f>
        <v>#DIV/0!</v>
      </c>
      <c r="F140" t="e">
        <f>VLOOKUP(genotyping!B140,'F6-2 plate 2'!B$7:J$102,9,FALSE)</f>
        <v>#DIV/0!</v>
      </c>
      <c r="G140" s="56" t="e">
        <f t="shared" si="4"/>
        <v>#DIV/0!</v>
      </c>
      <c r="H140" s="50" t="e">
        <f t="shared" si="5"/>
        <v>#DIV/0!</v>
      </c>
      <c r="I140" s="79"/>
      <c r="J140" s="82"/>
    </row>
    <row r="141" spans="1:10" x14ac:dyDescent="0.2">
      <c r="A141" t="s">
        <v>134</v>
      </c>
      <c r="B141" s="1" t="s">
        <v>60</v>
      </c>
      <c r="C141" t="e">
        <f>VLOOKUP(B141,'F1-1 plate 2'!B$7:H$102,7,FALSE)</f>
        <v>#DIV/0!</v>
      </c>
      <c r="D141" t="e">
        <f>VLOOKUP(B141,'F1-1 plate 2'!B$7:J$102,9,FALSE)</f>
        <v>#DIV/0!</v>
      </c>
      <c r="E141" t="e">
        <f>VLOOKUP(B141,'F6-2 plate 2'!B$7:H$102,7,FALSE)</f>
        <v>#DIV/0!</v>
      </c>
      <c r="F141" t="e">
        <f>VLOOKUP(genotyping!B141,'F6-2 plate 2'!B$7:J$102,9,FALSE)</f>
        <v>#DIV/0!</v>
      </c>
      <c r="G141" s="56" t="e">
        <f t="shared" si="4"/>
        <v>#DIV/0!</v>
      </c>
      <c r="H141" s="50" t="e">
        <f t="shared" si="5"/>
        <v>#DIV/0!</v>
      </c>
      <c r="I141" s="79"/>
      <c r="J141" s="82"/>
    </row>
    <row r="142" spans="1:10" x14ac:dyDescent="0.2">
      <c r="A142" t="s">
        <v>134</v>
      </c>
      <c r="B142" s="1" t="s">
        <v>61</v>
      </c>
      <c r="C142" t="e">
        <f>VLOOKUP(B142,'F1-1 plate 2'!B$7:H$102,7,FALSE)</f>
        <v>#DIV/0!</v>
      </c>
      <c r="D142" t="e">
        <f>VLOOKUP(B142,'F1-1 plate 2'!B$7:J$102,9,FALSE)</f>
        <v>#DIV/0!</v>
      </c>
      <c r="E142" t="e">
        <f>VLOOKUP(B142,'F6-2 plate 2'!B$7:H$102,7,FALSE)</f>
        <v>#DIV/0!</v>
      </c>
      <c r="F142" t="e">
        <f>VLOOKUP(genotyping!B142,'F6-2 plate 2'!B$7:J$102,9,FALSE)</f>
        <v>#DIV/0!</v>
      </c>
      <c r="G142" s="56" t="e">
        <f t="shared" si="4"/>
        <v>#DIV/0!</v>
      </c>
      <c r="H142" s="50" t="e">
        <f t="shared" si="5"/>
        <v>#DIV/0!</v>
      </c>
      <c r="I142" s="79"/>
      <c r="J142" s="82"/>
    </row>
    <row r="143" spans="1:10" x14ac:dyDescent="0.2">
      <c r="A143" t="s">
        <v>134</v>
      </c>
      <c r="B143" s="1" t="s">
        <v>62</v>
      </c>
      <c r="C143" t="e">
        <f>VLOOKUP(B143,'F1-1 plate 2'!B$7:H$102,7,FALSE)</f>
        <v>#DIV/0!</v>
      </c>
      <c r="D143" t="e">
        <f>VLOOKUP(B143,'F1-1 plate 2'!B$7:J$102,9,FALSE)</f>
        <v>#DIV/0!</v>
      </c>
      <c r="E143" t="e">
        <f>VLOOKUP(B143,'F6-2 plate 2'!B$7:H$102,7,FALSE)</f>
        <v>#DIV/0!</v>
      </c>
      <c r="F143" t="e">
        <f>VLOOKUP(genotyping!B143,'F6-2 plate 2'!B$7:J$102,9,FALSE)</f>
        <v>#DIV/0!</v>
      </c>
      <c r="G143" s="56" t="e">
        <f t="shared" si="4"/>
        <v>#DIV/0!</v>
      </c>
      <c r="H143" s="50" t="e">
        <f t="shared" si="5"/>
        <v>#DIV/0!</v>
      </c>
      <c r="I143" s="79"/>
      <c r="J143" s="82"/>
    </row>
    <row r="144" spans="1:10" x14ac:dyDescent="0.2">
      <c r="A144" t="s">
        <v>134</v>
      </c>
      <c r="B144" s="1" t="s">
        <v>63</v>
      </c>
      <c r="C144" t="e">
        <f>VLOOKUP(B144,'F1-1 plate 2'!B$7:H$102,7,FALSE)</f>
        <v>#DIV/0!</v>
      </c>
      <c r="D144" t="e">
        <f>VLOOKUP(B144,'F1-1 plate 2'!B$7:J$102,9,FALSE)</f>
        <v>#DIV/0!</v>
      </c>
      <c r="E144" t="e">
        <f>VLOOKUP(B144,'F6-2 plate 2'!B$7:H$102,7,FALSE)</f>
        <v>#DIV/0!</v>
      </c>
      <c r="F144" t="e">
        <f>VLOOKUP(genotyping!B144,'F6-2 plate 2'!B$7:J$102,9,FALSE)</f>
        <v>#DIV/0!</v>
      </c>
      <c r="G144" s="56" t="e">
        <f t="shared" si="4"/>
        <v>#DIV/0!</v>
      </c>
      <c r="H144" s="50" t="e">
        <f t="shared" si="5"/>
        <v>#DIV/0!</v>
      </c>
      <c r="I144" s="79"/>
      <c r="J144" s="82"/>
    </row>
    <row r="145" spans="1:10" x14ac:dyDescent="0.2">
      <c r="A145" t="s">
        <v>134</v>
      </c>
      <c r="B145" s="1" t="s">
        <v>64</v>
      </c>
      <c r="C145" t="e">
        <f>VLOOKUP(B145,'F1-1 plate 2'!B$7:H$102,7,FALSE)</f>
        <v>#DIV/0!</v>
      </c>
      <c r="D145" t="e">
        <f>VLOOKUP(B145,'F1-1 plate 2'!B$7:J$102,9,FALSE)</f>
        <v>#DIV/0!</v>
      </c>
      <c r="E145" t="e">
        <f>VLOOKUP(B145,'F6-2 plate 2'!B$7:H$102,7,FALSE)</f>
        <v>#DIV/0!</v>
      </c>
      <c r="F145" t="e">
        <f>VLOOKUP(genotyping!B145,'F6-2 plate 2'!B$7:J$102,9,FALSE)</f>
        <v>#DIV/0!</v>
      </c>
      <c r="G145" s="56" t="e">
        <f t="shared" si="4"/>
        <v>#DIV/0!</v>
      </c>
      <c r="H145" s="50" t="e">
        <f t="shared" si="5"/>
        <v>#DIV/0!</v>
      </c>
      <c r="I145" s="79"/>
      <c r="J145" s="82"/>
    </row>
    <row r="146" spans="1:10" x14ac:dyDescent="0.2">
      <c r="A146" t="s">
        <v>134</v>
      </c>
      <c r="B146" s="1" t="s">
        <v>65</v>
      </c>
      <c r="C146" t="e">
        <f>VLOOKUP(B146,'F1-1 plate 2'!B$7:H$102,7,FALSE)</f>
        <v>#DIV/0!</v>
      </c>
      <c r="D146" t="e">
        <f>VLOOKUP(B146,'F1-1 plate 2'!B$7:J$102,9,FALSE)</f>
        <v>#DIV/0!</v>
      </c>
      <c r="E146" t="e">
        <f>VLOOKUP(B146,'F6-2 plate 2'!B$7:H$102,7,FALSE)</f>
        <v>#DIV/0!</v>
      </c>
      <c r="F146" t="e">
        <f>VLOOKUP(genotyping!B146,'F6-2 plate 2'!B$7:J$102,9,FALSE)</f>
        <v>#DIV/0!</v>
      </c>
      <c r="G146" s="56" t="e">
        <f t="shared" si="4"/>
        <v>#DIV/0!</v>
      </c>
      <c r="H146" s="50" t="e">
        <f t="shared" si="5"/>
        <v>#DIV/0!</v>
      </c>
      <c r="I146" s="79"/>
      <c r="J146" s="82"/>
    </row>
    <row r="147" spans="1:10" x14ac:dyDescent="0.2">
      <c r="A147" t="s">
        <v>134</v>
      </c>
      <c r="B147" s="1" t="s">
        <v>66</v>
      </c>
      <c r="C147" t="e">
        <f>VLOOKUP(B147,'F1-1 plate 2'!B$7:H$102,7,FALSE)</f>
        <v>#DIV/0!</v>
      </c>
      <c r="D147" t="e">
        <f>VLOOKUP(B147,'F1-1 plate 2'!B$7:J$102,9,FALSE)</f>
        <v>#DIV/0!</v>
      </c>
      <c r="E147" t="e">
        <f>VLOOKUP(B147,'F6-2 plate 2'!B$7:H$102,7,FALSE)</f>
        <v>#DIV/0!</v>
      </c>
      <c r="F147" t="e">
        <f>VLOOKUP(genotyping!B147,'F6-2 plate 2'!B$7:J$102,9,FALSE)</f>
        <v>#DIV/0!</v>
      </c>
      <c r="G147" s="56" t="e">
        <f t="shared" si="4"/>
        <v>#DIV/0!</v>
      </c>
      <c r="H147" s="50" t="e">
        <f t="shared" si="5"/>
        <v>#DIV/0!</v>
      </c>
      <c r="I147" s="79"/>
      <c r="J147" s="82"/>
    </row>
    <row r="148" spans="1:10" x14ac:dyDescent="0.2">
      <c r="A148" t="s">
        <v>134</v>
      </c>
      <c r="B148" s="1" t="s">
        <v>67</v>
      </c>
      <c r="C148" t="e">
        <f>VLOOKUP(B148,'F1-1 plate 2'!B$7:H$102,7,FALSE)</f>
        <v>#DIV/0!</v>
      </c>
      <c r="D148" t="e">
        <f>VLOOKUP(B148,'F1-1 plate 2'!B$7:J$102,9,FALSE)</f>
        <v>#DIV/0!</v>
      </c>
      <c r="E148" t="e">
        <f>VLOOKUP(B148,'F6-2 plate 2'!B$7:H$102,7,FALSE)</f>
        <v>#DIV/0!</v>
      </c>
      <c r="F148" t="e">
        <f>VLOOKUP(genotyping!B148,'F6-2 plate 2'!B$7:J$102,9,FALSE)</f>
        <v>#DIV/0!</v>
      </c>
      <c r="G148" s="56" t="e">
        <f t="shared" si="4"/>
        <v>#DIV/0!</v>
      </c>
      <c r="H148" s="50" t="e">
        <f t="shared" si="5"/>
        <v>#DIV/0!</v>
      </c>
      <c r="I148" s="79"/>
      <c r="J148" s="82"/>
    </row>
    <row r="149" spans="1:10" x14ac:dyDescent="0.2">
      <c r="A149" t="s">
        <v>134</v>
      </c>
      <c r="B149" s="1" t="s">
        <v>68</v>
      </c>
      <c r="C149" t="e">
        <f>VLOOKUP(B149,'F1-1 plate 2'!B$7:H$102,7,FALSE)</f>
        <v>#DIV/0!</v>
      </c>
      <c r="D149" t="e">
        <f>VLOOKUP(B149,'F1-1 plate 2'!B$7:J$102,9,FALSE)</f>
        <v>#DIV/0!</v>
      </c>
      <c r="E149" t="e">
        <f>VLOOKUP(B149,'F6-2 plate 2'!B$7:H$102,7,FALSE)</f>
        <v>#DIV/0!</v>
      </c>
      <c r="F149" t="e">
        <f>VLOOKUP(genotyping!B149,'F6-2 plate 2'!B$7:J$102,9,FALSE)</f>
        <v>#DIV/0!</v>
      </c>
      <c r="G149" s="56" t="e">
        <f t="shared" si="4"/>
        <v>#DIV/0!</v>
      </c>
      <c r="H149" s="50" t="e">
        <f t="shared" si="5"/>
        <v>#DIV/0!</v>
      </c>
      <c r="I149" s="79"/>
      <c r="J149" s="82"/>
    </row>
    <row r="150" spans="1:10" x14ac:dyDescent="0.2">
      <c r="A150" t="s">
        <v>134</v>
      </c>
      <c r="B150" s="1" t="s">
        <v>69</v>
      </c>
      <c r="C150" t="e">
        <f>VLOOKUP(B150,'F1-1 plate 2'!B$7:H$102,7,FALSE)</f>
        <v>#DIV/0!</v>
      </c>
      <c r="D150" t="e">
        <f>VLOOKUP(B150,'F1-1 plate 2'!B$7:J$102,9,FALSE)</f>
        <v>#DIV/0!</v>
      </c>
      <c r="E150" t="e">
        <f>VLOOKUP(B150,'F6-2 plate 2'!B$7:H$102,7,FALSE)</f>
        <v>#DIV/0!</v>
      </c>
      <c r="F150" t="e">
        <f>VLOOKUP(genotyping!B150,'F6-2 plate 2'!B$7:J$102,9,FALSE)</f>
        <v>#DIV/0!</v>
      </c>
      <c r="G150" s="56" t="e">
        <f t="shared" si="4"/>
        <v>#DIV/0!</v>
      </c>
      <c r="H150" s="50" t="e">
        <f t="shared" si="5"/>
        <v>#DIV/0!</v>
      </c>
      <c r="I150" s="79"/>
      <c r="J150" s="82"/>
    </row>
    <row r="151" spans="1:10" x14ac:dyDescent="0.2">
      <c r="A151" t="s">
        <v>134</v>
      </c>
      <c r="B151" s="1" t="s">
        <v>70</v>
      </c>
      <c r="C151" t="e">
        <f>VLOOKUP(B151,'F1-1 plate 2'!B$7:H$102,7,FALSE)</f>
        <v>#DIV/0!</v>
      </c>
      <c r="D151" t="e">
        <f>VLOOKUP(B151,'F1-1 plate 2'!B$7:J$102,9,FALSE)</f>
        <v>#DIV/0!</v>
      </c>
      <c r="E151" t="e">
        <f>VLOOKUP(B151,'F6-2 plate 2'!B$7:H$102,7,FALSE)</f>
        <v>#DIV/0!</v>
      </c>
      <c r="F151" t="e">
        <f>VLOOKUP(genotyping!B151,'F6-2 plate 2'!B$7:J$102,9,FALSE)</f>
        <v>#DIV/0!</v>
      </c>
      <c r="G151" s="56" t="e">
        <f t="shared" si="4"/>
        <v>#DIV/0!</v>
      </c>
      <c r="H151" s="50" t="e">
        <f t="shared" si="5"/>
        <v>#DIV/0!</v>
      </c>
      <c r="I151" s="79"/>
      <c r="J151" s="82"/>
    </row>
    <row r="152" spans="1:10" x14ac:dyDescent="0.2">
      <c r="A152" t="s">
        <v>134</v>
      </c>
      <c r="B152" s="1" t="s">
        <v>71</v>
      </c>
      <c r="C152" t="e">
        <f>VLOOKUP(B152,'F1-1 plate 2'!B$7:H$102,7,FALSE)</f>
        <v>#DIV/0!</v>
      </c>
      <c r="D152" t="e">
        <f>VLOOKUP(B152,'F1-1 plate 2'!B$7:J$102,9,FALSE)</f>
        <v>#DIV/0!</v>
      </c>
      <c r="E152" t="e">
        <f>VLOOKUP(B152,'F6-2 plate 2'!B$7:H$102,7,FALSE)</f>
        <v>#DIV/0!</v>
      </c>
      <c r="F152" t="e">
        <f>VLOOKUP(genotyping!B152,'F6-2 plate 2'!B$7:J$102,9,FALSE)</f>
        <v>#DIV/0!</v>
      </c>
      <c r="G152" s="56" t="e">
        <f t="shared" si="4"/>
        <v>#DIV/0!</v>
      </c>
      <c r="H152" s="50" t="e">
        <f t="shared" si="5"/>
        <v>#DIV/0!</v>
      </c>
      <c r="I152" s="79"/>
      <c r="J152" s="82"/>
    </row>
    <row r="153" spans="1:10" x14ac:dyDescent="0.2">
      <c r="A153" t="s">
        <v>134</v>
      </c>
      <c r="B153" s="1" t="s">
        <v>72</v>
      </c>
      <c r="C153" t="e">
        <f>VLOOKUP(B153,'F1-1 plate 2'!B$7:H$102,7,FALSE)</f>
        <v>#DIV/0!</v>
      </c>
      <c r="D153" t="e">
        <f>VLOOKUP(B153,'F1-1 plate 2'!B$7:J$102,9,FALSE)</f>
        <v>#DIV/0!</v>
      </c>
      <c r="E153" t="e">
        <f>VLOOKUP(B153,'F6-2 plate 2'!B$7:H$102,7,FALSE)</f>
        <v>#DIV/0!</v>
      </c>
      <c r="F153" t="e">
        <f>VLOOKUP(genotyping!B153,'F6-2 plate 2'!B$7:J$102,9,FALSE)</f>
        <v>#DIV/0!</v>
      </c>
      <c r="G153" s="56" t="e">
        <f t="shared" si="4"/>
        <v>#DIV/0!</v>
      </c>
      <c r="H153" s="50" t="e">
        <f t="shared" si="5"/>
        <v>#DIV/0!</v>
      </c>
      <c r="I153" s="79"/>
      <c r="J153" s="82"/>
    </row>
    <row r="154" spans="1:10" x14ac:dyDescent="0.2">
      <c r="A154" t="s">
        <v>134</v>
      </c>
      <c r="B154" s="1" t="s">
        <v>73</v>
      </c>
      <c r="C154" t="e">
        <f>VLOOKUP(B154,'F1-1 plate 2'!B$7:H$102,7,FALSE)</f>
        <v>#DIV/0!</v>
      </c>
      <c r="D154" t="e">
        <f>VLOOKUP(B154,'F1-1 plate 2'!B$7:J$102,9,FALSE)</f>
        <v>#DIV/0!</v>
      </c>
      <c r="E154" t="e">
        <f>VLOOKUP(B154,'F6-2 plate 2'!B$7:H$102,7,FALSE)</f>
        <v>#DIV/0!</v>
      </c>
      <c r="F154" t="e">
        <f>VLOOKUP(genotyping!B154,'F6-2 plate 2'!B$7:J$102,9,FALSE)</f>
        <v>#DIV/0!</v>
      </c>
      <c r="G154" s="56" t="e">
        <f t="shared" si="4"/>
        <v>#DIV/0!</v>
      </c>
      <c r="H154" s="50" t="e">
        <f t="shared" si="5"/>
        <v>#DIV/0!</v>
      </c>
      <c r="I154" s="79"/>
      <c r="J154" s="82"/>
    </row>
    <row r="155" spans="1:10" x14ac:dyDescent="0.2">
      <c r="A155" t="s">
        <v>134</v>
      </c>
      <c r="B155" s="1" t="s">
        <v>74</v>
      </c>
      <c r="C155" t="e">
        <f>VLOOKUP(B155,'F1-1 plate 2'!B$7:H$102,7,FALSE)</f>
        <v>#DIV/0!</v>
      </c>
      <c r="D155" t="e">
        <f>VLOOKUP(B155,'F1-1 plate 2'!B$7:J$102,9,FALSE)</f>
        <v>#DIV/0!</v>
      </c>
      <c r="E155" t="e">
        <f>VLOOKUP(B155,'F6-2 plate 2'!B$7:H$102,7,FALSE)</f>
        <v>#DIV/0!</v>
      </c>
      <c r="F155" t="e">
        <f>VLOOKUP(genotyping!B155,'F6-2 plate 2'!B$7:J$102,9,FALSE)</f>
        <v>#DIV/0!</v>
      </c>
      <c r="G155" s="56" t="e">
        <f t="shared" si="4"/>
        <v>#DIV/0!</v>
      </c>
      <c r="H155" s="50" t="e">
        <f t="shared" si="5"/>
        <v>#DIV/0!</v>
      </c>
      <c r="I155" s="79"/>
      <c r="J155" s="82"/>
    </row>
    <row r="156" spans="1:10" x14ac:dyDescent="0.2">
      <c r="A156" t="s">
        <v>134</v>
      </c>
      <c r="B156" s="1" t="s">
        <v>75</v>
      </c>
      <c r="C156" t="e">
        <f>VLOOKUP(B156,'F1-1 plate 2'!B$7:H$102,7,FALSE)</f>
        <v>#DIV/0!</v>
      </c>
      <c r="D156" t="e">
        <f>VLOOKUP(B156,'F1-1 plate 2'!B$7:J$102,9,FALSE)</f>
        <v>#DIV/0!</v>
      </c>
      <c r="E156" t="e">
        <f>VLOOKUP(B156,'F6-2 plate 2'!B$7:H$102,7,FALSE)</f>
        <v>#DIV/0!</v>
      </c>
      <c r="F156" t="e">
        <f>VLOOKUP(genotyping!B156,'F6-2 plate 2'!B$7:J$102,9,FALSE)</f>
        <v>#DIV/0!</v>
      </c>
      <c r="G156" s="56" t="e">
        <f t="shared" si="4"/>
        <v>#DIV/0!</v>
      </c>
      <c r="H156" s="50" t="e">
        <f t="shared" si="5"/>
        <v>#DIV/0!</v>
      </c>
      <c r="I156" s="79"/>
      <c r="J156" s="82"/>
    </row>
    <row r="157" spans="1:10" x14ac:dyDescent="0.2">
      <c r="A157" t="s">
        <v>134</v>
      </c>
      <c r="B157" s="1" t="s">
        <v>76</v>
      </c>
      <c r="C157" t="e">
        <f>VLOOKUP(B157,'F1-1 plate 2'!B$7:H$102,7,FALSE)</f>
        <v>#DIV/0!</v>
      </c>
      <c r="D157" t="e">
        <f>VLOOKUP(B157,'F1-1 plate 2'!B$7:J$102,9,FALSE)</f>
        <v>#DIV/0!</v>
      </c>
      <c r="E157" t="e">
        <f>VLOOKUP(B157,'F6-2 plate 2'!B$7:H$102,7,FALSE)</f>
        <v>#DIV/0!</v>
      </c>
      <c r="F157" t="e">
        <f>VLOOKUP(genotyping!B157,'F6-2 plate 2'!B$7:J$102,9,FALSE)</f>
        <v>#DIV/0!</v>
      </c>
      <c r="G157" s="56" t="e">
        <f t="shared" si="4"/>
        <v>#DIV/0!</v>
      </c>
      <c r="H157" s="50" t="e">
        <f t="shared" si="5"/>
        <v>#DIV/0!</v>
      </c>
      <c r="I157" s="79"/>
      <c r="J157" s="82"/>
    </row>
    <row r="158" spans="1:10" x14ac:dyDescent="0.2">
      <c r="A158" t="s">
        <v>134</v>
      </c>
      <c r="B158" s="1" t="s">
        <v>77</v>
      </c>
      <c r="C158" t="e">
        <f>VLOOKUP(B158,'F1-1 plate 2'!B$7:H$102,7,FALSE)</f>
        <v>#DIV/0!</v>
      </c>
      <c r="D158" t="e">
        <f>VLOOKUP(B158,'F1-1 plate 2'!B$7:J$102,9,FALSE)</f>
        <v>#DIV/0!</v>
      </c>
      <c r="E158" t="e">
        <f>VLOOKUP(B158,'F6-2 plate 2'!B$7:H$102,7,FALSE)</f>
        <v>#DIV/0!</v>
      </c>
      <c r="F158" t="e">
        <f>VLOOKUP(genotyping!B158,'F6-2 plate 2'!B$7:J$102,9,FALSE)</f>
        <v>#DIV/0!</v>
      </c>
      <c r="G158" s="56" t="e">
        <f t="shared" si="4"/>
        <v>#DIV/0!</v>
      </c>
      <c r="H158" s="50" t="e">
        <f t="shared" si="5"/>
        <v>#DIV/0!</v>
      </c>
      <c r="I158" s="79"/>
      <c r="J158" s="82"/>
    </row>
    <row r="159" spans="1:10" x14ac:dyDescent="0.2">
      <c r="A159" t="s">
        <v>134</v>
      </c>
      <c r="B159" s="1" t="s">
        <v>78</v>
      </c>
      <c r="C159" t="e">
        <f>VLOOKUP(B159,'F1-1 plate 2'!B$7:H$102,7,FALSE)</f>
        <v>#DIV/0!</v>
      </c>
      <c r="D159" t="e">
        <f>VLOOKUP(B159,'F1-1 plate 2'!B$7:J$102,9,FALSE)</f>
        <v>#DIV/0!</v>
      </c>
      <c r="E159" t="e">
        <f>VLOOKUP(B159,'F6-2 plate 2'!B$7:H$102,7,FALSE)</f>
        <v>#DIV/0!</v>
      </c>
      <c r="F159" t="e">
        <f>VLOOKUP(genotyping!B159,'F6-2 plate 2'!B$7:J$102,9,FALSE)</f>
        <v>#DIV/0!</v>
      </c>
      <c r="G159" s="56" t="e">
        <f t="shared" si="4"/>
        <v>#DIV/0!</v>
      </c>
      <c r="H159" s="50" t="e">
        <f t="shared" si="5"/>
        <v>#DIV/0!</v>
      </c>
      <c r="I159" s="79"/>
      <c r="J159" s="82"/>
    </row>
    <row r="160" spans="1:10" x14ac:dyDescent="0.2">
      <c r="A160" t="s">
        <v>134</v>
      </c>
      <c r="B160" s="1" t="s">
        <v>79</v>
      </c>
      <c r="C160" t="e">
        <f>VLOOKUP(B160,'F1-1 plate 2'!B$7:H$102,7,FALSE)</f>
        <v>#DIV/0!</v>
      </c>
      <c r="D160" t="e">
        <f>VLOOKUP(B160,'F1-1 plate 2'!B$7:J$102,9,FALSE)</f>
        <v>#DIV/0!</v>
      </c>
      <c r="E160" t="e">
        <f>VLOOKUP(B160,'F6-2 plate 2'!B$7:H$102,7,FALSE)</f>
        <v>#DIV/0!</v>
      </c>
      <c r="F160" t="e">
        <f>VLOOKUP(genotyping!B160,'F6-2 plate 2'!B$7:J$102,9,FALSE)</f>
        <v>#DIV/0!</v>
      </c>
      <c r="G160" s="56" t="e">
        <f t="shared" si="4"/>
        <v>#DIV/0!</v>
      </c>
      <c r="H160" s="50" t="e">
        <f t="shared" si="5"/>
        <v>#DIV/0!</v>
      </c>
      <c r="I160" s="79"/>
      <c r="J160" s="82"/>
    </row>
    <row r="161" spans="1:10" x14ac:dyDescent="0.2">
      <c r="A161" t="s">
        <v>134</v>
      </c>
      <c r="B161" s="1" t="s">
        <v>80</v>
      </c>
      <c r="C161" t="e">
        <f>VLOOKUP(B161,'F1-1 plate 2'!B$7:H$102,7,FALSE)</f>
        <v>#DIV/0!</v>
      </c>
      <c r="D161" t="e">
        <f>VLOOKUP(B161,'F1-1 plate 2'!B$7:J$102,9,FALSE)</f>
        <v>#DIV/0!</v>
      </c>
      <c r="E161" t="e">
        <f>VLOOKUP(B161,'F6-2 plate 2'!B$7:H$102,7,FALSE)</f>
        <v>#DIV/0!</v>
      </c>
      <c r="F161" t="e">
        <f>VLOOKUP(genotyping!B161,'F6-2 plate 2'!B$7:J$102,9,FALSE)</f>
        <v>#DIV/0!</v>
      </c>
      <c r="G161" s="56" t="e">
        <f t="shared" si="4"/>
        <v>#DIV/0!</v>
      </c>
      <c r="H161" s="50" t="e">
        <f t="shared" si="5"/>
        <v>#DIV/0!</v>
      </c>
      <c r="I161" s="79"/>
      <c r="J161" s="82"/>
    </row>
    <row r="162" spans="1:10" x14ac:dyDescent="0.2">
      <c r="A162" t="s">
        <v>134</v>
      </c>
      <c r="B162" s="1" t="s">
        <v>81</v>
      </c>
      <c r="C162" t="e">
        <f>VLOOKUP(B162,'F1-1 plate 2'!B$7:H$102,7,FALSE)</f>
        <v>#DIV/0!</v>
      </c>
      <c r="D162" t="e">
        <f>VLOOKUP(B162,'F1-1 plate 2'!B$7:J$102,9,FALSE)</f>
        <v>#DIV/0!</v>
      </c>
      <c r="E162" t="e">
        <f>VLOOKUP(B162,'F6-2 plate 2'!B$7:H$102,7,FALSE)</f>
        <v>#DIV/0!</v>
      </c>
      <c r="F162" t="e">
        <f>VLOOKUP(genotyping!B162,'F6-2 plate 2'!B$7:J$102,9,FALSE)</f>
        <v>#DIV/0!</v>
      </c>
      <c r="G162" s="56" t="e">
        <f t="shared" si="4"/>
        <v>#DIV/0!</v>
      </c>
      <c r="H162" s="50" t="e">
        <f t="shared" si="5"/>
        <v>#DIV/0!</v>
      </c>
      <c r="I162" s="79"/>
      <c r="J162" s="82"/>
    </row>
    <row r="163" spans="1:10" x14ac:dyDescent="0.2">
      <c r="A163" t="s">
        <v>134</v>
      </c>
      <c r="B163" s="1" t="s">
        <v>82</v>
      </c>
      <c r="C163" t="e">
        <f>VLOOKUP(B163,'F1-1 plate 2'!B$7:H$102,7,FALSE)</f>
        <v>#DIV/0!</v>
      </c>
      <c r="D163" t="e">
        <f>VLOOKUP(B163,'F1-1 plate 2'!B$7:J$102,9,FALSE)</f>
        <v>#DIV/0!</v>
      </c>
      <c r="E163" t="e">
        <f>VLOOKUP(B163,'F6-2 plate 2'!B$7:H$102,7,FALSE)</f>
        <v>#DIV/0!</v>
      </c>
      <c r="F163" t="e">
        <f>VLOOKUP(genotyping!B163,'F6-2 plate 2'!B$7:J$102,9,FALSE)</f>
        <v>#DIV/0!</v>
      </c>
      <c r="G163" s="56" t="e">
        <f t="shared" si="4"/>
        <v>#DIV/0!</v>
      </c>
      <c r="H163" s="50" t="e">
        <f t="shared" si="5"/>
        <v>#DIV/0!</v>
      </c>
      <c r="I163" s="79"/>
      <c r="J163" s="82"/>
    </row>
    <row r="164" spans="1:10" x14ac:dyDescent="0.2">
      <c r="A164" t="s">
        <v>134</v>
      </c>
      <c r="B164" s="1" t="s">
        <v>83</v>
      </c>
      <c r="C164" t="e">
        <f>VLOOKUP(B164,'F1-1 plate 2'!B$7:H$102,7,FALSE)</f>
        <v>#DIV/0!</v>
      </c>
      <c r="D164" t="e">
        <f>VLOOKUP(B164,'F1-1 plate 2'!B$7:J$102,9,FALSE)</f>
        <v>#DIV/0!</v>
      </c>
      <c r="E164" t="e">
        <f>VLOOKUP(B164,'F6-2 plate 2'!B$7:H$102,7,FALSE)</f>
        <v>#DIV/0!</v>
      </c>
      <c r="F164" t="e">
        <f>VLOOKUP(genotyping!B164,'F6-2 plate 2'!B$7:J$102,9,FALSE)</f>
        <v>#DIV/0!</v>
      </c>
      <c r="G164" s="56" t="e">
        <f t="shared" ref="G164:G227" si="6">IF(C164="BB","R or I",IF(C164="AA","S/S",IF(C164="AB","S/R or S/I","Unknown")))</f>
        <v>#DIV/0!</v>
      </c>
      <c r="H164" s="50" t="e">
        <f t="shared" ref="H164:H227" si="7">IF(E164="BB","R or A",IF(E164="AA","S or I",IF(E164="AB","S/R or R/I or S/A or I/A","Unknown")))</f>
        <v>#DIV/0!</v>
      </c>
      <c r="I164" s="79"/>
      <c r="J164" s="82"/>
    </row>
    <row r="165" spans="1:10" x14ac:dyDescent="0.2">
      <c r="A165" t="s">
        <v>134</v>
      </c>
      <c r="B165" s="1" t="s">
        <v>84</v>
      </c>
      <c r="C165" t="e">
        <f>VLOOKUP(B165,'F1-1 plate 2'!B$7:H$102,7,FALSE)</f>
        <v>#DIV/0!</v>
      </c>
      <c r="D165" t="e">
        <f>VLOOKUP(B165,'F1-1 plate 2'!B$7:J$102,9,FALSE)</f>
        <v>#DIV/0!</v>
      </c>
      <c r="E165" t="e">
        <f>VLOOKUP(B165,'F6-2 plate 2'!B$7:H$102,7,FALSE)</f>
        <v>#DIV/0!</v>
      </c>
      <c r="F165" t="e">
        <f>VLOOKUP(genotyping!B165,'F6-2 plate 2'!B$7:J$102,9,FALSE)</f>
        <v>#DIV/0!</v>
      </c>
      <c r="G165" s="56" t="e">
        <f t="shared" si="6"/>
        <v>#DIV/0!</v>
      </c>
      <c r="H165" s="50" t="e">
        <f t="shared" si="7"/>
        <v>#DIV/0!</v>
      </c>
      <c r="I165" s="79"/>
      <c r="J165" s="82"/>
    </row>
    <row r="166" spans="1:10" x14ac:dyDescent="0.2">
      <c r="A166" t="s">
        <v>134</v>
      </c>
      <c r="B166" s="1" t="s">
        <v>85</v>
      </c>
      <c r="C166" t="e">
        <f>VLOOKUP(B166,'F1-1 plate 2'!B$7:H$102,7,FALSE)</f>
        <v>#DIV/0!</v>
      </c>
      <c r="D166" t="e">
        <f>VLOOKUP(B166,'F1-1 plate 2'!B$7:J$102,9,FALSE)</f>
        <v>#DIV/0!</v>
      </c>
      <c r="E166" t="e">
        <f>VLOOKUP(B166,'F6-2 plate 2'!B$7:H$102,7,FALSE)</f>
        <v>#DIV/0!</v>
      </c>
      <c r="F166" t="e">
        <f>VLOOKUP(genotyping!B166,'F6-2 plate 2'!B$7:J$102,9,FALSE)</f>
        <v>#DIV/0!</v>
      </c>
      <c r="G166" s="56" t="e">
        <f t="shared" si="6"/>
        <v>#DIV/0!</v>
      </c>
      <c r="H166" s="50" t="e">
        <f t="shared" si="7"/>
        <v>#DIV/0!</v>
      </c>
      <c r="I166" s="79"/>
      <c r="J166" s="82"/>
    </row>
    <row r="167" spans="1:10" x14ac:dyDescent="0.2">
      <c r="A167" t="s">
        <v>134</v>
      </c>
      <c r="B167" s="1" t="s">
        <v>86</v>
      </c>
      <c r="C167" t="e">
        <f>VLOOKUP(B167,'F1-1 plate 2'!B$7:H$102,7,FALSE)</f>
        <v>#DIV/0!</v>
      </c>
      <c r="D167" t="e">
        <f>VLOOKUP(B167,'F1-1 plate 2'!B$7:J$102,9,FALSE)</f>
        <v>#DIV/0!</v>
      </c>
      <c r="E167" t="e">
        <f>VLOOKUP(B167,'F6-2 plate 2'!B$7:H$102,7,FALSE)</f>
        <v>#DIV/0!</v>
      </c>
      <c r="F167" t="e">
        <f>VLOOKUP(genotyping!B167,'F6-2 plate 2'!B$7:J$102,9,FALSE)</f>
        <v>#DIV/0!</v>
      </c>
      <c r="G167" s="56" t="e">
        <f t="shared" si="6"/>
        <v>#DIV/0!</v>
      </c>
      <c r="H167" s="50" t="e">
        <f t="shared" si="7"/>
        <v>#DIV/0!</v>
      </c>
      <c r="I167" s="79"/>
      <c r="J167" s="82"/>
    </row>
    <row r="168" spans="1:10" x14ac:dyDescent="0.2">
      <c r="A168" t="s">
        <v>134</v>
      </c>
      <c r="B168" s="1" t="s">
        <v>87</v>
      </c>
      <c r="C168" t="e">
        <f>VLOOKUP(B168,'F1-1 plate 2'!B$7:H$102,7,FALSE)</f>
        <v>#DIV/0!</v>
      </c>
      <c r="D168" t="e">
        <f>VLOOKUP(B168,'F1-1 plate 2'!B$7:J$102,9,FALSE)</f>
        <v>#DIV/0!</v>
      </c>
      <c r="E168" t="e">
        <f>VLOOKUP(B168,'F6-2 plate 2'!B$7:H$102,7,FALSE)</f>
        <v>#DIV/0!</v>
      </c>
      <c r="F168" t="e">
        <f>VLOOKUP(genotyping!B168,'F6-2 plate 2'!B$7:J$102,9,FALSE)</f>
        <v>#DIV/0!</v>
      </c>
      <c r="G168" s="56" t="e">
        <f t="shared" si="6"/>
        <v>#DIV/0!</v>
      </c>
      <c r="H168" s="50" t="e">
        <f t="shared" si="7"/>
        <v>#DIV/0!</v>
      </c>
      <c r="I168" s="79"/>
      <c r="J168" s="82"/>
    </row>
    <row r="169" spans="1:10" x14ac:dyDescent="0.2">
      <c r="A169" t="s">
        <v>134</v>
      </c>
      <c r="B169" s="1" t="s">
        <v>88</v>
      </c>
      <c r="C169" t="e">
        <f>VLOOKUP(B169,'F1-1 plate 2'!B$7:H$102,7,FALSE)</f>
        <v>#DIV/0!</v>
      </c>
      <c r="D169" t="e">
        <f>VLOOKUP(B169,'F1-1 plate 2'!B$7:J$102,9,FALSE)</f>
        <v>#DIV/0!</v>
      </c>
      <c r="E169" t="e">
        <f>VLOOKUP(B169,'F6-2 plate 2'!B$7:H$102,7,FALSE)</f>
        <v>#DIV/0!</v>
      </c>
      <c r="F169" t="e">
        <f>VLOOKUP(genotyping!B169,'F6-2 plate 2'!B$7:J$102,9,FALSE)</f>
        <v>#DIV/0!</v>
      </c>
      <c r="G169" s="56" t="e">
        <f t="shared" si="6"/>
        <v>#DIV/0!</v>
      </c>
      <c r="H169" s="50" t="e">
        <f t="shared" si="7"/>
        <v>#DIV/0!</v>
      </c>
      <c r="I169" s="79"/>
      <c r="J169" s="82"/>
    </row>
    <row r="170" spans="1:10" x14ac:dyDescent="0.2">
      <c r="A170" t="s">
        <v>134</v>
      </c>
      <c r="B170" s="1" t="s">
        <v>89</v>
      </c>
      <c r="C170" t="e">
        <f>VLOOKUP(B170,'F1-1 plate 2'!B$7:H$102,7,FALSE)</f>
        <v>#DIV/0!</v>
      </c>
      <c r="D170" t="e">
        <f>VLOOKUP(B170,'F1-1 plate 2'!B$7:J$102,9,FALSE)</f>
        <v>#DIV/0!</v>
      </c>
      <c r="E170" t="e">
        <f>VLOOKUP(B170,'F6-2 plate 2'!B$7:H$102,7,FALSE)</f>
        <v>#DIV/0!</v>
      </c>
      <c r="F170" t="e">
        <f>VLOOKUP(genotyping!B170,'F6-2 plate 2'!B$7:J$102,9,FALSE)</f>
        <v>#DIV/0!</v>
      </c>
      <c r="G170" s="56" t="e">
        <f t="shared" si="6"/>
        <v>#DIV/0!</v>
      </c>
      <c r="H170" s="50" t="e">
        <f t="shared" si="7"/>
        <v>#DIV/0!</v>
      </c>
      <c r="I170" s="79"/>
      <c r="J170" s="82"/>
    </row>
    <row r="171" spans="1:10" x14ac:dyDescent="0.2">
      <c r="A171" t="s">
        <v>134</v>
      </c>
      <c r="B171" s="1" t="s">
        <v>90</v>
      </c>
      <c r="C171" t="e">
        <f>VLOOKUP(B171,'F1-1 plate 2'!B$7:H$102,7,FALSE)</f>
        <v>#DIV/0!</v>
      </c>
      <c r="D171" t="e">
        <f>VLOOKUP(B171,'F1-1 plate 2'!B$7:J$102,9,FALSE)</f>
        <v>#DIV/0!</v>
      </c>
      <c r="E171" t="e">
        <f>VLOOKUP(B171,'F6-2 plate 2'!B$7:H$102,7,FALSE)</f>
        <v>#DIV/0!</v>
      </c>
      <c r="F171" t="e">
        <f>VLOOKUP(genotyping!B171,'F6-2 plate 2'!B$7:J$102,9,FALSE)</f>
        <v>#DIV/0!</v>
      </c>
      <c r="G171" s="56" t="e">
        <f t="shared" si="6"/>
        <v>#DIV/0!</v>
      </c>
      <c r="H171" s="50" t="e">
        <f t="shared" si="7"/>
        <v>#DIV/0!</v>
      </c>
      <c r="I171" s="79"/>
      <c r="J171" s="82"/>
    </row>
    <row r="172" spans="1:10" x14ac:dyDescent="0.2">
      <c r="A172" t="s">
        <v>134</v>
      </c>
      <c r="B172" s="1" t="s">
        <v>91</v>
      </c>
      <c r="C172" t="e">
        <f>VLOOKUP(B172,'F1-1 plate 2'!B$7:H$102,7,FALSE)</f>
        <v>#DIV/0!</v>
      </c>
      <c r="D172" t="e">
        <f>VLOOKUP(B172,'F1-1 plate 2'!B$7:J$102,9,FALSE)</f>
        <v>#DIV/0!</v>
      </c>
      <c r="E172" t="e">
        <f>VLOOKUP(B172,'F6-2 plate 2'!B$7:H$102,7,FALSE)</f>
        <v>#DIV/0!</v>
      </c>
      <c r="F172" t="e">
        <f>VLOOKUP(genotyping!B172,'F6-2 plate 2'!B$7:J$102,9,FALSE)</f>
        <v>#DIV/0!</v>
      </c>
      <c r="G172" s="56" t="e">
        <f t="shared" si="6"/>
        <v>#DIV/0!</v>
      </c>
      <c r="H172" s="50" t="e">
        <f t="shared" si="7"/>
        <v>#DIV/0!</v>
      </c>
      <c r="I172" s="79"/>
      <c r="J172" s="82"/>
    </row>
    <row r="173" spans="1:10" x14ac:dyDescent="0.2">
      <c r="A173" t="s">
        <v>134</v>
      </c>
      <c r="B173" s="1" t="s">
        <v>92</v>
      </c>
      <c r="C173" t="e">
        <f>VLOOKUP(B173,'F1-1 plate 2'!B$7:H$102,7,FALSE)</f>
        <v>#DIV/0!</v>
      </c>
      <c r="D173" t="e">
        <f>VLOOKUP(B173,'F1-1 plate 2'!B$7:J$102,9,FALSE)</f>
        <v>#DIV/0!</v>
      </c>
      <c r="E173" t="e">
        <f>VLOOKUP(B173,'F6-2 plate 2'!B$7:H$102,7,FALSE)</f>
        <v>#DIV/0!</v>
      </c>
      <c r="F173" t="e">
        <f>VLOOKUP(genotyping!B173,'F6-2 plate 2'!B$7:J$102,9,FALSE)</f>
        <v>#DIV/0!</v>
      </c>
      <c r="G173" s="56" t="e">
        <f t="shared" si="6"/>
        <v>#DIV/0!</v>
      </c>
      <c r="H173" s="50" t="e">
        <f t="shared" si="7"/>
        <v>#DIV/0!</v>
      </c>
      <c r="I173" s="79"/>
      <c r="J173" s="82"/>
    </row>
    <row r="174" spans="1:10" x14ac:dyDescent="0.2">
      <c r="A174" t="s">
        <v>134</v>
      </c>
      <c r="B174" s="1" t="s">
        <v>93</v>
      </c>
      <c r="C174" t="e">
        <f>VLOOKUP(B174,'F1-1 plate 2'!B$7:H$102,7,FALSE)</f>
        <v>#DIV/0!</v>
      </c>
      <c r="D174" t="e">
        <f>VLOOKUP(B174,'F1-1 plate 2'!B$7:J$102,9,FALSE)</f>
        <v>#DIV/0!</v>
      </c>
      <c r="E174" t="e">
        <f>VLOOKUP(B174,'F6-2 plate 2'!B$7:H$102,7,FALSE)</f>
        <v>#DIV/0!</v>
      </c>
      <c r="F174" t="e">
        <f>VLOOKUP(genotyping!B174,'F6-2 plate 2'!B$7:J$102,9,FALSE)</f>
        <v>#DIV/0!</v>
      </c>
      <c r="G174" s="56" t="e">
        <f t="shared" si="6"/>
        <v>#DIV/0!</v>
      </c>
      <c r="H174" s="50" t="e">
        <f t="shared" si="7"/>
        <v>#DIV/0!</v>
      </c>
      <c r="I174" s="79"/>
      <c r="J174" s="82"/>
    </row>
    <row r="175" spans="1:10" x14ac:dyDescent="0.2">
      <c r="A175" t="s">
        <v>134</v>
      </c>
      <c r="B175" s="1" t="s">
        <v>94</v>
      </c>
      <c r="C175" t="e">
        <f>VLOOKUP(B175,'F1-1 plate 2'!B$7:H$102,7,FALSE)</f>
        <v>#DIV/0!</v>
      </c>
      <c r="D175" t="e">
        <f>VLOOKUP(B175,'F1-1 plate 2'!B$7:J$102,9,FALSE)</f>
        <v>#DIV/0!</v>
      </c>
      <c r="E175" t="e">
        <f>VLOOKUP(B175,'F6-2 plate 2'!B$7:H$102,7,FALSE)</f>
        <v>#DIV/0!</v>
      </c>
      <c r="F175" t="e">
        <f>VLOOKUP(genotyping!B175,'F6-2 plate 2'!B$7:J$102,9,FALSE)</f>
        <v>#DIV/0!</v>
      </c>
      <c r="G175" s="56" t="e">
        <f t="shared" si="6"/>
        <v>#DIV/0!</v>
      </c>
      <c r="H175" s="50" t="e">
        <f t="shared" si="7"/>
        <v>#DIV/0!</v>
      </c>
      <c r="I175" s="79"/>
      <c r="J175" s="82"/>
    </row>
    <row r="176" spans="1:10" x14ac:dyDescent="0.2">
      <c r="A176" t="s">
        <v>134</v>
      </c>
      <c r="B176" s="1" t="s">
        <v>95</v>
      </c>
      <c r="C176" t="e">
        <f>VLOOKUP(B176,'F1-1 plate 2'!B$7:H$102,7,FALSE)</f>
        <v>#DIV/0!</v>
      </c>
      <c r="D176" t="e">
        <f>VLOOKUP(B176,'F1-1 plate 2'!B$7:J$102,9,FALSE)</f>
        <v>#DIV/0!</v>
      </c>
      <c r="E176" t="e">
        <f>VLOOKUP(B176,'F6-2 plate 2'!B$7:H$102,7,FALSE)</f>
        <v>#DIV/0!</v>
      </c>
      <c r="F176" t="e">
        <f>VLOOKUP(genotyping!B176,'F6-2 plate 2'!B$7:J$102,9,FALSE)</f>
        <v>#DIV/0!</v>
      </c>
      <c r="G176" s="56" t="e">
        <f t="shared" si="6"/>
        <v>#DIV/0!</v>
      </c>
      <c r="H176" s="50" t="e">
        <f t="shared" si="7"/>
        <v>#DIV/0!</v>
      </c>
      <c r="I176" s="79"/>
      <c r="J176" s="82"/>
    </row>
    <row r="177" spans="1:10" x14ac:dyDescent="0.2">
      <c r="A177" t="s">
        <v>134</v>
      </c>
      <c r="B177" s="1" t="s">
        <v>96</v>
      </c>
      <c r="C177" t="e">
        <f>VLOOKUP(B177,'F1-1 plate 2'!B$7:H$102,7,FALSE)</f>
        <v>#DIV/0!</v>
      </c>
      <c r="D177" t="e">
        <f>VLOOKUP(B177,'F1-1 plate 2'!B$7:J$102,9,FALSE)</f>
        <v>#DIV/0!</v>
      </c>
      <c r="E177" t="e">
        <f>VLOOKUP(B177,'F6-2 plate 2'!B$7:H$102,7,FALSE)</f>
        <v>#DIV/0!</v>
      </c>
      <c r="F177" t="e">
        <f>VLOOKUP(genotyping!B177,'F6-2 plate 2'!B$7:J$102,9,FALSE)</f>
        <v>#DIV/0!</v>
      </c>
      <c r="G177" s="56" t="e">
        <f t="shared" si="6"/>
        <v>#DIV/0!</v>
      </c>
      <c r="H177" s="50" t="e">
        <f t="shared" si="7"/>
        <v>#DIV/0!</v>
      </c>
      <c r="I177" s="79"/>
      <c r="J177" s="82"/>
    </row>
    <row r="178" spans="1:10" x14ac:dyDescent="0.2">
      <c r="A178" t="s">
        <v>134</v>
      </c>
      <c r="B178" s="1" t="s">
        <v>97</v>
      </c>
      <c r="C178" t="e">
        <f>VLOOKUP(B178,'F1-1 plate 2'!B$7:H$102,7,FALSE)</f>
        <v>#DIV/0!</v>
      </c>
      <c r="D178" t="e">
        <f>VLOOKUP(B178,'F1-1 plate 2'!B$7:J$102,9,FALSE)</f>
        <v>#DIV/0!</v>
      </c>
      <c r="E178" t="e">
        <f>VLOOKUP(B178,'F6-2 plate 2'!B$7:H$102,7,FALSE)</f>
        <v>#DIV/0!</v>
      </c>
      <c r="F178" t="e">
        <f>VLOOKUP(genotyping!B178,'F6-2 plate 2'!B$7:J$102,9,FALSE)</f>
        <v>#DIV/0!</v>
      </c>
      <c r="G178" s="56" t="e">
        <f t="shared" si="6"/>
        <v>#DIV/0!</v>
      </c>
      <c r="H178" s="50" t="e">
        <f t="shared" si="7"/>
        <v>#DIV/0!</v>
      </c>
      <c r="I178" s="79"/>
      <c r="J178" s="82"/>
    </row>
    <row r="179" spans="1:10" x14ac:dyDescent="0.2">
      <c r="A179" t="s">
        <v>134</v>
      </c>
      <c r="B179" s="1" t="s">
        <v>98</v>
      </c>
      <c r="C179" t="e">
        <f>VLOOKUP(B179,'F1-1 plate 2'!B$7:H$102,7,FALSE)</f>
        <v>#DIV/0!</v>
      </c>
      <c r="D179" t="e">
        <f>VLOOKUP(B179,'F1-1 plate 2'!B$7:J$102,9,FALSE)</f>
        <v>#DIV/0!</v>
      </c>
      <c r="E179" t="e">
        <f>VLOOKUP(B179,'F6-2 plate 2'!B$7:H$102,7,FALSE)</f>
        <v>#DIV/0!</v>
      </c>
      <c r="F179" t="e">
        <f>VLOOKUP(genotyping!B179,'F6-2 plate 2'!B$7:J$102,9,FALSE)</f>
        <v>#DIV/0!</v>
      </c>
      <c r="G179" s="56" t="e">
        <f t="shared" si="6"/>
        <v>#DIV/0!</v>
      </c>
      <c r="H179" s="50" t="e">
        <f t="shared" si="7"/>
        <v>#DIV/0!</v>
      </c>
      <c r="I179" s="79"/>
      <c r="J179" s="82"/>
    </row>
    <row r="180" spans="1:10" x14ac:dyDescent="0.2">
      <c r="A180" t="s">
        <v>134</v>
      </c>
      <c r="B180" s="1" t="s">
        <v>99</v>
      </c>
      <c r="C180" t="e">
        <f>VLOOKUP(B180,'F1-1 plate 2'!B$7:H$102,7,FALSE)</f>
        <v>#DIV/0!</v>
      </c>
      <c r="D180" t="e">
        <f>VLOOKUP(B180,'F1-1 plate 2'!B$7:J$102,9,FALSE)</f>
        <v>#DIV/0!</v>
      </c>
      <c r="E180" t="e">
        <f>VLOOKUP(B180,'F6-2 plate 2'!B$7:H$102,7,FALSE)</f>
        <v>#DIV/0!</v>
      </c>
      <c r="F180" t="e">
        <f>VLOOKUP(genotyping!B180,'F6-2 plate 2'!B$7:J$102,9,FALSE)</f>
        <v>#DIV/0!</v>
      </c>
      <c r="G180" s="56" t="e">
        <f t="shared" si="6"/>
        <v>#DIV/0!</v>
      </c>
      <c r="H180" s="50" t="e">
        <f t="shared" si="7"/>
        <v>#DIV/0!</v>
      </c>
      <c r="I180" s="79"/>
      <c r="J180" s="82"/>
    </row>
    <row r="181" spans="1:10" x14ac:dyDescent="0.2">
      <c r="A181" t="s">
        <v>134</v>
      </c>
      <c r="B181" s="1" t="s">
        <v>100</v>
      </c>
      <c r="C181" t="e">
        <f>VLOOKUP(B181,'F1-1 plate 2'!B$7:H$102,7,FALSE)</f>
        <v>#DIV/0!</v>
      </c>
      <c r="D181" t="e">
        <f>VLOOKUP(B181,'F1-1 plate 2'!B$7:J$102,9,FALSE)</f>
        <v>#DIV/0!</v>
      </c>
      <c r="E181" t="e">
        <f>VLOOKUP(B181,'F6-2 plate 2'!B$7:H$102,7,FALSE)</f>
        <v>#DIV/0!</v>
      </c>
      <c r="F181" t="e">
        <f>VLOOKUP(genotyping!B181,'F6-2 plate 2'!B$7:J$102,9,FALSE)</f>
        <v>#DIV/0!</v>
      </c>
      <c r="G181" s="56" t="e">
        <f t="shared" si="6"/>
        <v>#DIV/0!</v>
      </c>
      <c r="H181" s="50" t="e">
        <f t="shared" si="7"/>
        <v>#DIV/0!</v>
      </c>
      <c r="I181" s="79"/>
      <c r="J181" s="82"/>
    </row>
    <row r="182" spans="1:10" x14ac:dyDescent="0.2">
      <c r="A182" t="s">
        <v>134</v>
      </c>
      <c r="B182" s="1" t="s">
        <v>101</v>
      </c>
      <c r="C182" t="e">
        <f>VLOOKUP(B182,'F1-1 plate 2'!B$7:H$102,7,FALSE)</f>
        <v>#DIV/0!</v>
      </c>
      <c r="D182" t="e">
        <f>VLOOKUP(B182,'F1-1 plate 2'!B$7:J$102,9,FALSE)</f>
        <v>#DIV/0!</v>
      </c>
      <c r="E182" t="e">
        <f>VLOOKUP(B182,'F6-2 plate 2'!B$7:H$102,7,FALSE)</f>
        <v>#DIV/0!</v>
      </c>
      <c r="F182" t="e">
        <f>VLOOKUP(genotyping!B182,'F6-2 plate 2'!B$7:J$102,9,FALSE)</f>
        <v>#DIV/0!</v>
      </c>
      <c r="G182" s="56" t="e">
        <f t="shared" si="6"/>
        <v>#DIV/0!</v>
      </c>
      <c r="H182" s="50" t="e">
        <f t="shared" si="7"/>
        <v>#DIV/0!</v>
      </c>
      <c r="I182" s="79"/>
      <c r="J182" s="82"/>
    </row>
    <row r="183" spans="1:10" ht="17" thickBot="1" x14ac:dyDescent="0.25">
      <c r="A183" s="64" t="s">
        <v>134</v>
      </c>
      <c r="B183" s="65" t="s">
        <v>102</v>
      </c>
      <c r="C183" s="64" t="e">
        <f>VLOOKUP(B183,'F1-1 plate 2'!B$7:H$102,7,FALSE)</f>
        <v>#DIV/0!</v>
      </c>
      <c r="D183" s="64" t="e">
        <f>VLOOKUP(B183,'F1-1 plate 2'!B$7:J$102,9,FALSE)</f>
        <v>#DIV/0!</v>
      </c>
      <c r="E183" s="64" t="e">
        <f>VLOOKUP(B183,'F6-2 plate 2'!B$7:H$102,7,FALSE)</f>
        <v>#DIV/0!</v>
      </c>
      <c r="F183" s="64" t="e">
        <f>VLOOKUP(genotyping!B183,'F6-2 plate 2'!B$7:J$102,9,FALSE)</f>
        <v>#DIV/0!</v>
      </c>
      <c r="G183" s="64" t="e">
        <f t="shared" si="6"/>
        <v>#DIV/0!</v>
      </c>
      <c r="H183" s="66" t="e">
        <f t="shared" si="7"/>
        <v>#DIV/0!</v>
      </c>
      <c r="I183" s="80"/>
      <c r="J183" s="83"/>
    </row>
    <row r="184" spans="1:10" ht="17" thickTop="1" x14ac:dyDescent="0.2">
      <c r="A184" t="s">
        <v>135</v>
      </c>
      <c r="B184" s="1" t="s">
        <v>19</v>
      </c>
      <c r="C184" t="e">
        <f>VLOOKUP(B184,'F1-1 plate 3'!B$7:H$102,7,FALSE)</f>
        <v>#DIV/0!</v>
      </c>
      <c r="D184" t="e">
        <f>VLOOKUP(B184,'F1-1 plate 3'!B$7:J$102,9,FALSE)</f>
        <v>#DIV/0!</v>
      </c>
      <c r="E184" t="e">
        <f>VLOOKUP(B184,'F6-2 plate 3'!B$7:H$102,7,FALSE)</f>
        <v>#DIV/0!</v>
      </c>
      <c r="F184" t="e">
        <f>VLOOKUP(genotyping!B184,'F6-2 plate 3'!B$7:J$102,9,FALSE)</f>
        <v>#DIV/0!</v>
      </c>
      <c r="G184" s="56" t="e">
        <f t="shared" si="6"/>
        <v>#DIV/0!</v>
      </c>
      <c r="H184" s="50" t="e">
        <f t="shared" si="7"/>
        <v>#DIV/0!</v>
      </c>
      <c r="I184" s="78" t="e">
        <f>'F1-1 plate 3'!$M$5</f>
        <v>#DIV/0!</v>
      </c>
      <c r="J184" s="81" t="e">
        <f>'F6-2 plate 3'!$M$5</f>
        <v>#DIV/0!</v>
      </c>
    </row>
    <row r="185" spans="1:10" x14ac:dyDescent="0.2">
      <c r="A185" t="s">
        <v>135</v>
      </c>
      <c r="B185" s="1" t="s">
        <v>20</v>
      </c>
      <c r="C185" t="e">
        <f>VLOOKUP(B185,'F1-1 plate 3'!B$7:H$102,7,FALSE)</f>
        <v>#DIV/0!</v>
      </c>
      <c r="D185" t="e">
        <f>VLOOKUP(B185,'F1-1 plate 3'!B$7:J$102,9,FALSE)</f>
        <v>#DIV/0!</v>
      </c>
      <c r="E185" t="e">
        <f>VLOOKUP(B185,'F6-2 plate 3'!B$7:H$102,7,FALSE)</f>
        <v>#DIV/0!</v>
      </c>
      <c r="F185" t="e">
        <f>VLOOKUP(genotyping!B185,'F6-2 plate 3'!B$7:J$102,9,FALSE)</f>
        <v>#DIV/0!</v>
      </c>
      <c r="G185" s="56" t="e">
        <f t="shared" si="6"/>
        <v>#DIV/0!</v>
      </c>
      <c r="H185" s="50" t="e">
        <f t="shared" si="7"/>
        <v>#DIV/0!</v>
      </c>
      <c r="I185" s="79"/>
      <c r="J185" s="82"/>
    </row>
    <row r="186" spans="1:10" x14ac:dyDescent="0.2">
      <c r="A186" t="s">
        <v>135</v>
      </c>
      <c r="B186" s="1" t="s">
        <v>21</v>
      </c>
      <c r="C186" t="e">
        <f>VLOOKUP(B186,'F1-1 plate 3'!B$7:H$102,7,FALSE)</f>
        <v>#DIV/0!</v>
      </c>
      <c r="D186" t="e">
        <f>VLOOKUP(B186,'F1-1 plate 3'!B$7:J$102,9,FALSE)</f>
        <v>#DIV/0!</v>
      </c>
      <c r="E186" t="e">
        <f>VLOOKUP(B186,'F6-2 plate 3'!B$7:H$102,7,FALSE)</f>
        <v>#DIV/0!</v>
      </c>
      <c r="F186" t="e">
        <f>VLOOKUP(genotyping!B186,'F6-2 plate 3'!B$7:J$102,9,FALSE)</f>
        <v>#DIV/0!</v>
      </c>
      <c r="G186" s="56" t="e">
        <f t="shared" si="6"/>
        <v>#DIV/0!</v>
      </c>
      <c r="H186" s="50" t="e">
        <f t="shared" si="7"/>
        <v>#DIV/0!</v>
      </c>
      <c r="I186" s="79"/>
      <c r="J186" s="82"/>
    </row>
    <row r="187" spans="1:10" x14ac:dyDescent="0.2">
      <c r="A187" t="s">
        <v>135</v>
      </c>
      <c r="B187" s="1" t="s">
        <v>22</v>
      </c>
      <c r="C187" t="e">
        <f>VLOOKUP(B187,'F1-1 plate 3'!B$7:H$102,7,FALSE)</f>
        <v>#DIV/0!</v>
      </c>
      <c r="D187" t="e">
        <f>VLOOKUP(B187,'F1-1 plate 3'!B$7:J$102,9,FALSE)</f>
        <v>#DIV/0!</v>
      </c>
      <c r="E187" t="e">
        <f>VLOOKUP(B187,'F6-2 plate 3'!B$7:H$102,7,FALSE)</f>
        <v>#DIV/0!</v>
      </c>
      <c r="F187" t="e">
        <f>VLOOKUP(genotyping!B187,'F6-2 plate 3'!B$7:J$102,9,FALSE)</f>
        <v>#DIV/0!</v>
      </c>
      <c r="G187" s="56" t="e">
        <f t="shared" si="6"/>
        <v>#DIV/0!</v>
      </c>
      <c r="H187" s="50" t="e">
        <f t="shared" si="7"/>
        <v>#DIV/0!</v>
      </c>
      <c r="I187" s="79"/>
      <c r="J187" s="82"/>
    </row>
    <row r="188" spans="1:10" x14ac:dyDescent="0.2">
      <c r="A188" t="s">
        <v>135</v>
      </c>
      <c r="B188" s="1" t="s">
        <v>23</v>
      </c>
      <c r="C188" t="e">
        <f>VLOOKUP(B188,'F1-1 plate 3'!B$7:H$102,7,FALSE)</f>
        <v>#DIV/0!</v>
      </c>
      <c r="D188" t="e">
        <f>VLOOKUP(B188,'F1-1 plate 3'!B$7:J$102,9,FALSE)</f>
        <v>#DIV/0!</v>
      </c>
      <c r="E188" t="e">
        <f>VLOOKUP(B188,'F6-2 plate 3'!B$7:H$102,7,FALSE)</f>
        <v>#DIV/0!</v>
      </c>
      <c r="F188" t="e">
        <f>VLOOKUP(genotyping!B188,'F6-2 plate 3'!B$7:J$102,9,FALSE)</f>
        <v>#DIV/0!</v>
      </c>
      <c r="G188" s="56" t="e">
        <f t="shared" si="6"/>
        <v>#DIV/0!</v>
      </c>
      <c r="H188" s="50" t="e">
        <f t="shared" si="7"/>
        <v>#DIV/0!</v>
      </c>
      <c r="I188" s="79"/>
      <c r="J188" s="82"/>
    </row>
    <row r="189" spans="1:10" x14ac:dyDescent="0.2">
      <c r="A189" t="s">
        <v>135</v>
      </c>
      <c r="B189" s="1" t="s">
        <v>24</v>
      </c>
      <c r="C189" t="e">
        <f>VLOOKUP(B189,'F1-1 plate 3'!B$7:H$102,7,FALSE)</f>
        <v>#DIV/0!</v>
      </c>
      <c r="D189" t="e">
        <f>VLOOKUP(B189,'F1-1 plate 3'!B$7:J$102,9,FALSE)</f>
        <v>#DIV/0!</v>
      </c>
      <c r="E189" t="e">
        <f>VLOOKUP(B189,'F6-2 plate 3'!B$7:H$102,7,FALSE)</f>
        <v>#DIV/0!</v>
      </c>
      <c r="F189" t="e">
        <f>VLOOKUP(genotyping!B189,'F6-2 plate 3'!B$7:J$102,9,FALSE)</f>
        <v>#DIV/0!</v>
      </c>
      <c r="G189" s="56" t="e">
        <f t="shared" si="6"/>
        <v>#DIV/0!</v>
      </c>
      <c r="H189" s="50" t="e">
        <f t="shared" si="7"/>
        <v>#DIV/0!</v>
      </c>
      <c r="I189" s="79"/>
      <c r="J189" s="82"/>
    </row>
    <row r="190" spans="1:10" x14ac:dyDescent="0.2">
      <c r="A190" t="s">
        <v>135</v>
      </c>
      <c r="B190" s="1" t="s">
        <v>25</v>
      </c>
      <c r="C190" t="e">
        <f>VLOOKUP(B190,'F1-1 plate 3'!B$7:H$102,7,FALSE)</f>
        <v>#DIV/0!</v>
      </c>
      <c r="D190" t="e">
        <f>VLOOKUP(B190,'F1-1 plate 3'!B$7:J$102,9,FALSE)</f>
        <v>#DIV/0!</v>
      </c>
      <c r="E190" t="e">
        <f>VLOOKUP(B190,'F6-2 plate 3'!B$7:H$102,7,FALSE)</f>
        <v>#DIV/0!</v>
      </c>
      <c r="F190" t="e">
        <f>VLOOKUP(genotyping!B190,'F6-2 plate 3'!B$7:J$102,9,FALSE)</f>
        <v>#DIV/0!</v>
      </c>
      <c r="G190" s="56" t="e">
        <f t="shared" si="6"/>
        <v>#DIV/0!</v>
      </c>
      <c r="H190" s="50" t="e">
        <f t="shared" si="7"/>
        <v>#DIV/0!</v>
      </c>
      <c r="I190" s="79"/>
      <c r="J190" s="82"/>
    </row>
    <row r="191" spans="1:10" x14ac:dyDescent="0.2">
      <c r="A191" t="s">
        <v>135</v>
      </c>
      <c r="B191" s="1" t="s">
        <v>26</v>
      </c>
      <c r="C191" t="e">
        <f>VLOOKUP(B191,'F1-1 plate 3'!B$7:H$102,7,FALSE)</f>
        <v>#DIV/0!</v>
      </c>
      <c r="D191" t="e">
        <f>VLOOKUP(B191,'F1-1 plate 3'!B$7:J$102,9,FALSE)</f>
        <v>#DIV/0!</v>
      </c>
      <c r="E191" t="e">
        <f>VLOOKUP(B191,'F6-2 plate 3'!B$7:H$102,7,FALSE)</f>
        <v>#DIV/0!</v>
      </c>
      <c r="F191" t="e">
        <f>VLOOKUP(genotyping!B191,'F6-2 plate 3'!B$7:J$102,9,FALSE)</f>
        <v>#DIV/0!</v>
      </c>
      <c r="G191" s="56" t="e">
        <f t="shared" si="6"/>
        <v>#DIV/0!</v>
      </c>
      <c r="H191" s="50" t="e">
        <f t="shared" si="7"/>
        <v>#DIV/0!</v>
      </c>
      <c r="I191" s="79"/>
      <c r="J191" s="82"/>
    </row>
    <row r="192" spans="1:10" x14ac:dyDescent="0.2">
      <c r="A192" t="s">
        <v>135</v>
      </c>
      <c r="B192" s="1" t="s">
        <v>27</v>
      </c>
      <c r="C192" t="e">
        <f>VLOOKUP(B192,'F1-1 plate 3'!B$7:H$102,7,FALSE)</f>
        <v>#DIV/0!</v>
      </c>
      <c r="D192" t="e">
        <f>VLOOKUP(B192,'F1-1 plate 3'!B$7:J$102,9,FALSE)</f>
        <v>#DIV/0!</v>
      </c>
      <c r="E192" t="e">
        <f>VLOOKUP(B192,'F6-2 plate 3'!B$7:H$102,7,FALSE)</f>
        <v>#DIV/0!</v>
      </c>
      <c r="F192" t="e">
        <f>VLOOKUP(genotyping!B192,'F6-2 plate 3'!B$7:J$102,9,FALSE)</f>
        <v>#DIV/0!</v>
      </c>
      <c r="G192" s="56" t="e">
        <f t="shared" si="6"/>
        <v>#DIV/0!</v>
      </c>
      <c r="H192" s="50" t="e">
        <f t="shared" si="7"/>
        <v>#DIV/0!</v>
      </c>
      <c r="I192" s="79"/>
      <c r="J192" s="82"/>
    </row>
    <row r="193" spans="1:10" x14ac:dyDescent="0.2">
      <c r="A193" t="s">
        <v>135</v>
      </c>
      <c r="B193" s="1" t="s">
        <v>28</v>
      </c>
      <c r="C193" t="e">
        <f>VLOOKUP(B193,'F1-1 plate 3'!B$7:H$102,7,FALSE)</f>
        <v>#DIV/0!</v>
      </c>
      <c r="D193" t="e">
        <f>VLOOKUP(B193,'F1-1 plate 3'!B$7:J$102,9,FALSE)</f>
        <v>#DIV/0!</v>
      </c>
      <c r="E193" t="e">
        <f>VLOOKUP(B193,'F6-2 plate 3'!B$7:H$102,7,FALSE)</f>
        <v>#DIV/0!</v>
      </c>
      <c r="F193" t="e">
        <f>VLOOKUP(genotyping!B193,'F6-2 plate 3'!B$7:J$102,9,FALSE)</f>
        <v>#DIV/0!</v>
      </c>
      <c r="G193" s="56" t="e">
        <f t="shared" si="6"/>
        <v>#DIV/0!</v>
      </c>
      <c r="H193" s="50" t="e">
        <f t="shared" si="7"/>
        <v>#DIV/0!</v>
      </c>
      <c r="I193" s="79"/>
      <c r="J193" s="82"/>
    </row>
    <row r="194" spans="1:10" x14ac:dyDescent="0.2">
      <c r="A194" t="s">
        <v>135</v>
      </c>
      <c r="B194" s="1" t="s">
        <v>29</v>
      </c>
      <c r="C194" t="e">
        <f>VLOOKUP(B194,'F1-1 plate 3'!B$7:H$102,7,FALSE)</f>
        <v>#DIV/0!</v>
      </c>
      <c r="D194" t="e">
        <f>VLOOKUP(B194,'F1-1 plate 3'!B$7:J$102,9,FALSE)</f>
        <v>#DIV/0!</v>
      </c>
      <c r="E194" t="e">
        <f>VLOOKUP(B194,'F6-2 plate 3'!B$7:H$102,7,FALSE)</f>
        <v>#DIV/0!</v>
      </c>
      <c r="F194" t="e">
        <f>VLOOKUP(genotyping!B194,'F6-2 plate 3'!B$7:J$102,9,FALSE)</f>
        <v>#DIV/0!</v>
      </c>
      <c r="G194" s="56" t="e">
        <f t="shared" si="6"/>
        <v>#DIV/0!</v>
      </c>
      <c r="H194" s="50" t="e">
        <f t="shared" si="7"/>
        <v>#DIV/0!</v>
      </c>
      <c r="I194" s="79"/>
      <c r="J194" s="82"/>
    </row>
    <row r="195" spans="1:10" x14ac:dyDescent="0.2">
      <c r="A195" t="s">
        <v>135</v>
      </c>
      <c r="B195" s="1" t="s">
        <v>30</v>
      </c>
      <c r="C195" t="e">
        <f>VLOOKUP(B195,'F1-1 plate 3'!B$7:H$102,7,FALSE)</f>
        <v>#DIV/0!</v>
      </c>
      <c r="D195" t="e">
        <f>VLOOKUP(B195,'F1-1 plate 3'!B$7:J$102,9,FALSE)</f>
        <v>#DIV/0!</v>
      </c>
      <c r="E195" t="e">
        <f>VLOOKUP(B195,'F6-2 plate 3'!B$7:H$102,7,FALSE)</f>
        <v>#DIV/0!</v>
      </c>
      <c r="F195" t="e">
        <f>VLOOKUP(genotyping!B195,'F6-2 plate 3'!B$7:J$102,9,FALSE)</f>
        <v>#DIV/0!</v>
      </c>
      <c r="G195" s="56" t="e">
        <f t="shared" si="6"/>
        <v>#DIV/0!</v>
      </c>
      <c r="H195" s="50" t="e">
        <f t="shared" si="7"/>
        <v>#DIV/0!</v>
      </c>
      <c r="I195" s="79"/>
      <c r="J195" s="82"/>
    </row>
    <row r="196" spans="1:10" x14ac:dyDescent="0.2">
      <c r="A196" t="s">
        <v>135</v>
      </c>
      <c r="B196" s="1" t="s">
        <v>31</v>
      </c>
      <c r="C196" t="e">
        <f>VLOOKUP(B196,'F1-1 plate 3'!B$7:H$102,7,FALSE)</f>
        <v>#DIV/0!</v>
      </c>
      <c r="D196" t="e">
        <f>VLOOKUP(B196,'F1-1 plate 3'!B$7:J$102,9,FALSE)</f>
        <v>#DIV/0!</v>
      </c>
      <c r="E196" t="e">
        <f>VLOOKUP(B196,'F6-2 plate 3'!B$7:H$102,7,FALSE)</f>
        <v>#DIV/0!</v>
      </c>
      <c r="F196" t="e">
        <f>VLOOKUP(genotyping!B196,'F6-2 plate 3'!B$7:J$102,9,FALSE)</f>
        <v>#DIV/0!</v>
      </c>
      <c r="G196" s="56" t="e">
        <f t="shared" si="6"/>
        <v>#DIV/0!</v>
      </c>
      <c r="H196" s="50" t="e">
        <f t="shared" si="7"/>
        <v>#DIV/0!</v>
      </c>
      <c r="I196" s="79"/>
      <c r="J196" s="82"/>
    </row>
    <row r="197" spans="1:10" x14ac:dyDescent="0.2">
      <c r="A197" t="s">
        <v>135</v>
      </c>
      <c r="B197" s="1" t="s">
        <v>32</v>
      </c>
      <c r="C197" t="e">
        <f>VLOOKUP(B197,'F1-1 plate 3'!B$7:H$102,7,FALSE)</f>
        <v>#DIV/0!</v>
      </c>
      <c r="D197" t="e">
        <f>VLOOKUP(B197,'F1-1 plate 3'!B$7:J$102,9,FALSE)</f>
        <v>#DIV/0!</v>
      </c>
      <c r="E197" t="e">
        <f>VLOOKUP(B197,'F6-2 plate 3'!B$7:H$102,7,FALSE)</f>
        <v>#DIV/0!</v>
      </c>
      <c r="F197" t="e">
        <f>VLOOKUP(genotyping!B197,'F6-2 plate 3'!B$7:J$102,9,FALSE)</f>
        <v>#DIV/0!</v>
      </c>
      <c r="G197" s="56" t="e">
        <f t="shared" si="6"/>
        <v>#DIV/0!</v>
      </c>
      <c r="H197" s="50" t="e">
        <f t="shared" si="7"/>
        <v>#DIV/0!</v>
      </c>
      <c r="I197" s="79"/>
      <c r="J197" s="82"/>
    </row>
    <row r="198" spans="1:10" x14ac:dyDescent="0.2">
      <c r="A198" t="s">
        <v>135</v>
      </c>
      <c r="B198" s="1" t="s">
        <v>33</v>
      </c>
      <c r="C198" t="e">
        <f>VLOOKUP(B198,'F1-1 plate 3'!B$7:H$102,7,FALSE)</f>
        <v>#DIV/0!</v>
      </c>
      <c r="D198" t="e">
        <f>VLOOKUP(B198,'F1-1 plate 3'!B$7:J$102,9,FALSE)</f>
        <v>#DIV/0!</v>
      </c>
      <c r="E198" t="e">
        <f>VLOOKUP(B198,'F6-2 plate 3'!B$7:H$102,7,FALSE)</f>
        <v>#DIV/0!</v>
      </c>
      <c r="F198" t="e">
        <f>VLOOKUP(genotyping!B198,'F6-2 plate 3'!B$7:J$102,9,FALSE)</f>
        <v>#DIV/0!</v>
      </c>
      <c r="G198" s="56" t="e">
        <f t="shared" si="6"/>
        <v>#DIV/0!</v>
      </c>
      <c r="H198" s="50" t="e">
        <f t="shared" si="7"/>
        <v>#DIV/0!</v>
      </c>
      <c r="I198" s="79"/>
      <c r="J198" s="82"/>
    </row>
    <row r="199" spans="1:10" x14ac:dyDescent="0.2">
      <c r="A199" t="s">
        <v>135</v>
      </c>
      <c r="B199" s="1" t="s">
        <v>34</v>
      </c>
      <c r="C199" t="e">
        <f>VLOOKUP(B199,'F1-1 plate 3'!B$7:H$102,7,FALSE)</f>
        <v>#DIV/0!</v>
      </c>
      <c r="D199" t="e">
        <f>VLOOKUP(B199,'F1-1 plate 3'!B$7:J$102,9,FALSE)</f>
        <v>#DIV/0!</v>
      </c>
      <c r="E199" t="e">
        <f>VLOOKUP(B199,'F6-2 plate 3'!B$7:H$102,7,FALSE)</f>
        <v>#DIV/0!</v>
      </c>
      <c r="F199" t="e">
        <f>VLOOKUP(genotyping!B199,'F6-2 plate 3'!B$7:J$102,9,FALSE)</f>
        <v>#DIV/0!</v>
      </c>
      <c r="G199" s="56" t="e">
        <f t="shared" si="6"/>
        <v>#DIV/0!</v>
      </c>
      <c r="H199" s="50" t="e">
        <f t="shared" si="7"/>
        <v>#DIV/0!</v>
      </c>
      <c r="I199" s="79"/>
      <c r="J199" s="82"/>
    </row>
    <row r="200" spans="1:10" x14ac:dyDescent="0.2">
      <c r="A200" t="s">
        <v>135</v>
      </c>
      <c r="B200" s="1" t="s">
        <v>35</v>
      </c>
      <c r="C200" t="e">
        <f>VLOOKUP(B200,'F1-1 plate 3'!B$7:H$102,7,FALSE)</f>
        <v>#DIV/0!</v>
      </c>
      <c r="D200" t="e">
        <f>VLOOKUP(B200,'F1-1 plate 3'!B$7:J$102,9,FALSE)</f>
        <v>#DIV/0!</v>
      </c>
      <c r="E200" t="e">
        <f>VLOOKUP(B200,'F6-2 plate 3'!B$7:H$102,7,FALSE)</f>
        <v>#DIV/0!</v>
      </c>
      <c r="F200" t="e">
        <f>VLOOKUP(genotyping!B200,'F6-2 plate 3'!B$7:J$102,9,FALSE)</f>
        <v>#DIV/0!</v>
      </c>
      <c r="G200" s="56" t="e">
        <f t="shared" si="6"/>
        <v>#DIV/0!</v>
      </c>
      <c r="H200" s="50" t="e">
        <f t="shared" si="7"/>
        <v>#DIV/0!</v>
      </c>
      <c r="I200" s="79"/>
      <c r="J200" s="82"/>
    </row>
    <row r="201" spans="1:10" x14ac:dyDescent="0.2">
      <c r="A201" t="s">
        <v>135</v>
      </c>
      <c r="B201" s="1" t="s">
        <v>36</v>
      </c>
      <c r="C201" t="e">
        <f>VLOOKUP(B201,'F1-1 plate 3'!B$7:H$102,7,FALSE)</f>
        <v>#DIV/0!</v>
      </c>
      <c r="D201" t="e">
        <f>VLOOKUP(B201,'F1-1 plate 3'!B$7:J$102,9,FALSE)</f>
        <v>#DIV/0!</v>
      </c>
      <c r="E201" t="e">
        <f>VLOOKUP(B201,'F6-2 plate 3'!B$7:H$102,7,FALSE)</f>
        <v>#DIV/0!</v>
      </c>
      <c r="F201" t="e">
        <f>VLOOKUP(genotyping!B201,'F6-2 plate 3'!B$7:J$102,9,FALSE)</f>
        <v>#DIV/0!</v>
      </c>
      <c r="G201" s="56" t="e">
        <f t="shared" si="6"/>
        <v>#DIV/0!</v>
      </c>
      <c r="H201" s="50" t="e">
        <f t="shared" si="7"/>
        <v>#DIV/0!</v>
      </c>
      <c r="I201" s="79"/>
      <c r="J201" s="82"/>
    </row>
    <row r="202" spans="1:10" x14ac:dyDescent="0.2">
      <c r="A202" t="s">
        <v>135</v>
      </c>
      <c r="B202" s="1" t="s">
        <v>37</v>
      </c>
      <c r="C202" t="e">
        <f>VLOOKUP(B202,'F1-1 plate 3'!B$7:H$102,7,FALSE)</f>
        <v>#DIV/0!</v>
      </c>
      <c r="D202" t="e">
        <f>VLOOKUP(B202,'F1-1 plate 3'!B$7:J$102,9,FALSE)</f>
        <v>#DIV/0!</v>
      </c>
      <c r="E202" t="e">
        <f>VLOOKUP(B202,'F6-2 plate 3'!B$7:H$102,7,FALSE)</f>
        <v>#DIV/0!</v>
      </c>
      <c r="F202" t="e">
        <f>VLOOKUP(genotyping!B202,'F6-2 plate 3'!B$7:J$102,9,FALSE)</f>
        <v>#DIV/0!</v>
      </c>
      <c r="G202" s="56" t="e">
        <f t="shared" si="6"/>
        <v>#DIV/0!</v>
      </c>
      <c r="H202" s="50" t="e">
        <f t="shared" si="7"/>
        <v>#DIV/0!</v>
      </c>
      <c r="I202" s="79"/>
      <c r="J202" s="82"/>
    </row>
    <row r="203" spans="1:10" x14ac:dyDescent="0.2">
      <c r="A203" t="s">
        <v>135</v>
      </c>
      <c r="B203" s="1" t="s">
        <v>38</v>
      </c>
      <c r="C203" t="e">
        <f>VLOOKUP(B203,'F1-1 plate 3'!B$7:H$102,7,FALSE)</f>
        <v>#DIV/0!</v>
      </c>
      <c r="D203" t="e">
        <f>VLOOKUP(B203,'F1-1 plate 3'!B$7:J$102,9,FALSE)</f>
        <v>#DIV/0!</v>
      </c>
      <c r="E203" t="e">
        <f>VLOOKUP(B203,'F6-2 plate 3'!B$7:H$102,7,FALSE)</f>
        <v>#DIV/0!</v>
      </c>
      <c r="F203" t="e">
        <f>VLOOKUP(genotyping!B203,'F6-2 plate 3'!B$7:J$102,9,FALSE)</f>
        <v>#DIV/0!</v>
      </c>
      <c r="G203" s="56" t="e">
        <f t="shared" si="6"/>
        <v>#DIV/0!</v>
      </c>
      <c r="H203" s="50" t="e">
        <f t="shared" si="7"/>
        <v>#DIV/0!</v>
      </c>
      <c r="I203" s="79"/>
      <c r="J203" s="82"/>
    </row>
    <row r="204" spans="1:10" x14ac:dyDescent="0.2">
      <c r="A204" t="s">
        <v>135</v>
      </c>
      <c r="B204" s="1" t="s">
        <v>39</v>
      </c>
      <c r="C204" t="e">
        <f>VLOOKUP(B204,'F1-1 plate 3'!B$7:H$102,7,FALSE)</f>
        <v>#DIV/0!</v>
      </c>
      <c r="D204" t="e">
        <f>VLOOKUP(B204,'F1-1 plate 3'!B$7:J$102,9,FALSE)</f>
        <v>#DIV/0!</v>
      </c>
      <c r="E204" t="e">
        <f>VLOOKUP(B204,'F6-2 plate 3'!B$7:H$102,7,FALSE)</f>
        <v>#DIV/0!</v>
      </c>
      <c r="F204" t="e">
        <f>VLOOKUP(genotyping!B204,'F6-2 plate 3'!B$7:J$102,9,FALSE)</f>
        <v>#DIV/0!</v>
      </c>
      <c r="G204" s="56" t="e">
        <f t="shared" si="6"/>
        <v>#DIV/0!</v>
      </c>
      <c r="H204" s="50" t="e">
        <f t="shared" si="7"/>
        <v>#DIV/0!</v>
      </c>
      <c r="I204" s="79"/>
      <c r="J204" s="82"/>
    </row>
    <row r="205" spans="1:10" x14ac:dyDescent="0.2">
      <c r="A205" t="s">
        <v>135</v>
      </c>
      <c r="B205" s="1" t="s">
        <v>40</v>
      </c>
      <c r="C205" t="e">
        <f>VLOOKUP(B205,'F1-1 plate 3'!B$7:H$102,7,FALSE)</f>
        <v>#DIV/0!</v>
      </c>
      <c r="D205" t="e">
        <f>VLOOKUP(B205,'F1-1 plate 3'!B$7:J$102,9,FALSE)</f>
        <v>#DIV/0!</v>
      </c>
      <c r="E205" t="e">
        <f>VLOOKUP(B205,'F6-2 plate 3'!B$7:H$102,7,FALSE)</f>
        <v>#DIV/0!</v>
      </c>
      <c r="F205" t="e">
        <f>VLOOKUP(genotyping!B205,'F6-2 plate 3'!B$7:J$102,9,FALSE)</f>
        <v>#DIV/0!</v>
      </c>
      <c r="G205" s="56" t="e">
        <f t="shared" si="6"/>
        <v>#DIV/0!</v>
      </c>
      <c r="H205" s="50" t="e">
        <f t="shared" si="7"/>
        <v>#DIV/0!</v>
      </c>
      <c r="I205" s="79"/>
      <c r="J205" s="82"/>
    </row>
    <row r="206" spans="1:10" x14ac:dyDescent="0.2">
      <c r="A206" t="s">
        <v>135</v>
      </c>
      <c r="B206" s="1" t="s">
        <v>41</v>
      </c>
      <c r="C206" t="e">
        <f>VLOOKUP(B206,'F1-1 plate 3'!B$7:H$102,7,FALSE)</f>
        <v>#DIV/0!</v>
      </c>
      <c r="D206" t="e">
        <f>VLOOKUP(B206,'F1-1 plate 3'!B$7:J$102,9,FALSE)</f>
        <v>#DIV/0!</v>
      </c>
      <c r="E206" t="e">
        <f>VLOOKUP(B206,'F6-2 plate 3'!B$7:H$102,7,FALSE)</f>
        <v>#DIV/0!</v>
      </c>
      <c r="F206" t="e">
        <f>VLOOKUP(genotyping!B206,'F6-2 plate 3'!B$7:J$102,9,FALSE)</f>
        <v>#DIV/0!</v>
      </c>
      <c r="G206" s="56" t="e">
        <f t="shared" si="6"/>
        <v>#DIV/0!</v>
      </c>
      <c r="H206" s="50" t="e">
        <f t="shared" si="7"/>
        <v>#DIV/0!</v>
      </c>
      <c r="I206" s="79"/>
      <c r="J206" s="82"/>
    </row>
    <row r="207" spans="1:10" x14ac:dyDescent="0.2">
      <c r="A207" t="s">
        <v>135</v>
      </c>
      <c r="B207" s="1" t="s">
        <v>42</v>
      </c>
      <c r="C207" t="e">
        <f>VLOOKUP(B207,'F1-1 plate 3'!B$7:H$102,7,FALSE)</f>
        <v>#DIV/0!</v>
      </c>
      <c r="D207" t="e">
        <f>VLOOKUP(B207,'F1-1 plate 3'!B$7:J$102,9,FALSE)</f>
        <v>#DIV/0!</v>
      </c>
      <c r="E207" t="e">
        <f>VLOOKUP(B207,'F6-2 plate 3'!B$7:H$102,7,FALSE)</f>
        <v>#DIV/0!</v>
      </c>
      <c r="F207" t="e">
        <f>VLOOKUP(genotyping!B207,'F6-2 plate 3'!B$7:J$102,9,FALSE)</f>
        <v>#DIV/0!</v>
      </c>
      <c r="G207" s="56" t="e">
        <f t="shared" si="6"/>
        <v>#DIV/0!</v>
      </c>
      <c r="H207" s="50" t="e">
        <f t="shared" si="7"/>
        <v>#DIV/0!</v>
      </c>
      <c r="I207" s="79"/>
      <c r="J207" s="82"/>
    </row>
    <row r="208" spans="1:10" x14ac:dyDescent="0.2">
      <c r="A208" t="s">
        <v>135</v>
      </c>
      <c r="B208" s="1" t="s">
        <v>43</v>
      </c>
      <c r="C208" t="e">
        <f>VLOOKUP(B208,'F1-1 plate 3'!B$7:H$102,7,FALSE)</f>
        <v>#DIV/0!</v>
      </c>
      <c r="D208" t="e">
        <f>VLOOKUP(B208,'F1-1 plate 3'!B$7:J$102,9,FALSE)</f>
        <v>#DIV/0!</v>
      </c>
      <c r="E208" t="e">
        <f>VLOOKUP(B208,'F6-2 plate 3'!B$7:H$102,7,FALSE)</f>
        <v>#DIV/0!</v>
      </c>
      <c r="F208" t="e">
        <f>VLOOKUP(genotyping!B208,'F6-2 plate 3'!B$7:J$102,9,FALSE)</f>
        <v>#DIV/0!</v>
      </c>
      <c r="G208" s="56" t="e">
        <f t="shared" si="6"/>
        <v>#DIV/0!</v>
      </c>
      <c r="H208" s="50" t="e">
        <f t="shared" si="7"/>
        <v>#DIV/0!</v>
      </c>
      <c r="I208" s="79"/>
      <c r="J208" s="82"/>
    </row>
    <row r="209" spans="1:10" x14ac:dyDescent="0.2">
      <c r="A209" t="s">
        <v>135</v>
      </c>
      <c r="B209" s="1" t="s">
        <v>44</v>
      </c>
      <c r="C209" t="e">
        <f>VLOOKUP(B209,'F1-1 plate 3'!B$7:H$102,7,FALSE)</f>
        <v>#DIV/0!</v>
      </c>
      <c r="D209" t="e">
        <f>VLOOKUP(B209,'F1-1 plate 3'!B$7:J$102,9,FALSE)</f>
        <v>#DIV/0!</v>
      </c>
      <c r="E209" t="e">
        <f>VLOOKUP(B209,'F6-2 plate 3'!B$7:H$102,7,FALSE)</f>
        <v>#DIV/0!</v>
      </c>
      <c r="F209" t="e">
        <f>VLOOKUP(genotyping!B209,'F6-2 plate 3'!B$7:J$102,9,FALSE)</f>
        <v>#DIV/0!</v>
      </c>
      <c r="G209" s="56" t="e">
        <f t="shared" si="6"/>
        <v>#DIV/0!</v>
      </c>
      <c r="H209" s="50" t="e">
        <f t="shared" si="7"/>
        <v>#DIV/0!</v>
      </c>
      <c r="I209" s="79"/>
      <c r="J209" s="82"/>
    </row>
    <row r="210" spans="1:10" x14ac:dyDescent="0.2">
      <c r="A210" t="s">
        <v>135</v>
      </c>
      <c r="B210" s="1" t="s">
        <v>45</v>
      </c>
      <c r="C210" t="e">
        <f>VLOOKUP(B210,'F1-1 plate 3'!B$7:H$102,7,FALSE)</f>
        <v>#DIV/0!</v>
      </c>
      <c r="D210" t="e">
        <f>VLOOKUP(B210,'F1-1 plate 3'!B$7:J$102,9,FALSE)</f>
        <v>#DIV/0!</v>
      </c>
      <c r="E210" t="e">
        <f>VLOOKUP(B210,'F6-2 plate 3'!B$7:H$102,7,FALSE)</f>
        <v>#DIV/0!</v>
      </c>
      <c r="F210" t="e">
        <f>VLOOKUP(genotyping!B210,'F6-2 plate 3'!B$7:J$102,9,FALSE)</f>
        <v>#DIV/0!</v>
      </c>
      <c r="G210" s="56" t="e">
        <f t="shared" si="6"/>
        <v>#DIV/0!</v>
      </c>
      <c r="H210" s="50" t="e">
        <f t="shared" si="7"/>
        <v>#DIV/0!</v>
      </c>
      <c r="I210" s="79"/>
      <c r="J210" s="82"/>
    </row>
    <row r="211" spans="1:10" x14ac:dyDescent="0.2">
      <c r="A211" t="s">
        <v>135</v>
      </c>
      <c r="B211" s="1" t="s">
        <v>46</v>
      </c>
      <c r="C211" t="e">
        <f>VLOOKUP(B211,'F1-1 plate 3'!B$7:H$102,7,FALSE)</f>
        <v>#DIV/0!</v>
      </c>
      <c r="D211" t="e">
        <f>VLOOKUP(B211,'F1-1 plate 3'!B$7:J$102,9,FALSE)</f>
        <v>#DIV/0!</v>
      </c>
      <c r="E211" t="e">
        <f>VLOOKUP(B211,'F6-2 plate 3'!B$7:H$102,7,FALSE)</f>
        <v>#DIV/0!</v>
      </c>
      <c r="F211" t="e">
        <f>VLOOKUP(genotyping!B211,'F6-2 plate 3'!B$7:J$102,9,FALSE)</f>
        <v>#DIV/0!</v>
      </c>
      <c r="G211" s="56" t="e">
        <f t="shared" si="6"/>
        <v>#DIV/0!</v>
      </c>
      <c r="H211" s="50" t="e">
        <f t="shared" si="7"/>
        <v>#DIV/0!</v>
      </c>
      <c r="I211" s="79"/>
      <c r="J211" s="82"/>
    </row>
    <row r="212" spans="1:10" x14ac:dyDescent="0.2">
      <c r="A212" t="s">
        <v>135</v>
      </c>
      <c r="B212" s="1" t="s">
        <v>47</v>
      </c>
      <c r="C212" t="e">
        <f>VLOOKUP(B212,'F1-1 plate 3'!B$7:H$102,7,FALSE)</f>
        <v>#DIV/0!</v>
      </c>
      <c r="D212" t="e">
        <f>VLOOKUP(B212,'F1-1 plate 3'!B$7:J$102,9,FALSE)</f>
        <v>#DIV/0!</v>
      </c>
      <c r="E212" t="e">
        <f>VLOOKUP(B212,'F6-2 plate 3'!B$7:H$102,7,FALSE)</f>
        <v>#DIV/0!</v>
      </c>
      <c r="F212" t="e">
        <f>VLOOKUP(genotyping!B212,'F6-2 plate 3'!B$7:J$102,9,FALSE)</f>
        <v>#DIV/0!</v>
      </c>
      <c r="G212" s="56" t="e">
        <f t="shared" si="6"/>
        <v>#DIV/0!</v>
      </c>
      <c r="H212" s="50" t="e">
        <f t="shared" si="7"/>
        <v>#DIV/0!</v>
      </c>
      <c r="I212" s="79"/>
      <c r="J212" s="82"/>
    </row>
    <row r="213" spans="1:10" x14ac:dyDescent="0.2">
      <c r="A213" t="s">
        <v>135</v>
      </c>
      <c r="B213" s="1" t="s">
        <v>48</v>
      </c>
      <c r="C213" t="e">
        <f>VLOOKUP(B213,'F1-1 plate 3'!B$7:H$102,7,FALSE)</f>
        <v>#DIV/0!</v>
      </c>
      <c r="D213" t="e">
        <f>VLOOKUP(B213,'F1-1 plate 3'!B$7:J$102,9,FALSE)</f>
        <v>#DIV/0!</v>
      </c>
      <c r="E213" t="e">
        <f>VLOOKUP(B213,'F6-2 plate 3'!B$7:H$102,7,FALSE)</f>
        <v>#DIV/0!</v>
      </c>
      <c r="F213" t="e">
        <f>VLOOKUP(genotyping!B213,'F6-2 plate 3'!B$7:J$102,9,FALSE)</f>
        <v>#DIV/0!</v>
      </c>
      <c r="G213" s="56" t="e">
        <f t="shared" si="6"/>
        <v>#DIV/0!</v>
      </c>
      <c r="H213" s="50" t="e">
        <f t="shared" si="7"/>
        <v>#DIV/0!</v>
      </c>
      <c r="I213" s="79"/>
      <c r="J213" s="82"/>
    </row>
    <row r="214" spans="1:10" x14ac:dyDescent="0.2">
      <c r="A214" t="s">
        <v>135</v>
      </c>
      <c r="B214" s="1" t="s">
        <v>49</v>
      </c>
      <c r="C214" t="e">
        <f>VLOOKUP(B214,'F1-1 plate 3'!B$7:H$102,7,FALSE)</f>
        <v>#DIV/0!</v>
      </c>
      <c r="D214" t="e">
        <f>VLOOKUP(B214,'F1-1 plate 3'!B$7:J$102,9,FALSE)</f>
        <v>#DIV/0!</v>
      </c>
      <c r="E214" t="e">
        <f>VLOOKUP(B214,'F6-2 plate 3'!B$7:H$102,7,FALSE)</f>
        <v>#DIV/0!</v>
      </c>
      <c r="F214" t="e">
        <f>VLOOKUP(genotyping!B214,'F6-2 plate 3'!B$7:J$102,9,FALSE)</f>
        <v>#DIV/0!</v>
      </c>
      <c r="G214" s="56" t="e">
        <f t="shared" si="6"/>
        <v>#DIV/0!</v>
      </c>
      <c r="H214" s="50" t="e">
        <f t="shared" si="7"/>
        <v>#DIV/0!</v>
      </c>
      <c r="I214" s="79"/>
      <c r="J214" s="82"/>
    </row>
    <row r="215" spans="1:10" x14ac:dyDescent="0.2">
      <c r="A215" t="s">
        <v>135</v>
      </c>
      <c r="B215" s="1" t="s">
        <v>50</v>
      </c>
      <c r="C215" t="e">
        <f>VLOOKUP(B215,'F1-1 plate 3'!B$7:H$102,7,FALSE)</f>
        <v>#DIV/0!</v>
      </c>
      <c r="D215" t="e">
        <f>VLOOKUP(B215,'F1-1 plate 3'!B$7:J$102,9,FALSE)</f>
        <v>#DIV/0!</v>
      </c>
      <c r="E215" t="e">
        <f>VLOOKUP(B215,'F6-2 plate 3'!B$7:H$102,7,FALSE)</f>
        <v>#DIV/0!</v>
      </c>
      <c r="F215" t="e">
        <f>VLOOKUP(genotyping!B215,'F6-2 plate 3'!B$7:J$102,9,FALSE)</f>
        <v>#DIV/0!</v>
      </c>
      <c r="G215" s="56" t="e">
        <f t="shared" si="6"/>
        <v>#DIV/0!</v>
      </c>
      <c r="H215" s="50" t="e">
        <f t="shared" si="7"/>
        <v>#DIV/0!</v>
      </c>
      <c r="I215" s="79"/>
      <c r="J215" s="82"/>
    </row>
    <row r="216" spans="1:10" x14ac:dyDescent="0.2">
      <c r="A216" t="s">
        <v>135</v>
      </c>
      <c r="B216" s="1" t="s">
        <v>51</v>
      </c>
      <c r="C216" t="e">
        <f>VLOOKUP(B216,'F1-1 plate 3'!B$7:H$102,7,FALSE)</f>
        <v>#DIV/0!</v>
      </c>
      <c r="D216" t="e">
        <f>VLOOKUP(B216,'F1-1 plate 3'!B$7:J$102,9,FALSE)</f>
        <v>#DIV/0!</v>
      </c>
      <c r="E216" t="e">
        <f>VLOOKUP(B216,'F6-2 plate 3'!B$7:H$102,7,FALSE)</f>
        <v>#DIV/0!</v>
      </c>
      <c r="F216" t="e">
        <f>VLOOKUP(genotyping!B216,'F6-2 plate 3'!B$7:J$102,9,FALSE)</f>
        <v>#DIV/0!</v>
      </c>
      <c r="G216" s="56" t="e">
        <f t="shared" si="6"/>
        <v>#DIV/0!</v>
      </c>
      <c r="H216" s="50" t="e">
        <f t="shared" si="7"/>
        <v>#DIV/0!</v>
      </c>
      <c r="I216" s="79"/>
      <c r="J216" s="82"/>
    </row>
    <row r="217" spans="1:10" x14ac:dyDescent="0.2">
      <c r="A217" t="s">
        <v>135</v>
      </c>
      <c r="B217" s="1" t="s">
        <v>52</v>
      </c>
      <c r="C217" t="e">
        <f>VLOOKUP(B217,'F1-1 plate 3'!B$7:H$102,7,FALSE)</f>
        <v>#DIV/0!</v>
      </c>
      <c r="D217" t="e">
        <f>VLOOKUP(B217,'F1-1 plate 3'!B$7:J$102,9,FALSE)</f>
        <v>#DIV/0!</v>
      </c>
      <c r="E217" t="e">
        <f>VLOOKUP(B217,'F6-2 plate 3'!B$7:H$102,7,FALSE)</f>
        <v>#DIV/0!</v>
      </c>
      <c r="F217" t="e">
        <f>VLOOKUP(genotyping!B217,'F6-2 plate 3'!B$7:J$102,9,FALSE)</f>
        <v>#DIV/0!</v>
      </c>
      <c r="G217" s="56" t="e">
        <f t="shared" si="6"/>
        <v>#DIV/0!</v>
      </c>
      <c r="H217" s="50" t="e">
        <f t="shared" si="7"/>
        <v>#DIV/0!</v>
      </c>
      <c r="I217" s="79"/>
      <c r="J217" s="82"/>
    </row>
    <row r="218" spans="1:10" x14ac:dyDescent="0.2">
      <c r="A218" t="s">
        <v>135</v>
      </c>
      <c r="B218" s="1" t="s">
        <v>53</v>
      </c>
      <c r="C218" t="e">
        <f>VLOOKUP(B218,'F1-1 plate 3'!B$7:H$102,7,FALSE)</f>
        <v>#DIV/0!</v>
      </c>
      <c r="D218" t="e">
        <f>VLOOKUP(B218,'F1-1 plate 3'!B$7:J$102,9,FALSE)</f>
        <v>#DIV/0!</v>
      </c>
      <c r="E218" t="e">
        <f>VLOOKUP(B218,'F6-2 plate 3'!B$7:H$102,7,FALSE)</f>
        <v>#DIV/0!</v>
      </c>
      <c r="F218" t="e">
        <f>VLOOKUP(genotyping!B218,'F6-2 plate 3'!B$7:J$102,9,FALSE)</f>
        <v>#DIV/0!</v>
      </c>
      <c r="G218" s="56" t="e">
        <f t="shared" si="6"/>
        <v>#DIV/0!</v>
      </c>
      <c r="H218" s="50" t="e">
        <f t="shared" si="7"/>
        <v>#DIV/0!</v>
      </c>
      <c r="I218" s="79"/>
      <c r="J218" s="82"/>
    </row>
    <row r="219" spans="1:10" x14ac:dyDescent="0.2">
      <c r="A219" t="s">
        <v>135</v>
      </c>
      <c r="B219" s="1" t="s">
        <v>54</v>
      </c>
      <c r="C219" t="e">
        <f>VLOOKUP(B219,'F1-1 plate 3'!B$7:H$102,7,FALSE)</f>
        <v>#DIV/0!</v>
      </c>
      <c r="D219" t="e">
        <f>VLOOKUP(B219,'F1-1 plate 3'!B$7:J$102,9,FALSE)</f>
        <v>#DIV/0!</v>
      </c>
      <c r="E219" t="e">
        <f>VLOOKUP(B219,'F6-2 plate 3'!B$7:H$102,7,FALSE)</f>
        <v>#DIV/0!</v>
      </c>
      <c r="F219" t="e">
        <f>VLOOKUP(genotyping!B219,'F6-2 plate 3'!B$7:J$102,9,FALSE)</f>
        <v>#DIV/0!</v>
      </c>
      <c r="G219" s="56" t="e">
        <f t="shared" si="6"/>
        <v>#DIV/0!</v>
      </c>
      <c r="H219" s="50" t="e">
        <f t="shared" si="7"/>
        <v>#DIV/0!</v>
      </c>
      <c r="I219" s="79"/>
      <c r="J219" s="82"/>
    </row>
    <row r="220" spans="1:10" x14ac:dyDescent="0.2">
      <c r="A220" t="s">
        <v>135</v>
      </c>
      <c r="B220" s="1" t="s">
        <v>55</v>
      </c>
      <c r="C220" t="e">
        <f>VLOOKUP(B220,'F1-1 plate 3'!B$7:H$102,7,FALSE)</f>
        <v>#DIV/0!</v>
      </c>
      <c r="D220" t="e">
        <f>VLOOKUP(B220,'F1-1 plate 3'!B$7:J$102,9,FALSE)</f>
        <v>#DIV/0!</v>
      </c>
      <c r="E220" t="e">
        <f>VLOOKUP(B220,'F6-2 plate 3'!B$7:H$102,7,FALSE)</f>
        <v>#DIV/0!</v>
      </c>
      <c r="F220" t="e">
        <f>VLOOKUP(genotyping!B220,'F6-2 plate 3'!B$7:J$102,9,FALSE)</f>
        <v>#DIV/0!</v>
      </c>
      <c r="G220" s="56" t="e">
        <f t="shared" si="6"/>
        <v>#DIV/0!</v>
      </c>
      <c r="H220" s="50" t="e">
        <f t="shared" si="7"/>
        <v>#DIV/0!</v>
      </c>
      <c r="I220" s="79"/>
      <c r="J220" s="82"/>
    </row>
    <row r="221" spans="1:10" x14ac:dyDescent="0.2">
      <c r="A221" t="s">
        <v>135</v>
      </c>
      <c r="B221" s="1" t="s">
        <v>56</v>
      </c>
      <c r="C221" t="e">
        <f>VLOOKUP(B221,'F1-1 plate 3'!B$7:H$102,7,FALSE)</f>
        <v>#DIV/0!</v>
      </c>
      <c r="D221" t="e">
        <f>VLOOKUP(B221,'F1-1 plate 3'!B$7:J$102,9,FALSE)</f>
        <v>#DIV/0!</v>
      </c>
      <c r="E221" t="e">
        <f>VLOOKUP(B221,'F6-2 plate 3'!B$7:H$102,7,FALSE)</f>
        <v>#DIV/0!</v>
      </c>
      <c r="F221" t="e">
        <f>VLOOKUP(genotyping!B221,'F6-2 plate 3'!B$7:J$102,9,FALSE)</f>
        <v>#DIV/0!</v>
      </c>
      <c r="G221" s="56" t="e">
        <f t="shared" si="6"/>
        <v>#DIV/0!</v>
      </c>
      <c r="H221" s="50" t="e">
        <f t="shared" si="7"/>
        <v>#DIV/0!</v>
      </c>
      <c r="I221" s="79"/>
      <c r="J221" s="82"/>
    </row>
    <row r="222" spans="1:10" x14ac:dyDescent="0.2">
      <c r="A222" t="s">
        <v>135</v>
      </c>
      <c r="B222" s="1" t="s">
        <v>57</v>
      </c>
      <c r="C222" t="e">
        <f>VLOOKUP(B222,'F1-1 plate 3'!B$7:H$102,7,FALSE)</f>
        <v>#DIV/0!</v>
      </c>
      <c r="D222" t="e">
        <f>VLOOKUP(B222,'F1-1 plate 3'!B$7:J$102,9,FALSE)</f>
        <v>#DIV/0!</v>
      </c>
      <c r="E222" t="e">
        <f>VLOOKUP(B222,'F6-2 plate 3'!B$7:H$102,7,FALSE)</f>
        <v>#DIV/0!</v>
      </c>
      <c r="F222" t="e">
        <f>VLOOKUP(genotyping!B222,'F6-2 plate 3'!B$7:J$102,9,FALSE)</f>
        <v>#DIV/0!</v>
      </c>
      <c r="G222" s="56" t="e">
        <f t="shared" si="6"/>
        <v>#DIV/0!</v>
      </c>
      <c r="H222" s="50" t="e">
        <f t="shared" si="7"/>
        <v>#DIV/0!</v>
      </c>
      <c r="I222" s="79"/>
      <c r="J222" s="82"/>
    </row>
    <row r="223" spans="1:10" x14ac:dyDescent="0.2">
      <c r="A223" t="s">
        <v>135</v>
      </c>
      <c r="B223" s="1" t="s">
        <v>58</v>
      </c>
      <c r="C223" t="e">
        <f>VLOOKUP(B223,'F1-1 plate 3'!B$7:H$102,7,FALSE)</f>
        <v>#DIV/0!</v>
      </c>
      <c r="D223" t="e">
        <f>VLOOKUP(B223,'F1-1 plate 3'!B$7:J$102,9,FALSE)</f>
        <v>#DIV/0!</v>
      </c>
      <c r="E223" t="e">
        <f>VLOOKUP(B223,'F6-2 plate 3'!B$7:H$102,7,FALSE)</f>
        <v>#DIV/0!</v>
      </c>
      <c r="F223" t="e">
        <f>VLOOKUP(genotyping!B223,'F6-2 plate 3'!B$7:J$102,9,FALSE)</f>
        <v>#DIV/0!</v>
      </c>
      <c r="G223" s="56" t="e">
        <f t="shared" si="6"/>
        <v>#DIV/0!</v>
      </c>
      <c r="H223" s="50" t="e">
        <f t="shared" si="7"/>
        <v>#DIV/0!</v>
      </c>
      <c r="I223" s="79"/>
      <c r="J223" s="82"/>
    </row>
    <row r="224" spans="1:10" x14ac:dyDescent="0.2">
      <c r="A224" t="s">
        <v>135</v>
      </c>
      <c r="B224" s="1" t="s">
        <v>59</v>
      </c>
      <c r="C224" t="e">
        <f>VLOOKUP(B224,'F1-1 plate 3'!B$7:H$102,7,FALSE)</f>
        <v>#DIV/0!</v>
      </c>
      <c r="D224" t="e">
        <f>VLOOKUP(B224,'F1-1 plate 3'!B$7:J$102,9,FALSE)</f>
        <v>#DIV/0!</v>
      </c>
      <c r="E224" t="e">
        <f>VLOOKUP(B224,'F6-2 plate 3'!B$7:H$102,7,FALSE)</f>
        <v>#DIV/0!</v>
      </c>
      <c r="F224" t="e">
        <f>VLOOKUP(genotyping!B224,'F6-2 plate 3'!B$7:J$102,9,FALSE)</f>
        <v>#DIV/0!</v>
      </c>
      <c r="G224" s="56" t="e">
        <f t="shared" si="6"/>
        <v>#DIV/0!</v>
      </c>
      <c r="H224" s="50" t="e">
        <f t="shared" si="7"/>
        <v>#DIV/0!</v>
      </c>
      <c r="I224" s="79"/>
      <c r="J224" s="82"/>
    </row>
    <row r="225" spans="1:10" x14ac:dyDescent="0.2">
      <c r="A225" t="s">
        <v>135</v>
      </c>
      <c r="B225" s="1" t="s">
        <v>60</v>
      </c>
      <c r="C225" t="e">
        <f>VLOOKUP(B225,'F1-1 plate 3'!B$7:H$102,7,FALSE)</f>
        <v>#DIV/0!</v>
      </c>
      <c r="D225" t="e">
        <f>VLOOKUP(B225,'F1-1 plate 3'!B$7:J$102,9,FALSE)</f>
        <v>#DIV/0!</v>
      </c>
      <c r="E225" t="e">
        <f>VLOOKUP(B225,'F6-2 plate 3'!B$7:H$102,7,FALSE)</f>
        <v>#DIV/0!</v>
      </c>
      <c r="F225" t="e">
        <f>VLOOKUP(genotyping!B225,'F6-2 plate 3'!B$7:J$102,9,FALSE)</f>
        <v>#DIV/0!</v>
      </c>
      <c r="G225" s="56" t="e">
        <f t="shared" si="6"/>
        <v>#DIV/0!</v>
      </c>
      <c r="H225" s="50" t="e">
        <f t="shared" si="7"/>
        <v>#DIV/0!</v>
      </c>
      <c r="I225" s="79"/>
      <c r="J225" s="82"/>
    </row>
    <row r="226" spans="1:10" x14ac:dyDescent="0.2">
      <c r="A226" t="s">
        <v>135</v>
      </c>
      <c r="B226" s="1" t="s">
        <v>61</v>
      </c>
      <c r="C226" t="e">
        <f>VLOOKUP(B226,'F1-1 plate 3'!B$7:H$102,7,FALSE)</f>
        <v>#DIV/0!</v>
      </c>
      <c r="D226" t="e">
        <f>VLOOKUP(B226,'F1-1 plate 3'!B$7:J$102,9,FALSE)</f>
        <v>#DIV/0!</v>
      </c>
      <c r="E226" t="e">
        <f>VLOOKUP(B226,'F6-2 plate 3'!B$7:H$102,7,FALSE)</f>
        <v>#DIV/0!</v>
      </c>
      <c r="F226" t="e">
        <f>VLOOKUP(genotyping!B226,'F6-2 plate 3'!B$7:J$102,9,FALSE)</f>
        <v>#DIV/0!</v>
      </c>
      <c r="G226" s="56" t="e">
        <f t="shared" si="6"/>
        <v>#DIV/0!</v>
      </c>
      <c r="H226" s="50" t="e">
        <f t="shared" si="7"/>
        <v>#DIV/0!</v>
      </c>
      <c r="I226" s="79"/>
      <c r="J226" s="82"/>
    </row>
    <row r="227" spans="1:10" x14ac:dyDescent="0.2">
      <c r="A227" t="s">
        <v>135</v>
      </c>
      <c r="B227" s="1" t="s">
        <v>62</v>
      </c>
      <c r="C227" t="e">
        <f>VLOOKUP(B227,'F1-1 plate 3'!B$7:H$102,7,FALSE)</f>
        <v>#DIV/0!</v>
      </c>
      <c r="D227" t="e">
        <f>VLOOKUP(B227,'F1-1 plate 3'!B$7:J$102,9,FALSE)</f>
        <v>#DIV/0!</v>
      </c>
      <c r="E227" t="e">
        <f>VLOOKUP(B227,'F6-2 plate 3'!B$7:H$102,7,FALSE)</f>
        <v>#DIV/0!</v>
      </c>
      <c r="F227" t="e">
        <f>VLOOKUP(genotyping!B227,'F6-2 plate 3'!B$7:J$102,9,FALSE)</f>
        <v>#DIV/0!</v>
      </c>
      <c r="G227" s="56" t="e">
        <f t="shared" si="6"/>
        <v>#DIV/0!</v>
      </c>
      <c r="H227" s="50" t="e">
        <f t="shared" si="7"/>
        <v>#DIV/0!</v>
      </c>
      <c r="I227" s="79"/>
      <c r="J227" s="82"/>
    </row>
    <row r="228" spans="1:10" x14ac:dyDescent="0.2">
      <c r="A228" t="s">
        <v>135</v>
      </c>
      <c r="B228" s="1" t="s">
        <v>63</v>
      </c>
      <c r="C228" t="e">
        <f>VLOOKUP(B228,'F1-1 plate 3'!B$7:H$102,7,FALSE)</f>
        <v>#DIV/0!</v>
      </c>
      <c r="D228" t="e">
        <f>VLOOKUP(B228,'F1-1 plate 3'!B$7:J$102,9,FALSE)</f>
        <v>#DIV/0!</v>
      </c>
      <c r="E228" t="e">
        <f>VLOOKUP(B228,'F6-2 plate 3'!B$7:H$102,7,FALSE)</f>
        <v>#DIV/0!</v>
      </c>
      <c r="F228" t="e">
        <f>VLOOKUP(genotyping!B228,'F6-2 plate 3'!B$7:J$102,9,FALSE)</f>
        <v>#DIV/0!</v>
      </c>
      <c r="G228" s="56" t="e">
        <f t="shared" ref="G228:G291" si="8">IF(C228="BB","R or I",IF(C228="AA","S/S",IF(C228="AB","S/R or S/I","Unknown")))</f>
        <v>#DIV/0!</v>
      </c>
      <c r="H228" s="50" t="e">
        <f t="shared" ref="H228:H291" si="9">IF(E228="BB","R or A",IF(E228="AA","S or I",IF(E228="AB","S/R or R/I or S/A or I/A","Unknown")))</f>
        <v>#DIV/0!</v>
      </c>
      <c r="I228" s="79"/>
      <c r="J228" s="82"/>
    </row>
    <row r="229" spans="1:10" x14ac:dyDescent="0.2">
      <c r="A229" t="s">
        <v>135</v>
      </c>
      <c r="B229" s="1" t="s">
        <v>64</v>
      </c>
      <c r="C229" t="e">
        <f>VLOOKUP(B229,'F1-1 plate 3'!B$7:H$102,7,FALSE)</f>
        <v>#DIV/0!</v>
      </c>
      <c r="D229" t="e">
        <f>VLOOKUP(B229,'F1-1 plate 3'!B$7:J$102,9,FALSE)</f>
        <v>#DIV/0!</v>
      </c>
      <c r="E229" t="e">
        <f>VLOOKUP(B229,'F6-2 plate 3'!B$7:H$102,7,FALSE)</f>
        <v>#DIV/0!</v>
      </c>
      <c r="F229" t="e">
        <f>VLOOKUP(genotyping!B229,'F6-2 plate 3'!B$7:J$102,9,FALSE)</f>
        <v>#DIV/0!</v>
      </c>
      <c r="G229" s="56" t="e">
        <f t="shared" si="8"/>
        <v>#DIV/0!</v>
      </c>
      <c r="H229" s="50" t="e">
        <f t="shared" si="9"/>
        <v>#DIV/0!</v>
      </c>
      <c r="I229" s="79"/>
      <c r="J229" s="82"/>
    </row>
    <row r="230" spans="1:10" x14ac:dyDescent="0.2">
      <c r="A230" t="s">
        <v>135</v>
      </c>
      <c r="B230" s="1" t="s">
        <v>65</v>
      </c>
      <c r="C230" t="e">
        <f>VLOOKUP(B230,'F1-1 plate 3'!B$7:H$102,7,FALSE)</f>
        <v>#DIV/0!</v>
      </c>
      <c r="D230" t="e">
        <f>VLOOKUP(B230,'F1-1 plate 3'!B$7:J$102,9,FALSE)</f>
        <v>#DIV/0!</v>
      </c>
      <c r="E230" t="e">
        <f>VLOOKUP(B230,'F6-2 plate 3'!B$7:H$102,7,FALSE)</f>
        <v>#DIV/0!</v>
      </c>
      <c r="F230" t="e">
        <f>VLOOKUP(genotyping!B230,'F6-2 plate 3'!B$7:J$102,9,FALSE)</f>
        <v>#DIV/0!</v>
      </c>
      <c r="G230" s="56" t="e">
        <f t="shared" si="8"/>
        <v>#DIV/0!</v>
      </c>
      <c r="H230" s="50" t="e">
        <f t="shared" si="9"/>
        <v>#DIV/0!</v>
      </c>
      <c r="I230" s="79"/>
      <c r="J230" s="82"/>
    </row>
    <row r="231" spans="1:10" x14ac:dyDescent="0.2">
      <c r="A231" t="s">
        <v>135</v>
      </c>
      <c r="B231" s="1" t="s">
        <v>66</v>
      </c>
      <c r="C231" t="e">
        <f>VLOOKUP(B231,'F1-1 plate 3'!B$7:H$102,7,FALSE)</f>
        <v>#DIV/0!</v>
      </c>
      <c r="D231" t="e">
        <f>VLOOKUP(B231,'F1-1 plate 3'!B$7:J$102,9,FALSE)</f>
        <v>#DIV/0!</v>
      </c>
      <c r="E231" t="e">
        <f>VLOOKUP(B231,'F6-2 plate 3'!B$7:H$102,7,FALSE)</f>
        <v>#DIV/0!</v>
      </c>
      <c r="F231" t="e">
        <f>VLOOKUP(genotyping!B231,'F6-2 plate 3'!B$7:J$102,9,FALSE)</f>
        <v>#DIV/0!</v>
      </c>
      <c r="G231" s="56" t="e">
        <f t="shared" si="8"/>
        <v>#DIV/0!</v>
      </c>
      <c r="H231" s="50" t="e">
        <f t="shared" si="9"/>
        <v>#DIV/0!</v>
      </c>
      <c r="I231" s="79"/>
      <c r="J231" s="82"/>
    </row>
    <row r="232" spans="1:10" x14ac:dyDescent="0.2">
      <c r="A232" t="s">
        <v>135</v>
      </c>
      <c r="B232" s="1" t="s">
        <v>67</v>
      </c>
      <c r="C232" t="e">
        <f>VLOOKUP(B232,'F1-1 plate 3'!B$7:H$102,7,FALSE)</f>
        <v>#DIV/0!</v>
      </c>
      <c r="D232" t="e">
        <f>VLOOKUP(B232,'F1-1 plate 3'!B$7:J$102,9,FALSE)</f>
        <v>#DIV/0!</v>
      </c>
      <c r="E232" t="e">
        <f>VLOOKUP(B232,'F6-2 plate 3'!B$7:H$102,7,FALSE)</f>
        <v>#DIV/0!</v>
      </c>
      <c r="F232" t="e">
        <f>VLOOKUP(genotyping!B232,'F6-2 plate 3'!B$7:J$102,9,FALSE)</f>
        <v>#DIV/0!</v>
      </c>
      <c r="G232" s="56" t="e">
        <f t="shared" si="8"/>
        <v>#DIV/0!</v>
      </c>
      <c r="H232" s="50" t="e">
        <f t="shared" si="9"/>
        <v>#DIV/0!</v>
      </c>
      <c r="I232" s="79"/>
      <c r="J232" s="82"/>
    </row>
    <row r="233" spans="1:10" x14ac:dyDescent="0.2">
      <c r="A233" t="s">
        <v>135</v>
      </c>
      <c r="B233" s="1" t="s">
        <v>68</v>
      </c>
      <c r="C233" t="e">
        <f>VLOOKUP(B233,'F1-1 plate 3'!B$7:H$102,7,FALSE)</f>
        <v>#DIV/0!</v>
      </c>
      <c r="D233" t="e">
        <f>VLOOKUP(B233,'F1-1 plate 3'!B$7:J$102,9,FALSE)</f>
        <v>#DIV/0!</v>
      </c>
      <c r="E233" t="e">
        <f>VLOOKUP(B233,'F6-2 plate 3'!B$7:H$102,7,FALSE)</f>
        <v>#DIV/0!</v>
      </c>
      <c r="F233" t="e">
        <f>VLOOKUP(genotyping!B233,'F6-2 plate 3'!B$7:J$102,9,FALSE)</f>
        <v>#DIV/0!</v>
      </c>
      <c r="G233" s="56" t="e">
        <f t="shared" si="8"/>
        <v>#DIV/0!</v>
      </c>
      <c r="H233" s="50" t="e">
        <f t="shared" si="9"/>
        <v>#DIV/0!</v>
      </c>
      <c r="I233" s="79"/>
      <c r="J233" s="82"/>
    </row>
    <row r="234" spans="1:10" x14ac:dyDescent="0.2">
      <c r="A234" t="s">
        <v>135</v>
      </c>
      <c r="B234" s="1" t="s">
        <v>69</v>
      </c>
      <c r="C234" t="e">
        <f>VLOOKUP(B234,'F1-1 plate 3'!B$7:H$102,7,FALSE)</f>
        <v>#DIV/0!</v>
      </c>
      <c r="D234" t="e">
        <f>VLOOKUP(B234,'F1-1 plate 3'!B$7:J$102,9,FALSE)</f>
        <v>#DIV/0!</v>
      </c>
      <c r="E234" t="e">
        <f>VLOOKUP(B234,'F6-2 plate 3'!B$7:H$102,7,FALSE)</f>
        <v>#DIV/0!</v>
      </c>
      <c r="F234" t="e">
        <f>VLOOKUP(genotyping!B234,'F6-2 plate 3'!B$7:J$102,9,FALSE)</f>
        <v>#DIV/0!</v>
      </c>
      <c r="G234" s="56" t="e">
        <f t="shared" si="8"/>
        <v>#DIV/0!</v>
      </c>
      <c r="H234" s="50" t="e">
        <f t="shared" si="9"/>
        <v>#DIV/0!</v>
      </c>
      <c r="I234" s="79"/>
      <c r="J234" s="82"/>
    </row>
    <row r="235" spans="1:10" x14ac:dyDescent="0.2">
      <c r="A235" t="s">
        <v>135</v>
      </c>
      <c r="B235" s="1" t="s">
        <v>70</v>
      </c>
      <c r="C235" t="e">
        <f>VLOOKUP(B235,'F1-1 plate 3'!B$7:H$102,7,FALSE)</f>
        <v>#DIV/0!</v>
      </c>
      <c r="D235" t="e">
        <f>VLOOKUP(B235,'F1-1 plate 3'!B$7:J$102,9,FALSE)</f>
        <v>#DIV/0!</v>
      </c>
      <c r="E235" t="e">
        <f>VLOOKUP(B235,'F6-2 plate 3'!B$7:H$102,7,FALSE)</f>
        <v>#DIV/0!</v>
      </c>
      <c r="F235" t="e">
        <f>VLOOKUP(genotyping!B235,'F6-2 plate 3'!B$7:J$102,9,FALSE)</f>
        <v>#DIV/0!</v>
      </c>
      <c r="G235" s="56" t="e">
        <f t="shared" si="8"/>
        <v>#DIV/0!</v>
      </c>
      <c r="H235" s="50" t="e">
        <f t="shared" si="9"/>
        <v>#DIV/0!</v>
      </c>
      <c r="I235" s="79"/>
      <c r="J235" s="82"/>
    </row>
    <row r="236" spans="1:10" x14ac:dyDescent="0.2">
      <c r="A236" t="s">
        <v>135</v>
      </c>
      <c r="B236" s="1" t="s">
        <v>71</v>
      </c>
      <c r="C236" t="e">
        <f>VLOOKUP(B236,'F1-1 plate 3'!B$7:H$102,7,FALSE)</f>
        <v>#DIV/0!</v>
      </c>
      <c r="D236" t="e">
        <f>VLOOKUP(B236,'F1-1 plate 3'!B$7:J$102,9,FALSE)</f>
        <v>#DIV/0!</v>
      </c>
      <c r="E236" t="e">
        <f>VLOOKUP(B236,'F6-2 plate 3'!B$7:H$102,7,FALSE)</f>
        <v>#DIV/0!</v>
      </c>
      <c r="F236" t="e">
        <f>VLOOKUP(genotyping!B236,'F6-2 plate 3'!B$7:J$102,9,FALSE)</f>
        <v>#DIV/0!</v>
      </c>
      <c r="G236" s="56" t="e">
        <f t="shared" si="8"/>
        <v>#DIV/0!</v>
      </c>
      <c r="H236" s="50" t="e">
        <f t="shared" si="9"/>
        <v>#DIV/0!</v>
      </c>
      <c r="I236" s="79"/>
      <c r="J236" s="82"/>
    </row>
    <row r="237" spans="1:10" x14ac:dyDescent="0.2">
      <c r="A237" t="s">
        <v>135</v>
      </c>
      <c r="B237" s="1" t="s">
        <v>72</v>
      </c>
      <c r="C237" t="e">
        <f>VLOOKUP(B237,'F1-1 plate 3'!B$7:H$102,7,FALSE)</f>
        <v>#DIV/0!</v>
      </c>
      <c r="D237" t="e">
        <f>VLOOKUP(B237,'F1-1 plate 3'!B$7:J$102,9,FALSE)</f>
        <v>#DIV/0!</v>
      </c>
      <c r="E237" t="e">
        <f>VLOOKUP(B237,'F6-2 plate 3'!B$7:H$102,7,FALSE)</f>
        <v>#DIV/0!</v>
      </c>
      <c r="F237" t="e">
        <f>VLOOKUP(genotyping!B237,'F6-2 plate 3'!B$7:J$102,9,FALSE)</f>
        <v>#DIV/0!</v>
      </c>
      <c r="G237" s="56" t="e">
        <f t="shared" si="8"/>
        <v>#DIV/0!</v>
      </c>
      <c r="H237" s="50" t="e">
        <f t="shared" si="9"/>
        <v>#DIV/0!</v>
      </c>
      <c r="I237" s="79"/>
      <c r="J237" s="82"/>
    </row>
    <row r="238" spans="1:10" x14ac:dyDescent="0.2">
      <c r="A238" t="s">
        <v>135</v>
      </c>
      <c r="B238" s="1" t="s">
        <v>73</v>
      </c>
      <c r="C238" t="e">
        <f>VLOOKUP(B238,'F1-1 plate 3'!B$7:H$102,7,FALSE)</f>
        <v>#DIV/0!</v>
      </c>
      <c r="D238" t="e">
        <f>VLOOKUP(B238,'F1-1 plate 3'!B$7:J$102,9,FALSE)</f>
        <v>#DIV/0!</v>
      </c>
      <c r="E238" t="e">
        <f>VLOOKUP(B238,'F6-2 plate 3'!B$7:H$102,7,FALSE)</f>
        <v>#DIV/0!</v>
      </c>
      <c r="F238" t="e">
        <f>VLOOKUP(genotyping!B238,'F6-2 plate 3'!B$7:J$102,9,FALSE)</f>
        <v>#DIV/0!</v>
      </c>
      <c r="G238" s="56" t="e">
        <f t="shared" si="8"/>
        <v>#DIV/0!</v>
      </c>
      <c r="H238" s="50" t="e">
        <f t="shared" si="9"/>
        <v>#DIV/0!</v>
      </c>
      <c r="I238" s="79"/>
      <c r="J238" s="82"/>
    </row>
    <row r="239" spans="1:10" x14ac:dyDescent="0.2">
      <c r="A239" t="s">
        <v>135</v>
      </c>
      <c r="B239" s="1" t="s">
        <v>74</v>
      </c>
      <c r="C239" t="e">
        <f>VLOOKUP(B239,'F1-1 plate 3'!B$7:H$102,7,FALSE)</f>
        <v>#DIV/0!</v>
      </c>
      <c r="D239" t="e">
        <f>VLOOKUP(B239,'F1-1 plate 3'!B$7:J$102,9,FALSE)</f>
        <v>#DIV/0!</v>
      </c>
      <c r="E239" t="e">
        <f>VLOOKUP(B239,'F6-2 plate 3'!B$7:H$102,7,FALSE)</f>
        <v>#DIV/0!</v>
      </c>
      <c r="F239" t="e">
        <f>VLOOKUP(genotyping!B239,'F6-2 plate 3'!B$7:J$102,9,FALSE)</f>
        <v>#DIV/0!</v>
      </c>
      <c r="G239" s="56" t="e">
        <f t="shared" si="8"/>
        <v>#DIV/0!</v>
      </c>
      <c r="H239" s="50" t="e">
        <f t="shared" si="9"/>
        <v>#DIV/0!</v>
      </c>
      <c r="I239" s="79"/>
      <c r="J239" s="82"/>
    </row>
    <row r="240" spans="1:10" x14ac:dyDescent="0.2">
      <c r="A240" t="s">
        <v>135</v>
      </c>
      <c r="B240" s="1" t="s">
        <v>75</v>
      </c>
      <c r="C240" t="e">
        <f>VLOOKUP(B240,'F1-1 plate 3'!B$7:H$102,7,FALSE)</f>
        <v>#DIV/0!</v>
      </c>
      <c r="D240" t="e">
        <f>VLOOKUP(B240,'F1-1 plate 3'!B$7:J$102,9,FALSE)</f>
        <v>#DIV/0!</v>
      </c>
      <c r="E240" t="e">
        <f>VLOOKUP(B240,'F6-2 plate 3'!B$7:H$102,7,FALSE)</f>
        <v>#DIV/0!</v>
      </c>
      <c r="F240" t="e">
        <f>VLOOKUP(genotyping!B240,'F6-2 plate 3'!B$7:J$102,9,FALSE)</f>
        <v>#DIV/0!</v>
      </c>
      <c r="G240" s="56" t="e">
        <f t="shared" si="8"/>
        <v>#DIV/0!</v>
      </c>
      <c r="H240" s="50" t="e">
        <f t="shared" si="9"/>
        <v>#DIV/0!</v>
      </c>
      <c r="I240" s="79"/>
      <c r="J240" s="82"/>
    </row>
    <row r="241" spans="1:10" x14ac:dyDescent="0.2">
      <c r="A241" t="s">
        <v>135</v>
      </c>
      <c r="B241" s="1" t="s">
        <v>76</v>
      </c>
      <c r="C241" t="e">
        <f>VLOOKUP(B241,'F1-1 plate 3'!B$7:H$102,7,FALSE)</f>
        <v>#DIV/0!</v>
      </c>
      <c r="D241" t="e">
        <f>VLOOKUP(B241,'F1-1 plate 3'!B$7:J$102,9,FALSE)</f>
        <v>#DIV/0!</v>
      </c>
      <c r="E241" t="e">
        <f>VLOOKUP(B241,'F6-2 plate 3'!B$7:H$102,7,FALSE)</f>
        <v>#DIV/0!</v>
      </c>
      <c r="F241" t="e">
        <f>VLOOKUP(genotyping!B241,'F6-2 plate 3'!B$7:J$102,9,FALSE)</f>
        <v>#DIV/0!</v>
      </c>
      <c r="G241" s="56" t="e">
        <f t="shared" si="8"/>
        <v>#DIV/0!</v>
      </c>
      <c r="H241" s="50" t="e">
        <f t="shared" si="9"/>
        <v>#DIV/0!</v>
      </c>
      <c r="I241" s="79"/>
      <c r="J241" s="82"/>
    </row>
    <row r="242" spans="1:10" x14ac:dyDescent="0.2">
      <c r="A242" t="s">
        <v>135</v>
      </c>
      <c r="B242" s="1" t="s">
        <v>77</v>
      </c>
      <c r="C242" t="e">
        <f>VLOOKUP(B242,'F1-1 plate 3'!B$7:H$102,7,FALSE)</f>
        <v>#DIV/0!</v>
      </c>
      <c r="D242" t="e">
        <f>VLOOKUP(B242,'F1-1 plate 3'!B$7:J$102,9,FALSE)</f>
        <v>#DIV/0!</v>
      </c>
      <c r="E242" t="e">
        <f>VLOOKUP(B242,'F6-2 plate 3'!B$7:H$102,7,FALSE)</f>
        <v>#DIV/0!</v>
      </c>
      <c r="F242" t="e">
        <f>VLOOKUP(genotyping!B242,'F6-2 plate 3'!B$7:J$102,9,FALSE)</f>
        <v>#DIV/0!</v>
      </c>
      <c r="G242" s="56" t="e">
        <f t="shared" si="8"/>
        <v>#DIV/0!</v>
      </c>
      <c r="H242" s="50" t="e">
        <f t="shared" si="9"/>
        <v>#DIV/0!</v>
      </c>
      <c r="I242" s="79"/>
      <c r="J242" s="82"/>
    </row>
    <row r="243" spans="1:10" x14ac:dyDescent="0.2">
      <c r="A243" t="s">
        <v>135</v>
      </c>
      <c r="B243" s="1" t="s">
        <v>78</v>
      </c>
      <c r="C243" t="e">
        <f>VLOOKUP(B243,'F1-1 plate 3'!B$7:H$102,7,FALSE)</f>
        <v>#DIV/0!</v>
      </c>
      <c r="D243" t="e">
        <f>VLOOKUP(B243,'F1-1 plate 3'!B$7:J$102,9,FALSE)</f>
        <v>#DIV/0!</v>
      </c>
      <c r="E243" t="e">
        <f>VLOOKUP(B243,'F6-2 plate 3'!B$7:H$102,7,FALSE)</f>
        <v>#DIV/0!</v>
      </c>
      <c r="F243" t="e">
        <f>VLOOKUP(genotyping!B243,'F6-2 plate 3'!B$7:J$102,9,FALSE)</f>
        <v>#DIV/0!</v>
      </c>
      <c r="G243" s="56" t="e">
        <f t="shared" si="8"/>
        <v>#DIV/0!</v>
      </c>
      <c r="H243" s="50" t="e">
        <f t="shared" si="9"/>
        <v>#DIV/0!</v>
      </c>
      <c r="I243" s="79"/>
      <c r="J243" s="82"/>
    </row>
    <row r="244" spans="1:10" x14ac:dyDescent="0.2">
      <c r="A244" t="s">
        <v>135</v>
      </c>
      <c r="B244" s="1" t="s">
        <v>79</v>
      </c>
      <c r="C244" t="e">
        <f>VLOOKUP(B244,'F1-1 plate 3'!B$7:H$102,7,FALSE)</f>
        <v>#DIV/0!</v>
      </c>
      <c r="D244" t="e">
        <f>VLOOKUP(B244,'F1-1 plate 3'!B$7:J$102,9,FALSE)</f>
        <v>#DIV/0!</v>
      </c>
      <c r="E244" t="e">
        <f>VLOOKUP(B244,'F6-2 plate 3'!B$7:H$102,7,FALSE)</f>
        <v>#DIV/0!</v>
      </c>
      <c r="F244" t="e">
        <f>VLOOKUP(genotyping!B244,'F6-2 plate 3'!B$7:J$102,9,FALSE)</f>
        <v>#DIV/0!</v>
      </c>
      <c r="G244" s="56" t="e">
        <f t="shared" si="8"/>
        <v>#DIV/0!</v>
      </c>
      <c r="H244" s="50" t="e">
        <f t="shared" si="9"/>
        <v>#DIV/0!</v>
      </c>
      <c r="I244" s="79"/>
      <c r="J244" s="82"/>
    </row>
    <row r="245" spans="1:10" x14ac:dyDescent="0.2">
      <c r="A245" t="s">
        <v>135</v>
      </c>
      <c r="B245" s="1" t="s">
        <v>80</v>
      </c>
      <c r="C245" t="e">
        <f>VLOOKUP(B245,'F1-1 plate 3'!B$7:H$102,7,FALSE)</f>
        <v>#DIV/0!</v>
      </c>
      <c r="D245" t="e">
        <f>VLOOKUP(B245,'F1-1 plate 3'!B$7:J$102,9,FALSE)</f>
        <v>#DIV/0!</v>
      </c>
      <c r="E245" t="e">
        <f>VLOOKUP(B245,'F6-2 plate 3'!B$7:H$102,7,FALSE)</f>
        <v>#DIV/0!</v>
      </c>
      <c r="F245" t="e">
        <f>VLOOKUP(genotyping!B245,'F6-2 plate 3'!B$7:J$102,9,FALSE)</f>
        <v>#DIV/0!</v>
      </c>
      <c r="G245" s="56" t="e">
        <f t="shared" si="8"/>
        <v>#DIV/0!</v>
      </c>
      <c r="H245" s="50" t="e">
        <f t="shared" si="9"/>
        <v>#DIV/0!</v>
      </c>
      <c r="I245" s="79"/>
      <c r="J245" s="82"/>
    </row>
    <row r="246" spans="1:10" x14ac:dyDescent="0.2">
      <c r="A246" t="s">
        <v>135</v>
      </c>
      <c r="B246" s="1" t="s">
        <v>81</v>
      </c>
      <c r="C246" t="e">
        <f>VLOOKUP(B246,'F1-1 plate 3'!B$7:H$102,7,FALSE)</f>
        <v>#DIV/0!</v>
      </c>
      <c r="D246" t="e">
        <f>VLOOKUP(B246,'F1-1 plate 3'!B$7:J$102,9,FALSE)</f>
        <v>#DIV/0!</v>
      </c>
      <c r="E246" t="e">
        <f>VLOOKUP(B246,'F6-2 plate 3'!B$7:H$102,7,FALSE)</f>
        <v>#DIV/0!</v>
      </c>
      <c r="F246" t="e">
        <f>VLOOKUP(genotyping!B246,'F6-2 plate 3'!B$7:J$102,9,FALSE)</f>
        <v>#DIV/0!</v>
      </c>
      <c r="G246" s="56" t="e">
        <f t="shared" si="8"/>
        <v>#DIV/0!</v>
      </c>
      <c r="H246" s="50" t="e">
        <f t="shared" si="9"/>
        <v>#DIV/0!</v>
      </c>
      <c r="I246" s="79"/>
      <c r="J246" s="82"/>
    </row>
    <row r="247" spans="1:10" x14ac:dyDescent="0.2">
      <c r="A247" t="s">
        <v>135</v>
      </c>
      <c r="B247" s="1" t="s">
        <v>82</v>
      </c>
      <c r="C247" t="e">
        <f>VLOOKUP(B247,'F1-1 plate 3'!B$7:H$102,7,FALSE)</f>
        <v>#DIV/0!</v>
      </c>
      <c r="D247" t="e">
        <f>VLOOKUP(B247,'F1-1 plate 3'!B$7:J$102,9,FALSE)</f>
        <v>#DIV/0!</v>
      </c>
      <c r="E247" t="e">
        <f>VLOOKUP(B247,'F6-2 plate 3'!B$7:H$102,7,FALSE)</f>
        <v>#DIV/0!</v>
      </c>
      <c r="F247" t="e">
        <f>VLOOKUP(genotyping!B247,'F6-2 plate 3'!B$7:J$102,9,FALSE)</f>
        <v>#DIV/0!</v>
      </c>
      <c r="G247" s="56" t="e">
        <f t="shared" si="8"/>
        <v>#DIV/0!</v>
      </c>
      <c r="H247" s="50" t="e">
        <f t="shared" si="9"/>
        <v>#DIV/0!</v>
      </c>
      <c r="I247" s="79"/>
      <c r="J247" s="82"/>
    </row>
    <row r="248" spans="1:10" x14ac:dyDescent="0.2">
      <c r="A248" t="s">
        <v>135</v>
      </c>
      <c r="B248" s="1" t="s">
        <v>83</v>
      </c>
      <c r="C248" t="e">
        <f>VLOOKUP(B248,'F1-1 plate 3'!B$7:H$102,7,FALSE)</f>
        <v>#DIV/0!</v>
      </c>
      <c r="D248" t="e">
        <f>VLOOKUP(B248,'F1-1 plate 3'!B$7:J$102,9,FALSE)</f>
        <v>#DIV/0!</v>
      </c>
      <c r="E248" t="e">
        <f>VLOOKUP(B248,'F6-2 plate 3'!B$7:H$102,7,FALSE)</f>
        <v>#DIV/0!</v>
      </c>
      <c r="F248" t="e">
        <f>VLOOKUP(genotyping!B248,'F6-2 plate 3'!B$7:J$102,9,FALSE)</f>
        <v>#DIV/0!</v>
      </c>
      <c r="G248" s="56" t="e">
        <f t="shared" si="8"/>
        <v>#DIV/0!</v>
      </c>
      <c r="H248" s="50" t="e">
        <f t="shared" si="9"/>
        <v>#DIV/0!</v>
      </c>
      <c r="I248" s="79"/>
      <c r="J248" s="82"/>
    </row>
    <row r="249" spans="1:10" x14ac:dyDescent="0.2">
      <c r="A249" t="s">
        <v>135</v>
      </c>
      <c r="B249" s="1" t="s">
        <v>84</v>
      </c>
      <c r="C249" t="e">
        <f>VLOOKUP(B249,'F1-1 plate 3'!B$7:H$102,7,FALSE)</f>
        <v>#DIV/0!</v>
      </c>
      <c r="D249" t="e">
        <f>VLOOKUP(B249,'F1-1 plate 3'!B$7:J$102,9,FALSE)</f>
        <v>#DIV/0!</v>
      </c>
      <c r="E249" t="e">
        <f>VLOOKUP(B249,'F6-2 plate 3'!B$7:H$102,7,FALSE)</f>
        <v>#DIV/0!</v>
      </c>
      <c r="F249" t="e">
        <f>VLOOKUP(genotyping!B249,'F6-2 plate 3'!B$7:J$102,9,FALSE)</f>
        <v>#DIV/0!</v>
      </c>
      <c r="G249" s="56" t="e">
        <f t="shared" si="8"/>
        <v>#DIV/0!</v>
      </c>
      <c r="H249" s="50" t="e">
        <f t="shared" si="9"/>
        <v>#DIV/0!</v>
      </c>
      <c r="I249" s="79"/>
      <c r="J249" s="82"/>
    </row>
    <row r="250" spans="1:10" x14ac:dyDescent="0.2">
      <c r="A250" t="s">
        <v>135</v>
      </c>
      <c r="B250" s="1" t="s">
        <v>85</v>
      </c>
      <c r="C250" t="e">
        <f>VLOOKUP(B250,'F1-1 plate 3'!B$7:H$102,7,FALSE)</f>
        <v>#DIV/0!</v>
      </c>
      <c r="D250" t="e">
        <f>VLOOKUP(B250,'F1-1 plate 3'!B$7:J$102,9,FALSE)</f>
        <v>#DIV/0!</v>
      </c>
      <c r="E250" t="e">
        <f>VLOOKUP(B250,'F6-2 plate 3'!B$7:H$102,7,FALSE)</f>
        <v>#DIV/0!</v>
      </c>
      <c r="F250" t="e">
        <f>VLOOKUP(genotyping!B250,'F6-2 plate 3'!B$7:J$102,9,FALSE)</f>
        <v>#DIV/0!</v>
      </c>
      <c r="G250" s="56" t="e">
        <f t="shared" si="8"/>
        <v>#DIV/0!</v>
      </c>
      <c r="H250" s="50" t="e">
        <f t="shared" si="9"/>
        <v>#DIV/0!</v>
      </c>
      <c r="I250" s="79"/>
      <c r="J250" s="82"/>
    </row>
    <row r="251" spans="1:10" x14ac:dyDescent="0.2">
      <c r="A251" t="s">
        <v>135</v>
      </c>
      <c r="B251" s="1" t="s">
        <v>86</v>
      </c>
      <c r="C251" t="e">
        <f>VLOOKUP(B251,'F1-1 plate 3'!B$7:H$102,7,FALSE)</f>
        <v>#DIV/0!</v>
      </c>
      <c r="D251" t="e">
        <f>VLOOKUP(B251,'F1-1 plate 3'!B$7:J$102,9,FALSE)</f>
        <v>#DIV/0!</v>
      </c>
      <c r="E251" t="e">
        <f>VLOOKUP(B251,'F6-2 plate 3'!B$7:H$102,7,FALSE)</f>
        <v>#DIV/0!</v>
      </c>
      <c r="F251" t="e">
        <f>VLOOKUP(genotyping!B251,'F6-2 plate 3'!B$7:J$102,9,FALSE)</f>
        <v>#DIV/0!</v>
      </c>
      <c r="G251" s="56" t="e">
        <f t="shared" si="8"/>
        <v>#DIV/0!</v>
      </c>
      <c r="H251" s="50" t="e">
        <f t="shared" si="9"/>
        <v>#DIV/0!</v>
      </c>
      <c r="I251" s="79"/>
      <c r="J251" s="82"/>
    </row>
    <row r="252" spans="1:10" x14ac:dyDescent="0.2">
      <c r="A252" t="s">
        <v>135</v>
      </c>
      <c r="B252" s="1" t="s">
        <v>87</v>
      </c>
      <c r="C252" t="e">
        <f>VLOOKUP(B252,'F1-1 plate 3'!B$7:H$102,7,FALSE)</f>
        <v>#DIV/0!</v>
      </c>
      <c r="D252" t="e">
        <f>VLOOKUP(B252,'F1-1 plate 3'!B$7:J$102,9,FALSE)</f>
        <v>#DIV/0!</v>
      </c>
      <c r="E252" t="e">
        <f>VLOOKUP(B252,'F6-2 plate 3'!B$7:H$102,7,FALSE)</f>
        <v>#DIV/0!</v>
      </c>
      <c r="F252" t="e">
        <f>VLOOKUP(genotyping!B252,'F6-2 plate 3'!B$7:J$102,9,FALSE)</f>
        <v>#DIV/0!</v>
      </c>
      <c r="G252" s="56" t="e">
        <f t="shared" si="8"/>
        <v>#DIV/0!</v>
      </c>
      <c r="H252" s="50" t="e">
        <f t="shared" si="9"/>
        <v>#DIV/0!</v>
      </c>
      <c r="I252" s="79"/>
      <c r="J252" s="82"/>
    </row>
    <row r="253" spans="1:10" x14ac:dyDescent="0.2">
      <c r="A253" t="s">
        <v>135</v>
      </c>
      <c r="B253" s="1" t="s">
        <v>88</v>
      </c>
      <c r="C253" t="e">
        <f>VLOOKUP(B253,'F1-1 plate 3'!B$7:H$102,7,FALSE)</f>
        <v>#DIV/0!</v>
      </c>
      <c r="D253" t="e">
        <f>VLOOKUP(B253,'F1-1 plate 3'!B$7:J$102,9,FALSE)</f>
        <v>#DIV/0!</v>
      </c>
      <c r="E253" t="e">
        <f>VLOOKUP(B253,'F6-2 plate 3'!B$7:H$102,7,FALSE)</f>
        <v>#DIV/0!</v>
      </c>
      <c r="F253" t="e">
        <f>VLOOKUP(genotyping!B253,'F6-2 plate 3'!B$7:J$102,9,FALSE)</f>
        <v>#DIV/0!</v>
      </c>
      <c r="G253" s="56" t="e">
        <f t="shared" si="8"/>
        <v>#DIV/0!</v>
      </c>
      <c r="H253" s="50" t="e">
        <f t="shared" si="9"/>
        <v>#DIV/0!</v>
      </c>
      <c r="I253" s="79"/>
      <c r="J253" s="82"/>
    </row>
    <row r="254" spans="1:10" x14ac:dyDescent="0.2">
      <c r="A254" t="s">
        <v>135</v>
      </c>
      <c r="B254" s="1" t="s">
        <v>89</v>
      </c>
      <c r="C254" t="e">
        <f>VLOOKUP(B254,'F1-1 plate 3'!B$7:H$102,7,FALSE)</f>
        <v>#DIV/0!</v>
      </c>
      <c r="D254" t="e">
        <f>VLOOKUP(B254,'F1-1 plate 3'!B$7:J$102,9,FALSE)</f>
        <v>#DIV/0!</v>
      </c>
      <c r="E254" t="e">
        <f>VLOOKUP(B254,'F6-2 plate 3'!B$7:H$102,7,FALSE)</f>
        <v>#DIV/0!</v>
      </c>
      <c r="F254" t="e">
        <f>VLOOKUP(genotyping!B254,'F6-2 plate 3'!B$7:J$102,9,FALSE)</f>
        <v>#DIV/0!</v>
      </c>
      <c r="G254" s="56" t="e">
        <f t="shared" si="8"/>
        <v>#DIV/0!</v>
      </c>
      <c r="H254" s="50" t="e">
        <f t="shared" si="9"/>
        <v>#DIV/0!</v>
      </c>
      <c r="I254" s="79"/>
      <c r="J254" s="82"/>
    </row>
    <row r="255" spans="1:10" x14ac:dyDescent="0.2">
      <c r="A255" t="s">
        <v>135</v>
      </c>
      <c r="B255" s="1" t="s">
        <v>90</v>
      </c>
      <c r="C255" t="e">
        <f>VLOOKUP(B255,'F1-1 plate 3'!B$7:H$102,7,FALSE)</f>
        <v>#DIV/0!</v>
      </c>
      <c r="D255" t="e">
        <f>VLOOKUP(B255,'F1-1 plate 3'!B$7:J$102,9,FALSE)</f>
        <v>#DIV/0!</v>
      </c>
      <c r="E255" t="e">
        <f>VLOOKUP(B255,'F6-2 plate 3'!B$7:H$102,7,FALSE)</f>
        <v>#DIV/0!</v>
      </c>
      <c r="F255" t="e">
        <f>VLOOKUP(genotyping!B255,'F6-2 plate 3'!B$7:J$102,9,FALSE)</f>
        <v>#DIV/0!</v>
      </c>
      <c r="G255" s="56" t="e">
        <f t="shared" si="8"/>
        <v>#DIV/0!</v>
      </c>
      <c r="H255" s="50" t="e">
        <f t="shared" si="9"/>
        <v>#DIV/0!</v>
      </c>
      <c r="I255" s="79"/>
      <c r="J255" s="82"/>
    </row>
    <row r="256" spans="1:10" x14ac:dyDescent="0.2">
      <c r="A256" t="s">
        <v>135</v>
      </c>
      <c r="B256" s="1" t="s">
        <v>91</v>
      </c>
      <c r="C256" t="e">
        <f>VLOOKUP(B256,'F1-1 plate 3'!B$7:H$102,7,FALSE)</f>
        <v>#DIV/0!</v>
      </c>
      <c r="D256" t="e">
        <f>VLOOKUP(B256,'F1-1 plate 3'!B$7:J$102,9,FALSE)</f>
        <v>#DIV/0!</v>
      </c>
      <c r="E256" t="e">
        <f>VLOOKUP(B256,'F6-2 plate 3'!B$7:H$102,7,FALSE)</f>
        <v>#DIV/0!</v>
      </c>
      <c r="F256" t="e">
        <f>VLOOKUP(genotyping!B256,'F6-2 plate 3'!B$7:J$102,9,FALSE)</f>
        <v>#DIV/0!</v>
      </c>
      <c r="G256" s="56" t="e">
        <f t="shared" si="8"/>
        <v>#DIV/0!</v>
      </c>
      <c r="H256" s="50" t="e">
        <f t="shared" si="9"/>
        <v>#DIV/0!</v>
      </c>
      <c r="I256" s="79"/>
      <c r="J256" s="82"/>
    </row>
    <row r="257" spans="1:10" x14ac:dyDescent="0.2">
      <c r="A257" t="s">
        <v>135</v>
      </c>
      <c r="B257" s="1" t="s">
        <v>92</v>
      </c>
      <c r="C257" t="e">
        <f>VLOOKUP(B257,'F1-1 plate 3'!B$7:H$102,7,FALSE)</f>
        <v>#DIV/0!</v>
      </c>
      <c r="D257" t="e">
        <f>VLOOKUP(B257,'F1-1 plate 3'!B$7:J$102,9,FALSE)</f>
        <v>#DIV/0!</v>
      </c>
      <c r="E257" t="e">
        <f>VLOOKUP(B257,'F6-2 plate 3'!B$7:H$102,7,FALSE)</f>
        <v>#DIV/0!</v>
      </c>
      <c r="F257" t="e">
        <f>VLOOKUP(genotyping!B257,'F6-2 plate 3'!B$7:J$102,9,FALSE)</f>
        <v>#DIV/0!</v>
      </c>
      <c r="G257" s="56" t="e">
        <f t="shared" si="8"/>
        <v>#DIV/0!</v>
      </c>
      <c r="H257" s="50" t="e">
        <f t="shared" si="9"/>
        <v>#DIV/0!</v>
      </c>
      <c r="I257" s="79"/>
      <c r="J257" s="82"/>
    </row>
    <row r="258" spans="1:10" x14ac:dyDescent="0.2">
      <c r="A258" t="s">
        <v>135</v>
      </c>
      <c r="B258" s="1" t="s">
        <v>93</v>
      </c>
      <c r="C258" t="e">
        <f>VLOOKUP(B258,'F1-1 plate 3'!B$7:H$102,7,FALSE)</f>
        <v>#DIV/0!</v>
      </c>
      <c r="D258" t="e">
        <f>VLOOKUP(B258,'F1-1 plate 3'!B$7:J$102,9,FALSE)</f>
        <v>#DIV/0!</v>
      </c>
      <c r="E258" t="e">
        <f>VLOOKUP(B258,'F6-2 plate 3'!B$7:H$102,7,FALSE)</f>
        <v>#DIV/0!</v>
      </c>
      <c r="F258" t="e">
        <f>VLOOKUP(genotyping!B258,'F6-2 plate 3'!B$7:J$102,9,FALSE)</f>
        <v>#DIV/0!</v>
      </c>
      <c r="G258" s="56" t="e">
        <f t="shared" si="8"/>
        <v>#DIV/0!</v>
      </c>
      <c r="H258" s="50" t="e">
        <f t="shared" si="9"/>
        <v>#DIV/0!</v>
      </c>
      <c r="I258" s="79"/>
      <c r="J258" s="82"/>
    </row>
    <row r="259" spans="1:10" x14ac:dyDescent="0.2">
      <c r="A259" t="s">
        <v>135</v>
      </c>
      <c r="B259" s="1" t="s">
        <v>94</v>
      </c>
      <c r="C259" t="e">
        <f>VLOOKUP(B259,'F1-1 plate 3'!B$7:H$102,7,FALSE)</f>
        <v>#DIV/0!</v>
      </c>
      <c r="D259" t="e">
        <f>VLOOKUP(B259,'F1-1 plate 3'!B$7:J$102,9,FALSE)</f>
        <v>#DIV/0!</v>
      </c>
      <c r="E259" t="e">
        <f>VLOOKUP(B259,'F6-2 plate 3'!B$7:H$102,7,FALSE)</f>
        <v>#DIV/0!</v>
      </c>
      <c r="F259" t="e">
        <f>VLOOKUP(genotyping!B259,'F6-2 plate 3'!B$7:J$102,9,FALSE)</f>
        <v>#DIV/0!</v>
      </c>
      <c r="G259" s="56" t="e">
        <f t="shared" si="8"/>
        <v>#DIV/0!</v>
      </c>
      <c r="H259" s="50" t="e">
        <f t="shared" si="9"/>
        <v>#DIV/0!</v>
      </c>
      <c r="I259" s="79"/>
      <c r="J259" s="82"/>
    </row>
    <row r="260" spans="1:10" x14ac:dyDescent="0.2">
      <c r="A260" t="s">
        <v>135</v>
      </c>
      <c r="B260" s="1" t="s">
        <v>95</v>
      </c>
      <c r="C260" t="e">
        <f>VLOOKUP(B260,'F1-1 plate 3'!B$7:H$102,7,FALSE)</f>
        <v>#DIV/0!</v>
      </c>
      <c r="D260" t="e">
        <f>VLOOKUP(B260,'F1-1 plate 3'!B$7:J$102,9,FALSE)</f>
        <v>#DIV/0!</v>
      </c>
      <c r="E260" t="e">
        <f>VLOOKUP(B260,'F6-2 plate 3'!B$7:H$102,7,FALSE)</f>
        <v>#DIV/0!</v>
      </c>
      <c r="F260" t="e">
        <f>VLOOKUP(genotyping!B260,'F6-2 plate 3'!B$7:J$102,9,FALSE)</f>
        <v>#DIV/0!</v>
      </c>
      <c r="G260" s="56" t="e">
        <f t="shared" si="8"/>
        <v>#DIV/0!</v>
      </c>
      <c r="H260" s="50" t="e">
        <f t="shared" si="9"/>
        <v>#DIV/0!</v>
      </c>
      <c r="I260" s="79"/>
      <c r="J260" s="82"/>
    </row>
    <row r="261" spans="1:10" x14ac:dyDescent="0.2">
      <c r="A261" t="s">
        <v>135</v>
      </c>
      <c r="B261" s="1" t="s">
        <v>96</v>
      </c>
      <c r="C261" t="e">
        <f>VLOOKUP(B261,'F1-1 plate 3'!B$7:H$102,7,FALSE)</f>
        <v>#DIV/0!</v>
      </c>
      <c r="D261" t="e">
        <f>VLOOKUP(B261,'F1-1 plate 3'!B$7:J$102,9,FALSE)</f>
        <v>#DIV/0!</v>
      </c>
      <c r="E261" t="e">
        <f>VLOOKUP(B261,'F6-2 plate 3'!B$7:H$102,7,FALSE)</f>
        <v>#DIV/0!</v>
      </c>
      <c r="F261" t="e">
        <f>VLOOKUP(genotyping!B261,'F6-2 plate 3'!B$7:J$102,9,FALSE)</f>
        <v>#DIV/0!</v>
      </c>
      <c r="G261" s="56" t="e">
        <f t="shared" si="8"/>
        <v>#DIV/0!</v>
      </c>
      <c r="H261" s="50" t="e">
        <f t="shared" si="9"/>
        <v>#DIV/0!</v>
      </c>
      <c r="I261" s="79"/>
      <c r="J261" s="82"/>
    </row>
    <row r="262" spans="1:10" x14ac:dyDescent="0.2">
      <c r="A262" t="s">
        <v>135</v>
      </c>
      <c r="B262" s="1" t="s">
        <v>97</v>
      </c>
      <c r="C262" t="e">
        <f>VLOOKUP(B262,'F1-1 plate 3'!B$7:H$102,7,FALSE)</f>
        <v>#DIV/0!</v>
      </c>
      <c r="D262" t="e">
        <f>VLOOKUP(B262,'F1-1 plate 3'!B$7:J$102,9,FALSE)</f>
        <v>#DIV/0!</v>
      </c>
      <c r="E262" t="e">
        <f>VLOOKUP(B262,'F6-2 plate 3'!B$7:H$102,7,FALSE)</f>
        <v>#DIV/0!</v>
      </c>
      <c r="F262" t="e">
        <f>VLOOKUP(genotyping!B262,'F6-2 plate 3'!B$7:J$102,9,FALSE)</f>
        <v>#DIV/0!</v>
      </c>
      <c r="G262" s="56" t="e">
        <f t="shared" si="8"/>
        <v>#DIV/0!</v>
      </c>
      <c r="H262" s="50" t="e">
        <f t="shared" si="9"/>
        <v>#DIV/0!</v>
      </c>
      <c r="I262" s="79"/>
      <c r="J262" s="82"/>
    </row>
    <row r="263" spans="1:10" x14ac:dyDescent="0.2">
      <c r="A263" t="s">
        <v>135</v>
      </c>
      <c r="B263" s="1" t="s">
        <v>98</v>
      </c>
      <c r="C263" t="e">
        <f>VLOOKUP(B263,'F1-1 plate 3'!B$7:H$102,7,FALSE)</f>
        <v>#DIV/0!</v>
      </c>
      <c r="D263" t="e">
        <f>VLOOKUP(B263,'F1-1 plate 3'!B$7:J$102,9,FALSE)</f>
        <v>#DIV/0!</v>
      </c>
      <c r="E263" t="e">
        <f>VLOOKUP(B263,'F6-2 plate 3'!B$7:H$102,7,FALSE)</f>
        <v>#DIV/0!</v>
      </c>
      <c r="F263" t="e">
        <f>VLOOKUP(genotyping!B263,'F6-2 plate 3'!B$7:J$102,9,FALSE)</f>
        <v>#DIV/0!</v>
      </c>
      <c r="G263" s="56" t="e">
        <f t="shared" si="8"/>
        <v>#DIV/0!</v>
      </c>
      <c r="H263" s="50" t="e">
        <f t="shared" si="9"/>
        <v>#DIV/0!</v>
      </c>
      <c r="I263" s="79"/>
      <c r="J263" s="82"/>
    </row>
    <row r="264" spans="1:10" x14ac:dyDescent="0.2">
      <c r="A264" t="s">
        <v>135</v>
      </c>
      <c r="B264" s="1" t="s">
        <v>99</v>
      </c>
      <c r="C264" t="e">
        <f>VLOOKUP(B264,'F1-1 plate 3'!B$7:H$102,7,FALSE)</f>
        <v>#DIV/0!</v>
      </c>
      <c r="D264" t="e">
        <f>VLOOKUP(B264,'F1-1 plate 3'!B$7:J$102,9,FALSE)</f>
        <v>#DIV/0!</v>
      </c>
      <c r="E264" t="e">
        <f>VLOOKUP(B264,'F6-2 plate 3'!B$7:H$102,7,FALSE)</f>
        <v>#DIV/0!</v>
      </c>
      <c r="F264" t="e">
        <f>VLOOKUP(genotyping!B264,'F6-2 plate 3'!B$7:J$102,9,FALSE)</f>
        <v>#DIV/0!</v>
      </c>
      <c r="G264" s="56" t="e">
        <f t="shared" si="8"/>
        <v>#DIV/0!</v>
      </c>
      <c r="H264" s="50" t="e">
        <f t="shared" si="9"/>
        <v>#DIV/0!</v>
      </c>
      <c r="I264" s="79"/>
      <c r="J264" s="82"/>
    </row>
    <row r="265" spans="1:10" x14ac:dyDescent="0.2">
      <c r="A265" t="s">
        <v>135</v>
      </c>
      <c r="B265" s="1" t="s">
        <v>100</v>
      </c>
      <c r="C265" t="e">
        <f>VLOOKUP(B265,'F1-1 plate 3'!B$7:H$102,7,FALSE)</f>
        <v>#DIV/0!</v>
      </c>
      <c r="D265" t="e">
        <f>VLOOKUP(B265,'F1-1 plate 3'!B$7:J$102,9,FALSE)</f>
        <v>#DIV/0!</v>
      </c>
      <c r="E265" t="e">
        <f>VLOOKUP(B265,'F6-2 plate 3'!B$7:H$102,7,FALSE)</f>
        <v>#DIV/0!</v>
      </c>
      <c r="F265" t="e">
        <f>VLOOKUP(genotyping!B265,'F6-2 plate 3'!B$7:J$102,9,FALSE)</f>
        <v>#DIV/0!</v>
      </c>
      <c r="G265" s="56" t="e">
        <f t="shared" si="8"/>
        <v>#DIV/0!</v>
      </c>
      <c r="H265" s="50" t="e">
        <f t="shared" si="9"/>
        <v>#DIV/0!</v>
      </c>
      <c r="I265" s="79"/>
      <c r="J265" s="82"/>
    </row>
    <row r="266" spans="1:10" x14ac:dyDescent="0.2">
      <c r="A266" t="s">
        <v>135</v>
      </c>
      <c r="B266" s="1" t="s">
        <v>101</v>
      </c>
      <c r="C266" t="e">
        <f>VLOOKUP(B266,'F1-1 plate 3'!B$7:H$102,7,FALSE)</f>
        <v>#DIV/0!</v>
      </c>
      <c r="D266" t="e">
        <f>VLOOKUP(B266,'F1-1 plate 3'!B$7:J$102,9,FALSE)</f>
        <v>#DIV/0!</v>
      </c>
      <c r="E266" t="e">
        <f>VLOOKUP(B266,'F6-2 plate 3'!B$7:H$102,7,FALSE)</f>
        <v>#DIV/0!</v>
      </c>
      <c r="F266" t="e">
        <f>VLOOKUP(genotyping!B266,'F6-2 plate 3'!B$7:J$102,9,FALSE)</f>
        <v>#DIV/0!</v>
      </c>
      <c r="G266" s="56" t="e">
        <f t="shared" si="8"/>
        <v>#DIV/0!</v>
      </c>
      <c r="H266" s="50" t="e">
        <f t="shared" si="9"/>
        <v>#DIV/0!</v>
      </c>
      <c r="I266" s="79"/>
      <c r="J266" s="82"/>
    </row>
    <row r="267" spans="1:10" ht="17" thickBot="1" x14ac:dyDescent="0.25">
      <c r="A267" s="64" t="s">
        <v>135</v>
      </c>
      <c r="B267" s="65" t="s">
        <v>102</v>
      </c>
      <c r="C267" s="64" t="e">
        <f>VLOOKUP(B267,'F1-1 plate 3'!B$7:H$102,7,FALSE)</f>
        <v>#DIV/0!</v>
      </c>
      <c r="D267" s="64" t="e">
        <f>VLOOKUP(B267,'F1-1 plate 3'!B$7:J$102,9,FALSE)</f>
        <v>#DIV/0!</v>
      </c>
      <c r="E267" s="64" t="e">
        <f>VLOOKUP(B267,'F6-2 plate 3'!B$7:H$102,7,FALSE)</f>
        <v>#DIV/0!</v>
      </c>
      <c r="F267" s="64" t="e">
        <f>VLOOKUP(genotyping!B267,'F6-2 plate 3'!B$7:J$102,9,FALSE)</f>
        <v>#DIV/0!</v>
      </c>
      <c r="G267" s="64" t="e">
        <f t="shared" si="8"/>
        <v>#DIV/0!</v>
      </c>
      <c r="H267" s="66" t="e">
        <f t="shared" si="9"/>
        <v>#DIV/0!</v>
      </c>
      <c r="I267" s="80"/>
      <c r="J267" s="83"/>
    </row>
    <row r="268" spans="1:10" ht="17" thickTop="1" x14ac:dyDescent="0.2">
      <c r="A268" t="s">
        <v>136</v>
      </c>
      <c r="B268" s="1" t="s">
        <v>19</v>
      </c>
      <c r="C268" t="e">
        <f>VLOOKUP(B268,'F1-1 plate 4'!B$7:H$102,7,FALSE)</f>
        <v>#DIV/0!</v>
      </c>
      <c r="D268" t="e">
        <f>VLOOKUP(B268,'F1-1 plate 3'!B$7:J$102,9,FALSE)</f>
        <v>#DIV/0!</v>
      </c>
      <c r="E268" t="e">
        <f>VLOOKUP(B268,'F6-2 plate 4'!B$7:H$102,7,FALSE)</f>
        <v>#DIV/0!</v>
      </c>
      <c r="F268" t="e">
        <f>VLOOKUP(genotyping!B268,'F6-2 plate 4'!B$7:J$102,9,FALSE)</f>
        <v>#DIV/0!</v>
      </c>
      <c r="G268" s="56" t="e">
        <f t="shared" si="8"/>
        <v>#DIV/0!</v>
      </c>
      <c r="H268" s="50" t="e">
        <f t="shared" si="9"/>
        <v>#DIV/0!</v>
      </c>
      <c r="I268" s="78" t="e">
        <f>'F1-1 plate 4'!$M$5</f>
        <v>#DIV/0!</v>
      </c>
      <c r="J268" s="81" t="e">
        <f>'F6-2 plate 4'!$M$5</f>
        <v>#DIV/0!</v>
      </c>
    </row>
    <row r="269" spans="1:10" x14ac:dyDescent="0.2">
      <c r="A269" t="s">
        <v>136</v>
      </c>
      <c r="B269" s="1" t="s">
        <v>20</v>
      </c>
      <c r="C269" t="e">
        <f>VLOOKUP(B269,'F1-1 plate 4'!B$7:H$102,7,FALSE)</f>
        <v>#DIV/0!</v>
      </c>
      <c r="D269" t="e">
        <f>VLOOKUP(B269,'F1-1 plate 3'!B$7:J$102,9,FALSE)</f>
        <v>#DIV/0!</v>
      </c>
      <c r="E269" t="e">
        <f>VLOOKUP(B269,'F6-2 plate 4'!B$7:H$102,7,FALSE)</f>
        <v>#DIV/0!</v>
      </c>
      <c r="F269" t="e">
        <f>VLOOKUP(genotyping!B269,'F6-2 plate 4'!B$7:J$102,9,FALSE)</f>
        <v>#DIV/0!</v>
      </c>
      <c r="G269" s="56" t="e">
        <f t="shared" si="8"/>
        <v>#DIV/0!</v>
      </c>
      <c r="H269" s="50" t="e">
        <f t="shared" si="9"/>
        <v>#DIV/0!</v>
      </c>
      <c r="I269" s="79"/>
      <c r="J269" s="82"/>
    </row>
    <row r="270" spans="1:10" x14ac:dyDescent="0.2">
      <c r="A270" t="s">
        <v>136</v>
      </c>
      <c r="B270" s="1" t="s">
        <v>21</v>
      </c>
      <c r="C270" t="e">
        <f>VLOOKUP(B270,'F1-1 plate 4'!B$7:H$102,7,FALSE)</f>
        <v>#DIV/0!</v>
      </c>
      <c r="D270" t="e">
        <f>VLOOKUP(B270,'F1-1 plate 3'!B$7:J$102,9,FALSE)</f>
        <v>#DIV/0!</v>
      </c>
      <c r="E270" t="e">
        <f>VLOOKUP(B270,'F6-2 plate 4'!B$7:H$102,7,FALSE)</f>
        <v>#DIV/0!</v>
      </c>
      <c r="F270" t="e">
        <f>VLOOKUP(genotyping!B270,'F6-2 plate 4'!B$7:J$102,9,FALSE)</f>
        <v>#DIV/0!</v>
      </c>
      <c r="G270" s="56" t="e">
        <f t="shared" si="8"/>
        <v>#DIV/0!</v>
      </c>
      <c r="H270" s="50" t="e">
        <f t="shared" si="9"/>
        <v>#DIV/0!</v>
      </c>
      <c r="I270" s="79"/>
      <c r="J270" s="82"/>
    </row>
    <row r="271" spans="1:10" x14ac:dyDescent="0.2">
      <c r="A271" t="s">
        <v>136</v>
      </c>
      <c r="B271" s="1" t="s">
        <v>22</v>
      </c>
      <c r="C271" t="e">
        <f>VLOOKUP(B271,'F1-1 plate 4'!B$7:H$102,7,FALSE)</f>
        <v>#DIV/0!</v>
      </c>
      <c r="D271" t="e">
        <f>VLOOKUP(B271,'F1-1 plate 3'!B$7:J$102,9,FALSE)</f>
        <v>#DIV/0!</v>
      </c>
      <c r="E271" t="e">
        <f>VLOOKUP(B271,'F6-2 plate 4'!B$7:H$102,7,FALSE)</f>
        <v>#DIV/0!</v>
      </c>
      <c r="F271" t="e">
        <f>VLOOKUP(genotyping!B271,'F6-2 plate 4'!B$7:J$102,9,FALSE)</f>
        <v>#DIV/0!</v>
      </c>
      <c r="G271" s="56" t="e">
        <f t="shared" si="8"/>
        <v>#DIV/0!</v>
      </c>
      <c r="H271" s="50" t="e">
        <f t="shared" si="9"/>
        <v>#DIV/0!</v>
      </c>
      <c r="I271" s="79"/>
      <c r="J271" s="82"/>
    </row>
    <row r="272" spans="1:10" x14ac:dyDescent="0.2">
      <c r="A272" t="s">
        <v>136</v>
      </c>
      <c r="B272" s="1" t="s">
        <v>23</v>
      </c>
      <c r="C272" t="e">
        <f>VLOOKUP(B272,'F1-1 plate 4'!B$7:H$102,7,FALSE)</f>
        <v>#DIV/0!</v>
      </c>
      <c r="D272" t="e">
        <f>VLOOKUP(B272,'F1-1 plate 3'!B$7:J$102,9,FALSE)</f>
        <v>#DIV/0!</v>
      </c>
      <c r="E272" t="e">
        <f>VLOOKUP(B272,'F6-2 plate 4'!B$7:H$102,7,FALSE)</f>
        <v>#DIV/0!</v>
      </c>
      <c r="F272" t="e">
        <f>VLOOKUP(genotyping!B272,'F6-2 plate 4'!B$7:J$102,9,FALSE)</f>
        <v>#DIV/0!</v>
      </c>
      <c r="G272" s="56" t="e">
        <f t="shared" si="8"/>
        <v>#DIV/0!</v>
      </c>
      <c r="H272" s="50" t="e">
        <f t="shared" si="9"/>
        <v>#DIV/0!</v>
      </c>
      <c r="I272" s="79"/>
      <c r="J272" s="82"/>
    </row>
    <row r="273" spans="1:10" x14ac:dyDescent="0.2">
      <c r="A273" t="s">
        <v>136</v>
      </c>
      <c r="B273" s="1" t="s">
        <v>24</v>
      </c>
      <c r="C273" t="e">
        <f>VLOOKUP(B273,'F1-1 plate 4'!B$7:H$102,7,FALSE)</f>
        <v>#DIV/0!</v>
      </c>
      <c r="D273" t="e">
        <f>VLOOKUP(B273,'F1-1 plate 3'!B$7:J$102,9,FALSE)</f>
        <v>#DIV/0!</v>
      </c>
      <c r="E273" t="e">
        <f>VLOOKUP(B273,'F6-2 plate 4'!B$7:H$102,7,FALSE)</f>
        <v>#DIV/0!</v>
      </c>
      <c r="F273" t="e">
        <f>VLOOKUP(genotyping!B273,'F6-2 plate 4'!B$7:J$102,9,FALSE)</f>
        <v>#DIV/0!</v>
      </c>
      <c r="G273" s="56" t="e">
        <f t="shared" si="8"/>
        <v>#DIV/0!</v>
      </c>
      <c r="H273" s="50" t="e">
        <f t="shared" si="9"/>
        <v>#DIV/0!</v>
      </c>
      <c r="I273" s="79"/>
      <c r="J273" s="82"/>
    </row>
    <row r="274" spans="1:10" x14ac:dyDescent="0.2">
      <c r="A274" t="s">
        <v>136</v>
      </c>
      <c r="B274" s="1" t="s">
        <v>25</v>
      </c>
      <c r="C274" t="e">
        <f>VLOOKUP(B274,'F1-1 plate 4'!B$7:H$102,7,FALSE)</f>
        <v>#DIV/0!</v>
      </c>
      <c r="D274" t="e">
        <f>VLOOKUP(B274,'F1-1 plate 3'!B$7:J$102,9,FALSE)</f>
        <v>#DIV/0!</v>
      </c>
      <c r="E274" t="e">
        <f>VLOOKUP(B274,'F6-2 plate 4'!B$7:H$102,7,FALSE)</f>
        <v>#DIV/0!</v>
      </c>
      <c r="F274" t="e">
        <f>VLOOKUP(genotyping!B274,'F6-2 plate 4'!B$7:J$102,9,FALSE)</f>
        <v>#DIV/0!</v>
      </c>
      <c r="G274" s="56" t="e">
        <f t="shared" si="8"/>
        <v>#DIV/0!</v>
      </c>
      <c r="H274" s="50" t="e">
        <f t="shared" si="9"/>
        <v>#DIV/0!</v>
      </c>
      <c r="I274" s="79"/>
      <c r="J274" s="82"/>
    </row>
    <row r="275" spans="1:10" x14ac:dyDescent="0.2">
      <c r="A275" t="s">
        <v>136</v>
      </c>
      <c r="B275" s="1" t="s">
        <v>26</v>
      </c>
      <c r="C275" t="e">
        <f>VLOOKUP(B275,'F1-1 plate 4'!B$7:H$102,7,FALSE)</f>
        <v>#DIV/0!</v>
      </c>
      <c r="D275" t="e">
        <f>VLOOKUP(B275,'F1-1 plate 3'!B$7:J$102,9,FALSE)</f>
        <v>#DIV/0!</v>
      </c>
      <c r="E275" t="e">
        <f>VLOOKUP(B275,'F6-2 plate 4'!B$7:H$102,7,FALSE)</f>
        <v>#DIV/0!</v>
      </c>
      <c r="F275" t="e">
        <f>VLOOKUP(genotyping!B275,'F6-2 plate 4'!B$7:J$102,9,FALSE)</f>
        <v>#DIV/0!</v>
      </c>
      <c r="G275" s="56" t="e">
        <f t="shared" si="8"/>
        <v>#DIV/0!</v>
      </c>
      <c r="H275" s="50" t="e">
        <f t="shared" si="9"/>
        <v>#DIV/0!</v>
      </c>
      <c r="I275" s="79"/>
      <c r="J275" s="82"/>
    </row>
    <row r="276" spans="1:10" x14ac:dyDescent="0.2">
      <c r="A276" t="s">
        <v>136</v>
      </c>
      <c r="B276" s="1" t="s">
        <v>27</v>
      </c>
      <c r="C276" t="e">
        <f>VLOOKUP(B276,'F1-1 plate 4'!B$7:H$102,7,FALSE)</f>
        <v>#DIV/0!</v>
      </c>
      <c r="D276" t="e">
        <f>VLOOKUP(B276,'F1-1 plate 3'!B$7:J$102,9,FALSE)</f>
        <v>#DIV/0!</v>
      </c>
      <c r="E276" t="e">
        <f>VLOOKUP(B276,'F6-2 plate 4'!B$7:H$102,7,FALSE)</f>
        <v>#DIV/0!</v>
      </c>
      <c r="F276" t="e">
        <f>VLOOKUP(genotyping!B276,'F6-2 plate 4'!B$7:J$102,9,FALSE)</f>
        <v>#DIV/0!</v>
      </c>
      <c r="G276" s="56" t="e">
        <f t="shared" si="8"/>
        <v>#DIV/0!</v>
      </c>
      <c r="H276" s="50" t="e">
        <f t="shared" si="9"/>
        <v>#DIV/0!</v>
      </c>
      <c r="I276" s="79"/>
      <c r="J276" s="82"/>
    </row>
    <row r="277" spans="1:10" x14ac:dyDescent="0.2">
      <c r="A277" t="s">
        <v>136</v>
      </c>
      <c r="B277" s="1" t="s">
        <v>28</v>
      </c>
      <c r="C277" t="e">
        <f>VLOOKUP(B277,'F1-1 plate 4'!B$7:H$102,7,FALSE)</f>
        <v>#DIV/0!</v>
      </c>
      <c r="D277" t="e">
        <f>VLOOKUP(B277,'F1-1 plate 3'!B$7:J$102,9,FALSE)</f>
        <v>#DIV/0!</v>
      </c>
      <c r="E277" t="e">
        <f>VLOOKUP(B277,'F6-2 plate 4'!B$7:H$102,7,FALSE)</f>
        <v>#DIV/0!</v>
      </c>
      <c r="F277" t="e">
        <f>VLOOKUP(genotyping!B277,'F6-2 plate 4'!B$7:J$102,9,FALSE)</f>
        <v>#DIV/0!</v>
      </c>
      <c r="G277" s="56" t="e">
        <f t="shared" si="8"/>
        <v>#DIV/0!</v>
      </c>
      <c r="H277" s="50" t="e">
        <f t="shared" si="9"/>
        <v>#DIV/0!</v>
      </c>
      <c r="I277" s="79"/>
      <c r="J277" s="82"/>
    </row>
    <row r="278" spans="1:10" x14ac:dyDescent="0.2">
      <c r="A278" t="s">
        <v>136</v>
      </c>
      <c r="B278" s="1" t="s">
        <v>29</v>
      </c>
      <c r="C278" t="e">
        <f>VLOOKUP(B278,'F1-1 plate 4'!B$7:H$102,7,FALSE)</f>
        <v>#DIV/0!</v>
      </c>
      <c r="D278" t="e">
        <f>VLOOKUP(B278,'F1-1 plate 3'!B$7:J$102,9,FALSE)</f>
        <v>#DIV/0!</v>
      </c>
      <c r="E278" t="e">
        <f>VLOOKUP(B278,'F6-2 plate 4'!B$7:H$102,7,FALSE)</f>
        <v>#DIV/0!</v>
      </c>
      <c r="F278" t="e">
        <f>VLOOKUP(genotyping!B278,'F6-2 plate 4'!B$7:J$102,9,FALSE)</f>
        <v>#DIV/0!</v>
      </c>
      <c r="G278" s="56" t="e">
        <f t="shared" si="8"/>
        <v>#DIV/0!</v>
      </c>
      <c r="H278" s="50" t="e">
        <f t="shared" si="9"/>
        <v>#DIV/0!</v>
      </c>
      <c r="I278" s="79"/>
      <c r="J278" s="82"/>
    </row>
    <row r="279" spans="1:10" x14ac:dyDescent="0.2">
      <c r="A279" t="s">
        <v>136</v>
      </c>
      <c r="B279" s="1" t="s">
        <v>30</v>
      </c>
      <c r="C279" t="e">
        <f>VLOOKUP(B279,'F1-1 plate 4'!B$7:H$102,7,FALSE)</f>
        <v>#DIV/0!</v>
      </c>
      <c r="D279" t="e">
        <f>VLOOKUP(B279,'F1-1 plate 3'!B$7:J$102,9,FALSE)</f>
        <v>#DIV/0!</v>
      </c>
      <c r="E279" t="e">
        <f>VLOOKUP(B279,'F6-2 plate 4'!B$7:H$102,7,FALSE)</f>
        <v>#DIV/0!</v>
      </c>
      <c r="F279" t="e">
        <f>VLOOKUP(genotyping!B279,'F6-2 plate 4'!B$7:J$102,9,FALSE)</f>
        <v>#DIV/0!</v>
      </c>
      <c r="G279" s="56" t="e">
        <f t="shared" si="8"/>
        <v>#DIV/0!</v>
      </c>
      <c r="H279" s="50" t="e">
        <f t="shared" si="9"/>
        <v>#DIV/0!</v>
      </c>
      <c r="I279" s="79"/>
      <c r="J279" s="82"/>
    </row>
    <row r="280" spans="1:10" x14ac:dyDescent="0.2">
      <c r="A280" t="s">
        <v>136</v>
      </c>
      <c r="B280" s="1" t="s">
        <v>31</v>
      </c>
      <c r="C280" t="e">
        <f>VLOOKUP(B280,'F1-1 plate 4'!B$7:H$102,7,FALSE)</f>
        <v>#DIV/0!</v>
      </c>
      <c r="D280" t="e">
        <f>VLOOKUP(B280,'F1-1 plate 3'!B$7:J$102,9,FALSE)</f>
        <v>#DIV/0!</v>
      </c>
      <c r="E280" t="e">
        <f>VLOOKUP(B280,'F6-2 plate 4'!B$7:H$102,7,FALSE)</f>
        <v>#DIV/0!</v>
      </c>
      <c r="F280" t="e">
        <f>VLOOKUP(genotyping!B280,'F6-2 plate 4'!B$7:J$102,9,FALSE)</f>
        <v>#DIV/0!</v>
      </c>
      <c r="G280" s="56" t="e">
        <f t="shared" si="8"/>
        <v>#DIV/0!</v>
      </c>
      <c r="H280" s="50" t="e">
        <f t="shared" si="9"/>
        <v>#DIV/0!</v>
      </c>
      <c r="I280" s="79"/>
      <c r="J280" s="82"/>
    </row>
    <row r="281" spans="1:10" x14ac:dyDescent="0.2">
      <c r="A281" t="s">
        <v>136</v>
      </c>
      <c r="B281" s="1" t="s">
        <v>32</v>
      </c>
      <c r="C281" t="e">
        <f>VLOOKUP(B281,'F1-1 plate 4'!B$7:H$102,7,FALSE)</f>
        <v>#DIV/0!</v>
      </c>
      <c r="D281" t="e">
        <f>VLOOKUP(B281,'F1-1 plate 3'!B$7:J$102,9,FALSE)</f>
        <v>#DIV/0!</v>
      </c>
      <c r="E281" t="e">
        <f>VLOOKUP(B281,'F6-2 plate 4'!B$7:H$102,7,FALSE)</f>
        <v>#DIV/0!</v>
      </c>
      <c r="F281" t="e">
        <f>VLOOKUP(genotyping!B281,'F6-2 plate 4'!B$7:J$102,9,FALSE)</f>
        <v>#DIV/0!</v>
      </c>
      <c r="G281" s="56" t="e">
        <f t="shared" si="8"/>
        <v>#DIV/0!</v>
      </c>
      <c r="H281" s="50" t="e">
        <f t="shared" si="9"/>
        <v>#DIV/0!</v>
      </c>
      <c r="I281" s="79"/>
      <c r="J281" s="82"/>
    </row>
    <row r="282" spans="1:10" x14ac:dyDescent="0.2">
      <c r="A282" t="s">
        <v>136</v>
      </c>
      <c r="B282" s="1" t="s">
        <v>33</v>
      </c>
      <c r="C282" t="e">
        <f>VLOOKUP(B282,'F1-1 plate 4'!B$7:H$102,7,FALSE)</f>
        <v>#DIV/0!</v>
      </c>
      <c r="D282" t="e">
        <f>VLOOKUP(B282,'F1-1 plate 3'!B$7:J$102,9,FALSE)</f>
        <v>#DIV/0!</v>
      </c>
      <c r="E282" t="e">
        <f>VLOOKUP(B282,'F6-2 plate 4'!B$7:H$102,7,FALSE)</f>
        <v>#DIV/0!</v>
      </c>
      <c r="F282" t="e">
        <f>VLOOKUP(genotyping!B282,'F6-2 plate 4'!B$7:J$102,9,FALSE)</f>
        <v>#DIV/0!</v>
      </c>
      <c r="G282" s="56" t="e">
        <f t="shared" si="8"/>
        <v>#DIV/0!</v>
      </c>
      <c r="H282" s="50" t="e">
        <f t="shared" si="9"/>
        <v>#DIV/0!</v>
      </c>
      <c r="I282" s="79"/>
      <c r="J282" s="82"/>
    </row>
    <row r="283" spans="1:10" x14ac:dyDescent="0.2">
      <c r="A283" t="s">
        <v>136</v>
      </c>
      <c r="B283" s="1" t="s">
        <v>34</v>
      </c>
      <c r="C283" t="e">
        <f>VLOOKUP(B283,'F1-1 plate 4'!B$7:H$102,7,FALSE)</f>
        <v>#DIV/0!</v>
      </c>
      <c r="D283" t="e">
        <f>VLOOKUP(B283,'F1-1 plate 3'!B$7:J$102,9,FALSE)</f>
        <v>#DIV/0!</v>
      </c>
      <c r="E283" t="e">
        <f>VLOOKUP(B283,'F6-2 plate 4'!B$7:H$102,7,FALSE)</f>
        <v>#DIV/0!</v>
      </c>
      <c r="F283" t="e">
        <f>VLOOKUP(genotyping!B283,'F6-2 plate 4'!B$7:J$102,9,FALSE)</f>
        <v>#DIV/0!</v>
      </c>
      <c r="G283" s="56" t="e">
        <f t="shared" si="8"/>
        <v>#DIV/0!</v>
      </c>
      <c r="H283" s="50" t="e">
        <f t="shared" si="9"/>
        <v>#DIV/0!</v>
      </c>
      <c r="I283" s="79"/>
      <c r="J283" s="82"/>
    </row>
    <row r="284" spans="1:10" x14ac:dyDescent="0.2">
      <c r="A284" t="s">
        <v>136</v>
      </c>
      <c r="B284" s="1" t="s">
        <v>35</v>
      </c>
      <c r="C284" t="e">
        <f>VLOOKUP(B284,'F1-1 plate 4'!B$7:H$102,7,FALSE)</f>
        <v>#DIV/0!</v>
      </c>
      <c r="D284" t="e">
        <f>VLOOKUP(B284,'F1-1 plate 3'!B$7:J$102,9,FALSE)</f>
        <v>#DIV/0!</v>
      </c>
      <c r="E284" t="e">
        <f>VLOOKUP(B284,'F6-2 plate 4'!B$7:H$102,7,FALSE)</f>
        <v>#DIV/0!</v>
      </c>
      <c r="F284" t="e">
        <f>VLOOKUP(genotyping!B284,'F6-2 plate 4'!B$7:J$102,9,FALSE)</f>
        <v>#DIV/0!</v>
      </c>
      <c r="G284" s="56" t="e">
        <f t="shared" si="8"/>
        <v>#DIV/0!</v>
      </c>
      <c r="H284" s="50" t="e">
        <f t="shared" si="9"/>
        <v>#DIV/0!</v>
      </c>
      <c r="I284" s="79"/>
      <c r="J284" s="82"/>
    </row>
    <row r="285" spans="1:10" x14ac:dyDescent="0.2">
      <c r="A285" t="s">
        <v>136</v>
      </c>
      <c r="B285" s="1" t="s">
        <v>36</v>
      </c>
      <c r="C285" t="e">
        <f>VLOOKUP(B285,'F1-1 plate 4'!B$7:H$102,7,FALSE)</f>
        <v>#DIV/0!</v>
      </c>
      <c r="D285" t="e">
        <f>VLOOKUP(B285,'F1-1 plate 3'!B$7:J$102,9,FALSE)</f>
        <v>#DIV/0!</v>
      </c>
      <c r="E285" t="e">
        <f>VLOOKUP(B285,'F6-2 plate 4'!B$7:H$102,7,FALSE)</f>
        <v>#DIV/0!</v>
      </c>
      <c r="F285" t="e">
        <f>VLOOKUP(genotyping!B285,'F6-2 plate 4'!B$7:J$102,9,FALSE)</f>
        <v>#DIV/0!</v>
      </c>
      <c r="G285" s="56" t="e">
        <f t="shared" si="8"/>
        <v>#DIV/0!</v>
      </c>
      <c r="H285" s="50" t="e">
        <f t="shared" si="9"/>
        <v>#DIV/0!</v>
      </c>
      <c r="I285" s="79"/>
      <c r="J285" s="82"/>
    </row>
    <row r="286" spans="1:10" x14ac:dyDescent="0.2">
      <c r="A286" t="s">
        <v>136</v>
      </c>
      <c r="B286" s="1" t="s">
        <v>37</v>
      </c>
      <c r="C286" t="e">
        <f>VLOOKUP(B286,'F1-1 plate 4'!B$7:H$102,7,FALSE)</f>
        <v>#DIV/0!</v>
      </c>
      <c r="D286" t="e">
        <f>VLOOKUP(B286,'F1-1 plate 3'!B$7:J$102,9,FALSE)</f>
        <v>#DIV/0!</v>
      </c>
      <c r="E286" t="e">
        <f>VLOOKUP(B286,'F6-2 plate 4'!B$7:H$102,7,FALSE)</f>
        <v>#DIV/0!</v>
      </c>
      <c r="F286" t="e">
        <f>VLOOKUP(genotyping!B286,'F6-2 plate 4'!B$7:J$102,9,FALSE)</f>
        <v>#DIV/0!</v>
      </c>
      <c r="G286" s="56" t="e">
        <f t="shared" si="8"/>
        <v>#DIV/0!</v>
      </c>
      <c r="H286" s="50" t="e">
        <f t="shared" si="9"/>
        <v>#DIV/0!</v>
      </c>
      <c r="I286" s="79"/>
      <c r="J286" s="82"/>
    </row>
    <row r="287" spans="1:10" x14ac:dyDescent="0.2">
      <c r="A287" t="s">
        <v>136</v>
      </c>
      <c r="B287" s="1" t="s">
        <v>38</v>
      </c>
      <c r="C287" t="e">
        <f>VLOOKUP(B287,'F1-1 plate 4'!B$7:H$102,7,FALSE)</f>
        <v>#DIV/0!</v>
      </c>
      <c r="D287" t="e">
        <f>VLOOKUP(B287,'F1-1 plate 3'!B$7:J$102,9,FALSE)</f>
        <v>#DIV/0!</v>
      </c>
      <c r="E287" t="e">
        <f>VLOOKUP(B287,'F6-2 plate 4'!B$7:H$102,7,FALSE)</f>
        <v>#DIV/0!</v>
      </c>
      <c r="F287" t="e">
        <f>VLOOKUP(genotyping!B287,'F6-2 plate 4'!B$7:J$102,9,FALSE)</f>
        <v>#DIV/0!</v>
      </c>
      <c r="G287" s="56" t="e">
        <f t="shared" si="8"/>
        <v>#DIV/0!</v>
      </c>
      <c r="H287" s="50" t="e">
        <f t="shared" si="9"/>
        <v>#DIV/0!</v>
      </c>
      <c r="I287" s="79"/>
      <c r="J287" s="82"/>
    </row>
    <row r="288" spans="1:10" x14ac:dyDescent="0.2">
      <c r="A288" t="s">
        <v>136</v>
      </c>
      <c r="B288" s="1" t="s">
        <v>39</v>
      </c>
      <c r="C288" t="e">
        <f>VLOOKUP(B288,'F1-1 plate 4'!B$7:H$102,7,FALSE)</f>
        <v>#DIV/0!</v>
      </c>
      <c r="D288" t="e">
        <f>VLOOKUP(B288,'F1-1 plate 3'!B$7:J$102,9,FALSE)</f>
        <v>#DIV/0!</v>
      </c>
      <c r="E288" t="e">
        <f>VLOOKUP(B288,'F6-2 plate 4'!B$7:H$102,7,FALSE)</f>
        <v>#DIV/0!</v>
      </c>
      <c r="F288" t="e">
        <f>VLOOKUP(genotyping!B288,'F6-2 plate 4'!B$7:J$102,9,FALSE)</f>
        <v>#DIV/0!</v>
      </c>
      <c r="G288" s="56" t="e">
        <f t="shared" si="8"/>
        <v>#DIV/0!</v>
      </c>
      <c r="H288" s="50" t="e">
        <f t="shared" si="9"/>
        <v>#DIV/0!</v>
      </c>
      <c r="I288" s="79"/>
      <c r="J288" s="82"/>
    </row>
    <row r="289" spans="1:10" x14ac:dyDescent="0.2">
      <c r="A289" t="s">
        <v>136</v>
      </c>
      <c r="B289" s="1" t="s">
        <v>40</v>
      </c>
      <c r="C289" t="e">
        <f>VLOOKUP(B289,'F1-1 plate 4'!B$7:H$102,7,FALSE)</f>
        <v>#DIV/0!</v>
      </c>
      <c r="D289" t="e">
        <f>VLOOKUP(B289,'F1-1 plate 3'!B$7:J$102,9,FALSE)</f>
        <v>#DIV/0!</v>
      </c>
      <c r="E289" t="e">
        <f>VLOOKUP(B289,'F6-2 plate 4'!B$7:H$102,7,FALSE)</f>
        <v>#DIV/0!</v>
      </c>
      <c r="F289" t="e">
        <f>VLOOKUP(genotyping!B289,'F6-2 plate 4'!B$7:J$102,9,FALSE)</f>
        <v>#DIV/0!</v>
      </c>
      <c r="G289" s="56" t="e">
        <f t="shared" si="8"/>
        <v>#DIV/0!</v>
      </c>
      <c r="H289" s="50" t="e">
        <f t="shared" si="9"/>
        <v>#DIV/0!</v>
      </c>
      <c r="I289" s="79"/>
      <c r="J289" s="82"/>
    </row>
    <row r="290" spans="1:10" x14ac:dyDescent="0.2">
      <c r="A290" t="s">
        <v>136</v>
      </c>
      <c r="B290" s="1" t="s">
        <v>41</v>
      </c>
      <c r="C290" t="e">
        <f>VLOOKUP(B290,'F1-1 plate 4'!B$7:H$102,7,FALSE)</f>
        <v>#DIV/0!</v>
      </c>
      <c r="D290" t="e">
        <f>VLOOKUP(B290,'F1-1 plate 3'!B$7:J$102,9,FALSE)</f>
        <v>#DIV/0!</v>
      </c>
      <c r="E290" t="e">
        <f>VLOOKUP(B290,'F6-2 plate 4'!B$7:H$102,7,FALSE)</f>
        <v>#DIV/0!</v>
      </c>
      <c r="F290" t="e">
        <f>VLOOKUP(genotyping!B290,'F6-2 plate 4'!B$7:J$102,9,FALSE)</f>
        <v>#DIV/0!</v>
      </c>
      <c r="G290" s="56" t="e">
        <f t="shared" si="8"/>
        <v>#DIV/0!</v>
      </c>
      <c r="H290" s="50" t="e">
        <f t="shared" si="9"/>
        <v>#DIV/0!</v>
      </c>
      <c r="I290" s="79"/>
      <c r="J290" s="82"/>
    </row>
    <row r="291" spans="1:10" x14ac:dyDescent="0.2">
      <c r="A291" t="s">
        <v>136</v>
      </c>
      <c r="B291" s="1" t="s">
        <v>42</v>
      </c>
      <c r="C291" t="e">
        <f>VLOOKUP(B291,'F1-1 plate 4'!B$7:H$102,7,FALSE)</f>
        <v>#DIV/0!</v>
      </c>
      <c r="D291" t="e">
        <f>VLOOKUP(B291,'F1-1 plate 3'!B$7:J$102,9,FALSE)</f>
        <v>#DIV/0!</v>
      </c>
      <c r="E291" t="e">
        <f>VLOOKUP(B291,'F6-2 plate 4'!B$7:H$102,7,FALSE)</f>
        <v>#DIV/0!</v>
      </c>
      <c r="F291" t="e">
        <f>VLOOKUP(genotyping!B291,'F6-2 plate 4'!B$7:J$102,9,FALSE)</f>
        <v>#DIV/0!</v>
      </c>
      <c r="G291" s="56" t="e">
        <f t="shared" si="8"/>
        <v>#DIV/0!</v>
      </c>
      <c r="H291" s="50" t="e">
        <f t="shared" si="9"/>
        <v>#DIV/0!</v>
      </c>
      <c r="I291" s="79"/>
      <c r="J291" s="82"/>
    </row>
    <row r="292" spans="1:10" x14ac:dyDescent="0.2">
      <c r="A292" t="s">
        <v>136</v>
      </c>
      <c r="B292" s="1" t="s">
        <v>43</v>
      </c>
      <c r="C292" t="e">
        <f>VLOOKUP(B292,'F1-1 plate 4'!B$7:H$102,7,FALSE)</f>
        <v>#DIV/0!</v>
      </c>
      <c r="D292" t="e">
        <f>VLOOKUP(B292,'F1-1 plate 3'!B$7:J$102,9,FALSE)</f>
        <v>#DIV/0!</v>
      </c>
      <c r="E292" t="e">
        <f>VLOOKUP(B292,'F6-2 plate 4'!B$7:H$102,7,FALSE)</f>
        <v>#DIV/0!</v>
      </c>
      <c r="F292" t="e">
        <f>VLOOKUP(genotyping!B292,'F6-2 plate 4'!B$7:J$102,9,FALSE)</f>
        <v>#DIV/0!</v>
      </c>
      <c r="G292" s="56" t="e">
        <f t="shared" ref="G292:G355" si="10">IF(C292="BB","R or I",IF(C292="AA","S/S",IF(C292="AB","S/R or S/I","Unknown")))</f>
        <v>#DIV/0!</v>
      </c>
      <c r="H292" s="50" t="e">
        <f t="shared" ref="H292:H355" si="11">IF(E292="BB","R or A",IF(E292="AA","S or I",IF(E292="AB","S/R or R/I or S/A or I/A","Unknown")))</f>
        <v>#DIV/0!</v>
      </c>
      <c r="I292" s="79"/>
      <c r="J292" s="82"/>
    </row>
    <row r="293" spans="1:10" x14ac:dyDescent="0.2">
      <c r="A293" t="s">
        <v>136</v>
      </c>
      <c r="B293" s="1" t="s">
        <v>44</v>
      </c>
      <c r="C293" t="e">
        <f>VLOOKUP(B293,'F1-1 plate 4'!B$7:H$102,7,FALSE)</f>
        <v>#DIV/0!</v>
      </c>
      <c r="D293" t="e">
        <f>VLOOKUP(B293,'F1-1 plate 3'!B$7:J$102,9,FALSE)</f>
        <v>#DIV/0!</v>
      </c>
      <c r="E293" t="e">
        <f>VLOOKUP(B293,'F6-2 plate 4'!B$7:H$102,7,FALSE)</f>
        <v>#DIV/0!</v>
      </c>
      <c r="F293" t="e">
        <f>VLOOKUP(genotyping!B293,'F6-2 plate 4'!B$7:J$102,9,FALSE)</f>
        <v>#DIV/0!</v>
      </c>
      <c r="G293" s="56" t="e">
        <f t="shared" si="10"/>
        <v>#DIV/0!</v>
      </c>
      <c r="H293" s="50" t="e">
        <f t="shared" si="11"/>
        <v>#DIV/0!</v>
      </c>
      <c r="I293" s="79"/>
      <c r="J293" s="82"/>
    </row>
    <row r="294" spans="1:10" x14ac:dyDescent="0.2">
      <c r="A294" t="s">
        <v>136</v>
      </c>
      <c r="B294" s="1" t="s">
        <v>45</v>
      </c>
      <c r="C294" t="e">
        <f>VLOOKUP(B294,'F1-1 plate 4'!B$7:H$102,7,FALSE)</f>
        <v>#DIV/0!</v>
      </c>
      <c r="D294" t="e">
        <f>VLOOKUP(B294,'F1-1 plate 3'!B$7:J$102,9,FALSE)</f>
        <v>#DIV/0!</v>
      </c>
      <c r="E294" t="e">
        <f>VLOOKUP(B294,'F6-2 plate 4'!B$7:H$102,7,FALSE)</f>
        <v>#DIV/0!</v>
      </c>
      <c r="F294" t="e">
        <f>VLOOKUP(genotyping!B294,'F6-2 plate 4'!B$7:J$102,9,FALSE)</f>
        <v>#DIV/0!</v>
      </c>
      <c r="G294" s="56" t="e">
        <f t="shared" si="10"/>
        <v>#DIV/0!</v>
      </c>
      <c r="H294" s="50" t="e">
        <f t="shared" si="11"/>
        <v>#DIV/0!</v>
      </c>
      <c r="I294" s="79"/>
      <c r="J294" s="82"/>
    </row>
    <row r="295" spans="1:10" x14ac:dyDescent="0.2">
      <c r="A295" t="s">
        <v>136</v>
      </c>
      <c r="B295" s="1" t="s">
        <v>46</v>
      </c>
      <c r="C295" t="e">
        <f>VLOOKUP(B295,'F1-1 plate 4'!B$7:H$102,7,FALSE)</f>
        <v>#DIV/0!</v>
      </c>
      <c r="D295" t="e">
        <f>VLOOKUP(B295,'F1-1 plate 3'!B$7:J$102,9,FALSE)</f>
        <v>#DIV/0!</v>
      </c>
      <c r="E295" t="e">
        <f>VLOOKUP(B295,'F6-2 plate 4'!B$7:H$102,7,FALSE)</f>
        <v>#DIV/0!</v>
      </c>
      <c r="F295" t="e">
        <f>VLOOKUP(genotyping!B295,'F6-2 plate 4'!B$7:J$102,9,FALSE)</f>
        <v>#DIV/0!</v>
      </c>
      <c r="G295" s="56" t="e">
        <f t="shared" si="10"/>
        <v>#DIV/0!</v>
      </c>
      <c r="H295" s="50" t="e">
        <f t="shared" si="11"/>
        <v>#DIV/0!</v>
      </c>
      <c r="I295" s="79"/>
      <c r="J295" s="82"/>
    </row>
    <row r="296" spans="1:10" x14ac:dyDescent="0.2">
      <c r="A296" t="s">
        <v>136</v>
      </c>
      <c r="B296" s="1" t="s">
        <v>47</v>
      </c>
      <c r="C296" t="e">
        <f>VLOOKUP(B296,'F1-1 plate 4'!B$7:H$102,7,FALSE)</f>
        <v>#DIV/0!</v>
      </c>
      <c r="D296" t="e">
        <f>VLOOKUP(B296,'F1-1 plate 3'!B$7:J$102,9,FALSE)</f>
        <v>#DIV/0!</v>
      </c>
      <c r="E296" t="e">
        <f>VLOOKUP(B296,'F6-2 plate 4'!B$7:H$102,7,FALSE)</f>
        <v>#DIV/0!</v>
      </c>
      <c r="F296" t="e">
        <f>VLOOKUP(genotyping!B296,'F6-2 plate 4'!B$7:J$102,9,FALSE)</f>
        <v>#DIV/0!</v>
      </c>
      <c r="G296" s="56" t="e">
        <f t="shared" si="10"/>
        <v>#DIV/0!</v>
      </c>
      <c r="H296" s="50" t="e">
        <f t="shared" si="11"/>
        <v>#DIV/0!</v>
      </c>
      <c r="I296" s="79"/>
      <c r="J296" s="82"/>
    </row>
    <row r="297" spans="1:10" x14ac:dyDescent="0.2">
      <c r="A297" t="s">
        <v>136</v>
      </c>
      <c r="B297" s="1" t="s">
        <v>48</v>
      </c>
      <c r="C297" t="e">
        <f>VLOOKUP(B297,'F1-1 plate 4'!B$7:H$102,7,FALSE)</f>
        <v>#DIV/0!</v>
      </c>
      <c r="D297" t="e">
        <f>VLOOKUP(B297,'F1-1 plate 3'!B$7:J$102,9,FALSE)</f>
        <v>#DIV/0!</v>
      </c>
      <c r="E297" t="e">
        <f>VLOOKUP(B297,'F6-2 plate 4'!B$7:H$102,7,FALSE)</f>
        <v>#DIV/0!</v>
      </c>
      <c r="F297" t="e">
        <f>VLOOKUP(genotyping!B297,'F6-2 plate 4'!B$7:J$102,9,FALSE)</f>
        <v>#DIV/0!</v>
      </c>
      <c r="G297" s="56" t="e">
        <f t="shared" si="10"/>
        <v>#DIV/0!</v>
      </c>
      <c r="H297" s="50" t="e">
        <f t="shared" si="11"/>
        <v>#DIV/0!</v>
      </c>
      <c r="I297" s="79"/>
      <c r="J297" s="82"/>
    </row>
    <row r="298" spans="1:10" x14ac:dyDescent="0.2">
      <c r="A298" t="s">
        <v>136</v>
      </c>
      <c r="B298" s="1" t="s">
        <v>49</v>
      </c>
      <c r="C298" t="e">
        <f>VLOOKUP(B298,'F1-1 plate 4'!B$7:H$102,7,FALSE)</f>
        <v>#DIV/0!</v>
      </c>
      <c r="D298" t="e">
        <f>VLOOKUP(B298,'F1-1 plate 3'!B$7:J$102,9,FALSE)</f>
        <v>#DIV/0!</v>
      </c>
      <c r="E298" t="e">
        <f>VLOOKUP(B298,'F6-2 plate 4'!B$7:H$102,7,FALSE)</f>
        <v>#DIV/0!</v>
      </c>
      <c r="F298" t="e">
        <f>VLOOKUP(genotyping!B298,'F6-2 plate 4'!B$7:J$102,9,FALSE)</f>
        <v>#DIV/0!</v>
      </c>
      <c r="G298" s="56" t="e">
        <f t="shared" si="10"/>
        <v>#DIV/0!</v>
      </c>
      <c r="H298" s="50" t="e">
        <f t="shared" si="11"/>
        <v>#DIV/0!</v>
      </c>
      <c r="I298" s="79"/>
      <c r="J298" s="82"/>
    </row>
    <row r="299" spans="1:10" x14ac:dyDescent="0.2">
      <c r="A299" t="s">
        <v>136</v>
      </c>
      <c r="B299" s="1" t="s">
        <v>50</v>
      </c>
      <c r="C299" t="e">
        <f>VLOOKUP(B299,'F1-1 plate 4'!B$7:H$102,7,FALSE)</f>
        <v>#DIV/0!</v>
      </c>
      <c r="D299" t="e">
        <f>VLOOKUP(B299,'F1-1 plate 3'!B$7:J$102,9,FALSE)</f>
        <v>#DIV/0!</v>
      </c>
      <c r="E299" t="e">
        <f>VLOOKUP(B299,'F6-2 plate 4'!B$7:H$102,7,FALSE)</f>
        <v>#DIV/0!</v>
      </c>
      <c r="F299" t="e">
        <f>VLOOKUP(genotyping!B299,'F6-2 plate 4'!B$7:J$102,9,FALSE)</f>
        <v>#DIV/0!</v>
      </c>
      <c r="G299" s="56" t="e">
        <f t="shared" si="10"/>
        <v>#DIV/0!</v>
      </c>
      <c r="H299" s="50" t="e">
        <f t="shared" si="11"/>
        <v>#DIV/0!</v>
      </c>
      <c r="I299" s="79"/>
      <c r="J299" s="82"/>
    </row>
    <row r="300" spans="1:10" x14ac:dyDescent="0.2">
      <c r="A300" t="s">
        <v>136</v>
      </c>
      <c r="B300" s="1" t="s">
        <v>51</v>
      </c>
      <c r="C300" t="e">
        <f>VLOOKUP(B300,'F1-1 plate 4'!B$7:H$102,7,FALSE)</f>
        <v>#DIV/0!</v>
      </c>
      <c r="D300" t="e">
        <f>VLOOKUP(B300,'F1-1 plate 3'!B$7:J$102,9,FALSE)</f>
        <v>#DIV/0!</v>
      </c>
      <c r="E300" t="e">
        <f>VLOOKUP(B300,'F6-2 plate 4'!B$7:H$102,7,FALSE)</f>
        <v>#DIV/0!</v>
      </c>
      <c r="F300" t="e">
        <f>VLOOKUP(genotyping!B300,'F6-2 plate 4'!B$7:J$102,9,FALSE)</f>
        <v>#DIV/0!</v>
      </c>
      <c r="G300" s="56" t="e">
        <f t="shared" si="10"/>
        <v>#DIV/0!</v>
      </c>
      <c r="H300" s="50" t="e">
        <f t="shared" si="11"/>
        <v>#DIV/0!</v>
      </c>
      <c r="I300" s="79"/>
      <c r="J300" s="82"/>
    </row>
    <row r="301" spans="1:10" x14ac:dyDescent="0.2">
      <c r="A301" t="s">
        <v>136</v>
      </c>
      <c r="B301" s="1" t="s">
        <v>52</v>
      </c>
      <c r="C301" t="e">
        <f>VLOOKUP(B301,'F1-1 plate 4'!B$7:H$102,7,FALSE)</f>
        <v>#DIV/0!</v>
      </c>
      <c r="D301" t="e">
        <f>VLOOKUP(B301,'F1-1 plate 3'!B$7:J$102,9,FALSE)</f>
        <v>#DIV/0!</v>
      </c>
      <c r="E301" t="e">
        <f>VLOOKUP(B301,'F6-2 plate 4'!B$7:H$102,7,FALSE)</f>
        <v>#DIV/0!</v>
      </c>
      <c r="F301" t="e">
        <f>VLOOKUP(genotyping!B301,'F6-2 plate 4'!B$7:J$102,9,FALSE)</f>
        <v>#DIV/0!</v>
      </c>
      <c r="G301" s="56" t="e">
        <f t="shared" si="10"/>
        <v>#DIV/0!</v>
      </c>
      <c r="H301" s="50" t="e">
        <f t="shared" si="11"/>
        <v>#DIV/0!</v>
      </c>
      <c r="I301" s="79"/>
      <c r="J301" s="82"/>
    </row>
    <row r="302" spans="1:10" x14ac:dyDescent="0.2">
      <c r="A302" t="s">
        <v>136</v>
      </c>
      <c r="B302" s="1" t="s">
        <v>53</v>
      </c>
      <c r="C302" t="e">
        <f>VLOOKUP(B302,'F1-1 plate 4'!B$7:H$102,7,FALSE)</f>
        <v>#DIV/0!</v>
      </c>
      <c r="D302" t="e">
        <f>VLOOKUP(B302,'F1-1 plate 3'!B$7:J$102,9,FALSE)</f>
        <v>#DIV/0!</v>
      </c>
      <c r="E302" t="e">
        <f>VLOOKUP(B302,'F6-2 plate 4'!B$7:H$102,7,FALSE)</f>
        <v>#DIV/0!</v>
      </c>
      <c r="F302" t="e">
        <f>VLOOKUP(genotyping!B302,'F6-2 plate 4'!B$7:J$102,9,FALSE)</f>
        <v>#DIV/0!</v>
      </c>
      <c r="G302" s="56" t="e">
        <f t="shared" si="10"/>
        <v>#DIV/0!</v>
      </c>
      <c r="H302" s="50" t="e">
        <f t="shared" si="11"/>
        <v>#DIV/0!</v>
      </c>
      <c r="I302" s="79"/>
      <c r="J302" s="82"/>
    </row>
    <row r="303" spans="1:10" x14ac:dyDescent="0.2">
      <c r="A303" t="s">
        <v>136</v>
      </c>
      <c r="B303" s="1" t="s">
        <v>54</v>
      </c>
      <c r="C303" t="e">
        <f>VLOOKUP(B303,'F1-1 plate 4'!B$7:H$102,7,FALSE)</f>
        <v>#DIV/0!</v>
      </c>
      <c r="D303" t="e">
        <f>VLOOKUP(B303,'F1-1 plate 3'!B$7:J$102,9,FALSE)</f>
        <v>#DIV/0!</v>
      </c>
      <c r="E303" t="e">
        <f>VLOOKUP(B303,'F6-2 plate 4'!B$7:H$102,7,FALSE)</f>
        <v>#DIV/0!</v>
      </c>
      <c r="F303" t="e">
        <f>VLOOKUP(genotyping!B303,'F6-2 plate 4'!B$7:J$102,9,FALSE)</f>
        <v>#DIV/0!</v>
      </c>
      <c r="G303" s="56" t="e">
        <f t="shared" si="10"/>
        <v>#DIV/0!</v>
      </c>
      <c r="H303" s="50" t="e">
        <f t="shared" si="11"/>
        <v>#DIV/0!</v>
      </c>
      <c r="I303" s="79"/>
      <c r="J303" s="82"/>
    </row>
    <row r="304" spans="1:10" x14ac:dyDescent="0.2">
      <c r="A304" t="s">
        <v>136</v>
      </c>
      <c r="B304" s="1" t="s">
        <v>55</v>
      </c>
      <c r="C304" t="e">
        <f>VLOOKUP(B304,'F1-1 plate 4'!B$7:H$102,7,FALSE)</f>
        <v>#DIV/0!</v>
      </c>
      <c r="D304" t="e">
        <f>VLOOKUP(B304,'F1-1 plate 3'!B$7:J$102,9,FALSE)</f>
        <v>#DIV/0!</v>
      </c>
      <c r="E304" t="e">
        <f>VLOOKUP(B304,'F6-2 plate 4'!B$7:H$102,7,FALSE)</f>
        <v>#DIV/0!</v>
      </c>
      <c r="F304" t="e">
        <f>VLOOKUP(genotyping!B304,'F6-2 plate 4'!B$7:J$102,9,FALSE)</f>
        <v>#DIV/0!</v>
      </c>
      <c r="G304" s="56" t="e">
        <f t="shared" si="10"/>
        <v>#DIV/0!</v>
      </c>
      <c r="H304" s="50" t="e">
        <f t="shared" si="11"/>
        <v>#DIV/0!</v>
      </c>
      <c r="I304" s="79"/>
      <c r="J304" s="82"/>
    </row>
    <row r="305" spans="1:10" x14ac:dyDescent="0.2">
      <c r="A305" t="s">
        <v>136</v>
      </c>
      <c r="B305" s="1" t="s">
        <v>56</v>
      </c>
      <c r="C305" t="e">
        <f>VLOOKUP(B305,'F1-1 plate 4'!B$7:H$102,7,FALSE)</f>
        <v>#DIV/0!</v>
      </c>
      <c r="D305" t="e">
        <f>VLOOKUP(B305,'F1-1 plate 3'!B$7:J$102,9,FALSE)</f>
        <v>#DIV/0!</v>
      </c>
      <c r="E305" t="e">
        <f>VLOOKUP(B305,'F6-2 plate 4'!B$7:H$102,7,FALSE)</f>
        <v>#DIV/0!</v>
      </c>
      <c r="F305" t="e">
        <f>VLOOKUP(genotyping!B305,'F6-2 plate 4'!B$7:J$102,9,FALSE)</f>
        <v>#DIV/0!</v>
      </c>
      <c r="G305" s="56" t="e">
        <f t="shared" si="10"/>
        <v>#DIV/0!</v>
      </c>
      <c r="H305" s="50" t="e">
        <f t="shared" si="11"/>
        <v>#DIV/0!</v>
      </c>
      <c r="I305" s="79"/>
      <c r="J305" s="82"/>
    </row>
    <row r="306" spans="1:10" x14ac:dyDescent="0.2">
      <c r="A306" t="s">
        <v>136</v>
      </c>
      <c r="B306" s="1" t="s">
        <v>57</v>
      </c>
      <c r="C306" t="e">
        <f>VLOOKUP(B306,'F1-1 plate 4'!B$7:H$102,7,FALSE)</f>
        <v>#DIV/0!</v>
      </c>
      <c r="D306" t="e">
        <f>VLOOKUP(B306,'F1-1 plate 3'!B$7:J$102,9,FALSE)</f>
        <v>#DIV/0!</v>
      </c>
      <c r="E306" t="e">
        <f>VLOOKUP(B306,'F6-2 plate 4'!B$7:H$102,7,FALSE)</f>
        <v>#DIV/0!</v>
      </c>
      <c r="F306" t="e">
        <f>VLOOKUP(genotyping!B306,'F6-2 plate 4'!B$7:J$102,9,FALSE)</f>
        <v>#DIV/0!</v>
      </c>
      <c r="G306" s="56" t="e">
        <f t="shared" si="10"/>
        <v>#DIV/0!</v>
      </c>
      <c r="H306" s="50" t="e">
        <f t="shared" si="11"/>
        <v>#DIV/0!</v>
      </c>
      <c r="I306" s="79"/>
      <c r="J306" s="82"/>
    </row>
    <row r="307" spans="1:10" x14ac:dyDescent="0.2">
      <c r="A307" t="s">
        <v>136</v>
      </c>
      <c r="B307" s="1" t="s">
        <v>58</v>
      </c>
      <c r="C307" t="e">
        <f>VLOOKUP(B307,'F1-1 plate 4'!B$7:H$102,7,FALSE)</f>
        <v>#DIV/0!</v>
      </c>
      <c r="D307" t="e">
        <f>VLOOKUP(B307,'F1-1 plate 3'!B$7:J$102,9,FALSE)</f>
        <v>#DIV/0!</v>
      </c>
      <c r="E307" t="e">
        <f>VLOOKUP(B307,'F6-2 plate 4'!B$7:H$102,7,FALSE)</f>
        <v>#DIV/0!</v>
      </c>
      <c r="F307" t="e">
        <f>VLOOKUP(genotyping!B307,'F6-2 plate 4'!B$7:J$102,9,FALSE)</f>
        <v>#DIV/0!</v>
      </c>
      <c r="G307" s="56" t="e">
        <f t="shared" si="10"/>
        <v>#DIV/0!</v>
      </c>
      <c r="H307" s="50" t="e">
        <f t="shared" si="11"/>
        <v>#DIV/0!</v>
      </c>
      <c r="I307" s="79"/>
      <c r="J307" s="82"/>
    </row>
    <row r="308" spans="1:10" x14ac:dyDescent="0.2">
      <c r="A308" t="s">
        <v>136</v>
      </c>
      <c r="B308" s="1" t="s">
        <v>59</v>
      </c>
      <c r="C308" t="e">
        <f>VLOOKUP(B308,'F1-1 plate 4'!B$7:H$102,7,FALSE)</f>
        <v>#DIV/0!</v>
      </c>
      <c r="D308" t="e">
        <f>VLOOKUP(B308,'F1-1 plate 3'!B$7:J$102,9,FALSE)</f>
        <v>#DIV/0!</v>
      </c>
      <c r="E308" t="e">
        <f>VLOOKUP(B308,'F6-2 plate 4'!B$7:H$102,7,FALSE)</f>
        <v>#DIV/0!</v>
      </c>
      <c r="F308" t="e">
        <f>VLOOKUP(genotyping!B308,'F6-2 plate 4'!B$7:J$102,9,FALSE)</f>
        <v>#DIV/0!</v>
      </c>
      <c r="G308" s="56" t="e">
        <f t="shared" si="10"/>
        <v>#DIV/0!</v>
      </c>
      <c r="H308" s="50" t="e">
        <f t="shared" si="11"/>
        <v>#DIV/0!</v>
      </c>
      <c r="I308" s="79"/>
      <c r="J308" s="82"/>
    </row>
    <row r="309" spans="1:10" x14ac:dyDescent="0.2">
      <c r="A309" t="s">
        <v>136</v>
      </c>
      <c r="B309" s="1" t="s">
        <v>60</v>
      </c>
      <c r="C309" t="e">
        <f>VLOOKUP(B309,'F1-1 plate 4'!B$7:H$102,7,FALSE)</f>
        <v>#DIV/0!</v>
      </c>
      <c r="D309" t="e">
        <f>VLOOKUP(B309,'F1-1 plate 3'!B$7:J$102,9,FALSE)</f>
        <v>#DIV/0!</v>
      </c>
      <c r="E309" t="e">
        <f>VLOOKUP(B309,'F6-2 plate 4'!B$7:H$102,7,FALSE)</f>
        <v>#DIV/0!</v>
      </c>
      <c r="F309" t="e">
        <f>VLOOKUP(genotyping!B309,'F6-2 plate 4'!B$7:J$102,9,FALSE)</f>
        <v>#DIV/0!</v>
      </c>
      <c r="G309" s="56" t="e">
        <f t="shared" si="10"/>
        <v>#DIV/0!</v>
      </c>
      <c r="H309" s="50" t="e">
        <f t="shared" si="11"/>
        <v>#DIV/0!</v>
      </c>
      <c r="I309" s="79"/>
      <c r="J309" s="82"/>
    </row>
    <row r="310" spans="1:10" x14ac:dyDescent="0.2">
      <c r="A310" t="s">
        <v>136</v>
      </c>
      <c r="B310" s="1" t="s">
        <v>61</v>
      </c>
      <c r="C310" t="e">
        <f>VLOOKUP(B310,'F1-1 plate 4'!B$7:H$102,7,FALSE)</f>
        <v>#DIV/0!</v>
      </c>
      <c r="D310" t="e">
        <f>VLOOKUP(B310,'F1-1 plate 3'!B$7:J$102,9,FALSE)</f>
        <v>#DIV/0!</v>
      </c>
      <c r="E310" t="e">
        <f>VLOOKUP(B310,'F6-2 plate 4'!B$7:H$102,7,FALSE)</f>
        <v>#DIV/0!</v>
      </c>
      <c r="F310" t="e">
        <f>VLOOKUP(genotyping!B310,'F6-2 plate 4'!B$7:J$102,9,FALSE)</f>
        <v>#DIV/0!</v>
      </c>
      <c r="G310" s="56" t="e">
        <f t="shared" si="10"/>
        <v>#DIV/0!</v>
      </c>
      <c r="H310" s="50" t="e">
        <f t="shared" si="11"/>
        <v>#DIV/0!</v>
      </c>
      <c r="I310" s="79"/>
      <c r="J310" s="82"/>
    </row>
    <row r="311" spans="1:10" x14ac:dyDescent="0.2">
      <c r="A311" t="s">
        <v>136</v>
      </c>
      <c r="B311" s="1" t="s">
        <v>62</v>
      </c>
      <c r="C311" t="e">
        <f>VLOOKUP(B311,'F1-1 plate 4'!B$7:H$102,7,FALSE)</f>
        <v>#DIV/0!</v>
      </c>
      <c r="D311" t="e">
        <f>VLOOKUP(B311,'F1-1 plate 3'!B$7:J$102,9,FALSE)</f>
        <v>#DIV/0!</v>
      </c>
      <c r="E311" t="e">
        <f>VLOOKUP(B311,'F6-2 plate 4'!B$7:H$102,7,FALSE)</f>
        <v>#DIV/0!</v>
      </c>
      <c r="F311" t="e">
        <f>VLOOKUP(genotyping!B311,'F6-2 plate 4'!B$7:J$102,9,FALSE)</f>
        <v>#DIV/0!</v>
      </c>
      <c r="G311" s="56" t="e">
        <f t="shared" si="10"/>
        <v>#DIV/0!</v>
      </c>
      <c r="H311" s="50" t="e">
        <f t="shared" si="11"/>
        <v>#DIV/0!</v>
      </c>
      <c r="I311" s="79"/>
      <c r="J311" s="82"/>
    </row>
    <row r="312" spans="1:10" x14ac:dyDescent="0.2">
      <c r="A312" t="s">
        <v>136</v>
      </c>
      <c r="B312" s="1" t="s">
        <v>63</v>
      </c>
      <c r="C312" t="e">
        <f>VLOOKUP(B312,'F1-1 plate 4'!B$7:H$102,7,FALSE)</f>
        <v>#DIV/0!</v>
      </c>
      <c r="D312" t="e">
        <f>VLOOKUP(B312,'F1-1 plate 3'!B$7:J$102,9,FALSE)</f>
        <v>#DIV/0!</v>
      </c>
      <c r="E312" t="e">
        <f>VLOOKUP(B312,'F6-2 plate 4'!B$7:H$102,7,FALSE)</f>
        <v>#DIV/0!</v>
      </c>
      <c r="F312" t="e">
        <f>VLOOKUP(genotyping!B312,'F6-2 plate 4'!B$7:J$102,9,FALSE)</f>
        <v>#DIV/0!</v>
      </c>
      <c r="G312" s="56" t="e">
        <f t="shared" si="10"/>
        <v>#DIV/0!</v>
      </c>
      <c r="H312" s="50" t="e">
        <f t="shared" si="11"/>
        <v>#DIV/0!</v>
      </c>
      <c r="I312" s="79"/>
      <c r="J312" s="82"/>
    </row>
    <row r="313" spans="1:10" x14ac:dyDescent="0.2">
      <c r="A313" t="s">
        <v>136</v>
      </c>
      <c r="B313" s="1" t="s">
        <v>64</v>
      </c>
      <c r="C313" t="e">
        <f>VLOOKUP(B313,'F1-1 plate 4'!B$7:H$102,7,FALSE)</f>
        <v>#DIV/0!</v>
      </c>
      <c r="D313" t="e">
        <f>VLOOKUP(B313,'F1-1 plate 3'!B$7:J$102,9,FALSE)</f>
        <v>#DIV/0!</v>
      </c>
      <c r="E313" t="e">
        <f>VLOOKUP(B313,'F6-2 plate 4'!B$7:H$102,7,FALSE)</f>
        <v>#DIV/0!</v>
      </c>
      <c r="F313" t="e">
        <f>VLOOKUP(genotyping!B313,'F6-2 plate 4'!B$7:J$102,9,FALSE)</f>
        <v>#DIV/0!</v>
      </c>
      <c r="G313" s="56" t="e">
        <f t="shared" si="10"/>
        <v>#DIV/0!</v>
      </c>
      <c r="H313" s="50" t="e">
        <f t="shared" si="11"/>
        <v>#DIV/0!</v>
      </c>
      <c r="I313" s="79"/>
      <c r="J313" s="82"/>
    </row>
    <row r="314" spans="1:10" x14ac:dyDescent="0.2">
      <c r="A314" t="s">
        <v>136</v>
      </c>
      <c r="B314" s="1" t="s">
        <v>65</v>
      </c>
      <c r="C314" t="e">
        <f>VLOOKUP(B314,'F1-1 plate 4'!B$7:H$102,7,FALSE)</f>
        <v>#DIV/0!</v>
      </c>
      <c r="D314" t="e">
        <f>VLOOKUP(B314,'F1-1 plate 3'!B$7:J$102,9,FALSE)</f>
        <v>#DIV/0!</v>
      </c>
      <c r="E314" t="e">
        <f>VLOOKUP(B314,'F6-2 plate 4'!B$7:H$102,7,FALSE)</f>
        <v>#DIV/0!</v>
      </c>
      <c r="F314" t="e">
        <f>VLOOKUP(genotyping!B314,'F6-2 plate 4'!B$7:J$102,9,FALSE)</f>
        <v>#DIV/0!</v>
      </c>
      <c r="G314" s="56" t="e">
        <f t="shared" si="10"/>
        <v>#DIV/0!</v>
      </c>
      <c r="H314" s="50" t="e">
        <f t="shared" si="11"/>
        <v>#DIV/0!</v>
      </c>
      <c r="I314" s="79"/>
      <c r="J314" s="82"/>
    </row>
    <row r="315" spans="1:10" x14ac:dyDescent="0.2">
      <c r="A315" t="s">
        <v>136</v>
      </c>
      <c r="B315" s="1" t="s">
        <v>66</v>
      </c>
      <c r="C315" t="e">
        <f>VLOOKUP(B315,'F1-1 plate 4'!B$7:H$102,7,FALSE)</f>
        <v>#DIV/0!</v>
      </c>
      <c r="D315" t="e">
        <f>VLOOKUP(B315,'F1-1 plate 3'!B$7:J$102,9,FALSE)</f>
        <v>#DIV/0!</v>
      </c>
      <c r="E315" t="e">
        <f>VLOOKUP(B315,'F6-2 plate 4'!B$7:H$102,7,FALSE)</f>
        <v>#DIV/0!</v>
      </c>
      <c r="F315" t="e">
        <f>VLOOKUP(genotyping!B315,'F6-2 plate 4'!B$7:J$102,9,FALSE)</f>
        <v>#DIV/0!</v>
      </c>
      <c r="G315" s="56" t="e">
        <f t="shared" si="10"/>
        <v>#DIV/0!</v>
      </c>
      <c r="H315" s="50" t="e">
        <f t="shared" si="11"/>
        <v>#DIV/0!</v>
      </c>
      <c r="I315" s="79"/>
      <c r="J315" s="82"/>
    </row>
    <row r="316" spans="1:10" x14ac:dyDescent="0.2">
      <c r="A316" t="s">
        <v>136</v>
      </c>
      <c r="B316" s="1" t="s">
        <v>67</v>
      </c>
      <c r="C316" t="e">
        <f>VLOOKUP(B316,'F1-1 plate 4'!B$7:H$102,7,FALSE)</f>
        <v>#DIV/0!</v>
      </c>
      <c r="D316" t="e">
        <f>VLOOKUP(B316,'F1-1 plate 3'!B$7:J$102,9,FALSE)</f>
        <v>#DIV/0!</v>
      </c>
      <c r="E316" t="e">
        <f>VLOOKUP(B316,'F6-2 plate 4'!B$7:H$102,7,FALSE)</f>
        <v>#DIV/0!</v>
      </c>
      <c r="F316" t="e">
        <f>VLOOKUP(genotyping!B316,'F6-2 plate 4'!B$7:J$102,9,FALSE)</f>
        <v>#DIV/0!</v>
      </c>
      <c r="G316" s="56" t="e">
        <f t="shared" si="10"/>
        <v>#DIV/0!</v>
      </c>
      <c r="H316" s="50" t="e">
        <f t="shared" si="11"/>
        <v>#DIV/0!</v>
      </c>
      <c r="I316" s="79"/>
      <c r="J316" s="82"/>
    </row>
    <row r="317" spans="1:10" x14ac:dyDescent="0.2">
      <c r="A317" t="s">
        <v>136</v>
      </c>
      <c r="B317" s="1" t="s">
        <v>68</v>
      </c>
      <c r="C317" t="e">
        <f>VLOOKUP(B317,'F1-1 plate 4'!B$7:H$102,7,FALSE)</f>
        <v>#DIV/0!</v>
      </c>
      <c r="D317" t="e">
        <f>VLOOKUP(B317,'F1-1 plate 3'!B$7:J$102,9,FALSE)</f>
        <v>#DIV/0!</v>
      </c>
      <c r="E317" t="e">
        <f>VLOOKUP(B317,'F6-2 plate 4'!B$7:H$102,7,FALSE)</f>
        <v>#DIV/0!</v>
      </c>
      <c r="F317" t="e">
        <f>VLOOKUP(genotyping!B317,'F6-2 plate 4'!B$7:J$102,9,FALSE)</f>
        <v>#DIV/0!</v>
      </c>
      <c r="G317" s="56" t="e">
        <f t="shared" si="10"/>
        <v>#DIV/0!</v>
      </c>
      <c r="H317" s="50" t="e">
        <f t="shared" si="11"/>
        <v>#DIV/0!</v>
      </c>
      <c r="I317" s="79"/>
      <c r="J317" s="82"/>
    </row>
    <row r="318" spans="1:10" x14ac:dyDescent="0.2">
      <c r="A318" t="s">
        <v>136</v>
      </c>
      <c r="B318" s="1" t="s">
        <v>69</v>
      </c>
      <c r="C318" t="e">
        <f>VLOOKUP(B318,'F1-1 plate 4'!B$7:H$102,7,FALSE)</f>
        <v>#DIV/0!</v>
      </c>
      <c r="D318" t="e">
        <f>VLOOKUP(B318,'F1-1 plate 3'!B$7:J$102,9,FALSE)</f>
        <v>#DIV/0!</v>
      </c>
      <c r="E318" t="e">
        <f>VLOOKUP(B318,'F6-2 plate 4'!B$7:H$102,7,FALSE)</f>
        <v>#DIV/0!</v>
      </c>
      <c r="F318" t="e">
        <f>VLOOKUP(genotyping!B318,'F6-2 plate 4'!B$7:J$102,9,FALSE)</f>
        <v>#DIV/0!</v>
      </c>
      <c r="G318" s="56" t="e">
        <f t="shared" si="10"/>
        <v>#DIV/0!</v>
      </c>
      <c r="H318" s="50" t="e">
        <f t="shared" si="11"/>
        <v>#DIV/0!</v>
      </c>
      <c r="I318" s="79"/>
      <c r="J318" s="82"/>
    </row>
    <row r="319" spans="1:10" x14ac:dyDescent="0.2">
      <c r="A319" t="s">
        <v>136</v>
      </c>
      <c r="B319" s="1" t="s">
        <v>70</v>
      </c>
      <c r="C319" t="e">
        <f>VLOOKUP(B319,'F1-1 plate 4'!B$7:H$102,7,FALSE)</f>
        <v>#DIV/0!</v>
      </c>
      <c r="D319" t="e">
        <f>VLOOKUP(B319,'F1-1 plate 3'!B$7:J$102,9,FALSE)</f>
        <v>#DIV/0!</v>
      </c>
      <c r="E319" t="e">
        <f>VLOOKUP(B319,'F6-2 plate 4'!B$7:H$102,7,FALSE)</f>
        <v>#DIV/0!</v>
      </c>
      <c r="F319" t="e">
        <f>VLOOKUP(genotyping!B319,'F6-2 plate 4'!B$7:J$102,9,FALSE)</f>
        <v>#DIV/0!</v>
      </c>
      <c r="G319" s="56" t="e">
        <f t="shared" si="10"/>
        <v>#DIV/0!</v>
      </c>
      <c r="H319" s="50" t="e">
        <f t="shared" si="11"/>
        <v>#DIV/0!</v>
      </c>
      <c r="I319" s="79"/>
      <c r="J319" s="82"/>
    </row>
    <row r="320" spans="1:10" x14ac:dyDescent="0.2">
      <c r="A320" t="s">
        <v>136</v>
      </c>
      <c r="B320" s="1" t="s">
        <v>71</v>
      </c>
      <c r="C320" t="e">
        <f>VLOOKUP(B320,'F1-1 plate 4'!B$7:H$102,7,FALSE)</f>
        <v>#DIV/0!</v>
      </c>
      <c r="D320" t="e">
        <f>VLOOKUP(B320,'F1-1 plate 3'!B$7:J$102,9,FALSE)</f>
        <v>#DIV/0!</v>
      </c>
      <c r="E320" t="e">
        <f>VLOOKUP(B320,'F6-2 plate 4'!B$7:H$102,7,FALSE)</f>
        <v>#DIV/0!</v>
      </c>
      <c r="F320" t="e">
        <f>VLOOKUP(genotyping!B320,'F6-2 plate 4'!B$7:J$102,9,FALSE)</f>
        <v>#DIV/0!</v>
      </c>
      <c r="G320" s="56" t="e">
        <f t="shared" si="10"/>
        <v>#DIV/0!</v>
      </c>
      <c r="H320" s="50" t="e">
        <f t="shared" si="11"/>
        <v>#DIV/0!</v>
      </c>
      <c r="I320" s="79"/>
      <c r="J320" s="82"/>
    </row>
    <row r="321" spans="1:10" x14ac:dyDescent="0.2">
      <c r="A321" t="s">
        <v>136</v>
      </c>
      <c r="B321" s="1" t="s">
        <v>72</v>
      </c>
      <c r="C321" t="e">
        <f>VLOOKUP(B321,'F1-1 plate 4'!B$7:H$102,7,FALSE)</f>
        <v>#DIV/0!</v>
      </c>
      <c r="D321" t="e">
        <f>VLOOKUP(B321,'F1-1 plate 3'!B$7:J$102,9,FALSE)</f>
        <v>#DIV/0!</v>
      </c>
      <c r="E321" t="e">
        <f>VLOOKUP(B321,'F6-2 plate 4'!B$7:H$102,7,FALSE)</f>
        <v>#DIV/0!</v>
      </c>
      <c r="F321" t="e">
        <f>VLOOKUP(genotyping!B321,'F6-2 plate 4'!B$7:J$102,9,FALSE)</f>
        <v>#DIV/0!</v>
      </c>
      <c r="G321" s="56" t="e">
        <f t="shared" si="10"/>
        <v>#DIV/0!</v>
      </c>
      <c r="H321" s="50" t="e">
        <f t="shared" si="11"/>
        <v>#DIV/0!</v>
      </c>
      <c r="I321" s="79"/>
      <c r="J321" s="82"/>
    </row>
    <row r="322" spans="1:10" x14ac:dyDescent="0.2">
      <c r="A322" t="s">
        <v>136</v>
      </c>
      <c r="B322" s="1" t="s">
        <v>73</v>
      </c>
      <c r="C322" t="e">
        <f>VLOOKUP(B322,'F1-1 plate 4'!B$7:H$102,7,FALSE)</f>
        <v>#DIV/0!</v>
      </c>
      <c r="D322" t="e">
        <f>VLOOKUP(B322,'F1-1 plate 3'!B$7:J$102,9,FALSE)</f>
        <v>#DIV/0!</v>
      </c>
      <c r="E322" t="e">
        <f>VLOOKUP(B322,'F6-2 plate 4'!B$7:H$102,7,FALSE)</f>
        <v>#DIV/0!</v>
      </c>
      <c r="F322" t="e">
        <f>VLOOKUP(genotyping!B322,'F6-2 plate 4'!B$7:J$102,9,FALSE)</f>
        <v>#DIV/0!</v>
      </c>
      <c r="G322" s="56" t="e">
        <f t="shared" si="10"/>
        <v>#DIV/0!</v>
      </c>
      <c r="H322" s="50" t="e">
        <f t="shared" si="11"/>
        <v>#DIV/0!</v>
      </c>
      <c r="I322" s="79"/>
      <c r="J322" s="82"/>
    </row>
    <row r="323" spans="1:10" x14ac:dyDescent="0.2">
      <c r="A323" t="s">
        <v>136</v>
      </c>
      <c r="B323" s="1" t="s">
        <v>74</v>
      </c>
      <c r="C323" t="e">
        <f>VLOOKUP(B323,'F1-1 plate 4'!B$7:H$102,7,FALSE)</f>
        <v>#DIV/0!</v>
      </c>
      <c r="D323" t="e">
        <f>VLOOKUP(B323,'F1-1 plate 3'!B$7:J$102,9,FALSE)</f>
        <v>#DIV/0!</v>
      </c>
      <c r="E323" t="e">
        <f>VLOOKUP(B323,'F6-2 plate 4'!B$7:H$102,7,FALSE)</f>
        <v>#DIV/0!</v>
      </c>
      <c r="F323" t="e">
        <f>VLOOKUP(genotyping!B323,'F6-2 plate 4'!B$7:J$102,9,FALSE)</f>
        <v>#DIV/0!</v>
      </c>
      <c r="G323" s="56" t="e">
        <f t="shared" si="10"/>
        <v>#DIV/0!</v>
      </c>
      <c r="H323" s="50" t="e">
        <f t="shared" si="11"/>
        <v>#DIV/0!</v>
      </c>
      <c r="I323" s="79"/>
      <c r="J323" s="82"/>
    </row>
    <row r="324" spans="1:10" x14ac:dyDescent="0.2">
      <c r="A324" t="s">
        <v>136</v>
      </c>
      <c r="B324" s="1" t="s">
        <v>75</v>
      </c>
      <c r="C324" t="e">
        <f>VLOOKUP(B324,'F1-1 plate 4'!B$7:H$102,7,FALSE)</f>
        <v>#DIV/0!</v>
      </c>
      <c r="D324" t="e">
        <f>VLOOKUP(B324,'F1-1 plate 3'!B$7:J$102,9,FALSE)</f>
        <v>#DIV/0!</v>
      </c>
      <c r="E324" t="e">
        <f>VLOOKUP(B324,'F6-2 plate 4'!B$7:H$102,7,FALSE)</f>
        <v>#DIV/0!</v>
      </c>
      <c r="F324" t="e">
        <f>VLOOKUP(genotyping!B324,'F6-2 plate 4'!B$7:J$102,9,FALSE)</f>
        <v>#DIV/0!</v>
      </c>
      <c r="G324" s="56" t="e">
        <f t="shared" si="10"/>
        <v>#DIV/0!</v>
      </c>
      <c r="H324" s="50" t="e">
        <f t="shared" si="11"/>
        <v>#DIV/0!</v>
      </c>
      <c r="I324" s="79"/>
      <c r="J324" s="82"/>
    </row>
    <row r="325" spans="1:10" x14ac:dyDescent="0.2">
      <c r="A325" t="s">
        <v>136</v>
      </c>
      <c r="B325" s="1" t="s">
        <v>76</v>
      </c>
      <c r="C325" t="e">
        <f>VLOOKUP(B325,'F1-1 plate 4'!B$7:H$102,7,FALSE)</f>
        <v>#DIV/0!</v>
      </c>
      <c r="D325" t="e">
        <f>VLOOKUP(B325,'F1-1 plate 3'!B$7:J$102,9,FALSE)</f>
        <v>#DIV/0!</v>
      </c>
      <c r="E325" t="e">
        <f>VLOOKUP(B325,'F6-2 plate 4'!B$7:H$102,7,FALSE)</f>
        <v>#DIV/0!</v>
      </c>
      <c r="F325" t="e">
        <f>VLOOKUP(genotyping!B325,'F6-2 plate 4'!B$7:J$102,9,FALSE)</f>
        <v>#DIV/0!</v>
      </c>
      <c r="G325" s="56" t="e">
        <f t="shared" si="10"/>
        <v>#DIV/0!</v>
      </c>
      <c r="H325" s="50" t="e">
        <f t="shared" si="11"/>
        <v>#DIV/0!</v>
      </c>
      <c r="I325" s="79"/>
      <c r="J325" s="82"/>
    </row>
    <row r="326" spans="1:10" x14ac:dyDescent="0.2">
      <c r="A326" t="s">
        <v>136</v>
      </c>
      <c r="B326" s="1" t="s">
        <v>77</v>
      </c>
      <c r="C326" t="e">
        <f>VLOOKUP(B326,'F1-1 plate 4'!B$7:H$102,7,FALSE)</f>
        <v>#DIV/0!</v>
      </c>
      <c r="D326" t="e">
        <f>VLOOKUP(B326,'F1-1 plate 3'!B$7:J$102,9,FALSE)</f>
        <v>#DIV/0!</v>
      </c>
      <c r="E326" t="e">
        <f>VLOOKUP(B326,'F6-2 plate 4'!B$7:H$102,7,FALSE)</f>
        <v>#DIV/0!</v>
      </c>
      <c r="F326" t="e">
        <f>VLOOKUP(genotyping!B326,'F6-2 plate 4'!B$7:J$102,9,FALSE)</f>
        <v>#DIV/0!</v>
      </c>
      <c r="G326" s="56" t="e">
        <f t="shared" si="10"/>
        <v>#DIV/0!</v>
      </c>
      <c r="H326" s="50" t="e">
        <f t="shared" si="11"/>
        <v>#DIV/0!</v>
      </c>
      <c r="I326" s="79"/>
      <c r="J326" s="82"/>
    </row>
    <row r="327" spans="1:10" x14ac:dyDescent="0.2">
      <c r="A327" t="s">
        <v>136</v>
      </c>
      <c r="B327" s="1" t="s">
        <v>78</v>
      </c>
      <c r="C327" t="e">
        <f>VLOOKUP(B327,'F1-1 plate 4'!B$7:H$102,7,FALSE)</f>
        <v>#DIV/0!</v>
      </c>
      <c r="D327" t="e">
        <f>VLOOKUP(B327,'F1-1 plate 3'!B$7:J$102,9,FALSE)</f>
        <v>#DIV/0!</v>
      </c>
      <c r="E327" t="e">
        <f>VLOOKUP(B327,'F6-2 plate 4'!B$7:H$102,7,FALSE)</f>
        <v>#DIV/0!</v>
      </c>
      <c r="F327" t="e">
        <f>VLOOKUP(genotyping!B327,'F6-2 plate 4'!B$7:J$102,9,FALSE)</f>
        <v>#DIV/0!</v>
      </c>
      <c r="G327" s="56" t="e">
        <f t="shared" si="10"/>
        <v>#DIV/0!</v>
      </c>
      <c r="H327" s="50" t="e">
        <f t="shared" si="11"/>
        <v>#DIV/0!</v>
      </c>
      <c r="I327" s="79"/>
      <c r="J327" s="82"/>
    </row>
    <row r="328" spans="1:10" x14ac:dyDescent="0.2">
      <c r="A328" t="s">
        <v>136</v>
      </c>
      <c r="B328" s="1" t="s">
        <v>79</v>
      </c>
      <c r="C328" t="e">
        <f>VLOOKUP(B328,'F1-1 plate 4'!B$7:H$102,7,FALSE)</f>
        <v>#DIV/0!</v>
      </c>
      <c r="D328" t="e">
        <f>VLOOKUP(B328,'F1-1 plate 3'!B$7:J$102,9,FALSE)</f>
        <v>#DIV/0!</v>
      </c>
      <c r="E328" t="e">
        <f>VLOOKUP(B328,'F6-2 plate 4'!B$7:H$102,7,FALSE)</f>
        <v>#DIV/0!</v>
      </c>
      <c r="F328" t="e">
        <f>VLOOKUP(genotyping!B328,'F6-2 plate 4'!B$7:J$102,9,FALSE)</f>
        <v>#DIV/0!</v>
      </c>
      <c r="G328" s="56" t="e">
        <f t="shared" si="10"/>
        <v>#DIV/0!</v>
      </c>
      <c r="H328" s="50" t="e">
        <f t="shared" si="11"/>
        <v>#DIV/0!</v>
      </c>
      <c r="I328" s="79"/>
      <c r="J328" s="82"/>
    </row>
    <row r="329" spans="1:10" x14ac:dyDescent="0.2">
      <c r="A329" t="s">
        <v>136</v>
      </c>
      <c r="B329" s="1" t="s">
        <v>80</v>
      </c>
      <c r="C329" t="e">
        <f>VLOOKUP(B329,'F1-1 plate 4'!B$7:H$102,7,FALSE)</f>
        <v>#DIV/0!</v>
      </c>
      <c r="D329" t="e">
        <f>VLOOKUP(B329,'F1-1 plate 3'!B$7:J$102,9,FALSE)</f>
        <v>#DIV/0!</v>
      </c>
      <c r="E329" t="e">
        <f>VLOOKUP(B329,'F6-2 plate 4'!B$7:H$102,7,FALSE)</f>
        <v>#DIV/0!</v>
      </c>
      <c r="F329" t="e">
        <f>VLOOKUP(genotyping!B329,'F6-2 plate 4'!B$7:J$102,9,FALSE)</f>
        <v>#DIV/0!</v>
      </c>
      <c r="G329" s="56" t="e">
        <f t="shared" si="10"/>
        <v>#DIV/0!</v>
      </c>
      <c r="H329" s="50" t="e">
        <f t="shared" si="11"/>
        <v>#DIV/0!</v>
      </c>
      <c r="I329" s="79"/>
      <c r="J329" s="82"/>
    </row>
    <row r="330" spans="1:10" x14ac:dyDescent="0.2">
      <c r="A330" t="s">
        <v>136</v>
      </c>
      <c r="B330" s="1" t="s">
        <v>81</v>
      </c>
      <c r="C330" t="e">
        <f>VLOOKUP(B330,'F1-1 plate 4'!B$7:H$102,7,FALSE)</f>
        <v>#DIV/0!</v>
      </c>
      <c r="D330" t="e">
        <f>VLOOKUP(B330,'F1-1 plate 3'!B$7:J$102,9,FALSE)</f>
        <v>#DIV/0!</v>
      </c>
      <c r="E330" t="e">
        <f>VLOOKUP(B330,'F6-2 plate 4'!B$7:H$102,7,FALSE)</f>
        <v>#DIV/0!</v>
      </c>
      <c r="F330" t="e">
        <f>VLOOKUP(genotyping!B330,'F6-2 plate 4'!B$7:J$102,9,FALSE)</f>
        <v>#DIV/0!</v>
      </c>
      <c r="G330" s="56" t="e">
        <f t="shared" si="10"/>
        <v>#DIV/0!</v>
      </c>
      <c r="H330" s="50" t="e">
        <f t="shared" si="11"/>
        <v>#DIV/0!</v>
      </c>
      <c r="I330" s="79"/>
      <c r="J330" s="82"/>
    </row>
    <row r="331" spans="1:10" x14ac:dyDescent="0.2">
      <c r="A331" t="s">
        <v>136</v>
      </c>
      <c r="B331" s="1" t="s">
        <v>82</v>
      </c>
      <c r="C331" t="e">
        <f>VLOOKUP(B331,'F1-1 plate 4'!B$7:H$102,7,FALSE)</f>
        <v>#DIV/0!</v>
      </c>
      <c r="D331" t="e">
        <f>VLOOKUP(B331,'F1-1 plate 3'!B$7:J$102,9,FALSE)</f>
        <v>#DIV/0!</v>
      </c>
      <c r="E331" t="e">
        <f>VLOOKUP(B331,'F6-2 plate 4'!B$7:H$102,7,FALSE)</f>
        <v>#DIV/0!</v>
      </c>
      <c r="F331" t="e">
        <f>VLOOKUP(genotyping!B331,'F6-2 plate 4'!B$7:J$102,9,FALSE)</f>
        <v>#DIV/0!</v>
      </c>
      <c r="G331" s="56" t="e">
        <f t="shared" si="10"/>
        <v>#DIV/0!</v>
      </c>
      <c r="H331" s="50" t="e">
        <f t="shared" si="11"/>
        <v>#DIV/0!</v>
      </c>
      <c r="I331" s="79"/>
      <c r="J331" s="82"/>
    </row>
    <row r="332" spans="1:10" x14ac:dyDescent="0.2">
      <c r="A332" t="s">
        <v>136</v>
      </c>
      <c r="B332" s="1" t="s">
        <v>83</v>
      </c>
      <c r="C332" t="e">
        <f>VLOOKUP(B332,'F1-1 plate 4'!B$7:H$102,7,FALSE)</f>
        <v>#DIV/0!</v>
      </c>
      <c r="D332" t="e">
        <f>VLOOKUP(B332,'F1-1 plate 3'!B$7:J$102,9,FALSE)</f>
        <v>#DIV/0!</v>
      </c>
      <c r="E332" t="e">
        <f>VLOOKUP(B332,'F6-2 plate 4'!B$7:H$102,7,FALSE)</f>
        <v>#DIV/0!</v>
      </c>
      <c r="F332" t="e">
        <f>VLOOKUP(genotyping!B332,'F6-2 plate 4'!B$7:J$102,9,FALSE)</f>
        <v>#DIV/0!</v>
      </c>
      <c r="G332" s="56" t="e">
        <f t="shared" si="10"/>
        <v>#DIV/0!</v>
      </c>
      <c r="H332" s="50" t="e">
        <f t="shared" si="11"/>
        <v>#DIV/0!</v>
      </c>
      <c r="I332" s="79"/>
      <c r="J332" s="82"/>
    </row>
    <row r="333" spans="1:10" x14ac:dyDescent="0.2">
      <c r="A333" t="s">
        <v>136</v>
      </c>
      <c r="B333" s="1" t="s">
        <v>84</v>
      </c>
      <c r="C333" t="e">
        <f>VLOOKUP(B333,'F1-1 plate 4'!B$7:H$102,7,FALSE)</f>
        <v>#DIV/0!</v>
      </c>
      <c r="D333" t="e">
        <f>VLOOKUP(B333,'F1-1 plate 3'!B$7:J$102,9,FALSE)</f>
        <v>#DIV/0!</v>
      </c>
      <c r="E333" t="e">
        <f>VLOOKUP(B333,'F6-2 plate 4'!B$7:H$102,7,FALSE)</f>
        <v>#DIV/0!</v>
      </c>
      <c r="F333" t="e">
        <f>VLOOKUP(genotyping!B333,'F6-2 plate 4'!B$7:J$102,9,FALSE)</f>
        <v>#DIV/0!</v>
      </c>
      <c r="G333" s="56" t="e">
        <f t="shared" si="10"/>
        <v>#DIV/0!</v>
      </c>
      <c r="H333" s="50" t="e">
        <f t="shared" si="11"/>
        <v>#DIV/0!</v>
      </c>
      <c r="I333" s="79"/>
      <c r="J333" s="82"/>
    </row>
    <row r="334" spans="1:10" x14ac:dyDescent="0.2">
      <c r="A334" t="s">
        <v>136</v>
      </c>
      <c r="B334" s="1" t="s">
        <v>85</v>
      </c>
      <c r="C334" t="e">
        <f>VLOOKUP(B334,'F1-1 plate 4'!B$7:H$102,7,FALSE)</f>
        <v>#DIV/0!</v>
      </c>
      <c r="D334" t="e">
        <f>VLOOKUP(B334,'F1-1 plate 3'!B$7:J$102,9,FALSE)</f>
        <v>#DIV/0!</v>
      </c>
      <c r="E334" t="e">
        <f>VLOOKUP(B334,'F6-2 plate 4'!B$7:H$102,7,FALSE)</f>
        <v>#DIV/0!</v>
      </c>
      <c r="F334" t="e">
        <f>VLOOKUP(genotyping!B334,'F6-2 plate 4'!B$7:J$102,9,FALSE)</f>
        <v>#DIV/0!</v>
      </c>
      <c r="G334" s="56" t="e">
        <f t="shared" si="10"/>
        <v>#DIV/0!</v>
      </c>
      <c r="H334" s="50" t="e">
        <f t="shared" si="11"/>
        <v>#DIV/0!</v>
      </c>
      <c r="I334" s="79"/>
      <c r="J334" s="82"/>
    </row>
    <row r="335" spans="1:10" x14ac:dyDescent="0.2">
      <c r="A335" t="s">
        <v>136</v>
      </c>
      <c r="B335" s="1" t="s">
        <v>86</v>
      </c>
      <c r="C335" t="e">
        <f>VLOOKUP(B335,'F1-1 plate 4'!B$7:H$102,7,FALSE)</f>
        <v>#DIV/0!</v>
      </c>
      <c r="D335" t="e">
        <f>VLOOKUP(B335,'F1-1 plate 3'!B$7:J$102,9,FALSE)</f>
        <v>#DIV/0!</v>
      </c>
      <c r="E335" t="e">
        <f>VLOOKUP(B335,'F6-2 plate 4'!B$7:H$102,7,FALSE)</f>
        <v>#DIV/0!</v>
      </c>
      <c r="F335" t="e">
        <f>VLOOKUP(genotyping!B335,'F6-2 plate 4'!B$7:J$102,9,FALSE)</f>
        <v>#DIV/0!</v>
      </c>
      <c r="G335" s="56" t="e">
        <f t="shared" si="10"/>
        <v>#DIV/0!</v>
      </c>
      <c r="H335" s="50" t="e">
        <f t="shared" si="11"/>
        <v>#DIV/0!</v>
      </c>
      <c r="I335" s="79"/>
      <c r="J335" s="82"/>
    </row>
    <row r="336" spans="1:10" x14ac:dyDescent="0.2">
      <c r="A336" t="s">
        <v>136</v>
      </c>
      <c r="B336" s="1" t="s">
        <v>87</v>
      </c>
      <c r="C336" t="e">
        <f>VLOOKUP(B336,'F1-1 plate 4'!B$7:H$102,7,FALSE)</f>
        <v>#DIV/0!</v>
      </c>
      <c r="D336" t="e">
        <f>VLOOKUP(B336,'F1-1 plate 3'!B$7:J$102,9,FALSE)</f>
        <v>#DIV/0!</v>
      </c>
      <c r="E336" t="e">
        <f>VLOOKUP(B336,'F6-2 plate 4'!B$7:H$102,7,FALSE)</f>
        <v>#DIV/0!</v>
      </c>
      <c r="F336" t="e">
        <f>VLOOKUP(genotyping!B336,'F6-2 plate 4'!B$7:J$102,9,FALSE)</f>
        <v>#DIV/0!</v>
      </c>
      <c r="G336" s="56" t="e">
        <f t="shared" si="10"/>
        <v>#DIV/0!</v>
      </c>
      <c r="H336" s="50" t="e">
        <f t="shared" si="11"/>
        <v>#DIV/0!</v>
      </c>
      <c r="I336" s="79"/>
      <c r="J336" s="82"/>
    </row>
    <row r="337" spans="1:10" x14ac:dyDescent="0.2">
      <c r="A337" t="s">
        <v>136</v>
      </c>
      <c r="B337" s="1" t="s">
        <v>88</v>
      </c>
      <c r="C337" t="e">
        <f>VLOOKUP(B337,'F1-1 plate 4'!B$7:H$102,7,FALSE)</f>
        <v>#DIV/0!</v>
      </c>
      <c r="D337" t="e">
        <f>VLOOKUP(B337,'F1-1 plate 3'!B$7:J$102,9,FALSE)</f>
        <v>#DIV/0!</v>
      </c>
      <c r="E337" t="e">
        <f>VLOOKUP(B337,'F6-2 plate 4'!B$7:H$102,7,FALSE)</f>
        <v>#DIV/0!</v>
      </c>
      <c r="F337" t="e">
        <f>VLOOKUP(genotyping!B337,'F6-2 plate 4'!B$7:J$102,9,FALSE)</f>
        <v>#DIV/0!</v>
      </c>
      <c r="G337" s="56" t="e">
        <f t="shared" si="10"/>
        <v>#DIV/0!</v>
      </c>
      <c r="H337" s="50" t="e">
        <f t="shared" si="11"/>
        <v>#DIV/0!</v>
      </c>
      <c r="I337" s="79"/>
      <c r="J337" s="82"/>
    </row>
    <row r="338" spans="1:10" x14ac:dyDescent="0.2">
      <c r="A338" t="s">
        <v>136</v>
      </c>
      <c r="B338" s="1" t="s">
        <v>89</v>
      </c>
      <c r="C338" t="e">
        <f>VLOOKUP(B338,'F1-1 plate 4'!B$7:H$102,7,FALSE)</f>
        <v>#DIV/0!</v>
      </c>
      <c r="D338" t="e">
        <f>VLOOKUP(B338,'F1-1 plate 3'!B$7:J$102,9,FALSE)</f>
        <v>#DIV/0!</v>
      </c>
      <c r="E338" t="e">
        <f>VLOOKUP(B338,'F6-2 plate 4'!B$7:H$102,7,FALSE)</f>
        <v>#DIV/0!</v>
      </c>
      <c r="F338" t="e">
        <f>VLOOKUP(genotyping!B338,'F6-2 plate 4'!B$7:J$102,9,FALSE)</f>
        <v>#DIV/0!</v>
      </c>
      <c r="G338" s="56" t="e">
        <f t="shared" si="10"/>
        <v>#DIV/0!</v>
      </c>
      <c r="H338" s="50" t="e">
        <f t="shared" si="11"/>
        <v>#DIV/0!</v>
      </c>
      <c r="I338" s="79"/>
      <c r="J338" s="82"/>
    </row>
    <row r="339" spans="1:10" x14ac:dyDescent="0.2">
      <c r="A339" t="s">
        <v>136</v>
      </c>
      <c r="B339" s="1" t="s">
        <v>90</v>
      </c>
      <c r="C339" t="e">
        <f>VLOOKUP(B339,'F1-1 plate 4'!B$7:H$102,7,FALSE)</f>
        <v>#DIV/0!</v>
      </c>
      <c r="D339" t="e">
        <f>VLOOKUP(B339,'F1-1 plate 3'!B$7:J$102,9,FALSE)</f>
        <v>#DIV/0!</v>
      </c>
      <c r="E339" t="e">
        <f>VLOOKUP(B339,'F6-2 plate 4'!B$7:H$102,7,FALSE)</f>
        <v>#DIV/0!</v>
      </c>
      <c r="F339" t="e">
        <f>VLOOKUP(genotyping!B339,'F6-2 plate 4'!B$7:J$102,9,FALSE)</f>
        <v>#DIV/0!</v>
      </c>
      <c r="G339" s="56" t="e">
        <f t="shared" si="10"/>
        <v>#DIV/0!</v>
      </c>
      <c r="H339" s="50" t="e">
        <f t="shared" si="11"/>
        <v>#DIV/0!</v>
      </c>
      <c r="I339" s="79"/>
      <c r="J339" s="82"/>
    </row>
    <row r="340" spans="1:10" x14ac:dyDescent="0.2">
      <c r="A340" t="s">
        <v>136</v>
      </c>
      <c r="B340" s="1" t="s">
        <v>91</v>
      </c>
      <c r="C340" t="e">
        <f>VLOOKUP(B340,'F1-1 plate 4'!B$7:H$102,7,FALSE)</f>
        <v>#DIV/0!</v>
      </c>
      <c r="D340" t="e">
        <f>VLOOKUP(B340,'F1-1 plate 3'!B$7:J$102,9,FALSE)</f>
        <v>#DIV/0!</v>
      </c>
      <c r="E340" t="e">
        <f>VLOOKUP(B340,'F6-2 plate 4'!B$7:H$102,7,FALSE)</f>
        <v>#DIV/0!</v>
      </c>
      <c r="F340" t="e">
        <f>VLOOKUP(genotyping!B340,'F6-2 plate 4'!B$7:J$102,9,FALSE)</f>
        <v>#DIV/0!</v>
      </c>
      <c r="G340" s="56" t="e">
        <f t="shared" si="10"/>
        <v>#DIV/0!</v>
      </c>
      <c r="H340" s="50" t="e">
        <f t="shared" si="11"/>
        <v>#DIV/0!</v>
      </c>
      <c r="I340" s="79"/>
      <c r="J340" s="82"/>
    </row>
    <row r="341" spans="1:10" x14ac:dyDescent="0.2">
      <c r="A341" t="s">
        <v>136</v>
      </c>
      <c r="B341" s="1" t="s">
        <v>92</v>
      </c>
      <c r="C341" t="e">
        <f>VLOOKUP(B341,'F1-1 plate 4'!B$7:H$102,7,FALSE)</f>
        <v>#DIV/0!</v>
      </c>
      <c r="D341" t="e">
        <f>VLOOKUP(B341,'F1-1 plate 3'!B$7:J$102,9,FALSE)</f>
        <v>#DIV/0!</v>
      </c>
      <c r="E341" t="e">
        <f>VLOOKUP(B341,'F6-2 plate 4'!B$7:H$102,7,FALSE)</f>
        <v>#DIV/0!</v>
      </c>
      <c r="F341" t="e">
        <f>VLOOKUP(genotyping!B341,'F6-2 plate 4'!B$7:J$102,9,FALSE)</f>
        <v>#DIV/0!</v>
      </c>
      <c r="G341" s="56" t="e">
        <f t="shared" si="10"/>
        <v>#DIV/0!</v>
      </c>
      <c r="H341" s="50" t="e">
        <f t="shared" si="11"/>
        <v>#DIV/0!</v>
      </c>
      <c r="I341" s="79"/>
      <c r="J341" s="82"/>
    </row>
    <row r="342" spans="1:10" x14ac:dyDescent="0.2">
      <c r="A342" t="s">
        <v>136</v>
      </c>
      <c r="B342" s="1" t="s">
        <v>93</v>
      </c>
      <c r="C342" t="e">
        <f>VLOOKUP(B342,'F1-1 plate 4'!B$7:H$102,7,FALSE)</f>
        <v>#DIV/0!</v>
      </c>
      <c r="D342" t="e">
        <f>VLOOKUP(B342,'F1-1 plate 3'!B$7:J$102,9,FALSE)</f>
        <v>#DIV/0!</v>
      </c>
      <c r="E342" t="e">
        <f>VLOOKUP(B342,'F6-2 plate 4'!B$7:H$102,7,FALSE)</f>
        <v>#DIV/0!</v>
      </c>
      <c r="F342" t="e">
        <f>VLOOKUP(genotyping!B342,'F6-2 plate 4'!B$7:J$102,9,FALSE)</f>
        <v>#DIV/0!</v>
      </c>
      <c r="G342" s="56" t="e">
        <f t="shared" si="10"/>
        <v>#DIV/0!</v>
      </c>
      <c r="H342" s="50" t="e">
        <f t="shared" si="11"/>
        <v>#DIV/0!</v>
      </c>
      <c r="I342" s="79"/>
      <c r="J342" s="82"/>
    </row>
    <row r="343" spans="1:10" x14ac:dyDescent="0.2">
      <c r="A343" t="s">
        <v>136</v>
      </c>
      <c r="B343" s="1" t="s">
        <v>94</v>
      </c>
      <c r="C343" t="e">
        <f>VLOOKUP(B343,'F1-1 plate 4'!B$7:H$102,7,FALSE)</f>
        <v>#DIV/0!</v>
      </c>
      <c r="D343" t="e">
        <f>VLOOKUP(B343,'F1-1 plate 3'!B$7:J$102,9,FALSE)</f>
        <v>#DIV/0!</v>
      </c>
      <c r="E343" t="e">
        <f>VLOOKUP(B343,'F6-2 plate 4'!B$7:H$102,7,FALSE)</f>
        <v>#DIV/0!</v>
      </c>
      <c r="F343" t="e">
        <f>VLOOKUP(genotyping!B343,'F6-2 plate 4'!B$7:J$102,9,FALSE)</f>
        <v>#DIV/0!</v>
      </c>
      <c r="G343" s="56" t="e">
        <f t="shared" si="10"/>
        <v>#DIV/0!</v>
      </c>
      <c r="H343" s="50" t="e">
        <f t="shared" si="11"/>
        <v>#DIV/0!</v>
      </c>
      <c r="I343" s="79"/>
      <c r="J343" s="82"/>
    </row>
    <row r="344" spans="1:10" x14ac:dyDescent="0.2">
      <c r="A344" t="s">
        <v>136</v>
      </c>
      <c r="B344" s="1" t="s">
        <v>95</v>
      </c>
      <c r="C344" t="e">
        <f>VLOOKUP(B344,'F1-1 plate 4'!B$7:H$102,7,FALSE)</f>
        <v>#DIV/0!</v>
      </c>
      <c r="D344" t="e">
        <f>VLOOKUP(B344,'F1-1 plate 3'!B$7:J$102,9,FALSE)</f>
        <v>#DIV/0!</v>
      </c>
      <c r="E344" t="e">
        <f>VLOOKUP(B344,'F6-2 plate 4'!B$7:H$102,7,FALSE)</f>
        <v>#DIV/0!</v>
      </c>
      <c r="F344" t="e">
        <f>VLOOKUP(genotyping!B344,'F6-2 plate 4'!B$7:J$102,9,FALSE)</f>
        <v>#DIV/0!</v>
      </c>
      <c r="G344" s="56" t="e">
        <f t="shared" si="10"/>
        <v>#DIV/0!</v>
      </c>
      <c r="H344" s="50" t="e">
        <f t="shared" si="11"/>
        <v>#DIV/0!</v>
      </c>
      <c r="I344" s="79"/>
      <c r="J344" s="82"/>
    </row>
    <row r="345" spans="1:10" x14ac:dyDescent="0.2">
      <c r="A345" t="s">
        <v>136</v>
      </c>
      <c r="B345" s="1" t="s">
        <v>96</v>
      </c>
      <c r="C345" t="e">
        <f>VLOOKUP(B345,'F1-1 plate 4'!B$7:H$102,7,FALSE)</f>
        <v>#DIV/0!</v>
      </c>
      <c r="D345" t="e">
        <f>VLOOKUP(B345,'F1-1 plate 3'!B$7:J$102,9,FALSE)</f>
        <v>#DIV/0!</v>
      </c>
      <c r="E345" t="e">
        <f>VLOOKUP(B345,'F6-2 plate 4'!B$7:H$102,7,FALSE)</f>
        <v>#DIV/0!</v>
      </c>
      <c r="F345" t="e">
        <f>VLOOKUP(genotyping!B345,'F6-2 plate 4'!B$7:J$102,9,FALSE)</f>
        <v>#DIV/0!</v>
      </c>
      <c r="G345" s="56" t="e">
        <f t="shared" si="10"/>
        <v>#DIV/0!</v>
      </c>
      <c r="H345" s="50" t="e">
        <f t="shared" si="11"/>
        <v>#DIV/0!</v>
      </c>
      <c r="I345" s="79"/>
      <c r="J345" s="82"/>
    </row>
    <row r="346" spans="1:10" x14ac:dyDescent="0.2">
      <c r="A346" t="s">
        <v>136</v>
      </c>
      <c r="B346" s="1" t="s">
        <v>97</v>
      </c>
      <c r="C346" t="e">
        <f>VLOOKUP(B346,'F1-1 plate 4'!B$7:H$102,7,FALSE)</f>
        <v>#DIV/0!</v>
      </c>
      <c r="D346" t="e">
        <f>VLOOKUP(B346,'F1-1 plate 3'!B$7:J$102,9,FALSE)</f>
        <v>#DIV/0!</v>
      </c>
      <c r="E346" t="e">
        <f>VLOOKUP(B346,'F6-2 plate 4'!B$7:H$102,7,FALSE)</f>
        <v>#DIV/0!</v>
      </c>
      <c r="F346" t="e">
        <f>VLOOKUP(genotyping!B346,'F6-2 plate 4'!B$7:J$102,9,FALSE)</f>
        <v>#DIV/0!</v>
      </c>
      <c r="G346" s="56" t="e">
        <f t="shared" si="10"/>
        <v>#DIV/0!</v>
      </c>
      <c r="H346" s="50" t="e">
        <f t="shared" si="11"/>
        <v>#DIV/0!</v>
      </c>
      <c r="I346" s="79"/>
      <c r="J346" s="82"/>
    </row>
    <row r="347" spans="1:10" x14ac:dyDescent="0.2">
      <c r="A347" t="s">
        <v>136</v>
      </c>
      <c r="B347" s="1" t="s">
        <v>98</v>
      </c>
      <c r="C347" t="e">
        <f>VLOOKUP(B347,'F1-1 plate 4'!B$7:H$102,7,FALSE)</f>
        <v>#DIV/0!</v>
      </c>
      <c r="D347" t="e">
        <f>VLOOKUP(B347,'F1-1 plate 3'!B$7:J$102,9,FALSE)</f>
        <v>#DIV/0!</v>
      </c>
      <c r="E347" t="e">
        <f>VLOOKUP(B347,'F6-2 plate 4'!B$7:H$102,7,FALSE)</f>
        <v>#DIV/0!</v>
      </c>
      <c r="F347" t="e">
        <f>VLOOKUP(genotyping!B347,'F6-2 plate 4'!B$7:J$102,9,FALSE)</f>
        <v>#DIV/0!</v>
      </c>
      <c r="G347" s="56" t="e">
        <f t="shared" si="10"/>
        <v>#DIV/0!</v>
      </c>
      <c r="H347" s="50" t="e">
        <f t="shared" si="11"/>
        <v>#DIV/0!</v>
      </c>
      <c r="I347" s="79"/>
      <c r="J347" s="82"/>
    </row>
    <row r="348" spans="1:10" x14ac:dyDescent="0.2">
      <c r="A348" t="s">
        <v>136</v>
      </c>
      <c r="B348" s="1" t="s">
        <v>99</v>
      </c>
      <c r="C348" t="e">
        <f>VLOOKUP(B348,'F1-1 plate 4'!B$7:H$102,7,FALSE)</f>
        <v>#DIV/0!</v>
      </c>
      <c r="D348" t="e">
        <f>VLOOKUP(B348,'F1-1 plate 3'!B$7:J$102,9,FALSE)</f>
        <v>#DIV/0!</v>
      </c>
      <c r="E348" t="e">
        <f>VLOOKUP(B348,'F6-2 plate 4'!B$7:H$102,7,FALSE)</f>
        <v>#DIV/0!</v>
      </c>
      <c r="F348" t="e">
        <f>VLOOKUP(genotyping!B348,'F6-2 plate 4'!B$7:J$102,9,FALSE)</f>
        <v>#DIV/0!</v>
      </c>
      <c r="G348" s="56" t="e">
        <f t="shared" si="10"/>
        <v>#DIV/0!</v>
      </c>
      <c r="H348" s="50" t="e">
        <f t="shared" si="11"/>
        <v>#DIV/0!</v>
      </c>
      <c r="I348" s="79"/>
      <c r="J348" s="82"/>
    </row>
    <row r="349" spans="1:10" x14ac:dyDescent="0.2">
      <c r="A349" t="s">
        <v>136</v>
      </c>
      <c r="B349" s="1" t="s">
        <v>100</v>
      </c>
      <c r="C349" t="e">
        <f>VLOOKUP(B349,'F1-1 plate 4'!B$7:H$102,7,FALSE)</f>
        <v>#DIV/0!</v>
      </c>
      <c r="D349" t="e">
        <f>VLOOKUP(B349,'F1-1 plate 3'!B$7:J$102,9,FALSE)</f>
        <v>#DIV/0!</v>
      </c>
      <c r="E349" t="e">
        <f>VLOOKUP(B349,'F6-2 plate 4'!B$7:H$102,7,FALSE)</f>
        <v>#DIV/0!</v>
      </c>
      <c r="F349" t="e">
        <f>VLOOKUP(genotyping!B349,'F6-2 plate 4'!B$7:J$102,9,FALSE)</f>
        <v>#DIV/0!</v>
      </c>
      <c r="G349" s="56" t="e">
        <f t="shared" si="10"/>
        <v>#DIV/0!</v>
      </c>
      <c r="H349" s="50" t="e">
        <f t="shared" si="11"/>
        <v>#DIV/0!</v>
      </c>
      <c r="I349" s="79"/>
      <c r="J349" s="82"/>
    </row>
    <row r="350" spans="1:10" x14ac:dyDescent="0.2">
      <c r="A350" t="s">
        <v>136</v>
      </c>
      <c r="B350" s="1" t="s">
        <v>101</v>
      </c>
      <c r="C350" t="e">
        <f>VLOOKUP(B350,'F1-1 plate 4'!B$7:H$102,7,FALSE)</f>
        <v>#DIV/0!</v>
      </c>
      <c r="D350" t="e">
        <f>VLOOKUP(B350,'F1-1 plate 3'!B$7:J$102,9,FALSE)</f>
        <v>#DIV/0!</v>
      </c>
      <c r="E350" t="e">
        <f>VLOOKUP(B350,'F6-2 plate 4'!B$7:H$102,7,FALSE)</f>
        <v>#DIV/0!</v>
      </c>
      <c r="F350" t="e">
        <f>VLOOKUP(genotyping!B350,'F6-2 plate 4'!B$7:J$102,9,FALSE)</f>
        <v>#DIV/0!</v>
      </c>
      <c r="G350" s="56" t="e">
        <f t="shared" si="10"/>
        <v>#DIV/0!</v>
      </c>
      <c r="H350" s="50" t="e">
        <f t="shared" si="11"/>
        <v>#DIV/0!</v>
      </c>
      <c r="I350" s="79"/>
      <c r="J350" s="82"/>
    </row>
    <row r="351" spans="1:10" ht="17" thickBot="1" x14ac:dyDescent="0.25">
      <c r="A351" s="64" t="s">
        <v>136</v>
      </c>
      <c r="B351" s="65" t="s">
        <v>102</v>
      </c>
      <c r="C351" s="64" t="e">
        <f>VLOOKUP(B351,'F1-1 plate 4'!B$7:H$102,7,FALSE)</f>
        <v>#DIV/0!</v>
      </c>
      <c r="D351" s="64" t="e">
        <f>VLOOKUP(B351,'F1-1 plate 3'!B$7:J$102,9,FALSE)</f>
        <v>#DIV/0!</v>
      </c>
      <c r="E351" s="64" t="e">
        <f>VLOOKUP(B351,'F6-2 plate 4'!B$7:H$102,7,FALSE)</f>
        <v>#DIV/0!</v>
      </c>
      <c r="F351" s="64" t="e">
        <f>VLOOKUP(genotyping!B351,'F6-2 plate 4'!B$7:J$102,9,FALSE)</f>
        <v>#DIV/0!</v>
      </c>
      <c r="G351" s="64" t="e">
        <f t="shared" si="10"/>
        <v>#DIV/0!</v>
      </c>
      <c r="H351" s="66" t="e">
        <f t="shared" si="11"/>
        <v>#DIV/0!</v>
      </c>
      <c r="I351" s="80"/>
      <c r="J351" s="83"/>
    </row>
    <row r="352" spans="1:10" ht="17" thickTop="1" x14ac:dyDescent="0.2">
      <c r="A352" t="s">
        <v>137</v>
      </c>
      <c r="B352" s="1" t="s">
        <v>19</v>
      </c>
      <c r="C352" t="e">
        <f>VLOOKUP(B352,'F1-1 plate 5'!B$7:H$102,7,FALSE)</f>
        <v>#DIV/0!</v>
      </c>
      <c r="D352" t="e">
        <f>VLOOKUP(B352,'F1-1 plate 5'!B$7:J$102,9,FALSE)</f>
        <v>#DIV/0!</v>
      </c>
      <c r="E352" t="e">
        <f>VLOOKUP(B352,'F6-2 plate 5'!B$7:H$102,7,FALSE)</f>
        <v>#DIV/0!</v>
      </c>
      <c r="F352" t="e">
        <f>VLOOKUP(genotyping!B352,'F6-2 plate 5'!B$7:J$102,9,FALSE)</f>
        <v>#DIV/0!</v>
      </c>
      <c r="G352" s="56" t="e">
        <f t="shared" si="10"/>
        <v>#DIV/0!</v>
      </c>
      <c r="H352" s="50" t="e">
        <f t="shared" si="11"/>
        <v>#DIV/0!</v>
      </c>
      <c r="I352" s="78" t="e">
        <f>'F1-1 plate 5'!$M$5</f>
        <v>#DIV/0!</v>
      </c>
      <c r="J352" s="81" t="e">
        <f>'F6-2 plate 5'!$M$5</f>
        <v>#DIV/0!</v>
      </c>
    </row>
    <row r="353" spans="1:10" x14ac:dyDescent="0.2">
      <c r="A353" t="s">
        <v>137</v>
      </c>
      <c r="B353" s="1" t="s">
        <v>20</v>
      </c>
      <c r="C353" t="e">
        <f>VLOOKUP(B353,'F1-1 plate 5'!B$7:H$102,7,FALSE)</f>
        <v>#DIV/0!</v>
      </c>
      <c r="D353" t="e">
        <f>VLOOKUP(B353,'F1-1 plate 5'!B$7:J$102,9,FALSE)</f>
        <v>#DIV/0!</v>
      </c>
      <c r="E353" t="e">
        <f>VLOOKUP(B353,'F6-2 plate 5'!B$7:H$102,7,FALSE)</f>
        <v>#DIV/0!</v>
      </c>
      <c r="F353" t="e">
        <f>VLOOKUP(genotyping!B353,'F6-2 plate 5'!B$7:J$102,9,FALSE)</f>
        <v>#DIV/0!</v>
      </c>
      <c r="G353" s="56" t="e">
        <f t="shared" si="10"/>
        <v>#DIV/0!</v>
      </c>
      <c r="H353" s="50" t="e">
        <f t="shared" si="11"/>
        <v>#DIV/0!</v>
      </c>
      <c r="I353" s="79"/>
      <c r="J353" s="82"/>
    </row>
    <row r="354" spans="1:10" x14ac:dyDescent="0.2">
      <c r="A354" t="s">
        <v>137</v>
      </c>
      <c r="B354" s="1" t="s">
        <v>21</v>
      </c>
      <c r="C354" t="e">
        <f>VLOOKUP(B354,'F1-1 plate 5'!B$7:H$102,7,FALSE)</f>
        <v>#DIV/0!</v>
      </c>
      <c r="D354" t="e">
        <f>VLOOKUP(B354,'F1-1 plate 5'!B$7:J$102,9,FALSE)</f>
        <v>#DIV/0!</v>
      </c>
      <c r="E354" t="e">
        <f>VLOOKUP(B354,'F6-2 plate 5'!B$7:H$102,7,FALSE)</f>
        <v>#DIV/0!</v>
      </c>
      <c r="F354" t="e">
        <f>VLOOKUP(genotyping!B354,'F6-2 plate 5'!B$7:J$102,9,FALSE)</f>
        <v>#DIV/0!</v>
      </c>
      <c r="G354" s="56" t="e">
        <f t="shared" si="10"/>
        <v>#DIV/0!</v>
      </c>
      <c r="H354" s="50" t="e">
        <f t="shared" si="11"/>
        <v>#DIV/0!</v>
      </c>
      <c r="I354" s="79"/>
      <c r="J354" s="82"/>
    </row>
    <row r="355" spans="1:10" x14ac:dyDescent="0.2">
      <c r="A355" t="s">
        <v>137</v>
      </c>
      <c r="B355" s="1" t="s">
        <v>22</v>
      </c>
      <c r="C355" t="e">
        <f>VLOOKUP(B355,'F1-1 plate 5'!B$7:H$102,7,FALSE)</f>
        <v>#DIV/0!</v>
      </c>
      <c r="D355" t="e">
        <f>VLOOKUP(B355,'F1-1 plate 5'!B$7:J$102,9,FALSE)</f>
        <v>#DIV/0!</v>
      </c>
      <c r="E355" t="e">
        <f>VLOOKUP(B355,'F6-2 plate 5'!B$7:H$102,7,FALSE)</f>
        <v>#DIV/0!</v>
      </c>
      <c r="F355" t="e">
        <f>VLOOKUP(genotyping!B355,'F6-2 plate 5'!B$7:J$102,9,FALSE)</f>
        <v>#DIV/0!</v>
      </c>
      <c r="G355" s="56" t="e">
        <f t="shared" si="10"/>
        <v>#DIV/0!</v>
      </c>
      <c r="H355" s="50" t="e">
        <f t="shared" si="11"/>
        <v>#DIV/0!</v>
      </c>
      <c r="I355" s="79"/>
      <c r="J355" s="82"/>
    </row>
    <row r="356" spans="1:10" x14ac:dyDescent="0.2">
      <c r="A356" t="s">
        <v>137</v>
      </c>
      <c r="B356" s="1" t="s">
        <v>23</v>
      </c>
      <c r="C356" t="e">
        <f>VLOOKUP(B356,'F1-1 plate 5'!B$7:H$102,7,FALSE)</f>
        <v>#DIV/0!</v>
      </c>
      <c r="D356" t="e">
        <f>VLOOKUP(B356,'F1-1 plate 5'!B$7:J$102,9,FALSE)</f>
        <v>#DIV/0!</v>
      </c>
      <c r="E356" t="e">
        <f>VLOOKUP(B356,'F6-2 plate 5'!B$7:H$102,7,FALSE)</f>
        <v>#DIV/0!</v>
      </c>
      <c r="F356" t="e">
        <f>VLOOKUP(genotyping!B356,'F6-2 plate 5'!B$7:J$102,9,FALSE)</f>
        <v>#DIV/0!</v>
      </c>
      <c r="G356" s="56" t="e">
        <f t="shared" ref="G356:G419" si="12">IF(C356="BB","R or I",IF(C356="AA","S/S",IF(C356="AB","S/R or S/I","Unknown")))</f>
        <v>#DIV/0!</v>
      </c>
      <c r="H356" s="50" t="e">
        <f t="shared" ref="H356:H419" si="13">IF(E356="BB","R or A",IF(E356="AA","S or I",IF(E356="AB","S/R or R/I or S/A or I/A","Unknown")))</f>
        <v>#DIV/0!</v>
      </c>
      <c r="I356" s="79"/>
      <c r="J356" s="82"/>
    </row>
    <row r="357" spans="1:10" x14ac:dyDescent="0.2">
      <c r="A357" t="s">
        <v>137</v>
      </c>
      <c r="B357" s="1" t="s">
        <v>24</v>
      </c>
      <c r="C357" t="e">
        <f>VLOOKUP(B357,'F1-1 plate 5'!B$7:H$102,7,FALSE)</f>
        <v>#DIV/0!</v>
      </c>
      <c r="D357" t="e">
        <f>VLOOKUP(B357,'F1-1 plate 5'!B$7:J$102,9,FALSE)</f>
        <v>#DIV/0!</v>
      </c>
      <c r="E357" t="e">
        <f>VLOOKUP(B357,'F6-2 plate 5'!B$7:H$102,7,FALSE)</f>
        <v>#DIV/0!</v>
      </c>
      <c r="F357" t="e">
        <f>VLOOKUP(genotyping!B357,'F6-2 plate 5'!B$7:J$102,9,FALSE)</f>
        <v>#DIV/0!</v>
      </c>
      <c r="G357" s="56" t="e">
        <f t="shared" si="12"/>
        <v>#DIV/0!</v>
      </c>
      <c r="H357" s="50" t="e">
        <f t="shared" si="13"/>
        <v>#DIV/0!</v>
      </c>
      <c r="I357" s="79"/>
      <c r="J357" s="82"/>
    </row>
    <row r="358" spans="1:10" x14ac:dyDescent="0.2">
      <c r="A358" t="s">
        <v>137</v>
      </c>
      <c r="B358" s="1" t="s">
        <v>25</v>
      </c>
      <c r="C358" t="e">
        <f>VLOOKUP(B358,'F1-1 plate 5'!B$7:H$102,7,FALSE)</f>
        <v>#DIV/0!</v>
      </c>
      <c r="D358" t="e">
        <f>VLOOKUP(B358,'F1-1 plate 5'!B$7:J$102,9,FALSE)</f>
        <v>#DIV/0!</v>
      </c>
      <c r="E358" t="e">
        <f>VLOOKUP(B358,'F6-2 plate 5'!B$7:H$102,7,FALSE)</f>
        <v>#DIV/0!</v>
      </c>
      <c r="F358" t="e">
        <f>VLOOKUP(genotyping!B358,'F6-2 plate 5'!B$7:J$102,9,FALSE)</f>
        <v>#DIV/0!</v>
      </c>
      <c r="G358" s="56" t="e">
        <f t="shared" si="12"/>
        <v>#DIV/0!</v>
      </c>
      <c r="H358" s="50" t="e">
        <f t="shared" si="13"/>
        <v>#DIV/0!</v>
      </c>
      <c r="I358" s="79"/>
      <c r="J358" s="82"/>
    </row>
    <row r="359" spans="1:10" x14ac:dyDescent="0.2">
      <c r="A359" t="s">
        <v>137</v>
      </c>
      <c r="B359" s="1" t="s">
        <v>26</v>
      </c>
      <c r="C359" t="e">
        <f>VLOOKUP(B359,'F1-1 plate 5'!B$7:H$102,7,FALSE)</f>
        <v>#DIV/0!</v>
      </c>
      <c r="D359" t="e">
        <f>VLOOKUP(B359,'F1-1 plate 5'!B$7:J$102,9,FALSE)</f>
        <v>#DIV/0!</v>
      </c>
      <c r="E359" t="e">
        <f>VLOOKUP(B359,'F6-2 plate 5'!B$7:H$102,7,FALSE)</f>
        <v>#DIV/0!</v>
      </c>
      <c r="F359" t="e">
        <f>VLOOKUP(genotyping!B359,'F6-2 plate 5'!B$7:J$102,9,FALSE)</f>
        <v>#DIV/0!</v>
      </c>
      <c r="G359" s="56" t="e">
        <f t="shared" si="12"/>
        <v>#DIV/0!</v>
      </c>
      <c r="H359" s="50" t="e">
        <f t="shared" si="13"/>
        <v>#DIV/0!</v>
      </c>
      <c r="I359" s="79"/>
      <c r="J359" s="82"/>
    </row>
    <row r="360" spans="1:10" x14ac:dyDescent="0.2">
      <c r="A360" t="s">
        <v>137</v>
      </c>
      <c r="B360" s="1" t="s">
        <v>27</v>
      </c>
      <c r="C360" t="e">
        <f>VLOOKUP(B360,'F1-1 plate 5'!B$7:H$102,7,FALSE)</f>
        <v>#DIV/0!</v>
      </c>
      <c r="D360" t="e">
        <f>VLOOKUP(B360,'F1-1 plate 5'!B$7:J$102,9,FALSE)</f>
        <v>#DIV/0!</v>
      </c>
      <c r="E360" t="e">
        <f>VLOOKUP(B360,'F6-2 plate 5'!B$7:H$102,7,FALSE)</f>
        <v>#DIV/0!</v>
      </c>
      <c r="F360" t="e">
        <f>VLOOKUP(genotyping!B360,'F6-2 plate 5'!B$7:J$102,9,FALSE)</f>
        <v>#DIV/0!</v>
      </c>
      <c r="G360" s="56" t="e">
        <f t="shared" si="12"/>
        <v>#DIV/0!</v>
      </c>
      <c r="H360" s="50" t="e">
        <f t="shared" si="13"/>
        <v>#DIV/0!</v>
      </c>
      <c r="I360" s="79"/>
      <c r="J360" s="82"/>
    </row>
    <row r="361" spans="1:10" x14ac:dyDescent="0.2">
      <c r="A361" t="s">
        <v>137</v>
      </c>
      <c r="B361" s="1" t="s">
        <v>28</v>
      </c>
      <c r="C361" t="e">
        <f>VLOOKUP(B361,'F1-1 plate 5'!B$7:H$102,7,FALSE)</f>
        <v>#DIV/0!</v>
      </c>
      <c r="D361" t="e">
        <f>VLOOKUP(B361,'F1-1 plate 5'!B$7:J$102,9,FALSE)</f>
        <v>#DIV/0!</v>
      </c>
      <c r="E361" t="e">
        <f>VLOOKUP(B361,'F6-2 plate 5'!B$7:H$102,7,FALSE)</f>
        <v>#DIV/0!</v>
      </c>
      <c r="F361" t="e">
        <f>VLOOKUP(genotyping!B361,'F6-2 plate 5'!B$7:J$102,9,FALSE)</f>
        <v>#DIV/0!</v>
      </c>
      <c r="G361" s="56" t="e">
        <f t="shared" si="12"/>
        <v>#DIV/0!</v>
      </c>
      <c r="H361" s="50" t="e">
        <f t="shared" si="13"/>
        <v>#DIV/0!</v>
      </c>
      <c r="I361" s="79"/>
      <c r="J361" s="82"/>
    </row>
    <row r="362" spans="1:10" x14ac:dyDescent="0.2">
      <c r="A362" t="s">
        <v>137</v>
      </c>
      <c r="B362" s="1" t="s">
        <v>29</v>
      </c>
      <c r="C362" t="e">
        <f>VLOOKUP(B362,'F1-1 plate 5'!B$7:H$102,7,FALSE)</f>
        <v>#DIV/0!</v>
      </c>
      <c r="D362" t="e">
        <f>VLOOKUP(B362,'F1-1 plate 5'!B$7:J$102,9,FALSE)</f>
        <v>#DIV/0!</v>
      </c>
      <c r="E362" t="e">
        <f>VLOOKUP(B362,'F6-2 plate 5'!B$7:H$102,7,FALSE)</f>
        <v>#DIV/0!</v>
      </c>
      <c r="F362" t="e">
        <f>VLOOKUP(genotyping!B362,'F6-2 plate 5'!B$7:J$102,9,FALSE)</f>
        <v>#DIV/0!</v>
      </c>
      <c r="G362" s="56" t="e">
        <f t="shared" si="12"/>
        <v>#DIV/0!</v>
      </c>
      <c r="H362" s="50" t="e">
        <f t="shared" si="13"/>
        <v>#DIV/0!</v>
      </c>
      <c r="I362" s="79"/>
      <c r="J362" s="82"/>
    </row>
    <row r="363" spans="1:10" x14ac:dyDescent="0.2">
      <c r="A363" t="s">
        <v>137</v>
      </c>
      <c r="B363" s="1" t="s">
        <v>30</v>
      </c>
      <c r="C363" t="e">
        <f>VLOOKUP(B363,'F1-1 plate 5'!B$7:H$102,7,FALSE)</f>
        <v>#DIV/0!</v>
      </c>
      <c r="D363" t="e">
        <f>VLOOKUP(B363,'F1-1 plate 5'!B$7:J$102,9,FALSE)</f>
        <v>#DIV/0!</v>
      </c>
      <c r="E363" t="e">
        <f>VLOOKUP(B363,'F6-2 plate 5'!B$7:H$102,7,FALSE)</f>
        <v>#DIV/0!</v>
      </c>
      <c r="F363" t="e">
        <f>VLOOKUP(genotyping!B363,'F6-2 plate 5'!B$7:J$102,9,FALSE)</f>
        <v>#DIV/0!</v>
      </c>
      <c r="G363" s="56" t="e">
        <f t="shared" si="12"/>
        <v>#DIV/0!</v>
      </c>
      <c r="H363" s="50" t="e">
        <f t="shared" si="13"/>
        <v>#DIV/0!</v>
      </c>
      <c r="I363" s="79"/>
      <c r="J363" s="82"/>
    </row>
    <row r="364" spans="1:10" x14ac:dyDescent="0.2">
      <c r="A364" t="s">
        <v>137</v>
      </c>
      <c r="B364" s="1" t="s">
        <v>31</v>
      </c>
      <c r="C364" t="e">
        <f>VLOOKUP(B364,'F1-1 plate 5'!B$7:H$102,7,FALSE)</f>
        <v>#DIV/0!</v>
      </c>
      <c r="D364" t="e">
        <f>VLOOKUP(B364,'F1-1 plate 5'!B$7:J$102,9,FALSE)</f>
        <v>#DIV/0!</v>
      </c>
      <c r="E364" t="e">
        <f>VLOOKUP(B364,'F6-2 plate 5'!B$7:H$102,7,FALSE)</f>
        <v>#DIV/0!</v>
      </c>
      <c r="F364" t="e">
        <f>VLOOKUP(genotyping!B364,'F6-2 plate 5'!B$7:J$102,9,FALSE)</f>
        <v>#DIV/0!</v>
      </c>
      <c r="G364" s="56" t="e">
        <f t="shared" si="12"/>
        <v>#DIV/0!</v>
      </c>
      <c r="H364" s="50" t="e">
        <f t="shared" si="13"/>
        <v>#DIV/0!</v>
      </c>
      <c r="I364" s="79"/>
      <c r="J364" s="82"/>
    </row>
    <row r="365" spans="1:10" x14ac:dyDescent="0.2">
      <c r="A365" t="s">
        <v>137</v>
      </c>
      <c r="B365" s="1" t="s">
        <v>32</v>
      </c>
      <c r="C365" t="e">
        <f>VLOOKUP(B365,'F1-1 plate 5'!B$7:H$102,7,FALSE)</f>
        <v>#DIV/0!</v>
      </c>
      <c r="D365" t="e">
        <f>VLOOKUP(B365,'F1-1 plate 5'!B$7:J$102,9,FALSE)</f>
        <v>#DIV/0!</v>
      </c>
      <c r="E365" t="e">
        <f>VLOOKUP(B365,'F6-2 plate 5'!B$7:H$102,7,FALSE)</f>
        <v>#DIV/0!</v>
      </c>
      <c r="F365" t="e">
        <f>VLOOKUP(genotyping!B365,'F6-2 plate 5'!B$7:J$102,9,FALSE)</f>
        <v>#DIV/0!</v>
      </c>
      <c r="G365" s="56" t="e">
        <f t="shared" si="12"/>
        <v>#DIV/0!</v>
      </c>
      <c r="H365" s="50" t="e">
        <f t="shared" si="13"/>
        <v>#DIV/0!</v>
      </c>
      <c r="I365" s="79"/>
      <c r="J365" s="82"/>
    </row>
    <row r="366" spans="1:10" x14ac:dyDescent="0.2">
      <c r="A366" t="s">
        <v>137</v>
      </c>
      <c r="B366" s="1" t="s">
        <v>33</v>
      </c>
      <c r="C366" t="e">
        <f>VLOOKUP(B366,'F1-1 plate 5'!B$7:H$102,7,FALSE)</f>
        <v>#DIV/0!</v>
      </c>
      <c r="D366" t="e">
        <f>VLOOKUP(B366,'F1-1 plate 5'!B$7:J$102,9,FALSE)</f>
        <v>#DIV/0!</v>
      </c>
      <c r="E366" t="e">
        <f>VLOOKUP(B366,'F6-2 plate 5'!B$7:H$102,7,FALSE)</f>
        <v>#DIV/0!</v>
      </c>
      <c r="F366" t="e">
        <f>VLOOKUP(genotyping!B366,'F6-2 plate 5'!B$7:J$102,9,FALSE)</f>
        <v>#DIV/0!</v>
      </c>
      <c r="G366" s="56" t="e">
        <f t="shared" si="12"/>
        <v>#DIV/0!</v>
      </c>
      <c r="H366" s="50" t="e">
        <f t="shared" si="13"/>
        <v>#DIV/0!</v>
      </c>
      <c r="I366" s="79"/>
      <c r="J366" s="82"/>
    </row>
    <row r="367" spans="1:10" x14ac:dyDescent="0.2">
      <c r="A367" t="s">
        <v>137</v>
      </c>
      <c r="B367" s="1" t="s">
        <v>34</v>
      </c>
      <c r="C367" t="e">
        <f>VLOOKUP(B367,'F1-1 plate 5'!B$7:H$102,7,FALSE)</f>
        <v>#DIV/0!</v>
      </c>
      <c r="D367" t="e">
        <f>VLOOKUP(B367,'F1-1 plate 5'!B$7:J$102,9,FALSE)</f>
        <v>#DIV/0!</v>
      </c>
      <c r="E367" t="e">
        <f>VLOOKUP(B367,'F6-2 plate 5'!B$7:H$102,7,FALSE)</f>
        <v>#DIV/0!</v>
      </c>
      <c r="F367" t="e">
        <f>VLOOKUP(genotyping!B367,'F6-2 plate 5'!B$7:J$102,9,FALSE)</f>
        <v>#DIV/0!</v>
      </c>
      <c r="G367" s="56" t="e">
        <f t="shared" si="12"/>
        <v>#DIV/0!</v>
      </c>
      <c r="H367" s="50" t="e">
        <f t="shared" si="13"/>
        <v>#DIV/0!</v>
      </c>
      <c r="I367" s="79"/>
      <c r="J367" s="82"/>
    </row>
    <row r="368" spans="1:10" x14ac:dyDescent="0.2">
      <c r="A368" t="s">
        <v>137</v>
      </c>
      <c r="B368" s="1" t="s">
        <v>35</v>
      </c>
      <c r="C368" t="e">
        <f>VLOOKUP(B368,'F1-1 plate 5'!B$7:H$102,7,FALSE)</f>
        <v>#DIV/0!</v>
      </c>
      <c r="D368" t="e">
        <f>VLOOKUP(B368,'F1-1 plate 5'!B$7:J$102,9,FALSE)</f>
        <v>#DIV/0!</v>
      </c>
      <c r="E368" t="e">
        <f>VLOOKUP(B368,'F6-2 plate 5'!B$7:H$102,7,FALSE)</f>
        <v>#DIV/0!</v>
      </c>
      <c r="F368" t="e">
        <f>VLOOKUP(genotyping!B368,'F6-2 plate 5'!B$7:J$102,9,FALSE)</f>
        <v>#DIV/0!</v>
      </c>
      <c r="G368" s="56" t="e">
        <f t="shared" si="12"/>
        <v>#DIV/0!</v>
      </c>
      <c r="H368" s="50" t="e">
        <f t="shared" si="13"/>
        <v>#DIV/0!</v>
      </c>
      <c r="I368" s="79"/>
      <c r="J368" s="82"/>
    </row>
    <row r="369" spans="1:10" x14ac:dyDescent="0.2">
      <c r="A369" t="s">
        <v>137</v>
      </c>
      <c r="B369" s="1" t="s">
        <v>36</v>
      </c>
      <c r="C369" t="e">
        <f>VLOOKUP(B369,'F1-1 plate 5'!B$7:H$102,7,FALSE)</f>
        <v>#DIV/0!</v>
      </c>
      <c r="D369" t="e">
        <f>VLOOKUP(B369,'F1-1 plate 5'!B$7:J$102,9,FALSE)</f>
        <v>#DIV/0!</v>
      </c>
      <c r="E369" t="e">
        <f>VLOOKUP(B369,'F6-2 plate 5'!B$7:H$102,7,FALSE)</f>
        <v>#DIV/0!</v>
      </c>
      <c r="F369" t="e">
        <f>VLOOKUP(genotyping!B369,'F6-2 plate 5'!B$7:J$102,9,FALSE)</f>
        <v>#DIV/0!</v>
      </c>
      <c r="G369" s="56" t="e">
        <f t="shared" si="12"/>
        <v>#DIV/0!</v>
      </c>
      <c r="H369" s="50" t="e">
        <f t="shared" si="13"/>
        <v>#DIV/0!</v>
      </c>
      <c r="I369" s="79"/>
      <c r="J369" s="82"/>
    </row>
    <row r="370" spans="1:10" x14ac:dyDescent="0.2">
      <c r="A370" t="s">
        <v>137</v>
      </c>
      <c r="B370" s="1" t="s">
        <v>37</v>
      </c>
      <c r="C370" t="e">
        <f>VLOOKUP(B370,'F1-1 plate 5'!B$7:H$102,7,FALSE)</f>
        <v>#DIV/0!</v>
      </c>
      <c r="D370" t="e">
        <f>VLOOKUP(B370,'F1-1 plate 5'!B$7:J$102,9,FALSE)</f>
        <v>#DIV/0!</v>
      </c>
      <c r="E370" t="e">
        <f>VLOOKUP(B370,'F6-2 plate 5'!B$7:H$102,7,FALSE)</f>
        <v>#DIV/0!</v>
      </c>
      <c r="F370" t="e">
        <f>VLOOKUP(genotyping!B370,'F6-2 plate 5'!B$7:J$102,9,FALSE)</f>
        <v>#DIV/0!</v>
      </c>
      <c r="G370" s="56" t="e">
        <f t="shared" si="12"/>
        <v>#DIV/0!</v>
      </c>
      <c r="H370" s="50" t="e">
        <f t="shared" si="13"/>
        <v>#DIV/0!</v>
      </c>
      <c r="I370" s="79"/>
      <c r="J370" s="82"/>
    </row>
    <row r="371" spans="1:10" x14ac:dyDescent="0.2">
      <c r="A371" t="s">
        <v>137</v>
      </c>
      <c r="B371" s="1" t="s">
        <v>38</v>
      </c>
      <c r="C371" t="e">
        <f>VLOOKUP(B371,'F1-1 plate 5'!B$7:H$102,7,FALSE)</f>
        <v>#DIV/0!</v>
      </c>
      <c r="D371" t="e">
        <f>VLOOKUP(B371,'F1-1 plate 5'!B$7:J$102,9,FALSE)</f>
        <v>#DIV/0!</v>
      </c>
      <c r="E371" t="e">
        <f>VLOOKUP(B371,'F6-2 plate 5'!B$7:H$102,7,FALSE)</f>
        <v>#DIV/0!</v>
      </c>
      <c r="F371" t="e">
        <f>VLOOKUP(genotyping!B371,'F6-2 plate 5'!B$7:J$102,9,FALSE)</f>
        <v>#DIV/0!</v>
      </c>
      <c r="G371" s="56" t="e">
        <f t="shared" si="12"/>
        <v>#DIV/0!</v>
      </c>
      <c r="H371" s="50" t="e">
        <f t="shared" si="13"/>
        <v>#DIV/0!</v>
      </c>
      <c r="I371" s="79"/>
      <c r="J371" s="82"/>
    </row>
    <row r="372" spans="1:10" x14ac:dyDescent="0.2">
      <c r="A372" t="s">
        <v>137</v>
      </c>
      <c r="B372" s="1" t="s">
        <v>39</v>
      </c>
      <c r="C372" t="e">
        <f>VLOOKUP(B372,'F1-1 plate 5'!B$7:H$102,7,FALSE)</f>
        <v>#DIV/0!</v>
      </c>
      <c r="D372" t="e">
        <f>VLOOKUP(B372,'F1-1 plate 5'!B$7:J$102,9,FALSE)</f>
        <v>#DIV/0!</v>
      </c>
      <c r="E372" t="e">
        <f>VLOOKUP(B372,'F6-2 plate 5'!B$7:H$102,7,FALSE)</f>
        <v>#DIV/0!</v>
      </c>
      <c r="F372" t="e">
        <f>VLOOKUP(genotyping!B372,'F6-2 plate 5'!B$7:J$102,9,FALSE)</f>
        <v>#DIV/0!</v>
      </c>
      <c r="G372" s="56" t="e">
        <f t="shared" si="12"/>
        <v>#DIV/0!</v>
      </c>
      <c r="H372" s="50" t="e">
        <f t="shared" si="13"/>
        <v>#DIV/0!</v>
      </c>
      <c r="I372" s="79"/>
      <c r="J372" s="82"/>
    </row>
    <row r="373" spans="1:10" x14ac:dyDescent="0.2">
      <c r="A373" t="s">
        <v>137</v>
      </c>
      <c r="B373" s="1" t="s">
        <v>40</v>
      </c>
      <c r="C373" t="e">
        <f>VLOOKUP(B373,'F1-1 plate 5'!B$7:H$102,7,FALSE)</f>
        <v>#DIV/0!</v>
      </c>
      <c r="D373" t="e">
        <f>VLOOKUP(B373,'F1-1 plate 5'!B$7:J$102,9,FALSE)</f>
        <v>#DIV/0!</v>
      </c>
      <c r="E373" t="e">
        <f>VLOOKUP(B373,'F6-2 plate 5'!B$7:H$102,7,FALSE)</f>
        <v>#DIV/0!</v>
      </c>
      <c r="F373" t="e">
        <f>VLOOKUP(genotyping!B373,'F6-2 plate 5'!B$7:J$102,9,FALSE)</f>
        <v>#DIV/0!</v>
      </c>
      <c r="G373" s="56" t="e">
        <f t="shared" si="12"/>
        <v>#DIV/0!</v>
      </c>
      <c r="H373" s="50" t="e">
        <f t="shared" si="13"/>
        <v>#DIV/0!</v>
      </c>
      <c r="I373" s="79"/>
      <c r="J373" s="82"/>
    </row>
    <row r="374" spans="1:10" x14ac:dyDescent="0.2">
      <c r="A374" t="s">
        <v>137</v>
      </c>
      <c r="B374" s="1" t="s">
        <v>41</v>
      </c>
      <c r="C374" t="e">
        <f>VLOOKUP(B374,'F1-1 plate 5'!B$7:H$102,7,FALSE)</f>
        <v>#DIV/0!</v>
      </c>
      <c r="D374" t="e">
        <f>VLOOKUP(B374,'F1-1 plate 5'!B$7:J$102,9,FALSE)</f>
        <v>#DIV/0!</v>
      </c>
      <c r="E374" t="e">
        <f>VLOOKUP(B374,'F6-2 plate 5'!B$7:H$102,7,FALSE)</f>
        <v>#DIV/0!</v>
      </c>
      <c r="F374" t="e">
        <f>VLOOKUP(genotyping!B374,'F6-2 plate 5'!B$7:J$102,9,FALSE)</f>
        <v>#DIV/0!</v>
      </c>
      <c r="G374" s="56" t="e">
        <f t="shared" si="12"/>
        <v>#DIV/0!</v>
      </c>
      <c r="H374" s="50" t="e">
        <f t="shared" si="13"/>
        <v>#DIV/0!</v>
      </c>
      <c r="I374" s="79"/>
      <c r="J374" s="82"/>
    </row>
    <row r="375" spans="1:10" x14ac:dyDescent="0.2">
      <c r="A375" t="s">
        <v>137</v>
      </c>
      <c r="B375" s="1" t="s">
        <v>42</v>
      </c>
      <c r="C375" t="e">
        <f>VLOOKUP(B375,'F1-1 plate 5'!B$7:H$102,7,FALSE)</f>
        <v>#DIV/0!</v>
      </c>
      <c r="D375" t="e">
        <f>VLOOKUP(B375,'F1-1 plate 5'!B$7:J$102,9,FALSE)</f>
        <v>#DIV/0!</v>
      </c>
      <c r="E375" t="e">
        <f>VLOOKUP(B375,'F6-2 plate 5'!B$7:H$102,7,FALSE)</f>
        <v>#DIV/0!</v>
      </c>
      <c r="F375" t="e">
        <f>VLOOKUP(genotyping!B375,'F6-2 plate 5'!B$7:J$102,9,FALSE)</f>
        <v>#DIV/0!</v>
      </c>
      <c r="G375" s="56" t="e">
        <f t="shared" si="12"/>
        <v>#DIV/0!</v>
      </c>
      <c r="H375" s="50" t="e">
        <f t="shared" si="13"/>
        <v>#DIV/0!</v>
      </c>
      <c r="I375" s="79"/>
      <c r="J375" s="82"/>
    </row>
    <row r="376" spans="1:10" x14ac:dyDescent="0.2">
      <c r="A376" t="s">
        <v>137</v>
      </c>
      <c r="B376" s="1" t="s">
        <v>43</v>
      </c>
      <c r="C376" t="e">
        <f>VLOOKUP(B376,'F1-1 plate 5'!B$7:H$102,7,FALSE)</f>
        <v>#DIV/0!</v>
      </c>
      <c r="D376" t="e">
        <f>VLOOKUP(B376,'F1-1 plate 5'!B$7:J$102,9,FALSE)</f>
        <v>#DIV/0!</v>
      </c>
      <c r="E376" t="e">
        <f>VLOOKUP(B376,'F6-2 plate 5'!B$7:H$102,7,FALSE)</f>
        <v>#DIV/0!</v>
      </c>
      <c r="F376" t="e">
        <f>VLOOKUP(genotyping!B376,'F6-2 plate 5'!B$7:J$102,9,FALSE)</f>
        <v>#DIV/0!</v>
      </c>
      <c r="G376" s="56" t="e">
        <f t="shared" si="12"/>
        <v>#DIV/0!</v>
      </c>
      <c r="H376" s="50" t="e">
        <f t="shared" si="13"/>
        <v>#DIV/0!</v>
      </c>
      <c r="I376" s="79"/>
      <c r="J376" s="82"/>
    </row>
    <row r="377" spans="1:10" x14ac:dyDescent="0.2">
      <c r="A377" t="s">
        <v>137</v>
      </c>
      <c r="B377" s="1" t="s">
        <v>44</v>
      </c>
      <c r="C377" t="e">
        <f>VLOOKUP(B377,'F1-1 plate 5'!B$7:H$102,7,FALSE)</f>
        <v>#DIV/0!</v>
      </c>
      <c r="D377" t="e">
        <f>VLOOKUP(B377,'F1-1 plate 5'!B$7:J$102,9,FALSE)</f>
        <v>#DIV/0!</v>
      </c>
      <c r="E377" t="e">
        <f>VLOOKUP(B377,'F6-2 plate 5'!B$7:H$102,7,FALSE)</f>
        <v>#DIV/0!</v>
      </c>
      <c r="F377" t="e">
        <f>VLOOKUP(genotyping!B377,'F6-2 plate 5'!B$7:J$102,9,FALSE)</f>
        <v>#DIV/0!</v>
      </c>
      <c r="G377" s="56" t="e">
        <f t="shared" si="12"/>
        <v>#DIV/0!</v>
      </c>
      <c r="H377" s="50" t="e">
        <f t="shared" si="13"/>
        <v>#DIV/0!</v>
      </c>
      <c r="I377" s="79"/>
      <c r="J377" s="82"/>
    </row>
    <row r="378" spans="1:10" x14ac:dyDescent="0.2">
      <c r="A378" t="s">
        <v>137</v>
      </c>
      <c r="B378" s="1" t="s">
        <v>45</v>
      </c>
      <c r="C378" t="e">
        <f>VLOOKUP(B378,'F1-1 plate 5'!B$7:H$102,7,FALSE)</f>
        <v>#DIV/0!</v>
      </c>
      <c r="D378" t="e">
        <f>VLOOKUP(B378,'F1-1 plate 5'!B$7:J$102,9,FALSE)</f>
        <v>#DIV/0!</v>
      </c>
      <c r="E378" t="e">
        <f>VLOOKUP(B378,'F6-2 plate 5'!B$7:H$102,7,FALSE)</f>
        <v>#DIV/0!</v>
      </c>
      <c r="F378" t="e">
        <f>VLOOKUP(genotyping!B378,'F6-2 plate 5'!B$7:J$102,9,FALSE)</f>
        <v>#DIV/0!</v>
      </c>
      <c r="G378" s="56" t="e">
        <f t="shared" si="12"/>
        <v>#DIV/0!</v>
      </c>
      <c r="H378" s="50" t="e">
        <f t="shared" si="13"/>
        <v>#DIV/0!</v>
      </c>
      <c r="I378" s="79"/>
      <c r="J378" s="82"/>
    </row>
    <row r="379" spans="1:10" x14ac:dyDescent="0.2">
      <c r="A379" t="s">
        <v>137</v>
      </c>
      <c r="B379" s="1" t="s">
        <v>46</v>
      </c>
      <c r="C379" t="e">
        <f>VLOOKUP(B379,'F1-1 plate 5'!B$7:H$102,7,FALSE)</f>
        <v>#DIV/0!</v>
      </c>
      <c r="D379" t="e">
        <f>VLOOKUP(B379,'F1-1 plate 5'!B$7:J$102,9,FALSE)</f>
        <v>#DIV/0!</v>
      </c>
      <c r="E379" t="e">
        <f>VLOOKUP(B379,'F6-2 plate 5'!B$7:H$102,7,FALSE)</f>
        <v>#DIV/0!</v>
      </c>
      <c r="F379" t="e">
        <f>VLOOKUP(genotyping!B379,'F6-2 plate 5'!B$7:J$102,9,FALSE)</f>
        <v>#DIV/0!</v>
      </c>
      <c r="G379" s="56" t="e">
        <f t="shared" si="12"/>
        <v>#DIV/0!</v>
      </c>
      <c r="H379" s="50" t="e">
        <f t="shared" si="13"/>
        <v>#DIV/0!</v>
      </c>
      <c r="I379" s="79"/>
      <c r="J379" s="82"/>
    </row>
    <row r="380" spans="1:10" x14ac:dyDescent="0.2">
      <c r="A380" t="s">
        <v>137</v>
      </c>
      <c r="B380" s="1" t="s">
        <v>47</v>
      </c>
      <c r="C380" t="e">
        <f>VLOOKUP(B380,'F1-1 plate 5'!B$7:H$102,7,FALSE)</f>
        <v>#DIV/0!</v>
      </c>
      <c r="D380" t="e">
        <f>VLOOKUP(B380,'F1-1 plate 5'!B$7:J$102,9,FALSE)</f>
        <v>#DIV/0!</v>
      </c>
      <c r="E380" t="e">
        <f>VLOOKUP(B380,'F6-2 plate 5'!B$7:H$102,7,FALSE)</f>
        <v>#DIV/0!</v>
      </c>
      <c r="F380" t="e">
        <f>VLOOKUP(genotyping!B380,'F6-2 plate 5'!B$7:J$102,9,FALSE)</f>
        <v>#DIV/0!</v>
      </c>
      <c r="G380" s="56" t="e">
        <f t="shared" si="12"/>
        <v>#DIV/0!</v>
      </c>
      <c r="H380" s="50" t="e">
        <f t="shared" si="13"/>
        <v>#DIV/0!</v>
      </c>
      <c r="I380" s="79"/>
      <c r="J380" s="82"/>
    </row>
    <row r="381" spans="1:10" x14ac:dyDescent="0.2">
      <c r="A381" t="s">
        <v>137</v>
      </c>
      <c r="B381" s="1" t="s">
        <v>48</v>
      </c>
      <c r="C381" t="e">
        <f>VLOOKUP(B381,'F1-1 plate 5'!B$7:H$102,7,FALSE)</f>
        <v>#DIV/0!</v>
      </c>
      <c r="D381" t="e">
        <f>VLOOKUP(B381,'F1-1 plate 5'!B$7:J$102,9,FALSE)</f>
        <v>#DIV/0!</v>
      </c>
      <c r="E381" t="e">
        <f>VLOOKUP(B381,'F6-2 plate 5'!B$7:H$102,7,FALSE)</f>
        <v>#DIV/0!</v>
      </c>
      <c r="F381" t="e">
        <f>VLOOKUP(genotyping!B381,'F6-2 plate 5'!B$7:J$102,9,FALSE)</f>
        <v>#DIV/0!</v>
      </c>
      <c r="G381" s="56" t="e">
        <f t="shared" si="12"/>
        <v>#DIV/0!</v>
      </c>
      <c r="H381" s="50" t="e">
        <f t="shared" si="13"/>
        <v>#DIV/0!</v>
      </c>
      <c r="I381" s="79"/>
      <c r="J381" s="82"/>
    </row>
    <row r="382" spans="1:10" x14ac:dyDescent="0.2">
      <c r="A382" t="s">
        <v>137</v>
      </c>
      <c r="B382" s="1" t="s">
        <v>49</v>
      </c>
      <c r="C382" t="e">
        <f>VLOOKUP(B382,'F1-1 plate 5'!B$7:H$102,7,FALSE)</f>
        <v>#DIV/0!</v>
      </c>
      <c r="D382" t="e">
        <f>VLOOKUP(B382,'F1-1 plate 5'!B$7:J$102,9,FALSE)</f>
        <v>#DIV/0!</v>
      </c>
      <c r="E382" t="e">
        <f>VLOOKUP(B382,'F6-2 plate 5'!B$7:H$102,7,FALSE)</f>
        <v>#DIV/0!</v>
      </c>
      <c r="F382" t="e">
        <f>VLOOKUP(genotyping!B382,'F6-2 plate 5'!B$7:J$102,9,FALSE)</f>
        <v>#DIV/0!</v>
      </c>
      <c r="G382" s="56" t="e">
        <f t="shared" si="12"/>
        <v>#DIV/0!</v>
      </c>
      <c r="H382" s="50" t="e">
        <f t="shared" si="13"/>
        <v>#DIV/0!</v>
      </c>
      <c r="I382" s="79"/>
      <c r="J382" s="82"/>
    </row>
    <row r="383" spans="1:10" x14ac:dyDescent="0.2">
      <c r="A383" t="s">
        <v>137</v>
      </c>
      <c r="B383" s="1" t="s">
        <v>50</v>
      </c>
      <c r="C383" t="e">
        <f>VLOOKUP(B383,'F1-1 plate 5'!B$7:H$102,7,FALSE)</f>
        <v>#DIV/0!</v>
      </c>
      <c r="D383" t="e">
        <f>VLOOKUP(B383,'F1-1 plate 5'!B$7:J$102,9,FALSE)</f>
        <v>#DIV/0!</v>
      </c>
      <c r="E383" t="e">
        <f>VLOOKUP(B383,'F6-2 plate 5'!B$7:H$102,7,FALSE)</f>
        <v>#DIV/0!</v>
      </c>
      <c r="F383" t="e">
        <f>VLOOKUP(genotyping!B383,'F6-2 plate 5'!B$7:J$102,9,FALSE)</f>
        <v>#DIV/0!</v>
      </c>
      <c r="G383" s="56" t="e">
        <f t="shared" si="12"/>
        <v>#DIV/0!</v>
      </c>
      <c r="H383" s="50" t="e">
        <f t="shared" si="13"/>
        <v>#DIV/0!</v>
      </c>
      <c r="I383" s="79"/>
      <c r="J383" s="82"/>
    </row>
    <row r="384" spans="1:10" x14ac:dyDescent="0.2">
      <c r="A384" t="s">
        <v>137</v>
      </c>
      <c r="B384" s="1" t="s">
        <v>51</v>
      </c>
      <c r="C384" t="e">
        <f>VLOOKUP(B384,'F1-1 plate 5'!B$7:H$102,7,FALSE)</f>
        <v>#DIV/0!</v>
      </c>
      <c r="D384" t="e">
        <f>VLOOKUP(B384,'F1-1 plate 5'!B$7:J$102,9,FALSE)</f>
        <v>#DIV/0!</v>
      </c>
      <c r="E384" t="e">
        <f>VLOOKUP(B384,'F6-2 plate 5'!B$7:H$102,7,FALSE)</f>
        <v>#DIV/0!</v>
      </c>
      <c r="F384" t="e">
        <f>VLOOKUP(genotyping!B384,'F6-2 plate 5'!B$7:J$102,9,FALSE)</f>
        <v>#DIV/0!</v>
      </c>
      <c r="G384" s="56" t="e">
        <f t="shared" si="12"/>
        <v>#DIV/0!</v>
      </c>
      <c r="H384" s="50" t="e">
        <f t="shared" si="13"/>
        <v>#DIV/0!</v>
      </c>
      <c r="I384" s="79"/>
      <c r="J384" s="82"/>
    </row>
    <row r="385" spans="1:10" x14ac:dyDescent="0.2">
      <c r="A385" t="s">
        <v>137</v>
      </c>
      <c r="B385" s="1" t="s">
        <v>52</v>
      </c>
      <c r="C385" t="e">
        <f>VLOOKUP(B385,'F1-1 plate 5'!B$7:H$102,7,FALSE)</f>
        <v>#DIV/0!</v>
      </c>
      <c r="D385" t="e">
        <f>VLOOKUP(B385,'F1-1 plate 5'!B$7:J$102,9,FALSE)</f>
        <v>#DIV/0!</v>
      </c>
      <c r="E385" t="e">
        <f>VLOOKUP(B385,'F6-2 plate 5'!B$7:H$102,7,FALSE)</f>
        <v>#DIV/0!</v>
      </c>
      <c r="F385" t="e">
        <f>VLOOKUP(genotyping!B385,'F6-2 plate 5'!B$7:J$102,9,FALSE)</f>
        <v>#DIV/0!</v>
      </c>
      <c r="G385" s="56" t="e">
        <f t="shared" si="12"/>
        <v>#DIV/0!</v>
      </c>
      <c r="H385" s="50" t="e">
        <f t="shared" si="13"/>
        <v>#DIV/0!</v>
      </c>
      <c r="I385" s="79"/>
      <c r="J385" s="82"/>
    </row>
    <row r="386" spans="1:10" x14ac:dyDescent="0.2">
      <c r="A386" t="s">
        <v>137</v>
      </c>
      <c r="B386" s="1" t="s">
        <v>53</v>
      </c>
      <c r="C386" t="e">
        <f>VLOOKUP(B386,'F1-1 plate 5'!B$7:H$102,7,FALSE)</f>
        <v>#DIV/0!</v>
      </c>
      <c r="D386" t="e">
        <f>VLOOKUP(B386,'F1-1 plate 5'!B$7:J$102,9,FALSE)</f>
        <v>#DIV/0!</v>
      </c>
      <c r="E386" t="e">
        <f>VLOOKUP(B386,'F6-2 plate 5'!B$7:H$102,7,FALSE)</f>
        <v>#DIV/0!</v>
      </c>
      <c r="F386" t="e">
        <f>VLOOKUP(genotyping!B386,'F6-2 plate 5'!B$7:J$102,9,FALSE)</f>
        <v>#DIV/0!</v>
      </c>
      <c r="G386" s="56" t="e">
        <f t="shared" si="12"/>
        <v>#DIV/0!</v>
      </c>
      <c r="H386" s="50" t="e">
        <f t="shared" si="13"/>
        <v>#DIV/0!</v>
      </c>
      <c r="I386" s="79"/>
      <c r="J386" s="82"/>
    </row>
    <row r="387" spans="1:10" x14ac:dyDescent="0.2">
      <c r="A387" t="s">
        <v>137</v>
      </c>
      <c r="B387" s="1" t="s">
        <v>54</v>
      </c>
      <c r="C387" t="e">
        <f>VLOOKUP(B387,'F1-1 plate 5'!B$7:H$102,7,FALSE)</f>
        <v>#DIV/0!</v>
      </c>
      <c r="D387" t="e">
        <f>VLOOKUP(B387,'F1-1 plate 5'!B$7:J$102,9,FALSE)</f>
        <v>#DIV/0!</v>
      </c>
      <c r="E387" t="e">
        <f>VLOOKUP(B387,'F6-2 plate 5'!B$7:H$102,7,FALSE)</f>
        <v>#DIV/0!</v>
      </c>
      <c r="F387" t="e">
        <f>VLOOKUP(genotyping!B387,'F6-2 plate 5'!B$7:J$102,9,FALSE)</f>
        <v>#DIV/0!</v>
      </c>
      <c r="G387" s="56" t="e">
        <f t="shared" si="12"/>
        <v>#DIV/0!</v>
      </c>
      <c r="H387" s="50" t="e">
        <f t="shared" si="13"/>
        <v>#DIV/0!</v>
      </c>
      <c r="I387" s="79"/>
      <c r="J387" s="82"/>
    </row>
    <row r="388" spans="1:10" x14ac:dyDescent="0.2">
      <c r="A388" t="s">
        <v>137</v>
      </c>
      <c r="B388" s="1" t="s">
        <v>55</v>
      </c>
      <c r="C388" t="e">
        <f>VLOOKUP(B388,'F1-1 plate 5'!B$7:H$102,7,FALSE)</f>
        <v>#DIV/0!</v>
      </c>
      <c r="D388" t="e">
        <f>VLOOKUP(B388,'F1-1 plate 5'!B$7:J$102,9,FALSE)</f>
        <v>#DIV/0!</v>
      </c>
      <c r="E388" t="e">
        <f>VLOOKUP(B388,'F6-2 plate 5'!B$7:H$102,7,FALSE)</f>
        <v>#DIV/0!</v>
      </c>
      <c r="F388" t="e">
        <f>VLOOKUP(genotyping!B388,'F6-2 plate 5'!B$7:J$102,9,FALSE)</f>
        <v>#DIV/0!</v>
      </c>
      <c r="G388" s="56" t="e">
        <f t="shared" si="12"/>
        <v>#DIV/0!</v>
      </c>
      <c r="H388" s="50" t="e">
        <f t="shared" si="13"/>
        <v>#DIV/0!</v>
      </c>
      <c r="I388" s="79"/>
      <c r="J388" s="82"/>
    </row>
    <row r="389" spans="1:10" x14ac:dyDescent="0.2">
      <c r="A389" t="s">
        <v>137</v>
      </c>
      <c r="B389" s="1" t="s">
        <v>56</v>
      </c>
      <c r="C389" t="e">
        <f>VLOOKUP(B389,'F1-1 plate 5'!B$7:H$102,7,FALSE)</f>
        <v>#DIV/0!</v>
      </c>
      <c r="D389" t="e">
        <f>VLOOKUP(B389,'F1-1 plate 5'!B$7:J$102,9,FALSE)</f>
        <v>#DIV/0!</v>
      </c>
      <c r="E389" t="e">
        <f>VLOOKUP(B389,'F6-2 plate 5'!B$7:H$102,7,FALSE)</f>
        <v>#DIV/0!</v>
      </c>
      <c r="F389" t="e">
        <f>VLOOKUP(genotyping!B389,'F6-2 plate 5'!B$7:J$102,9,FALSE)</f>
        <v>#DIV/0!</v>
      </c>
      <c r="G389" s="56" t="e">
        <f t="shared" si="12"/>
        <v>#DIV/0!</v>
      </c>
      <c r="H389" s="50" t="e">
        <f t="shared" si="13"/>
        <v>#DIV/0!</v>
      </c>
      <c r="I389" s="79"/>
      <c r="J389" s="82"/>
    </row>
    <row r="390" spans="1:10" x14ac:dyDescent="0.2">
      <c r="A390" t="s">
        <v>137</v>
      </c>
      <c r="B390" s="1" t="s">
        <v>57</v>
      </c>
      <c r="C390" t="e">
        <f>VLOOKUP(B390,'F1-1 plate 5'!B$7:H$102,7,FALSE)</f>
        <v>#DIV/0!</v>
      </c>
      <c r="D390" t="e">
        <f>VLOOKUP(B390,'F1-1 plate 5'!B$7:J$102,9,FALSE)</f>
        <v>#DIV/0!</v>
      </c>
      <c r="E390" t="e">
        <f>VLOOKUP(B390,'F6-2 plate 5'!B$7:H$102,7,FALSE)</f>
        <v>#DIV/0!</v>
      </c>
      <c r="F390" t="e">
        <f>VLOOKUP(genotyping!B390,'F6-2 plate 5'!B$7:J$102,9,FALSE)</f>
        <v>#DIV/0!</v>
      </c>
      <c r="G390" s="56" t="e">
        <f t="shared" si="12"/>
        <v>#DIV/0!</v>
      </c>
      <c r="H390" s="50" t="e">
        <f t="shared" si="13"/>
        <v>#DIV/0!</v>
      </c>
      <c r="I390" s="79"/>
      <c r="J390" s="82"/>
    </row>
    <row r="391" spans="1:10" x14ac:dyDescent="0.2">
      <c r="A391" t="s">
        <v>137</v>
      </c>
      <c r="B391" s="1" t="s">
        <v>58</v>
      </c>
      <c r="C391" t="e">
        <f>VLOOKUP(B391,'F1-1 plate 5'!B$7:H$102,7,FALSE)</f>
        <v>#DIV/0!</v>
      </c>
      <c r="D391" t="e">
        <f>VLOOKUP(B391,'F1-1 plate 5'!B$7:J$102,9,FALSE)</f>
        <v>#DIV/0!</v>
      </c>
      <c r="E391" t="e">
        <f>VLOOKUP(B391,'F6-2 plate 5'!B$7:H$102,7,FALSE)</f>
        <v>#DIV/0!</v>
      </c>
      <c r="F391" t="e">
        <f>VLOOKUP(genotyping!B391,'F6-2 plate 5'!B$7:J$102,9,FALSE)</f>
        <v>#DIV/0!</v>
      </c>
      <c r="G391" s="56" t="e">
        <f t="shared" si="12"/>
        <v>#DIV/0!</v>
      </c>
      <c r="H391" s="50" t="e">
        <f t="shared" si="13"/>
        <v>#DIV/0!</v>
      </c>
      <c r="I391" s="79"/>
      <c r="J391" s="82"/>
    </row>
    <row r="392" spans="1:10" x14ac:dyDescent="0.2">
      <c r="A392" t="s">
        <v>137</v>
      </c>
      <c r="B392" s="1" t="s">
        <v>59</v>
      </c>
      <c r="C392" t="e">
        <f>VLOOKUP(B392,'F1-1 plate 5'!B$7:H$102,7,FALSE)</f>
        <v>#DIV/0!</v>
      </c>
      <c r="D392" t="e">
        <f>VLOOKUP(B392,'F1-1 plate 5'!B$7:J$102,9,FALSE)</f>
        <v>#DIV/0!</v>
      </c>
      <c r="E392" t="e">
        <f>VLOOKUP(B392,'F6-2 plate 5'!B$7:H$102,7,FALSE)</f>
        <v>#DIV/0!</v>
      </c>
      <c r="F392" t="e">
        <f>VLOOKUP(genotyping!B392,'F6-2 plate 5'!B$7:J$102,9,FALSE)</f>
        <v>#DIV/0!</v>
      </c>
      <c r="G392" s="56" t="e">
        <f t="shared" si="12"/>
        <v>#DIV/0!</v>
      </c>
      <c r="H392" s="50" t="e">
        <f t="shared" si="13"/>
        <v>#DIV/0!</v>
      </c>
      <c r="I392" s="79"/>
      <c r="J392" s="82"/>
    </row>
    <row r="393" spans="1:10" x14ac:dyDescent="0.2">
      <c r="A393" t="s">
        <v>137</v>
      </c>
      <c r="B393" s="1" t="s">
        <v>60</v>
      </c>
      <c r="C393" t="e">
        <f>VLOOKUP(B393,'F1-1 plate 5'!B$7:H$102,7,FALSE)</f>
        <v>#DIV/0!</v>
      </c>
      <c r="D393" t="e">
        <f>VLOOKUP(B393,'F1-1 plate 5'!B$7:J$102,9,FALSE)</f>
        <v>#DIV/0!</v>
      </c>
      <c r="E393" t="e">
        <f>VLOOKUP(B393,'F6-2 plate 5'!B$7:H$102,7,FALSE)</f>
        <v>#DIV/0!</v>
      </c>
      <c r="F393" t="e">
        <f>VLOOKUP(genotyping!B393,'F6-2 plate 5'!B$7:J$102,9,FALSE)</f>
        <v>#DIV/0!</v>
      </c>
      <c r="G393" s="56" t="e">
        <f t="shared" si="12"/>
        <v>#DIV/0!</v>
      </c>
      <c r="H393" s="50" t="e">
        <f t="shared" si="13"/>
        <v>#DIV/0!</v>
      </c>
      <c r="I393" s="79"/>
      <c r="J393" s="82"/>
    </row>
    <row r="394" spans="1:10" x14ac:dyDescent="0.2">
      <c r="A394" t="s">
        <v>137</v>
      </c>
      <c r="B394" s="1" t="s">
        <v>61</v>
      </c>
      <c r="C394" t="e">
        <f>VLOOKUP(B394,'F1-1 plate 5'!B$7:H$102,7,FALSE)</f>
        <v>#DIV/0!</v>
      </c>
      <c r="D394" t="e">
        <f>VLOOKUP(B394,'F1-1 plate 5'!B$7:J$102,9,FALSE)</f>
        <v>#DIV/0!</v>
      </c>
      <c r="E394" t="e">
        <f>VLOOKUP(B394,'F6-2 plate 5'!B$7:H$102,7,FALSE)</f>
        <v>#DIV/0!</v>
      </c>
      <c r="F394" t="e">
        <f>VLOOKUP(genotyping!B394,'F6-2 plate 5'!B$7:J$102,9,FALSE)</f>
        <v>#DIV/0!</v>
      </c>
      <c r="G394" s="56" t="e">
        <f t="shared" si="12"/>
        <v>#DIV/0!</v>
      </c>
      <c r="H394" s="50" t="e">
        <f t="shared" si="13"/>
        <v>#DIV/0!</v>
      </c>
      <c r="I394" s="79"/>
      <c r="J394" s="82"/>
    </row>
    <row r="395" spans="1:10" x14ac:dyDescent="0.2">
      <c r="A395" t="s">
        <v>137</v>
      </c>
      <c r="B395" s="1" t="s">
        <v>62</v>
      </c>
      <c r="C395" t="e">
        <f>VLOOKUP(B395,'F1-1 plate 5'!B$7:H$102,7,FALSE)</f>
        <v>#DIV/0!</v>
      </c>
      <c r="D395" t="e">
        <f>VLOOKUP(B395,'F1-1 plate 5'!B$7:J$102,9,FALSE)</f>
        <v>#DIV/0!</v>
      </c>
      <c r="E395" t="e">
        <f>VLOOKUP(B395,'F6-2 plate 5'!B$7:H$102,7,FALSE)</f>
        <v>#DIV/0!</v>
      </c>
      <c r="F395" t="e">
        <f>VLOOKUP(genotyping!B395,'F6-2 plate 5'!B$7:J$102,9,FALSE)</f>
        <v>#DIV/0!</v>
      </c>
      <c r="G395" s="56" t="e">
        <f t="shared" si="12"/>
        <v>#DIV/0!</v>
      </c>
      <c r="H395" s="50" t="e">
        <f t="shared" si="13"/>
        <v>#DIV/0!</v>
      </c>
      <c r="I395" s="79"/>
      <c r="J395" s="82"/>
    </row>
    <row r="396" spans="1:10" x14ac:dyDescent="0.2">
      <c r="A396" t="s">
        <v>137</v>
      </c>
      <c r="B396" s="1" t="s">
        <v>63</v>
      </c>
      <c r="C396" t="e">
        <f>VLOOKUP(B396,'F1-1 plate 5'!B$7:H$102,7,FALSE)</f>
        <v>#DIV/0!</v>
      </c>
      <c r="D396" t="e">
        <f>VLOOKUP(B396,'F1-1 plate 5'!B$7:J$102,9,FALSE)</f>
        <v>#DIV/0!</v>
      </c>
      <c r="E396" t="e">
        <f>VLOOKUP(B396,'F6-2 plate 5'!B$7:H$102,7,FALSE)</f>
        <v>#DIV/0!</v>
      </c>
      <c r="F396" t="e">
        <f>VLOOKUP(genotyping!B396,'F6-2 plate 5'!B$7:J$102,9,FALSE)</f>
        <v>#DIV/0!</v>
      </c>
      <c r="G396" s="56" t="e">
        <f t="shared" si="12"/>
        <v>#DIV/0!</v>
      </c>
      <c r="H396" s="50" t="e">
        <f t="shared" si="13"/>
        <v>#DIV/0!</v>
      </c>
      <c r="I396" s="79"/>
      <c r="J396" s="82"/>
    </row>
    <row r="397" spans="1:10" x14ac:dyDescent="0.2">
      <c r="A397" t="s">
        <v>137</v>
      </c>
      <c r="B397" s="1" t="s">
        <v>64</v>
      </c>
      <c r="C397" t="e">
        <f>VLOOKUP(B397,'F1-1 plate 5'!B$7:H$102,7,FALSE)</f>
        <v>#DIV/0!</v>
      </c>
      <c r="D397" t="e">
        <f>VLOOKUP(B397,'F1-1 plate 5'!B$7:J$102,9,FALSE)</f>
        <v>#DIV/0!</v>
      </c>
      <c r="E397" t="e">
        <f>VLOOKUP(B397,'F6-2 plate 5'!B$7:H$102,7,FALSE)</f>
        <v>#DIV/0!</v>
      </c>
      <c r="F397" t="e">
        <f>VLOOKUP(genotyping!B397,'F6-2 plate 5'!B$7:J$102,9,FALSE)</f>
        <v>#DIV/0!</v>
      </c>
      <c r="G397" s="56" t="e">
        <f t="shared" si="12"/>
        <v>#DIV/0!</v>
      </c>
      <c r="H397" s="50" t="e">
        <f t="shared" si="13"/>
        <v>#DIV/0!</v>
      </c>
      <c r="I397" s="79"/>
      <c r="J397" s="82"/>
    </row>
    <row r="398" spans="1:10" x14ac:dyDescent="0.2">
      <c r="A398" t="s">
        <v>137</v>
      </c>
      <c r="B398" s="1" t="s">
        <v>65</v>
      </c>
      <c r="C398" t="e">
        <f>VLOOKUP(B398,'F1-1 plate 5'!B$7:H$102,7,FALSE)</f>
        <v>#DIV/0!</v>
      </c>
      <c r="D398" t="e">
        <f>VLOOKUP(B398,'F1-1 plate 5'!B$7:J$102,9,FALSE)</f>
        <v>#DIV/0!</v>
      </c>
      <c r="E398" t="e">
        <f>VLOOKUP(B398,'F6-2 plate 5'!B$7:H$102,7,FALSE)</f>
        <v>#DIV/0!</v>
      </c>
      <c r="F398" t="e">
        <f>VLOOKUP(genotyping!B398,'F6-2 plate 5'!B$7:J$102,9,FALSE)</f>
        <v>#DIV/0!</v>
      </c>
      <c r="G398" s="56" t="e">
        <f t="shared" si="12"/>
        <v>#DIV/0!</v>
      </c>
      <c r="H398" s="50" t="e">
        <f t="shared" si="13"/>
        <v>#DIV/0!</v>
      </c>
      <c r="I398" s="79"/>
      <c r="J398" s="82"/>
    </row>
    <row r="399" spans="1:10" x14ac:dyDescent="0.2">
      <c r="A399" t="s">
        <v>137</v>
      </c>
      <c r="B399" s="1" t="s">
        <v>66</v>
      </c>
      <c r="C399" t="e">
        <f>VLOOKUP(B399,'F1-1 plate 5'!B$7:H$102,7,FALSE)</f>
        <v>#DIV/0!</v>
      </c>
      <c r="D399" t="e">
        <f>VLOOKUP(B399,'F1-1 plate 5'!B$7:J$102,9,FALSE)</f>
        <v>#DIV/0!</v>
      </c>
      <c r="E399" t="e">
        <f>VLOOKUP(B399,'F6-2 plate 5'!B$7:H$102,7,FALSE)</f>
        <v>#DIV/0!</v>
      </c>
      <c r="F399" t="e">
        <f>VLOOKUP(genotyping!B399,'F6-2 plate 5'!B$7:J$102,9,FALSE)</f>
        <v>#DIV/0!</v>
      </c>
      <c r="G399" s="56" t="e">
        <f t="shared" si="12"/>
        <v>#DIV/0!</v>
      </c>
      <c r="H399" s="50" t="e">
        <f t="shared" si="13"/>
        <v>#DIV/0!</v>
      </c>
      <c r="I399" s="79"/>
      <c r="J399" s="82"/>
    </row>
    <row r="400" spans="1:10" x14ac:dyDescent="0.2">
      <c r="A400" t="s">
        <v>137</v>
      </c>
      <c r="B400" s="1" t="s">
        <v>67</v>
      </c>
      <c r="C400" t="e">
        <f>VLOOKUP(B400,'F1-1 plate 5'!B$7:H$102,7,FALSE)</f>
        <v>#DIV/0!</v>
      </c>
      <c r="D400" t="e">
        <f>VLOOKUP(B400,'F1-1 plate 5'!B$7:J$102,9,FALSE)</f>
        <v>#DIV/0!</v>
      </c>
      <c r="E400" t="e">
        <f>VLOOKUP(B400,'F6-2 plate 5'!B$7:H$102,7,FALSE)</f>
        <v>#DIV/0!</v>
      </c>
      <c r="F400" t="e">
        <f>VLOOKUP(genotyping!B400,'F6-2 plate 5'!B$7:J$102,9,FALSE)</f>
        <v>#DIV/0!</v>
      </c>
      <c r="G400" s="56" t="e">
        <f t="shared" si="12"/>
        <v>#DIV/0!</v>
      </c>
      <c r="H400" s="50" t="e">
        <f t="shared" si="13"/>
        <v>#DIV/0!</v>
      </c>
      <c r="I400" s="79"/>
      <c r="J400" s="82"/>
    </row>
    <row r="401" spans="1:10" x14ac:dyDescent="0.2">
      <c r="A401" t="s">
        <v>137</v>
      </c>
      <c r="B401" s="1" t="s">
        <v>68</v>
      </c>
      <c r="C401" t="e">
        <f>VLOOKUP(B401,'F1-1 plate 5'!B$7:H$102,7,FALSE)</f>
        <v>#DIV/0!</v>
      </c>
      <c r="D401" t="e">
        <f>VLOOKUP(B401,'F1-1 plate 5'!B$7:J$102,9,FALSE)</f>
        <v>#DIV/0!</v>
      </c>
      <c r="E401" t="e">
        <f>VLOOKUP(B401,'F6-2 plate 5'!B$7:H$102,7,FALSE)</f>
        <v>#DIV/0!</v>
      </c>
      <c r="F401" t="e">
        <f>VLOOKUP(genotyping!B401,'F6-2 plate 5'!B$7:J$102,9,FALSE)</f>
        <v>#DIV/0!</v>
      </c>
      <c r="G401" s="56" t="e">
        <f t="shared" si="12"/>
        <v>#DIV/0!</v>
      </c>
      <c r="H401" s="50" t="e">
        <f t="shared" si="13"/>
        <v>#DIV/0!</v>
      </c>
      <c r="I401" s="79"/>
      <c r="J401" s="82"/>
    </row>
    <row r="402" spans="1:10" x14ac:dyDescent="0.2">
      <c r="A402" t="s">
        <v>137</v>
      </c>
      <c r="B402" s="1" t="s">
        <v>69</v>
      </c>
      <c r="C402" t="e">
        <f>VLOOKUP(B402,'F1-1 plate 5'!B$7:H$102,7,FALSE)</f>
        <v>#DIV/0!</v>
      </c>
      <c r="D402" t="e">
        <f>VLOOKUP(B402,'F1-1 plate 5'!B$7:J$102,9,FALSE)</f>
        <v>#DIV/0!</v>
      </c>
      <c r="E402" t="e">
        <f>VLOOKUP(B402,'F6-2 plate 5'!B$7:H$102,7,FALSE)</f>
        <v>#DIV/0!</v>
      </c>
      <c r="F402" t="e">
        <f>VLOOKUP(genotyping!B402,'F6-2 plate 5'!B$7:J$102,9,FALSE)</f>
        <v>#DIV/0!</v>
      </c>
      <c r="G402" s="56" t="e">
        <f t="shared" si="12"/>
        <v>#DIV/0!</v>
      </c>
      <c r="H402" s="50" t="e">
        <f t="shared" si="13"/>
        <v>#DIV/0!</v>
      </c>
      <c r="I402" s="79"/>
      <c r="J402" s="82"/>
    </row>
    <row r="403" spans="1:10" x14ac:dyDescent="0.2">
      <c r="A403" t="s">
        <v>137</v>
      </c>
      <c r="B403" s="1" t="s">
        <v>70</v>
      </c>
      <c r="C403" t="e">
        <f>VLOOKUP(B403,'F1-1 plate 5'!B$7:H$102,7,FALSE)</f>
        <v>#DIV/0!</v>
      </c>
      <c r="D403" t="e">
        <f>VLOOKUP(B403,'F1-1 plate 5'!B$7:J$102,9,FALSE)</f>
        <v>#DIV/0!</v>
      </c>
      <c r="E403" t="e">
        <f>VLOOKUP(B403,'F6-2 plate 5'!B$7:H$102,7,FALSE)</f>
        <v>#DIV/0!</v>
      </c>
      <c r="F403" t="e">
        <f>VLOOKUP(genotyping!B403,'F6-2 plate 5'!B$7:J$102,9,FALSE)</f>
        <v>#DIV/0!</v>
      </c>
      <c r="G403" s="56" t="e">
        <f t="shared" si="12"/>
        <v>#DIV/0!</v>
      </c>
      <c r="H403" s="50" t="e">
        <f t="shared" si="13"/>
        <v>#DIV/0!</v>
      </c>
      <c r="I403" s="79"/>
      <c r="J403" s="82"/>
    </row>
    <row r="404" spans="1:10" x14ac:dyDescent="0.2">
      <c r="A404" t="s">
        <v>137</v>
      </c>
      <c r="B404" s="1" t="s">
        <v>71</v>
      </c>
      <c r="C404" t="e">
        <f>VLOOKUP(B404,'F1-1 plate 5'!B$7:H$102,7,FALSE)</f>
        <v>#DIV/0!</v>
      </c>
      <c r="D404" t="e">
        <f>VLOOKUP(B404,'F1-1 plate 5'!B$7:J$102,9,FALSE)</f>
        <v>#DIV/0!</v>
      </c>
      <c r="E404" t="e">
        <f>VLOOKUP(B404,'F6-2 plate 5'!B$7:H$102,7,FALSE)</f>
        <v>#DIV/0!</v>
      </c>
      <c r="F404" t="e">
        <f>VLOOKUP(genotyping!B404,'F6-2 plate 5'!B$7:J$102,9,FALSE)</f>
        <v>#DIV/0!</v>
      </c>
      <c r="G404" s="56" t="e">
        <f t="shared" si="12"/>
        <v>#DIV/0!</v>
      </c>
      <c r="H404" s="50" t="e">
        <f t="shared" si="13"/>
        <v>#DIV/0!</v>
      </c>
      <c r="I404" s="79"/>
      <c r="J404" s="82"/>
    </row>
    <row r="405" spans="1:10" x14ac:dyDescent="0.2">
      <c r="A405" t="s">
        <v>137</v>
      </c>
      <c r="B405" s="1" t="s">
        <v>72</v>
      </c>
      <c r="C405" t="e">
        <f>VLOOKUP(B405,'F1-1 plate 5'!B$7:H$102,7,FALSE)</f>
        <v>#DIV/0!</v>
      </c>
      <c r="D405" t="e">
        <f>VLOOKUP(B405,'F1-1 plate 5'!B$7:J$102,9,FALSE)</f>
        <v>#DIV/0!</v>
      </c>
      <c r="E405" t="e">
        <f>VLOOKUP(B405,'F6-2 plate 5'!B$7:H$102,7,FALSE)</f>
        <v>#DIV/0!</v>
      </c>
      <c r="F405" t="e">
        <f>VLOOKUP(genotyping!B405,'F6-2 plate 5'!B$7:J$102,9,FALSE)</f>
        <v>#DIV/0!</v>
      </c>
      <c r="G405" s="56" t="e">
        <f t="shared" si="12"/>
        <v>#DIV/0!</v>
      </c>
      <c r="H405" s="50" t="e">
        <f t="shared" si="13"/>
        <v>#DIV/0!</v>
      </c>
      <c r="I405" s="79"/>
      <c r="J405" s="82"/>
    </row>
    <row r="406" spans="1:10" x14ac:dyDescent="0.2">
      <c r="A406" t="s">
        <v>137</v>
      </c>
      <c r="B406" s="1" t="s">
        <v>73</v>
      </c>
      <c r="C406" t="e">
        <f>VLOOKUP(B406,'F1-1 plate 5'!B$7:H$102,7,FALSE)</f>
        <v>#DIV/0!</v>
      </c>
      <c r="D406" t="e">
        <f>VLOOKUP(B406,'F1-1 plate 5'!B$7:J$102,9,FALSE)</f>
        <v>#DIV/0!</v>
      </c>
      <c r="E406" t="e">
        <f>VLOOKUP(B406,'F6-2 plate 5'!B$7:H$102,7,FALSE)</f>
        <v>#DIV/0!</v>
      </c>
      <c r="F406" t="e">
        <f>VLOOKUP(genotyping!B406,'F6-2 plate 5'!B$7:J$102,9,FALSE)</f>
        <v>#DIV/0!</v>
      </c>
      <c r="G406" s="56" t="e">
        <f t="shared" si="12"/>
        <v>#DIV/0!</v>
      </c>
      <c r="H406" s="50" t="e">
        <f t="shared" si="13"/>
        <v>#DIV/0!</v>
      </c>
      <c r="I406" s="79"/>
      <c r="J406" s="82"/>
    </row>
    <row r="407" spans="1:10" x14ac:dyDescent="0.2">
      <c r="A407" t="s">
        <v>137</v>
      </c>
      <c r="B407" s="1" t="s">
        <v>74</v>
      </c>
      <c r="C407" t="e">
        <f>VLOOKUP(B407,'F1-1 plate 5'!B$7:H$102,7,FALSE)</f>
        <v>#DIV/0!</v>
      </c>
      <c r="D407" t="e">
        <f>VLOOKUP(B407,'F1-1 plate 5'!B$7:J$102,9,FALSE)</f>
        <v>#DIV/0!</v>
      </c>
      <c r="E407" t="e">
        <f>VLOOKUP(B407,'F6-2 plate 5'!B$7:H$102,7,FALSE)</f>
        <v>#DIV/0!</v>
      </c>
      <c r="F407" t="e">
        <f>VLOOKUP(genotyping!B407,'F6-2 plate 5'!B$7:J$102,9,FALSE)</f>
        <v>#DIV/0!</v>
      </c>
      <c r="G407" s="56" t="e">
        <f t="shared" si="12"/>
        <v>#DIV/0!</v>
      </c>
      <c r="H407" s="50" t="e">
        <f t="shared" si="13"/>
        <v>#DIV/0!</v>
      </c>
      <c r="I407" s="79"/>
      <c r="J407" s="82"/>
    </row>
    <row r="408" spans="1:10" x14ac:dyDescent="0.2">
      <c r="A408" t="s">
        <v>137</v>
      </c>
      <c r="B408" s="1" t="s">
        <v>75</v>
      </c>
      <c r="C408" t="e">
        <f>VLOOKUP(B408,'F1-1 plate 5'!B$7:H$102,7,FALSE)</f>
        <v>#DIV/0!</v>
      </c>
      <c r="D408" t="e">
        <f>VLOOKUP(B408,'F1-1 plate 5'!B$7:J$102,9,FALSE)</f>
        <v>#DIV/0!</v>
      </c>
      <c r="E408" t="e">
        <f>VLOOKUP(B408,'F6-2 plate 5'!B$7:H$102,7,FALSE)</f>
        <v>#DIV/0!</v>
      </c>
      <c r="F408" t="e">
        <f>VLOOKUP(genotyping!B408,'F6-2 plate 5'!B$7:J$102,9,FALSE)</f>
        <v>#DIV/0!</v>
      </c>
      <c r="G408" s="56" t="e">
        <f t="shared" si="12"/>
        <v>#DIV/0!</v>
      </c>
      <c r="H408" s="50" t="e">
        <f t="shared" si="13"/>
        <v>#DIV/0!</v>
      </c>
      <c r="I408" s="79"/>
      <c r="J408" s="82"/>
    </row>
    <row r="409" spans="1:10" x14ac:dyDescent="0.2">
      <c r="A409" t="s">
        <v>137</v>
      </c>
      <c r="B409" s="1" t="s">
        <v>76</v>
      </c>
      <c r="C409" t="e">
        <f>VLOOKUP(B409,'F1-1 plate 5'!B$7:H$102,7,FALSE)</f>
        <v>#DIV/0!</v>
      </c>
      <c r="D409" t="e">
        <f>VLOOKUP(B409,'F1-1 plate 5'!B$7:J$102,9,FALSE)</f>
        <v>#DIV/0!</v>
      </c>
      <c r="E409" t="e">
        <f>VLOOKUP(B409,'F6-2 plate 5'!B$7:H$102,7,FALSE)</f>
        <v>#DIV/0!</v>
      </c>
      <c r="F409" t="e">
        <f>VLOOKUP(genotyping!B409,'F6-2 plate 5'!B$7:J$102,9,FALSE)</f>
        <v>#DIV/0!</v>
      </c>
      <c r="G409" s="56" t="e">
        <f t="shared" si="12"/>
        <v>#DIV/0!</v>
      </c>
      <c r="H409" s="50" t="e">
        <f t="shared" si="13"/>
        <v>#DIV/0!</v>
      </c>
      <c r="I409" s="79"/>
      <c r="J409" s="82"/>
    </row>
    <row r="410" spans="1:10" x14ac:dyDescent="0.2">
      <c r="A410" t="s">
        <v>137</v>
      </c>
      <c r="B410" s="1" t="s">
        <v>77</v>
      </c>
      <c r="C410" t="e">
        <f>VLOOKUP(B410,'F1-1 plate 5'!B$7:H$102,7,FALSE)</f>
        <v>#DIV/0!</v>
      </c>
      <c r="D410" t="e">
        <f>VLOOKUP(B410,'F1-1 plate 5'!B$7:J$102,9,FALSE)</f>
        <v>#DIV/0!</v>
      </c>
      <c r="E410" t="e">
        <f>VLOOKUP(B410,'F6-2 plate 5'!B$7:H$102,7,FALSE)</f>
        <v>#DIV/0!</v>
      </c>
      <c r="F410" t="e">
        <f>VLOOKUP(genotyping!B410,'F6-2 plate 5'!B$7:J$102,9,FALSE)</f>
        <v>#DIV/0!</v>
      </c>
      <c r="G410" s="56" t="e">
        <f t="shared" si="12"/>
        <v>#DIV/0!</v>
      </c>
      <c r="H410" s="50" t="e">
        <f t="shared" si="13"/>
        <v>#DIV/0!</v>
      </c>
      <c r="I410" s="79"/>
      <c r="J410" s="82"/>
    </row>
    <row r="411" spans="1:10" x14ac:dyDescent="0.2">
      <c r="A411" t="s">
        <v>137</v>
      </c>
      <c r="B411" s="1" t="s">
        <v>78</v>
      </c>
      <c r="C411" t="e">
        <f>VLOOKUP(B411,'F1-1 plate 5'!B$7:H$102,7,FALSE)</f>
        <v>#DIV/0!</v>
      </c>
      <c r="D411" t="e">
        <f>VLOOKUP(B411,'F1-1 plate 5'!B$7:J$102,9,FALSE)</f>
        <v>#DIV/0!</v>
      </c>
      <c r="E411" t="e">
        <f>VLOOKUP(B411,'F6-2 plate 5'!B$7:H$102,7,FALSE)</f>
        <v>#DIV/0!</v>
      </c>
      <c r="F411" t="e">
        <f>VLOOKUP(genotyping!B411,'F6-2 plate 5'!B$7:J$102,9,FALSE)</f>
        <v>#DIV/0!</v>
      </c>
      <c r="G411" s="56" t="e">
        <f t="shared" si="12"/>
        <v>#DIV/0!</v>
      </c>
      <c r="H411" s="50" t="e">
        <f t="shared" si="13"/>
        <v>#DIV/0!</v>
      </c>
      <c r="I411" s="79"/>
      <c r="J411" s="82"/>
    </row>
    <row r="412" spans="1:10" x14ac:dyDescent="0.2">
      <c r="A412" t="s">
        <v>137</v>
      </c>
      <c r="B412" s="1" t="s">
        <v>79</v>
      </c>
      <c r="C412" t="e">
        <f>VLOOKUP(B412,'F1-1 plate 5'!B$7:H$102,7,FALSE)</f>
        <v>#DIV/0!</v>
      </c>
      <c r="D412" t="e">
        <f>VLOOKUP(B412,'F1-1 plate 5'!B$7:J$102,9,FALSE)</f>
        <v>#DIV/0!</v>
      </c>
      <c r="E412" t="e">
        <f>VLOOKUP(B412,'F6-2 plate 5'!B$7:H$102,7,FALSE)</f>
        <v>#DIV/0!</v>
      </c>
      <c r="F412" t="e">
        <f>VLOOKUP(genotyping!B412,'F6-2 plate 5'!B$7:J$102,9,FALSE)</f>
        <v>#DIV/0!</v>
      </c>
      <c r="G412" s="56" t="e">
        <f t="shared" si="12"/>
        <v>#DIV/0!</v>
      </c>
      <c r="H412" s="50" t="e">
        <f t="shared" si="13"/>
        <v>#DIV/0!</v>
      </c>
      <c r="I412" s="79"/>
      <c r="J412" s="82"/>
    </row>
    <row r="413" spans="1:10" x14ac:dyDescent="0.2">
      <c r="A413" t="s">
        <v>137</v>
      </c>
      <c r="B413" s="1" t="s">
        <v>80</v>
      </c>
      <c r="C413" t="e">
        <f>VLOOKUP(B413,'F1-1 plate 5'!B$7:H$102,7,FALSE)</f>
        <v>#DIV/0!</v>
      </c>
      <c r="D413" t="e">
        <f>VLOOKUP(B413,'F1-1 plate 5'!B$7:J$102,9,FALSE)</f>
        <v>#DIV/0!</v>
      </c>
      <c r="E413" t="e">
        <f>VLOOKUP(B413,'F6-2 plate 5'!B$7:H$102,7,FALSE)</f>
        <v>#DIV/0!</v>
      </c>
      <c r="F413" t="e">
        <f>VLOOKUP(genotyping!B413,'F6-2 plate 5'!B$7:J$102,9,FALSE)</f>
        <v>#DIV/0!</v>
      </c>
      <c r="G413" s="56" t="e">
        <f t="shared" si="12"/>
        <v>#DIV/0!</v>
      </c>
      <c r="H413" s="50" t="e">
        <f t="shared" si="13"/>
        <v>#DIV/0!</v>
      </c>
      <c r="I413" s="79"/>
      <c r="J413" s="82"/>
    </row>
    <row r="414" spans="1:10" x14ac:dyDescent="0.2">
      <c r="A414" t="s">
        <v>137</v>
      </c>
      <c r="B414" s="1" t="s">
        <v>81</v>
      </c>
      <c r="C414" t="e">
        <f>VLOOKUP(B414,'F1-1 plate 5'!B$7:H$102,7,FALSE)</f>
        <v>#DIV/0!</v>
      </c>
      <c r="D414" t="e">
        <f>VLOOKUP(B414,'F1-1 plate 5'!B$7:J$102,9,FALSE)</f>
        <v>#DIV/0!</v>
      </c>
      <c r="E414" t="e">
        <f>VLOOKUP(B414,'F6-2 plate 5'!B$7:H$102,7,FALSE)</f>
        <v>#DIV/0!</v>
      </c>
      <c r="F414" t="e">
        <f>VLOOKUP(genotyping!B414,'F6-2 plate 5'!B$7:J$102,9,FALSE)</f>
        <v>#DIV/0!</v>
      </c>
      <c r="G414" s="56" t="e">
        <f t="shared" si="12"/>
        <v>#DIV/0!</v>
      </c>
      <c r="H414" s="50" t="e">
        <f t="shared" si="13"/>
        <v>#DIV/0!</v>
      </c>
      <c r="I414" s="79"/>
      <c r="J414" s="82"/>
    </row>
    <row r="415" spans="1:10" x14ac:dyDescent="0.2">
      <c r="A415" t="s">
        <v>137</v>
      </c>
      <c r="B415" s="1" t="s">
        <v>82</v>
      </c>
      <c r="C415" t="e">
        <f>VLOOKUP(B415,'F1-1 plate 5'!B$7:H$102,7,FALSE)</f>
        <v>#DIV/0!</v>
      </c>
      <c r="D415" t="e">
        <f>VLOOKUP(B415,'F1-1 plate 5'!B$7:J$102,9,FALSE)</f>
        <v>#DIV/0!</v>
      </c>
      <c r="E415" t="e">
        <f>VLOOKUP(B415,'F6-2 plate 5'!B$7:H$102,7,FALSE)</f>
        <v>#DIV/0!</v>
      </c>
      <c r="F415" t="e">
        <f>VLOOKUP(genotyping!B415,'F6-2 plate 5'!B$7:J$102,9,FALSE)</f>
        <v>#DIV/0!</v>
      </c>
      <c r="G415" s="56" t="e">
        <f t="shared" si="12"/>
        <v>#DIV/0!</v>
      </c>
      <c r="H415" s="50" t="e">
        <f t="shared" si="13"/>
        <v>#DIV/0!</v>
      </c>
      <c r="I415" s="79"/>
      <c r="J415" s="82"/>
    </row>
    <row r="416" spans="1:10" x14ac:dyDescent="0.2">
      <c r="A416" t="s">
        <v>137</v>
      </c>
      <c r="B416" s="1" t="s">
        <v>83</v>
      </c>
      <c r="C416" t="e">
        <f>VLOOKUP(B416,'F1-1 plate 5'!B$7:H$102,7,FALSE)</f>
        <v>#DIV/0!</v>
      </c>
      <c r="D416" t="e">
        <f>VLOOKUP(B416,'F1-1 plate 5'!B$7:J$102,9,FALSE)</f>
        <v>#DIV/0!</v>
      </c>
      <c r="E416" t="e">
        <f>VLOOKUP(B416,'F6-2 plate 5'!B$7:H$102,7,FALSE)</f>
        <v>#DIV/0!</v>
      </c>
      <c r="F416" t="e">
        <f>VLOOKUP(genotyping!B416,'F6-2 plate 5'!B$7:J$102,9,FALSE)</f>
        <v>#DIV/0!</v>
      </c>
      <c r="G416" s="56" t="e">
        <f t="shared" si="12"/>
        <v>#DIV/0!</v>
      </c>
      <c r="H416" s="50" t="e">
        <f t="shared" si="13"/>
        <v>#DIV/0!</v>
      </c>
      <c r="I416" s="79"/>
      <c r="J416" s="82"/>
    </row>
    <row r="417" spans="1:10" x14ac:dyDescent="0.2">
      <c r="A417" t="s">
        <v>137</v>
      </c>
      <c r="B417" s="1" t="s">
        <v>84</v>
      </c>
      <c r="C417" t="e">
        <f>VLOOKUP(B417,'F1-1 plate 5'!B$7:H$102,7,FALSE)</f>
        <v>#DIV/0!</v>
      </c>
      <c r="D417" t="e">
        <f>VLOOKUP(B417,'F1-1 plate 5'!B$7:J$102,9,FALSE)</f>
        <v>#DIV/0!</v>
      </c>
      <c r="E417" t="e">
        <f>VLOOKUP(B417,'F6-2 plate 5'!B$7:H$102,7,FALSE)</f>
        <v>#DIV/0!</v>
      </c>
      <c r="F417" t="e">
        <f>VLOOKUP(genotyping!B417,'F6-2 plate 5'!B$7:J$102,9,FALSE)</f>
        <v>#DIV/0!</v>
      </c>
      <c r="G417" s="56" t="e">
        <f t="shared" si="12"/>
        <v>#DIV/0!</v>
      </c>
      <c r="H417" s="50" t="e">
        <f t="shared" si="13"/>
        <v>#DIV/0!</v>
      </c>
      <c r="I417" s="79"/>
      <c r="J417" s="82"/>
    </row>
    <row r="418" spans="1:10" x14ac:dyDescent="0.2">
      <c r="A418" t="s">
        <v>137</v>
      </c>
      <c r="B418" s="1" t="s">
        <v>85</v>
      </c>
      <c r="C418" t="e">
        <f>VLOOKUP(B418,'F1-1 plate 5'!B$7:H$102,7,FALSE)</f>
        <v>#DIV/0!</v>
      </c>
      <c r="D418" t="e">
        <f>VLOOKUP(B418,'F1-1 plate 5'!B$7:J$102,9,FALSE)</f>
        <v>#DIV/0!</v>
      </c>
      <c r="E418" t="e">
        <f>VLOOKUP(B418,'F6-2 plate 5'!B$7:H$102,7,FALSE)</f>
        <v>#DIV/0!</v>
      </c>
      <c r="F418" t="e">
        <f>VLOOKUP(genotyping!B418,'F6-2 plate 5'!B$7:J$102,9,FALSE)</f>
        <v>#DIV/0!</v>
      </c>
      <c r="G418" s="56" t="e">
        <f t="shared" si="12"/>
        <v>#DIV/0!</v>
      </c>
      <c r="H418" s="50" t="e">
        <f t="shared" si="13"/>
        <v>#DIV/0!</v>
      </c>
      <c r="I418" s="79"/>
      <c r="J418" s="82"/>
    </row>
    <row r="419" spans="1:10" x14ac:dyDescent="0.2">
      <c r="A419" t="s">
        <v>137</v>
      </c>
      <c r="B419" s="1" t="s">
        <v>86</v>
      </c>
      <c r="C419" t="e">
        <f>VLOOKUP(B419,'F1-1 plate 5'!B$7:H$102,7,FALSE)</f>
        <v>#DIV/0!</v>
      </c>
      <c r="D419" t="e">
        <f>VLOOKUP(B419,'F1-1 plate 5'!B$7:J$102,9,FALSE)</f>
        <v>#DIV/0!</v>
      </c>
      <c r="E419" t="e">
        <f>VLOOKUP(B419,'F6-2 plate 5'!B$7:H$102,7,FALSE)</f>
        <v>#DIV/0!</v>
      </c>
      <c r="F419" t="e">
        <f>VLOOKUP(genotyping!B419,'F6-2 plate 5'!B$7:J$102,9,FALSE)</f>
        <v>#DIV/0!</v>
      </c>
      <c r="G419" s="56" t="e">
        <f t="shared" si="12"/>
        <v>#DIV/0!</v>
      </c>
      <c r="H419" s="50" t="e">
        <f t="shared" si="13"/>
        <v>#DIV/0!</v>
      </c>
      <c r="I419" s="79"/>
      <c r="J419" s="82"/>
    </row>
    <row r="420" spans="1:10" x14ac:dyDescent="0.2">
      <c r="A420" t="s">
        <v>137</v>
      </c>
      <c r="B420" s="1" t="s">
        <v>87</v>
      </c>
      <c r="C420" t="e">
        <f>VLOOKUP(B420,'F1-1 plate 5'!B$7:H$102,7,FALSE)</f>
        <v>#DIV/0!</v>
      </c>
      <c r="D420" t="e">
        <f>VLOOKUP(B420,'F1-1 plate 5'!B$7:J$102,9,FALSE)</f>
        <v>#DIV/0!</v>
      </c>
      <c r="E420" t="e">
        <f>VLOOKUP(B420,'F6-2 plate 5'!B$7:H$102,7,FALSE)</f>
        <v>#DIV/0!</v>
      </c>
      <c r="F420" t="e">
        <f>VLOOKUP(genotyping!B420,'F6-2 plate 5'!B$7:J$102,9,FALSE)</f>
        <v>#DIV/0!</v>
      </c>
      <c r="G420" s="56" t="e">
        <f t="shared" ref="G420:G483" si="14">IF(C420="BB","R or I",IF(C420="AA","S/S",IF(C420="AB","S/R or S/I","Unknown")))</f>
        <v>#DIV/0!</v>
      </c>
      <c r="H420" s="50" t="e">
        <f t="shared" ref="H420:H483" si="15">IF(E420="BB","R or A",IF(E420="AA","S or I",IF(E420="AB","S/R or R/I or S/A or I/A","Unknown")))</f>
        <v>#DIV/0!</v>
      </c>
      <c r="I420" s="79"/>
      <c r="J420" s="82"/>
    </row>
    <row r="421" spans="1:10" x14ac:dyDescent="0.2">
      <c r="A421" t="s">
        <v>137</v>
      </c>
      <c r="B421" s="1" t="s">
        <v>88</v>
      </c>
      <c r="C421" t="e">
        <f>VLOOKUP(B421,'F1-1 plate 5'!B$7:H$102,7,FALSE)</f>
        <v>#DIV/0!</v>
      </c>
      <c r="D421" t="e">
        <f>VLOOKUP(B421,'F1-1 plate 5'!B$7:J$102,9,FALSE)</f>
        <v>#DIV/0!</v>
      </c>
      <c r="E421" t="e">
        <f>VLOOKUP(B421,'F6-2 plate 5'!B$7:H$102,7,FALSE)</f>
        <v>#DIV/0!</v>
      </c>
      <c r="F421" t="e">
        <f>VLOOKUP(genotyping!B421,'F6-2 plate 5'!B$7:J$102,9,FALSE)</f>
        <v>#DIV/0!</v>
      </c>
      <c r="G421" s="56" t="e">
        <f t="shared" si="14"/>
        <v>#DIV/0!</v>
      </c>
      <c r="H421" s="50" t="e">
        <f t="shared" si="15"/>
        <v>#DIV/0!</v>
      </c>
      <c r="I421" s="79"/>
      <c r="J421" s="82"/>
    </row>
    <row r="422" spans="1:10" x14ac:dyDescent="0.2">
      <c r="A422" t="s">
        <v>137</v>
      </c>
      <c r="B422" s="1" t="s">
        <v>89</v>
      </c>
      <c r="C422" t="e">
        <f>VLOOKUP(B422,'F1-1 plate 5'!B$7:H$102,7,FALSE)</f>
        <v>#DIV/0!</v>
      </c>
      <c r="D422" t="e">
        <f>VLOOKUP(B422,'F1-1 plate 5'!B$7:J$102,9,FALSE)</f>
        <v>#DIV/0!</v>
      </c>
      <c r="E422" t="e">
        <f>VLOOKUP(B422,'F6-2 plate 5'!B$7:H$102,7,FALSE)</f>
        <v>#DIV/0!</v>
      </c>
      <c r="F422" t="e">
        <f>VLOOKUP(genotyping!B422,'F6-2 plate 5'!B$7:J$102,9,FALSE)</f>
        <v>#DIV/0!</v>
      </c>
      <c r="G422" s="56" t="e">
        <f t="shared" si="14"/>
        <v>#DIV/0!</v>
      </c>
      <c r="H422" s="50" t="e">
        <f t="shared" si="15"/>
        <v>#DIV/0!</v>
      </c>
      <c r="I422" s="79"/>
      <c r="J422" s="82"/>
    </row>
    <row r="423" spans="1:10" x14ac:dyDescent="0.2">
      <c r="A423" t="s">
        <v>137</v>
      </c>
      <c r="B423" s="1" t="s">
        <v>90</v>
      </c>
      <c r="C423" t="e">
        <f>VLOOKUP(B423,'F1-1 plate 5'!B$7:H$102,7,FALSE)</f>
        <v>#DIV/0!</v>
      </c>
      <c r="D423" t="e">
        <f>VLOOKUP(B423,'F1-1 plate 5'!B$7:J$102,9,FALSE)</f>
        <v>#DIV/0!</v>
      </c>
      <c r="E423" t="e">
        <f>VLOOKUP(B423,'F6-2 plate 5'!B$7:H$102,7,FALSE)</f>
        <v>#DIV/0!</v>
      </c>
      <c r="F423" t="e">
        <f>VLOOKUP(genotyping!B423,'F6-2 plate 5'!B$7:J$102,9,FALSE)</f>
        <v>#DIV/0!</v>
      </c>
      <c r="G423" s="56" t="e">
        <f t="shared" si="14"/>
        <v>#DIV/0!</v>
      </c>
      <c r="H423" s="50" t="e">
        <f t="shared" si="15"/>
        <v>#DIV/0!</v>
      </c>
      <c r="I423" s="79"/>
      <c r="J423" s="82"/>
    </row>
    <row r="424" spans="1:10" x14ac:dyDescent="0.2">
      <c r="A424" t="s">
        <v>137</v>
      </c>
      <c r="B424" s="1" t="s">
        <v>91</v>
      </c>
      <c r="C424" t="e">
        <f>VLOOKUP(B424,'F1-1 plate 5'!B$7:H$102,7,FALSE)</f>
        <v>#DIV/0!</v>
      </c>
      <c r="D424" t="e">
        <f>VLOOKUP(B424,'F1-1 plate 5'!B$7:J$102,9,FALSE)</f>
        <v>#DIV/0!</v>
      </c>
      <c r="E424" t="e">
        <f>VLOOKUP(B424,'F6-2 plate 5'!B$7:H$102,7,FALSE)</f>
        <v>#DIV/0!</v>
      </c>
      <c r="F424" t="e">
        <f>VLOOKUP(genotyping!B424,'F6-2 plate 5'!B$7:J$102,9,FALSE)</f>
        <v>#DIV/0!</v>
      </c>
      <c r="G424" s="56" t="e">
        <f t="shared" si="14"/>
        <v>#DIV/0!</v>
      </c>
      <c r="H424" s="50" t="e">
        <f t="shared" si="15"/>
        <v>#DIV/0!</v>
      </c>
      <c r="I424" s="79"/>
      <c r="J424" s="82"/>
    </row>
    <row r="425" spans="1:10" x14ac:dyDescent="0.2">
      <c r="A425" t="s">
        <v>137</v>
      </c>
      <c r="B425" s="1" t="s">
        <v>92</v>
      </c>
      <c r="C425" t="e">
        <f>VLOOKUP(B425,'F1-1 plate 5'!B$7:H$102,7,FALSE)</f>
        <v>#DIV/0!</v>
      </c>
      <c r="D425" t="e">
        <f>VLOOKUP(B425,'F1-1 plate 5'!B$7:J$102,9,FALSE)</f>
        <v>#DIV/0!</v>
      </c>
      <c r="E425" t="e">
        <f>VLOOKUP(B425,'F6-2 plate 5'!B$7:H$102,7,FALSE)</f>
        <v>#DIV/0!</v>
      </c>
      <c r="F425" t="e">
        <f>VLOOKUP(genotyping!B425,'F6-2 plate 5'!B$7:J$102,9,FALSE)</f>
        <v>#DIV/0!</v>
      </c>
      <c r="G425" s="56" t="e">
        <f t="shared" si="14"/>
        <v>#DIV/0!</v>
      </c>
      <c r="H425" s="50" t="e">
        <f t="shared" si="15"/>
        <v>#DIV/0!</v>
      </c>
      <c r="I425" s="79"/>
      <c r="J425" s="82"/>
    </row>
    <row r="426" spans="1:10" x14ac:dyDescent="0.2">
      <c r="A426" t="s">
        <v>137</v>
      </c>
      <c r="B426" s="1" t="s">
        <v>93</v>
      </c>
      <c r="C426" t="e">
        <f>VLOOKUP(B426,'F1-1 plate 5'!B$7:H$102,7,FALSE)</f>
        <v>#DIV/0!</v>
      </c>
      <c r="D426" t="e">
        <f>VLOOKUP(B426,'F1-1 plate 5'!B$7:J$102,9,FALSE)</f>
        <v>#DIV/0!</v>
      </c>
      <c r="E426" t="e">
        <f>VLOOKUP(B426,'F6-2 plate 5'!B$7:H$102,7,FALSE)</f>
        <v>#DIV/0!</v>
      </c>
      <c r="F426" t="e">
        <f>VLOOKUP(genotyping!B426,'F6-2 plate 5'!B$7:J$102,9,FALSE)</f>
        <v>#DIV/0!</v>
      </c>
      <c r="G426" s="56" t="e">
        <f t="shared" si="14"/>
        <v>#DIV/0!</v>
      </c>
      <c r="H426" s="50" t="e">
        <f t="shared" si="15"/>
        <v>#DIV/0!</v>
      </c>
      <c r="I426" s="79"/>
      <c r="J426" s="82"/>
    </row>
    <row r="427" spans="1:10" x14ac:dyDescent="0.2">
      <c r="A427" t="s">
        <v>137</v>
      </c>
      <c r="B427" s="1" t="s">
        <v>94</v>
      </c>
      <c r="C427" t="e">
        <f>VLOOKUP(B427,'F1-1 plate 5'!B$7:H$102,7,FALSE)</f>
        <v>#DIV/0!</v>
      </c>
      <c r="D427" t="e">
        <f>VLOOKUP(B427,'F1-1 plate 5'!B$7:J$102,9,FALSE)</f>
        <v>#DIV/0!</v>
      </c>
      <c r="E427" t="e">
        <f>VLOOKUP(B427,'F6-2 plate 5'!B$7:H$102,7,FALSE)</f>
        <v>#DIV/0!</v>
      </c>
      <c r="F427" t="e">
        <f>VLOOKUP(genotyping!B427,'F6-2 plate 5'!B$7:J$102,9,FALSE)</f>
        <v>#DIV/0!</v>
      </c>
      <c r="G427" s="56" t="e">
        <f t="shared" si="14"/>
        <v>#DIV/0!</v>
      </c>
      <c r="H427" s="50" t="e">
        <f t="shared" si="15"/>
        <v>#DIV/0!</v>
      </c>
      <c r="I427" s="79"/>
      <c r="J427" s="82"/>
    </row>
    <row r="428" spans="1:10" x14ac:dyDescent="0.2">
      <c r="A428" t="s">
        <v>137</v>
      </c>
      <c r="B428" s="1" t="s">
        <v>95</v>
      </c>
      <c r="C428" t="e">
        <f>VLOOKUP(B428,'F1-1 plate 5'!B$7:H$102,7,FALSE)</f>
        <v>#DIV/0!</v>
      </c>
      <c r="D428" t="e">
        <f>VLOOKUP(B428,'F1-1 plate 5'!B$7:J$102,9,FALSE)</f>
        <v>#DIV/0!</v>
      </c>
      <c r="E428" t="e">
        <f>VLOOKUP(B428,'F6-2 plate 5'!B$7:H$102,7,FALSE)</f>
        <v>#DIV/0!</v>
      </c>
      <c r="F428" t="e">
        <f>VLOOKUP(genotyping!B428,'F6-2 plate 5'!B$7:J$102,9,FALSE)</f>
        <v>#DIV/0!</v>
      </c>
      <c r="G428" s="56" t="e">
        <f t="shared" si="14"/>
        <v>#DIV/0!</v>
      </c>
      <c r="H428" s="50" t="e">
        <f t="shared" si="15"/>
        <v>#DIV/0!</v>
      </c>
      <c r="I428" s="79"/>
      <c r="J428" s="82"/>
    </row>
    <row r="429" spans="1:10" x14ac:dyDescent="0.2">
      <c r="A429" t="s">
        <v>137</v>
      </c>
      <c r="B429" s="1" t="s">
        <v>96</v>
      </c>
      <c r="C429" t="e">
        <f>VLOOKUP(B429,'F1-1 plate 5'!B$7:H$102,7,FALSE)</f>
        <v>#DIV/0!</v>
      </c>
      <c r="D429" t="e">
        <f>VLOOKUP(B429,'F1-1 plate 5'!B$7:J$102,9,FALSE)</f>
        <v>#DIV/0!</v>
      </c>
      <c r="E429" t="e">
        <f>VLOOKUP(B429,'F6-2 plate 5'!B$7:H$102,7,FALSE)</f>
        <v>#DIV/0!</v>
      </c>
      <c r="F429" t="e">
        <f>VLOOKUP(genotyping!B429,'F6-2 plate 5'!B$7:J$102,9,FALSE)</f>
        <v>#DIV/0!</v>
      </c>
      <c r="G429" s="56" t="e">
        <f t="shared" si="14"/>
        <v>#DIV/0!</v>
      </c>
      <c r="H429" s="50" t="e">
        <f t="shared" si="15"/>
        <v>#DIV/0!</v>
      </c>
      <c r="I429" s="79"/>
      <c r="J429" s="82"/>
    </row>
    <row r="430" spans="1:10" x14ac:dyDescent="0.2">
      <c r="A430" t="s">
        <v>137</v>
      </c>
      <c r="B430" s="1" t="s">
        <v>97</v>
      </c>
      <c r="C430" t="e">
        <f>VLOOKUP(B430,'F1-1 plate 5'!B$7:H$102,7,FALSE)</f>
        <v>#DIV/0!</v>
      </c>
      <c r="D430" t="e">
        <f>VLOOKUP(B430,'F1-1 plate 5'!B$7:J$102,9,FALSE)</f>
        <v>#DIV/0!</v>
      </c>
      <c r="E430" t="e">
        <f>VLOOKUP(B430,'F6-2 plate 5'!B$7:H$102,7,FALSE)</f>
        <v>#DIV/0!</v>
      </c>
      <c r="F430" t="e">
        <f>VLOOKUP(genotyping!B430,'F6-2 plate 5'!B$7:J$102,9,FALSE)</f>
        <v>#DIV/0!</v>
      </c>
      <c r="G430" s="56" t="e">
        <f t="shared" si="14"/>
        <v>#DIV/0!</v>
      </c>
      <c r="H430" s="50" t="e">
        <f t="shared" si="15"/>
        <v>#DIV/0!</v>
      </c>
      <c r="I430" s="79"/>
      <c r="J430" s="82"/>
    </row>
    <row r="431" spans="1:10" x14ac:dyDescent="0.2">
      <c r="A431" t="s">
        <v>137</v>
      </c>
      <c r="B431" s="1" t="s">
        <v>98</v>
      </c>
      <c r="C431" t="e">
        <f>VLOOKUP(B431,'F1-1 plate 5'!B$7:H$102,7,FALSE)</f>
        <v>#DIV/0!</v>
      </c>
      <c r="D431" t="e">
        <f>VLOOKUP(B431,'F1-1 plate 5'!B$7:J$102,9,FALSE)</f>
        <v>#DIV/0!</v>
      </c>
      <c r="E431" t="e">
        <f>VLOOKUP(B431,'F6-2 plate 5'!B$7:H$102,7,FALSE)</f>
        <v>#DIV/0!</v>
      </c>
      <c r="F431" t="e">
        <f>VLOOKUP(genotyping!B431,'F6-2 plate 5'!B$7:J$102,9,FALSE)</f>
        <v>#DIV/0!</v>
      </c>
      <c r="G431" s="56" t="e">
        <f t="shared" si="14"/>
        <v>#DIV/0!</v>
      </c>
      <c r="H431" s="50" t="e">
        <f t="shared" si="15"/>
        <v>#DIV/0!</v>
      </c>
      <c r="I431" s="79"/>
      <c r="J431" s="82"/>
    </row>
    <row r="432" spans="1:10" x14ac:dyDescent="0.2">
      <c r="A432" t="s">
        <v>137</v>
      </c>
      <c r="B432" s="1" t="s">
        <v>99</v>
      </c>
      <c r="C432" t="e">
        <f>VLOOKUP(B432,'F1-1 plate 5'!B$7:H$102,7,FALSE)</f>
        <v>#DIV/0!</v>
      </c>
      <c r="D432" t="e">
        <f>VLOOKUP(B432,'F1-1 plate 5'!B$7:J$102,9,FALSE)</f>
        <v>#DIV/0!</v>
      </c>
      <c r="E432" t="e">
        <f>VLOOKUP(B432,'F6-2 plate 5'!B$7:H$102,7,FALSE)</f>
        <v>#DIV/0!</v>
      </c>
      <c r="F432" t="e">
        <f>VLOOKUP(genotyping!B432,'F6-2 plate 5'!B$7:J$102,9,FALSE)</f>
        <v>#DIV/0!</v>
      </c>
      <c r="G432" s="56" t="e">
        <f t="shared" si="14"/>
        <v>#DIV/0!</v>
      </c>
      <c r="H432" s="50" t="e">
        <f t="shared" si="15"/>
        <v>#DIV/0!</v>
      </c>
      <c r="I432" s="79"/>
      <c r="J432" s="82"/>
    </row>
    <row r="433" spans="1:10" x14ac:dyDescent="0.2">
      <c r="A433" t="s">
        <v>137</v>
      </c>
      <c r="B433" s="1" t="s">
        <v>100</v>
      </c>
      <c r="C433" t="e">
        <f>VLOOKUP(B433,'F1-1 plate 5'!B$7:H$102,7,FALSE)</f>
        <v>#DIV/0!</v>
      </c>
      <c r="D433" t="e">
        <f>VLOOKUP(B433,'F1-1 plate 5'!B$7:J$102,9,FALSE)</f>
        <v>#DIV/0!</v>
      </c>
      <c r="E433" t="e">
        <f>VLOOKUP(B433,'F6-2 plate 5'!B$7:H$102,7,FALSE)</f>
        <v>#DIV/0!</v>
      </c>
      <c r="F433" t="e">
        <f>VLOOKUP(genotyping!B433,'F6-2 plate 5'!B$7:J$102,9,FALSE)</f>
        <v>#DIV/0!</v>
      </c>
      <c r="G433" s="56" t="e">
        <f t="shared" si="14"/>
        <v>#DIV/0!</v>
      </c>
      <c r="H433" s="50" t="e">
        <f t="shared" si="15"/>
        <v>#DIV/0!</v>
      </c>
      <c r="I433" s="79"/>
      <c r="J433" s="82"/>
    </row>
    <row r="434" spans="1:10" x14ac:dyDescent="0.2">
      <c r="A434" t="s">
        <v>137</v>
      </c>
      <c r="B434" s="1" t="s">
        <v>101</v>
      </c>
      <c r="C434" t="e">
        <f>VLOOKUP(B434,'F1-1 plate 5'!B$7:H$102,7,FALSE)</f>
        <v>#DIV/0!</v>
      </c>
      <c r="D434" t="e">
        <f>VLOOKUP(B434,'F1-1 plate 5'!B$7:J$102,9,FALSE)</f>
        <v>#DIV/0!</v>
      </c>
      <c r="E434" t="e">
        <f>VLOOKUP(B434,'F6-2 plate 5'!B$7:H$102,7,FALSE)</f>
        <v>#DIV/0!</v>
      </c>
      <c r="F434" t="e">
        <f>VLOOKUP(genotyping!B434,'F6-2 plate 5'!B$7:J$102,9,FALSE)</f>
        <v>#DIV/0!</v>
      </c>
      <c r="G434" s="56" t="e">
        <f t="shared" si="14"/>
        <v>#DIV/0!</v>
      </c>
      <c r="H434" s="50" t="e">
        <f t="shared" si="15"/>
        <v>#DIV/0!</v>
      </c>
      <c r="I434" s="79"/>
      <c r="J434" s="82"/>
    </row>
    <row r="435" spans="1:10" ht="17" thickBot="1" x14ac:dyDescent="0.25">
      <c r="A435" s="64" t="s">
        <v>137</v>
      </c>
      <c r="B435" s="65" t="s">
        <v>102</v>
      </c>
      <c r="C435" s="64" t="e">
        <f>VLOOKUP(B435,'F1-1 plate 5'!B$7:H$102,7,FALSE)</f>
        <v>#DIV/0!</v>
      </c>
      <c r="D435" s="64" t="e">
        <f>VLOOKUP(B435,'F1-1 plate 5'!B$7:J$102,9,FALSE)</f>
        <v>#DIV/0!</v>
      </c>
      <c r="E435" s="64" t="e">
        <f>VLOOKUP(B435,'F6-2 plate 5'!B$7:H$102,7,FALSE)</f>
        <v>#DIV/0!</v>
      </c>
      <c r="F435" s="64" t="e">
        <f>VLOOKUP(genotyping!B435,'F6-2 plate 5'!B$7:J$102,9,FALSE)</f>
        <v>#DIV/0!</v>
      </c>
      <c r="G435" s="64" t="e">
        <f t="shared" si="14"/>
        <v>#DIV/0!</v>
      </c>
      <c r="H435" s="66" t="e">
        <f t="shared" si="15"/>
        <v>#DIV/0!</v>
      </c>
      <c r="I435" s="80"/>
      <c r="J435" s="83"/>
    </row>
    <row r="436" spans="1:10" ht="17" thickTop="1" x14ac:dyDescent="0.2">
      <c r="A436" t="s">
        <v>138</v>
      </c>
      <c r="B436" s="1" t="s">
        <v>19</v>
      </c>
      <c r="C436" t="e">
        <f>VLOOKUP(B436,'F1-1 plate 6'!B$7:H$102,7,FALSE)</f>
        <v>#DIV/0!</v>
      </c>
      <c r="D436" t="e">
        <f>VLOOKUP(B436,'F1-1 plate 6'!B$7:J$102,9,FALSE)</f>
        <v>#DIV/0!</v>
      </c>
      <c r="E436" t="e">
        <f>VLOOKUP(B436,'F6-2 plate 6'!B$7:H$102,7,FALSE)</f>
        <v>#DIV/0!</v>
      </c>
      <c r="F436" t="e">
        <f>VLOOKUP(genotyping!B436,'F6-2 plate 6'!B$7:J$102,9,FALSE)</f>
        <v>#DIV/0!</v>
      </c>
      <c r="G436" s="56" t="e">
        <f t="shared" si="14"/>
        <v>#DIV/0!</v>
      </c>
      <c r="H436" s="50" t="e">
        <f t="shared" si="15"/>
        <v>#DIV/0!</v>
      </c>
      <c r="I436" s="78" t="e">
        <f>'F1-1 plate 6'!$M$5</f>
        <v>#DIV/0!</v>
      </c>
      <c r="J436" s="81" t="e">
        <f>'F6-2 plate 6'!$M$5</f>
        <v>#DIV/0!</v>
      </c>
    </row>
    <row r="437" spans="1:10" x14ac:dyDescent="0.2">
      <c r="A437" t="s">
        <v>138</v>
      </c>
      <c r="B437" s="1" t="s">
        <v>20</v>
      </c>
      <c r="C437" t="e">
        <f>VLOOKUP(B437,'F1-1 plate 6'!B$7:H$102,7,FALSE)</f>
        <v>#DIV/0!</v>
      </c>
      <c r="D437" t="e">
        <f>VLOOKUP(B437,'F1-1 plate 6'!B$7:J$102,9,FALSE)</f>
        <v>#DIV/0!</v>
      </c>
      <c r="E437" t="e">
        <f>VLOOKUP(B437,'F6-2 plate 6'!B$7:H$102,7,FALSE)</f>
        <v>#DIV/0!</v>
      </c>
      <c r="F437" t="e">
        <f>VLOOKUP(genotyping!B437,'F6-2 plate 6'!B$7:J$102,9,FALSE)</f>
        <v>#DIV/0!</v>
      </c>
      <c r="G437" s="56" t="e">
        <f t="shared" si="14"/>
        <v>#DIV/0!</v>
      </c>
      <c r="H437" s="50" t="e">
        <f t="shared" si="15"/>
        <v>#DIV/0!</v>
      </c>
      <c r="I437" s="79"/>
      <c r="J437" s="82"/>
    </row>
    <row r="438" spans="1:10" x14ac:dyDescent="0.2">
      <c r="A438" t="s">
        <v>138</v>
      </c>
      <c r="B438" s="1" t="s">
        <v>21</v>
      </c>
      <c r="C438" t="e">
        <f>VLOOKUP(B438,'F1-1 plate 6'!B$7:H$102,7,FALSE)</f>
        <v>#DIV/0!</v>
      </c>
      <c r="D438" t="e">
        <f>VLOOKUP(B438,'F1-1 plate 6'!B$7:J$102,9,FALSE)</f>
        <v>#DIV/0!</v>
      </c>
      <c r="E438" t="e">
        <f>VLOOKUP(B438,'F6-2 plate 6'!B$7:H$102,7,FALSE)</f>
        <v>#DIV/0!</v>
      </c>
      <c r="F438" t="e">
        <f>VLOOKUP(genotyping!B438,'F6-2 plate 6'!B$7:J$102,9,FALSE)</f>
        <v>#DIV/0!</v>
      </c>
      <c r="G438" s="56" t="e">
        <f t="shared" si="14"/>
        <v>#DIV/0!</v>
      </c>
      <c r="H438" s="50" t="e">
        <f t="shared" si="15"/>
        <v>#DIV/0!</v>
      </c>
      <c r="I438" s="79"/>
      <c r="J438" s="82"/>
    </row>
    <row r="439" spans="1:10" x14ac:dyDescent="0.2">
      <c r="A439" t="s">
        <v>138</v>
      </c>
      <c r="B439" s="1" t="s">
        <v>22</v>
      </c>
      <c r="C439" t="e">
        <f>VLOOKUP(B439,'F1-1 plate 6'!B$7:H$102,7,FALSE)</f>
        <v>#DIV/0!</v>
      </c>
      <c r="D439" t="e">
        <f>VLOOKUP(B439,'F1-1 plate 6'!B$7:J$102,9,FALSE)</f>
        <v>#DIV/0!</v>
      </c>
      <c r="E439" t="e">
        <f>VLOOKUP(B439,'F6-2 plate 6'!B$7:H$102,7,FALSE)</f>
        <v>#DIV/0!</v>
      </c>
      <c r="F439" t="e">
        <f>VLOOKUP(genotyping!B439,'F6-2 plate 6'!B$7:J$102,9,FALSE)</f>
        <v>#DIV/0!</v>
      </c>
      <c r="G439" s="56" t="e">
        <f t="shared" si="14"/>
        <v>#DIV/0!</v>
      </c>
      <c r="H439" s="50" t="e">
        <f t="shared" si="15"/>
        <v>#DIV/0!</v>
      </c>
      <c r="I439" s="79"/>
      <c r="J439" s="82"/>
    </row>
    <row r="440" spans="1:10" x14ac:dyDescent="0.2">
      <c r="A440" t="s">
        <v>138</v>
      </c>
      <c r="B440" s="1" t="s">
        <v>23</v>
      </c>
      <c r="C440" t="e">
        <f>VLOOKUP(B440,'F1-1 plate 6'!B$7:H$102,7,FALSE)</f>
        <v>#DIV/0!</v>
      </c>
      <c r="D440" t="e">
        <f>VLOOKUP(B440,'F1-1 plate 6'!B$7:J$102,9,FALSE)</f>
        <v>#DIV/0!</v>
      </c>
      <c r="E440" t="e">
        <f>VLOOKUP(B440,'F6-2 plate 6'!B$7:H$102,7,FALSE)</f>
        <v>#DIV/0!</v>
      </c>
      <c r="F440" t="e">
        <f>VLOOKUP(genotyping!B440,'F6-2 plate 6'!B$7:J$102,9,FALSE)</f>
        <v>#DIV/0!</v>
      </c>
      <c r="G440" s="56" t="e">
        <f t="shared" si="14"/>
        <v>#DIV/0!</v>
      </c>
      <c r="H440" s="50" t="e">
        <f t="shared" si="15"/>
        <v>#DIV/0!</v>
      </c>
      <c r="I440" s="79"/>
      <c r="J440" s="82"/>
    </row>
    <row r="441" spans="1:10" x14ac:dyDescent="0.2">
      <c r="A441" t="s">
        <v>138</v>
      </c>
      <c r="B441" s="1" t="s">
        <v>24</v>
      </c>
      <c r="C441" t="e">
        <f>VLOOKUP(B441,'F1-1 plate 6'!B$7:H$102,7,FALSE)</f>
        <v>#DIV/0!</v>
      </c>
      <c r="D441" t="e">
        <f>VLOOKUP(B441,'F1-1 plate 6'!B$7:J$102,9,FALSE)</f>
        <v>#DIV/0!</v>
      </c>
      <c r="E441" t="e">
        <f>VLOOKUP(B441,'F6-2 plate 6'!B$7:H$102,7,FALSE)</f>
        <v>#DIV/0!</v>
      </c>
      <c r="F441" t="e">
        <f>VLOOKUP(genotyping!B441,'F6-2 plate 6'!B$7:J$102,9,FALSE)</f>
        <v>#DIV/0!</v>
      </c>
      <c r="G441" s="56" t="e">
        <f t="shared" si="14"/>
        <v>#DIV/0!</v>
      </c>
      <c r="H441" s="50" t="e">
        <f t="shared" si="15"/>
        <v>#DIV/0!</v>
      </c>
      <c r="I441" s="79"/>
      <c r="J441" s="82"/>
    </row>
    <row r="442" spans="1:10" x14ac:dyDescent="0.2">
      <c r="A442" t="s">
        <v>138</v>
      </c>
      <c r="B442" s="1" t="s">
        <v>25</v>
      </c>
      <c r="C442" t="e">
        <f>VLOOKUP(B442,'F1-1 plate 6'!B$7:H$102,7,FALSE)</f>
        <v>#DIV/0!</v>
      </c>
      <c r="D442" t="e">
        <f>VLOOKUP(B442,'F1-1 plate 6'!B$7:J$102,9,FALSE)</f>
        <v>#DIV/0!</v>
      </c>
      <c r="E442" t="e">
        <f>VLOOKUP(B442,'F6-2 plate 6'!B$7:H$102,7,FALSE)</f>
        <v>#DIV/0!</v>
      </c>
      <c r="F442" t="e">
        <f>VLOOKUP(genotyping!B442,'F6-2 plate 6'!B$7:J$102,9,FALSE)</f>
        <v>#DIV/0!</v>
      </c>
      <c r="G442" s="56" t="e">
        <f t="shared" si="14"/>
        <v>#DIV/0!</v>
      </c>
      <c r="H442" s="50" t="e">
        <f t="shared" si="15"/>
        <v>#DIV/0!</v>
      </c>
      <c r="I442" s="79"/>
      <c r="J442" s="82"/>
    </row>
    <row r="443" spans="1:10" x14ac:dyDescent="0.2">
      <c r="A443" t="s">
        <v>138</v>
      </c>
      <c r="B443" s="1" t="s">
        <v>26</v>
      </c>
      <c r="C443" t="e">
        <f>VLOOKUP(B443,'F1-1 plate 6'!B$7:H$102,7,FALSE)</f>
        <v>#DIV/0!</v>
      </c>
      <c r="D443" t="e">
        <f>VLOOKUP(B443,'F1-1 plate 6'!B$7:J$102,9,FALSE)</f>
        <v>#DIV/0!</v>
      </c>
      <c r="E443" t="e">
        <f>VLOOKUP(B443,'F6-2 plate 6'!B$7:H$102,7,FALSE)</f>
        <v>#DIV/0!</v>
      </c>
      <c r="F443" t="e">
        <f>VLOOKUP(genotyping!B443,'F6-2 plate 6'!B$7:J$102,9,FALSE)</f>
        <v>#DIV/0!</v>
      </c>
      <c r="G443" s="56" t="e">
        <f t="shared" si="14"/>
        <v>#DIV/0!</v>
      </c>
      <c r="H443" s="50" t="e">
        <f t="shared" si="15"/>
        <v>#DIV/0!</v>
      </c>
      <c r="I443" s="79"/>
      <c r="J443" s="82"/>
    </row>
    <row r="444" spans="1:10" x14ac:dyDescent="0.2">
      <c r="A444" t="s">
        <v>138</v>
      </c>
      <c r="B444" s="1" t="s">
        <v>27</v>
      </c>
      <c r="C444" t="e">
        <f>VLOOKUP(B444,'F1-1 plate 6'!B$7:H$102,7,FALSE)</f>
        <v>#DIV/0!</v>
      </c>
      <c r="D444" t="e">
        <f>VLOOKUP(B444,'F1-1 plate 6'!B$7:J$102,9,FALSE)</f>
        <v>#DIV/0!</v>
      </c>
      <c r="E444" t="e">
        <f>VLOOKUP(B444,'F6-2 plate 6'!B$7:H$102,7,FALSE)</f>
        <v>#DIV/0!</v>
      </c>
      <c r="F444" t="e">
        <f>VLOOKUP(genotyping!B444,'F6-2 plate 6'!B$7:J$102,9,FALSE)</f>
        <v>#DIV/0!</v>
      </c>
      <c r="G444" s="56" t="e">
        <f t="shared" si="14"/>
        <v>#DIV/0!</v>
      </c>
      <c r="H444" s="50" t="e">
        <f t="shared" si="15"/>
        <v>#DIV/0!</v>
      </c>
      <c r="I444" s="79"/>
      <c r="J444" s="82"/>
    </row>
    <row r="445" spans="1:10" x14ac:dyDescent="0.2">
      <c r="A445" t="s">
        <v>138</v>
      </c>
      <c r="B445" s="1" t="s">
        <v>28</v>
      </c>
      <c r="C445" t="e">
        <f>VLOOKUP(B445,'F1-1 plate 6'!B$7:H$102,7,FALSE)</f>
        <v>#DIV/0!</v>
      </c>
      <c r="D445" t="e">
        <f>VLOOKUP(B445,'F1-1 plate 6'!B$7:J$102,9,FALSE)</f>
        <v>#DIV/0!</v>
      </c>
      <c r="E445" t="e">
        <f>VLOOKUP(B445,'F6-2 plate 6'!B$7:H$102,7,FALSE)</f>
        <v>#DIV/0!</v>
      </c>
      <c r="F445" t="e">
        <f>VLOOKUP(genotyping!B445,'F6-2 plate 6'!B$7:J$102,9,FALSE)</f>
        <v>#DIV/0!</v>
      </c>
      <c r="G445" s="56" t="e">
        <f t="shared" si="14"/>
        <v>#DIV/0!</v>
      </c>
      <c r="H445" s="50" t="e">
        <f t="shared" si="15"/>
        <v>#DIV/0!</v>
      </c>
      <c r="I445" s="79"/>
      <c r="J445" s="82"/>
    </row>
    <row r="446" spans="1:10" x14ac:dyDescent="0.2">
      <c r="A446" t="s">
        <v>138</v>
      </c>
      <c r="B446" s="1" t="s">
        <v>29</v>
      </c>
      <c r="C446" t="e">
        <f>VLOOKUP(B446,'F1-1 plate 6'!B$7:H$102,7,FALSE)</f>
        <v>#DIV/0!</v>
      </c>
      <c r="D446" t="e">
        <f>VLOOKUP(B446,'F1-1 plate 6'!B$7:J$102,9,FALSE)</f>
        <v>#DIV/0!</v>
      </c>
      <c r="E446" t="e">
        <f>VLOOKUP(B446,'F6-2 plate 6'!B$7:H$102,7,FALSE)</f>
        <v>#DIV/0!</v>
      </c>
      <c r="F446" t="e">
        <f>VLOOKUP(genotyping!B446,'F6-2 plate 6'!B$7:J$102,9,FALSE)</f>
        <v>#DIV/0!</v>
      </c>
      <c r="G446" s="56" t="e">
        <f t="shared" si="14"/>
        <v>#DIV/0!</v>
      </c>
      <c r="H446" s="50" t="e">
        <f t="shared" si="15"/>
        <v>#DIV/0!</v>
      </c>
      <c r="I446" s="79"/>
      <c r="J446" s="82"/>
    </row>
    <row r="447" spans="1:10" x14ac:dyDescent="0.2">
      <c r="A447" t="s">
        <v>138</v>
      </c>
      <c r="B447" s="1" t="s">
        <v>30</v>
      </c>
      <c r="C447" t="e">
        <f>VLOOKUP(B447,'F1-1 plate 6'!B$7:H$102,7,FALSE)</f>
        <v>#DIV/0!</v>
      </c>
      <c r="D447" t="e">
        <f>VLOOKUP(B447,'F1-1 plate 6'!B$7:J$102,9,FALSE)</f>
        <v>#DIV/0!</v>
      </c>
      <c r="E447" t="e">
        <f>VLOOKUP(B447,'F6-2 plate 6'!B$7:H$102,7,FALSE)</f>
        <v>#DIV/0!</v>
      </c>
      <c r="F447" t="e">
        <f>VLOOKUP(genotyping!B447,'F6-2 plate 6'!B$7:J$102,9,FALSE)</f>
        <v>#DIV/0!</v>
      </c>
      <c r="G447" s="56" t="e">
        <f t="shared" si="14"/>
        <v>#DIV/0!</v>
      </c>
      <c r="H447" s="50" t="e">
        <f t="shared" si="15"/>
        <v>#DIV/0!</v>
      </c>
      <c r="I447" s="79"/>
      <c r="J447" s="82"/>
    </row>
    <row r="448" spans="1:10" x14ac:dyDescent="0.2">
      <c r="A448" t="s">
        <v>138</v>
      </c>
      <c r="B448" s="1" t="s">
        <v>31</v>
      </c>
      <c r="C448" t="e">
        <f>VLOOKUP(B448,'F1-1 plate 6'!B$7:H$102,7,FALSE)</f>
        <v>#DIV/0!</v>
      </c>
      <c r="D448" t="e">
        <f>VLOOKUP(B448,'F1-1 plate 6'!B$7:J$102,9,FALSE)</f>
        <v>#DIV/0!</v>
      </c>
      <c r="E448" t="e">
        <f>VLOOKUP(B448,'F6-2 plate 6'!B$7:H$102,7,FALSE)</f>
        <v>#DIV/0!</v>
      </c>
      <c r="F448" t="e">
        <f>VLOOKUP(genotyping!B448,'F6-2 plate 6'!B$7:J$102,9,FALSE)</f>
        <v>#DIV/0!</v>
      </c>
      <c r="G448" s="56" t="e">
        <f t="shared" si="14"/>
        <v>#DIV/0!</v>
      </c>
      <c r="H448" s="50" t="e">
        <f t="shared" si="15"/>
        <v>#DIV/0!</v>
      </c>
      <c r="I448" s="79"/>
      <c r="J448" s="82"/>
    </row>
    <row r="449" spans="1:10" x14ac:dyDescent="0.2">
      <c r="A449" t="s">
        <v>138</v>
      </c>
      <c r="B449" s="1" t="s">
        <v>32</v>
      </c>
      <c r="C449" t="e">
        <f>VLOOKUP(B449,'F1-1 plate 6'!B$7:H$102,7,FALSE)</f>
        <v>#DIV/0!</v>
      </c>
      <c r="D449" t="e">
        <f>VLOOKUP(B449,'F1-1 plate 6'!B$7:J$102,9,FALSE)</f>
        <v>#DIV/0!</v>
      </c>
      <c r="E449" t="e">
        <f>VLOOKUP(B449,'F6-2 plate 6'!B$7:H$102,7,FALSE)</f>
        <v>#DIV/0!</v>
      </c>
      <c r="F449" t="e">
        <f>VLOOKUP(genotyping!B449,'F6-2 plate 6'!B$7:J$102,9,FALSE)</f>
        <v>#DIV/0!</v>
      </c>
      <c r="G449" s="56" t="e">
        <f t="shared" si="14"/>
        <v>#DIV/0!</v>
      </c>
      <c r="H449" s="50" t="e">
        <f t="shared" si="15"/>
        <v>#DIV/0!</v>
      </c>
      <c r="I449" s="79"/>
      <c r="J449" s="82"/>
    </row>
    <row r="450" spans="1:10" x14ac:dyDescent="0.2">
      <c r="A450" t="s">
        <v>138</v>
      </c>
      <c r="B450" s="1" t="s">
        <v>33</v>
      </c>
      <c r="C450" t="e">
        <f>VLOOKUP(B450,'F1-1 plate 6'!B$7:H$102,7,FALSE)</f>
        <v>#DIV/0!</v>
      </c>
      <c r="D450" t="e">
        <f>VLOOKUP(B450,'F1-1 plate 6'!B$7:J$102,9,FALSE)</f>
        <v>#DIV/0!</v>
      </c>
      <c r="E450" t="e">
        <f>VLOOKUP(B450,'F6-2 plate 6'!B$7:H$102,7,FALSE)</f>
        <v>#DIV/0!</v>
      </c>
      <c r="F450" t="e">
        <f>VLOOKUP(genotyping!B450,'F6-2 plate 6'!B$7:J$102,9,FALSE)</f>
        <v>#DIV/0!</v>
      </c>
      <c r="G450" s="56" t="e">
        <f t="shared" si="14"/>
        <v>#DIV/0!</v>
      </c>
      <c r="H450" s="50" t="e">
        <f t="shared" si="15"/>
        <v>#DIV/0!</v>
      </c>
      <c r="I450" s="79"/>
      <c r="J450" s="82"/>
    </row>
    <row r="451" spans="1:10" x14ac:dyDescent="0.2">
      <c r="A451" t="s">
        <v>138</v>
      </c>
      <c r="B451" s="1" t="s">
        <v>34</v>
      </c>
      <c r="C451" t="e">
        <f>VLOOKUP(B451,'F1-1 plate 6'!B$7:H$102,7,FALSE)</f>
        <v>#DIV/0!</v>
      </c>
      <c r="D451" t="e">
        <f>VLOOKUP(B451,'F1-1 plate 6'!B$7:J$102,9,FALSE)</f>
        <v>#DIV/0!</v>
      </c>
      <c r="E451" t="e">
        <f>VLOOKUP(B451,'F6-2 plate 6'!B$7:H$102,7,FALSE)</f>
        <v>#DIV/0!</v>
      </c>
      <c r="F451" t="e">
        <f>VLOOKUP(genotyping!B451,'F6-2 plate 6'!B$7:J$102,9,FALSE)</f>
        <v>#DIV/0!</v>
      </c>
      <c r="G451" s="56" t="e">
        <f t="shared" si="14"/>
        <v>#DIV/0!</v>
      </c>
      <c r="H451" s="50" t="e">
        <f t="shared" si="15"/>
        <v>#DIV/0!</v>
      </c>
      <c r="I451" s="79"/>
      <c r="J451" s="82"/>
    </row>
    <row r="452" spans="1:10" x14ac:dyDescent="0.2">
      <c r="A452" t="s">
        <v>138</v>
      </c>
      <c r="B452" s="1" t="s">
        <v>35</v>
      </c>
      <c r="C452" t="e">
        <f>VLOOKUP(B452,'F1-1 plate 6'!B$7:H$102,7,FALSE)</f>
        <v>#DIV/0!</v>
      </c>
      <c r="D452" t="e">
        <f>VLOOKUP(B452,'F1-1 plate 6'!B$7:J$102,9,FALSE)</f>
        <v>#DIV/0!</v>
      </c>
      <c r="E452" t="e">
        <f>VLOOKUP(B452,'F6-2 plate 6'!B$7:H$102,7,FALSE)</f>
        <v>#DIV/0!</v>
      </c>
      <c r="F452" t="e">
        <f>VLOOKUP(genotyping!B452,'F6-2 plate 6'!B$7:J$102,9,FALSE)</f>
        <v>#DIV/0!</v>
      </c>
      <c r="G452" s="56" t="e">
        <f t="shared" si="14"/>
        <v>#DIV/0!</v>
      </c>
      <c r="H452" s="50" t="e">
        <f t="shared" si="15"/>
        <v>#DIV/0!</v>
      </c>
      <c r="I452" s="79"/>
      <c r="J452" s="82"/>
    </row>
    <row r="453" spans="1:10" x14ac:dyDescent="0.2">
      <c r="A453" t="s">
        <v>138</v>
      </c>
      <c r="B453" s="1" t="s">
        <v>36</v>
      </c>
      <c r="C453" t="e">
        <f>VLOOKUP(B453,'F1-1 plate 6'!B$7:H$102,7,FALSE)</f>
        <v>#DIV/0!</v>
      </c>
      <c r="D453" t="e">
        <f>VLOOKUP(B453,'F1-1 plate 6'!B$7:J$102,9,FALSE)</f>
        <v>#DIV/0!</v>
      </c>
      <c r="E453" t="e">
        <f>VLOOKUP(B453,'F6-2 plate 6'!B$7:H$102,7,FALSE)</f>
        <v>#DIV/0!</v>
      </c>
      <c r="F453" t="e">
        <f>VLOOKUP(genotyping!B453,'F6-2 plate 6'!B$7:J$102,9,FALSE)</f>
        <v>#DIV/0!</v>
      </c>
      <c r="G453" s="56" t="e">
        <f t="shared" si="14"/>
        <v>#DIV/0!</v>
      </c>
      <c r="H453" s="50" t="e">
        <f t="shared" si="15"/>
        <v>#DIV/0!</v>
      </c>
      <c r="I453" s="79"/>
      <c r="J453" s="82"/>
    </row>
    <row r="454" spans="1:10" x14ac:dyDescent="0.2">
      <c r="A454" t="s">
        <v>138</v>
      </c>
      <c r="B454" s="1" t="s">
        <v>37</v>
      </c>
      <c r="C454" t="e">
        <f>VLOOKUP(B454,'F1-1 plate 6'!B$7:H$102,7,FALSE)</f>
        <v>#DIV/0!</v>
      </c>
      <c r="D454" t="e">
        <f>VLOOKUP(B454,'F1-1 plate 6'!B$7:J$102,9,FALSE)</f>
        <v>#DIV/0!</v>
      </c>
      <c r="E454" t="e">
        <f>VLOOKUP(B454,'F6-2 plate 6'!B$7:H$102,7,FALSE)</f>
        <v>#DIV/0!</v>
      </c>
      <c r="F454" t="e">
        <f>VLOOKUP(genotyping!B454,'F6-2 plate 6'!B$7:J$102,9,FALSE)</f>
        <v>#DIV/0!</v>
      </c>
      <c r="G454" s="56" t="e">
        <f t="shared" si="14"/>
        <v>#DIV/0!</v>
      </c>
      <c r="H454" s="50" t="e">
        <f t="shared" si="15"/>
        <v>#DIV/0!</v>
      </c>
      <c r="I454" s="79"/>
      <c r="J454" s="82"/>
    </row>
    <row r="455" spans="1:10" x14ac:dyDescent="0.2">
      <c r="A455" t="s">
        <v>138</v>
      </c>
      <c r="B455" s="1" t="s">
        <v>38</v>
      </c>
      <c r="C455" t="e">
        <f>VLOOKUP(B455,'F1-1 plate 6'!B$7:H$102,7,FALSE)</f>
        <v>#DIV/0!</v>
      </c>
      <c r="D455" t="e">
        <f>VLOOKUP(B455,'F1-1 plate 6'!B$7:J$102,9,FALSE)</f>
        <v>#DIV/0!</v>
      </c>
      <c r="E455" t="e">
        <f>VLOOKUP(B455,'F6-2 plate 6'!B$7:H$102,7,FALSE)</f>
        <v>#DIV/0!</v>
      </c>
      <c r="F455" t="e">
        <f>VLOOKUP(genotyping!B455,'F6-2 plate 6'!B$7:J$102,9,FALSE)</f>
        <v>#DIV/0!</v>
      </c>
      <c r="G455" s="56" t="e">
        <f t="shared" si="14"/>
        <v>#DIV/0!</v>
      </c>
      <c r="H455" s="50" t="e">
        <f t="shared" si="15"/>
        <v>#DIV/0!</v>
      </c>
      <c r="I455" s="79"/>
      <c r="J455" s="82"/>
    </row>
    <row r="456" spans="1:10" x14ac:dyDescent="0.2">
      <c r="A456" t="s">
        <v>138</v>
      </c>
      <c r="B456" s="1" t="s">
        <v>39</v>
      </c>
      <c r="C456" t="e">
        <f>VLOOKUP(B456,'F1-1 plate 6'!B$7:H$102,7,FALSE)</f>
        <v>#DIV/0!</v>
      </c>
      <c r="D456" t="e">
        <f>VLOOKUP(B456,'F1-1 plate 6'!B$7:J$102,9,FALSE)</f>
        <v>#DIV/0!</v>
      </c>
      <c r="E456" t="e">
        <f>VLOOKUP(B456,'F6-2 plate 6'!B$7:H$102,7,FALSE)</f>
        <v>#DIV/0!</v>
      </c>
      <c r="F456" t="e">
        <f>VLOOKUP(genotyping!B456,'F6-2 plate 6'!B$7:J$102,9,FALSE)</f>
        <v>#DIV/0!</v>
      </c>
      <c r="G456" s="56" t="e">
        <f t="shared" si="14"/>
        <v>#DIV/0!</v>
      </c>
      <c r="H456" s="50" t="e">
        <f t="shared" si="15"/>
        <v>#DIV/0!</v>
      </c>
      <c r="I456" s="79"/>
      <c r="J456" s="82"/>
    </row>
    <row r="457" spans="1:10" x14ac:dyDescent="0.2">
      <c r="A457" t="s">
        <v>138</v>
      </c>
      <c r="B457" s="1" t="s">
        <v>40</v>
      </c>
      <c r="C457" t="e">
        <f>VLOOKUP(B457,'F1-1 plate 6'!B$7:H$102,7,FALSE)</f>
        <v>#DIV/0!</v>
      </c>
      <c r="D457" t="e">
        <f>VLOOKUP(B457,'F1-1 plate 6'!B$7:J$102,9,FALSE)</f>
        <v>#DIV/0!</v>
      </c>
      <c r="E457" t="e">
        <f>VLOOKUP(B457,'F6-2 plate 6'!B$7:H$102,7,FALSE)</f>
        <v>#DIV/0!</v>
      </c>
      <c r="F457" t="e">
        <f>VLOOKUP(genotyping!B457,'F6-2 plate 6'!B$7:J$102,9,FALSE)</f>
        <v>#DIV/0!</v>
      </c>
      <c r="G457" s="56" t="e">
        <f t="shared" si="14"/>
        <v>#DIV/0!</v>
      </c>
      <c r="H457" s="50" t="e">
        <f t="shared" si="15"/>
        <v>#DIV/0!</v>
      </c>
      <c r="I457" s="79"/>
      <c r="J457" s="82"/>
    </row>
    <row r="458" spans="1:10" x14ac:dyDescent="0.2">
      <c r="A458" t="s">
        <v>138</v>
      </c>
      <c r="B458" s="1" t="s">
        <v>41</v>
      </c>
      <c r="C458" t="e">
        <f>VLOOKUP(B458,'F1-1 plate 6'!B$7:H$102,7,FALSE)</f>
        <v>#DIV/0!</v>
      </c>
      <c r="D458" t="e">
        <f>VLOOKUP(B458,'F1-1 plate 6'!B$7:J$102,9,FALSE)</f>
        <v>#DIV/0!</v>
      </c>
      <c r="E458" t="e">
        <f>VLOOKUP(B458,'F6-2 plate 6'!B$7:H$102,7,FALSE)</f>
        <v>#DIV/0!</v>
      </c>
      <c r="F458" t="e">
        <f>VLOOKUP(genotyping!B458,'F6-2 plate 6'!B$7:J$102,9,FALSE)</f>
        <v>#DIV/0!</v>
      </c>
      <c r="G458" s="56" t="e">
        <f t="shared" si="14"/>
        <v>#DIV/0!</v>
      </c>
      <c r="H458" s="50" t="e">
        <f t="shared" si="15"/>
        <v>#DIV/0!</v>
      </c>
      <c r="I458" s="79"/>
      <c r="J458" s="82"/>
    </row>
    <row r="459" spans="1:10" x14ac:dyDescent="0.2">
      <c r="A459" t="s">
        <v>138</v>
      </c>
      <c r="B459" s="1" t="s">
        <v>42</v>
      </c>
      <c r="C459" t="e">
        <f>VLOOKUP(B459,'F1-1 plate 6'!B$7:H$102,7,FALSE)</f>
        <v>#DIV/0!</v>
      </c>
      <c r="D459" t="e">
        <f>VLOOKUP(B459,'F1-1 plate 6'!B$7:J$102,9,FALSE)</f>
        <v>#DIV/0!</v>
      </c>
      <c r="E459" t="e">
        <f>VLOOKUP(B459,'F6-2 plate 6'!B$7:H$102,7,FALSE)</f>
        <v>#DIV/0!</v>
      </c>
      <c r="F459" t="e">
        <f>VLOOKUP(genotyping!B459,'F6-2 plate 6'!B$7:J$102,9,FALSE)</f>
        <v>#DIV/0!</v>
      </c>
      <c r="G459" s="56" t="e">
        <f t="shared" si="14"/>
        <v>#DIV/0!</v>
      </c>
      <c r="H459" s="50" t="e">
        <f t="shared" si="15"/>
        <v>#DIV/0!</v>
      </c>
      <c r="I459" s="79"/>
      <c r="J459" s="82"/>
    </row>
    <row r="460" spans="1:10" x14ac:dyDescent="0.2">
      <c r="A460" t="s">
        <v>138</v>
      </c>
      <c r="B460" s="1" t="s">
        <v>43</v>
      </c>
      <c r="C460" t="e">
        <f>VLOOKUP(B460,'F1-1 plate 6'!B$7:H$102,7,FALSE)</f>
        <v>#DIV/0!</v>
      </c>
      <c r="D460" t="e">
        <f>VLOOKUP(B460,'F1-1 plate 6'!B$7:J$102,9,FALSE)</f>
        <v>#DIV/0!</v>
      </c>
      <c r="E460" t="e">
        <f>VLOOKUP(B460,'F6-2 plate 6'!B$7:H$102,7,FALSE)</f>
        <v>#DIV/0!</v>
      </c>
      <c r="F460" t="e">
        <f>VLOOKUP(genotyping!B460,'F6-2 plate 6'!B$7:J$102,9,FALSE)</f>
        <v>#DIV/0!</v>
      </c>
      <c r="G460" s="56" t="e">
        <f t="shared" si="14"/>
        <v>#DIV/0!</v>
      </c>
      <c r="H460" s="50" t="e">
        <f t="shared" si="15"/>
        <v>#DIV/0!</v>
      </c>
      <c r="I460" s="79"/>
      <c r="J460" s="82"/>
    </row>
    <row r="461" spans="1:10" x14ac:dyDescent="0.2">
      <c r="A461" t="s">
        <v>138</v>
      </c>
      <c r="B461" s="1" t="s">
        <v>44</v>
      </c>
      <c r="C461" t="e">
        <f>VLOOKUP(B461,'F1-1 plate 6'!B$7:H$102,7,FALSE)</f>
        <v>#DIV/0!</v>
      </c>
      <c r="D461" t="e">
        <f>VLOOKUP(B461,'F1-1 plate 6'!B$7:J$102,9,FALSE)</f>
        <v>#DIV/0!</v>
      </c>
      <c r="E461" t="e">
        <f>VLOOKUP(B461,'F6-2 plate 6'!B$7:H$102,7,FALSE)</f>
        <v>#DIV/0!</v>
      </c>
      <c r="F461" t="e">
        <f>VLOOKUP(genotyping!B461,'F6-2 plate 6'!B$7:J$102,9,FALSE)</f>
        <v>#DIV/0!</v>
      </c>
      <c r="G461" s="56" t="e">
        <f t="shared" si="14"/>
        <v>#DIV/0!</v>
      </c>
      <c r="H461" s="50" t="e">
        <f t="shared" si="15"/>
        <v>#DIV/0!</v>
      </c>
      <c r="I461" s="79"/>
      <c r="J461" s="82"/>
    </row>
    <row r="462" spans="1:10" x14ac:dyDescent="0.2">
      <c r="A462" t="s">
        <v>138</v>
      </c>
      <c r="B462" s="1" t="s">
        <v>45</v>
      </c>
      <c r="C462" t="e">
        <f>VLOOKUP(B462,'F1-1 plate 6'!B$7:H$102,7,FALSE)</f>
        <v>#DIV/0!</v>
      </c>
      <c r="D462" t="e">
        <f>VLOOKUP(B462,'F1-1 plate 6'!B$7:J$102,9,FALSE)</f>
        <v>#DIV/0!</v>
      </c>
      <c r="E462" t="e">
        <f>VLOOKUP(B462,'F6-2 plate 6'!B$7:H$102,7,FALSE)</f>
        <v>#DIV/0!</v>
      </c>
      <c r="F462" t="e">
        <f>VLOOKUP(genotyping!B462,'F6-2 plate 6'!B$7:J$102,9,FALSE)</f>
        <v>#DIV/0!</v>
      </c>
      <c r="G462" s="56" t="e">
        <f t="shared" si="14"/>
        <v>#DIV/0!</v>
      </c>
      <c r="H462" s="50" t="e">
        <f t="shared" si="15"/>
        <v>#DIV/0!</v>
      </c>
      <c r="I462" s="79"/>
      <c r="J462" s="82"/>
    </row>
    <row r="463" spans="1:10" x14ac:dyDescent="0.2">
      <c r="A463" t="s">
        <v>138</v>
      </c>
      <c r="B463" s="1" t="s">
        <v>46</v>
      </c>
      <c r="C463" t="e">
        <f>VLOOKUP(B463,'F1-1 plate 6'!B$7:H$102,7,FALSE)</f>
        <v>#DIV/0!</v>
      </c>
      <c r="D463" t="e">
        <f>VLOOKUP(B463,'F1-1 plate 6'!B$7:J$102,9,FALSE)</f>
        <v>#DIV/0!</v>
      </c>
      <c r="E463" t="e">
        <f>VLOOKUP(B463,'F6-2 plate 6'!B$7:H$102,7,FALSE)</f>
        <v>#DIV/0!</v>
      </c>
      <c r="F463" t="e">
        <f>VLOOKUP(genotyping!B463,'F6-2 plate 6'!B$7:J$102,9,FALSE)</f>
        <v>#DIV/0!</v>
      </c>
      <c r="G463" s="56" t="e">
        <f t="shared" si="14"/>
        <v>#DIV/0!</v>
      </c>
      <c r="H463" s="50" t="e">
        <f t="shared" si="15"/>
        <v>#DIV/0!</v>
      </c>
      <c r="I463" s="79"/>
      <c r="J463" s="82"/>
    </row>
    <row r="464" spans="1:10" x14ac:dyDescent="0.2">
      <c r="A464" t="s">
        <v>138</v>
      </c>
      <c r="B464" s="1" t="s">
        <v>47</v>
      </c>
      <c r="C464" t="e">
        <f>VLOOKUP(B464,'F1-1 plate 6'!B$7:H$102,7,FALSE)</f>
        <v>#DIV/0!</v>
      </c>
      <c r="D464" t="e">
        <f>VLOOKUP(B464,'F1-1 plate 6'!B$7:J$102,9,FALSE)</f>
        <v>#DIV/0!</v>
      </c>
      <c r="E464" t="e">
        <f>VLOOKUP(B464,'F6-2 plate 6'!B$7:H$102,7,FALSE)</f>
        <v>#DIV/0!</v>
      </c>
      <c r="F464" t="e">
        <f>VLOOKUP(genotyping!B464,'F6-2 plate 6'!B$7:J$102,9,FALSE)</f>
        <v>#DIV/0!</v>
      </c>
      <c r="G464" s="56" t="e">
        <f t="shared" si="14"/>
        <v>#DIV/0!</v>
      </c>
      <c r="H464" s="50" t="e">
        <f t="shared" si="15"/>
        <v>#DIV/0!</v>
      </c>
      <c r="I464" s="79"/>
      <c r="J464" s="82"/>
    </row>
    <row r="465" spans="1:10" x14ac:dyDescent="0.2">
      <c r="A465" t="s">
        <v>138</v>
      </c>
      <c r="B465" s="1" t="s">
        <v>48</v>
      </c>
      <c r="C465" t="e">
        <f>VLOOKUP(B465,'F1-1 plate 6'!B$7:H$102,7,FALSE)</f>
        <v>#DIV/0!</v>
      </c>
      <c r="D465" t="e">
        <f>VLOOKUP(B465,'F1-1 plate 6'!B$7:J$102,9,FALSE)</f>
        <v>#DIV/0!</v>
      </c>
      <c r="E465" t="e">
        <f>VLOOKUP(B465,'F6-2 plate 6'!B$7:H$102,7,FALSE)</f>
        <v>#DIV/0!</v>
      </c>
      <c r="F465" t="e">
        <f>VLOOKUP(genotyping!B465,'F6-2 plate 6'!B$7:J$102,9,FALSE)</f>
        <v>#DIV/0!</v>
      </c>
      <c r="G465" s="56" t="e">
        <f t="shared" si="14"/>
        <v>#DIV/0!</v>
      </c>
      <c r="H465" s="50" t="e">
        <f t="shared" si="15"/>
        <v>#DIV/0!</v>
      </c>
      <c r="I465" s="79"/>
      <c r="J465" s="82"/>
    </row>
    <row r="466" spans="1:10" x14ac:dyDescent="0.2">
      <c r="A466" t="s">
        <v>138</v>
      </c>
      <c r="B466" s="1" t="s">
        <v>49</v>
      </c>
      <c r="C466" t="e">
        <f>VLOOKUP(B466,'F1-1 plate 6'!B$7:H$102,7,FALSE)</f>
        <v>#DIV/0!</v>
      </c>
      <c r="D466" t="e">
        <f>VLOOKUP(B466,'F1-1 plate 6'!B$7:J$102,9,FALSE)</f>
        <v>#DIV/0!</v>
      </c>
      <c r="E466" t="e">
        <f>VLOOKUP(B466,'F6-2 plate 6'!B$7:H$102,7,FALSE)</f>
        <v>#DIV/0!</v>
      </c>
      <c r="F466" t="e">
        <f>VLOOKUP(genotyping!B466,'F6-2 plate 6'!B$7:J$102,9,FALSE)</f>
        <v>#DIV/0!</v>
      </c>
      <c r="G466" s="56" t="e">
        <f t="shared" si="14"/>
        <v>#DIV/0!</v>
      </c>
      <c r="H466" s="50" t="e">
        <f t="shared" si="15"/>
        <v>#DIV/0!</v>
      </c>
      <c r="I466" s="79"/>
      <c r="J466" s="82"/>
    </row>
    <row r="467" spans="1:10" x14ac:dyDescent="0.2">
      <c r="A467" t="s">
        <v>138</v>
      </c>
      <c r="B467" s="1" t="s">
        <v>50</v>
      </c>
      <c r="C467" t="e">
        <f>VLOOKUP(B467,'F1-1 plate 6'!B$7:H$102,7,FALSE)</f>
        <v>#DIV/0!</v>
      </c>
      <c r="D467" t="e">
        <f>VLOOKUP(B467,'F1-1 plate 6'!B$7:J$102,9,FALSE)</f>
        <v>#DIV/0!</v>
      </c>
      <c r="E467" t="e">
        <f>VLOOKUP(B467,'F6-2 plate 6'!B$7:H$102,7,FALSE)</f>
        <v>#DIV/0!</v>
      </c>
      <c r="F467" t="e">
        <f>VLOOKUP(genotyping!B467,'F6-2 plate 6'!B$7:J$102,9,FALSE)</f>
        <v>#DIV/0!</v>
      </c>
      <c r="G467" s="56" t="e">
        <f t="shared" si="14"/>
        <v>#DIV/0!</v>
      </c>
      <c r="H467" s="50" t="e">
        <f t="shared" si="15"/>
        <v>#DIV/0!</v>
      </c>
      <c r="I467" s="79"/>
      <c r="J467" s="82"/>
    </row>
    <row r="468" spans="1:10" x14ac:dyDescent="0.2">
      <c r="A468" t="s">
        <v>138</v>
      </c>
      <c r="B468" s="1" t="s">
        <v>51</v>
      </c>
      <c r="C468" t="e">
        <f>VLOOKUP(B468,'F1-1 plate 6'!B$7:H$102,7,FALSE)</f>
        <v>#DIV/0!</v>
      </c>
      <c r="D468" t="e">
        <f>VLOOKUP(B468,'F1-1 plate 6'!B$7:J$102,9,FALSE)</f>
        <v>#DIV/0!</v>
      </c>
      <c r="E468" t="e">
        <f>VLOOKUP(B468,'F6-2 plate 6'!B$7:H$102,7,FALSE)</f>
        <v>#DIV/0!</v>
      </c>
      <c r="F468" t="e">
        <f>VLOOKUP(genotyping!B468,'F6-2 plate 6'!B$7:J$102,9,FALSE)</f>
        <v>#DIV/0!</v>
      </c>
      <c r="G468" s="56" t="e">
        <f t="shared" si="14"/>
        <v>#DIV/0!</v>
      </c>
      <c r="H468" s="50" t="e">
        <f t="shared" si="15"/>
        <v>#DIV/0!</v>
      </c>
      <c r="I468" s="79"/>
      <c r="J468" s="82"/>
    </row>
    <row r="469" spans="1:10" x14ac:dyDescent="0.2">
      <c r="A469" t="s">
        <v>138</v>
      </c>
      <c r="B469" s="1" t="s">
        <v>52</v>
      </c>
      <c r="C469" t="e">
        <f>VLOOKUP(B469,'F1-1 plate 6'!B$7:H$102,7,FALSE)</f>
        <v>#DIV/0!</v>
      </c>
      <c r="D469" t="e">
        <f>VLOOKUP(B469,'F1-1 plate 6'!B$7:J$102,9,FALSE)</f>
        <v>#DIV/0!</v>
      </c>
      <c r="E469" t="e">
        <f>VLOOKUP(B469,'F6-2 plate 6'!B$7:H$102,7,FALSE)</f>
        <v>#DIV/0!</v>
      </c>
      <c r="F469" t="e">
        <f>VLOOKUP(genotyping!B469,'F6-2 plate 6'!B$7:J$102,9,FALSE)</f>
        <v>#DIV/0!</v>
      </c>
      <c r="G469" s="56" t="e">
        <f t="shared" si="14"/>
        <v>#DIV/0!</v>
      </c>
      <c r="H469" s="50" t="e">
        <f t="shared" si="15"/>
        <v>#DIV/0!</v>
      </c>
      <c r="I469" s="79"/>
      <c r="J469" s="82"/>
    </row>
    <row r="470" spans="1:10" x14ac:dyDescent="0.2">
      <c r="A470" t="s">
        <v>138</v>
      </c>
      <c r="B470" s="1" t="s">
        <v>53</v>
      </c>
      <c r="C470" t="e">
        <f>VLOOKUP(B470,'F1-1 plate 6'!B$7:H$102,7,FALSE)</f>
        <v>#DIV/0!</v>
      </c>
      <c r="D470" t="e">
        <f>VLOOKUP(B470,'F1-1 plate 6'!B$7:J$102,9,FALSE)</f>
        <v>#DIV/0!</v>
      </c>
      <c r="E470" t="e">
        <f>VLOOKUP(B470,'F6-2 plate 6'!B$7:H$102,7,FALSE)</f>
        <v>#DIV/0!</v>
      </c>
      <c r="F470" t="e">
        <f>VLOOKUP(genotyping!B470,'F6-2 plate 6'!B$7:J$102,9,FALSE)</f>
        <v>#DIV/0!</v>
      </c>
      <c r="G470" s="56" t="e">
        <f t="shared" si="14"/>
        <v>#DIV/0!</v>
      </c>
      <c r="H470" s="50" t="e">
        <f t="shared" si="15"/>
        <v>#DIV/0!</v>
      </c>
      <c r="I470" s="79"/>
      <c r="J470" s="82"/>
    </row>
    <row r="471" spans="1:10" x14ac:dyDescent="0.2">
      <c r="A471" t="s">
        <v>138</v>
      </c>
      <c r="B471" s="1" t="s">
        <v>54</v>
      </c>
      <c r="C471" t="e">
        <f>VLOOKUP(B471,'F1-1 plate 6'!B$7:H$102,7,FALSE)</f>
        <v>#DIV/0!</v>
      </c>
      <c r="D471" t="e">
        <f>VLOOKUP(B471,'F1-1 plate 6'!B$7:J$102,9,FALSE)</f>
        <v>#DIV/0!</v>
      </c>
      <c r="E471" t="e">
        <f>VLOOKUP(B471,'F6-2 plate 6'!B$7:H$102,7,FALSE)</f>
        <v>#DIV/0!</v>
      </c>
      <c r="F471" t="e">
        <f>VLOOKUP(genotyping!B471,'F6-2 plate 6'!B$7:J$102,9,FALSE)</f>
        <v>#DIV/0!</v>
      </c>
      <c r="G471" s="56" t="e">
        <f t="shared" si="14"/>
        <v>#DIV/0!</v>
      </c>
      <c r="H471" s="50" t="e">
        <f t="shared" si="15"/>
        <v>#DIV/0!</v>
      </c>
      <c r="I471" s="79"/>
      <c r="J471" s="82"/>
    </row>
    <row r="472" spans="1:10" x14ac:dyDescent="0.2">
      <c r="A472" t="s">
        <v>138</v>
      </c>
      <c r="B472" s="1" t="s">
        <v>55</v>
      </c>
      <c r="C472" t="e">
        <f>VLOOKUP(B472,'F1-1 plate 6'!B$7:H$102,7,FALSE)</f>
        <v>#DIV/0!</v>
      </c>
      <c r="D472" t="e">
        <f>VLOOKUP(B472,'F1-1 plate 6'!B$7:J$102,9,FALSE)</f>
        <v>#DIV/0!</v>
      </c>
      <c r="E472" t="e">
        <f>VLOOKUP(B472,'F6-2 plate 6'!B$7:H$102,7,FALSE)</f>
        <v>#DIV/0!</v>
      </c>
      <c r="F472" t="e">
        <f>VLOOKUP(genotyping!B472,'F6-2 plate 6'!B$7:J$102,9,FALSE)</f>
        <v>#DIV/0!</v>
      </c>
      <c r="G472" s="56" t="e">
        <f t="shared" si="14"/>
        <v>#DIV/0!</v>
      </c>
      <c r="H472" s="50" t="e">
        <f t="shared" si="15"/>
        <v>#DIV/0!</v>
      </c>
      <c r="I472" s="79"/>
      <c r="J472" s="82"/>
    </row>
    <row r="473" spans="1:10" x14ac:dyDescent="0.2">
      <c r="A473" t="s">
        <v>138</v>
      </c>
      <c r="B473" s="1" t="s">
        <v>56</v>
      </c>
      <c r="C473" t="e">
        <f>VLOOKUP(B473,'F1-1 plate 6'!B$7:H$102,7,FALSE)</f>
        <v>#DIV/0!</v>
      </c>
      <c r="D473" t="e">
        <f>VLOOKUP(B473,'F1-1 plate 6'!B$7:J$102,9,FALSE)</f>
        <v>#DIV/0!</v>
      </c>
      <c r="E473" t="e">
        <f>VLOOKUP(B473,'F6-2 plate 6'!B$7:H$102,7,FALSE)</f>
        <v>#DIV/0!</v>
      </c>
      <c r="F473" t="e">
        <f>VLOOKUP(genotyping!B473,'F6-2 plate 6'!B$7:J$102,9,FALSE)</f>
        <v>#DIV/0!</v>
      </c>
      <c r="G473" s="56" t="e">
        <f t="shared" si="14"/>
        <v>#DIV/0!</v>
      </c>
      <c r="H473" s="50" t="e">
        <f t="shared" si="15"/>
        <v>#DIV/0!</v>
      </c>
      <c r="I473" s="79"/>
      <c r="J473" s="82"/>
    </row>
    <row r="474" spans="1:10" x14ac:dyDescent="0.2">
      <c r="A474" t="s">
        <v>138</v>
      </c>
      <c r="B474" s="1" t="s">
        <v>57</v>
      </c>
      <c r="C474" t="e">
        <f>VLOOKUP(B474,'F1-1 plate 6'!B$7:H$102,7,FALSE)</f>
        <v>#DIV/0!</v>
      </c>
      <c r="D474" t="e">
        <f>VLOOKUP(B474,'F1-1 plate 6'!B$7:J$102,9,FALSE)</f>
        <v>#DIV/0!</v>
      </c>
      <c r="E474" t="e">
        <f>VLOOKUP(B474,'F6-2 plate 6'!B$7:H$102,7,FALSE)</f>
        <v>#DIV/0!</v>
      </c>
      <c r="F474" t="e">
        <f>VLOOKUP(genotyping!B474,'F6-2 plate 6'!B$7:J$102,9,FALSE)</f>
        <v>#DIV/0!</v>
      </c>
      <c r="G474" s="56" t="e">
        <f t="shared" si="14"/>
        <v>#DIV/0!</v>
      </c>
      <c r="H474" s="50" t="e">
        <f t="shared" si="15"/>
        <v>#DIV/0!</v>
      </c>
      <c r="I474" s="79"/>
      <c r="J474" s="82"/>
    </row>
    <row r="475" spans="1:10" x14ac:dyDescent="0.2">
      <c r="A475" t="s">
        <v>138</v>
      </c>
      <c r="B475" s="1" t="s">
        <v>58</v>
      </c>
      <c r="C475" t="e">
        <f>VLOOKUP(B475,'F1-1 plate 6'!B$7:H$102,7,FALSE)</f>
        <v>#DIV/0!</v>
      </c>
      <c r="D475" t="e">
        <f>VLOOKUP(B475,'F1-1 plate 6'!B$7:J$102,9,FALSE)</f>
        <v>#DIV/0!</v>
      </c>
      <c r="E475" t="e">
        <f>VLOOKUP(B475,'F6-2 plate 6'!B$7:H$102,7,FALSE)</f>
        <v>#DIV/0!</v>
      </c>
      <c r="F475" t="e">
        <f>VLOOKUP(genotyping!B475,'F6-2 plate 6'!B$7:J$102,9,FALSE)</f>
        <v>#DIV/0!</v>
      </c>
      <c r="G475" s="56" t="e">
        <f t="shared" si="14"/>
        <v>#DIV/0!</v>
      </c>
      <c r="H475" s="50" t="e">
        <f t="shared" si="15"/>
        <v>#DIV/0!</v>
      </c>
      <c r="I475" s="79"/>
      <c r="J475" s="82"/>
    </row>
    <row r="476" spans="1:10" x14ac:dyDescent="0.2">
      <c r="A476" t="s">
        <v>138</v>
      </c>
      <c r="B476" s="1" t="s">
        <v>59</v>
      </c>
      <c r="C476" t="e">
        <f>VLOOKUP(B476,'F1-1 plate 6'!B$7:H$102,7,FALSE)</f>
        <v>#DIV/0!</v>
      </c>
      <c r="D476" t="e">
        <f>VLOOKUP(B476,'F1-1 plate 6'!B$7:J$102,9,FALSE)</f>
        <v>#DIV/0!</v>
      </c>
      <c r="E476" t="e">
        <f>VLOOKUP(B476,'F6-2 plate 6'!B$7:H$102,7,FALSE)</f>
        <v>#DIV/0!</v>
      </c>
      <c r="F476" t="e">
        <f>VLOOKUP(genotyping!B476,'F6-2 plate 6'!B$7:J$102,9,FALSE)</f>
        <v>#DIV/0!</v>
      </c>
      <c r="G476" s="56" t="e">
        <f t="shared" si="14"/>
        <v>#DIV/0!</v>
      </c>
      <c r="H476" s="50" t="e">
        <f t="shared" si="15"/>
        <v>#DIV/0!</v>
      </c>
      <c r="I476" s="79"/>
      <c r="J476" s="82"/>
    </row>
    <row r="477" spans="1:10" x14ac:dyDescent="0.2">
      <c r="A477" t="s">
        <v>138</v>
      </c>
      <c r="B477" s="1" t="s">
        <v>60</v>
      </c>
      <c r="C477" t="e">
        <f>VLOOKUP(B477,'F1-1 plate 6'!B$7:H$102,7,FALSE)</f>
        <v>#DIV/0!</v>
      </c>
      <c r="D477" t="e">
        <f>VLOOKUP(B477,'F1-1 plate 6'!B$7:J$102,9,FALSE)</f>
        <v>#DIV/0!</v>
      </c>
      <c r="E477" t="e">
        <f>VLOOKUP(B477,'F6-2 plate 6'!B$7:H$102,7,FALSE)</f>
        <v>#DIV/0!</v>
      </c>
      <c r="F477" t="e">
        <f>VLOOKUP(genotyping!B477,'F6-2 plate 6'!B$7:J$102,9,FALSE)</f>
        <v>#DIV/0!</v>
      </c>
      <c r="G477" s="56" t="e">
        <f t="shared" si="14"/>
        <v>#DIV/0!</v>
      </c>
      <c r="H477" s="50" t="e">
        <f t="shared" si="15"/>
        <v>#DIV/0!</v>
      </c>
      <c r="I477" s="79"/>
      <c r="J477" s="82"/>
    </row>
    <row r="478" spans="1:10" x14ac:dyDescent="0.2">
      <c r="A478" t="s">
        <v>138</v>
      </c>
      <c r="B478" s="1" t="s">
        <v>61</v>
      </c>
      <c r="C478" t="e">
        <f>VLOOKUP(B478,'F1-1 plate 6'!B$7:H$102,7,FALSE)</f>
        <v>#DIV/0!</v>
      </c>
      <c r="D478" t="e">
        <f>VLOOKUP(B478,'F1-1 plate 6'!B$7:J$102,9,FALSE)</f>
        <v>#DIV/0!</v>
      </c>
      <c r="E478" t="e">
        <f>VLOOKUP(B478,'F6-2 plate 6'!B$7:H$102,7,FALSE)</f>
        <v>#DIV/0!</v>
      </c>
      <c r="F478" t="e">
        <f>VLOOKUP(genotyping!B478,'F6-2 plate 6'!B$7:J$102,9,FALSE)</f>
        <v>#DIV/0!</v>
      </c>
      <c r="G478" s="56" t="e">
        <f t="shared" si="14"/>
        <v>#DIV/0!</v>
      </c>
      <c r="H478" s="50" t="e">
        <f t="shared" si="15"/>
        <v>#DIV/0!</v>
      </c>
      <c r="I478" s="79"/>
      <c r="J478" s="82"/>
    </row>
    <row r="479" spans="1:10" x14ac:dyDescent="0.2">
      <c r="A479" t="s">
        <v>138</v>
      </c>
      <c r="B479" s="1" t="s">
        <v>62</v>
      </c>
      <c r="C479" t="e">
        <f>VLOOKUP(B479,'F1-1 plate 6'!B$7:H$102,7,FALSE)</f>
        <v>#DIV/0!</v>
      </c>
      <c r="D479" t="e">
        <f>VLOOKUP(B479,'F1-1 plate 6'!B$7:J$102,9,FALSE)</f>
        <v>#DIV/0!</v>
      </c>
      <c r="E479" t="e">
        <f>VLOOKUP(B479,'F6-2 plate 6'!B$7:H$102,7,FALSE)</f>
        <v>#DIV/0!</v>
      </c>
      <c r="F479" t="e">
        <f>VLOOKUP(genotyping!B479,'F6-2 plate 6'!B$7:J$102,9,FALSE)</f>
        <v>#DIV/0!</v>
      </c>
      <c r="G479" s="56" t="e">
        <f t="shared" si="14"/>
        <v>#DIV/0!</v>
      </c>
      <c r="H479" s="50" t="e">
        <f t="shared" si="15"/>
        <v>#DIV/0!</v>
      </c>
      <c r="I479" s="79"/>
      <c r="J479" s="82"/>
    </row>
    <row r="480" spans="1:10" x14ac:dyDescent="0.2">
      <c r="A480" t="s">
        <v>138</v>
      </c>
      <c r="B480" s="1" t="s">
        <v>63</v>
      </c>
      <c r="C480" t="e">
        <f>VLOOKUP(B480,'F1-1 plate 6'!B$7:H$102,7,FALSE)</f>
        <v>#DIV/0!</v>
      </c>
      <c r="D480" t="e">
        <f>VLOOKUP(B480,'F1-1 plate 6'!B$7:J$102,9,FALSE)</f>
        <v>#DIV/0!</v>
      </c>
      <c r="E480" t="e">
        <f>VLOOKUP(B480,'F6-2 plate 6'!B$7:H$102,7,FALSE)</f>
        <v>#DIV/0!</v>
      </c>
      <c r="F480" t="e">
        <f>VLOOKUP(genotyping!B480,'F6-2 plate 6'!B$7:J$102,9,FALSE)</f>
        <v>#DIV/0!</v>
      </c>
      <c r="G480" s="56" t="e">
        <f t="shared" si="14"/>
        <v>#DIV/0!</v>
      </c>
      <c r="H480" s="50" t="e">
        <f t="shared" si="15"/>
        <v>#DIV/0!</v>
      </c>
      <c r="I480" s="79"/>
      <c r="J480" s="82"/>
    </row>
    <row r="481" spans="1:10" x14ac:dyDescent="0.2">
      <c r="A481" t="s">
        <v>138</v>
      </c>
      <c r="B481" s="1" t="s">
        <v>64</v>
      </c>
      <c r="C481" t="e">
        <f>VLOOKUP(B481,'F1-1 plate 6'!B$7:H$102,7,FALSE)</f>
        <v>#DIV/0!</v>
      </c>
      <c r="D481" t="e">
        <f>VLOOKUP(B481,'F1-1 plate 6'!B$7:J$102,9,FALSE)</f>
        <v>#DIV/0!</v>
      </c>
      <c r="E481" t="e">
        <f>VLOOKUP(B481,'F6-2 plate 6'!B$7:H$102,7,FALSE)</f>
        <v>#DIV/0!</v>
      </c>
      <c r="F481" t="e">
        <f>VLOOKUP(genotyping!B481,'F6-2 plate 6'!B$7:J$102,9,FALSE)</f>
        <v>#DIV/0!</v>
      </c>
      <c r="G481" s="56" t="e">
        <f t="shared" si="14"/>
        <v>#DIV/0!</v>
      </c>
      <c r="H481" s="50" t="e">
        <f t="shared" si="15"/>
        <v>#DIV/0!</v>
      </c>
      <c r="I481" s="79"/>
      <c r="J481" s="82"/>
    </row>
    <row r="482" spans="1:10" x14ac:dyDescent="0.2">
      <c r="A482" t="s">
        <v>138</v>
      </c>
      <c r="B482" s="1" t="s">
        <v>65</v>
      </c>
      <c r="C482" t="e">
        <f>VLOOKUP(B482,'F1-1 plate 6'!B$7:H$102,7,FALSE)</f>
        <v>#DIV/0!</v>
      </c>
      <c r="D482" t="e">
        <f>VLOOKUP(B482,'F1-1 plate 6'!B$7:J$102,9,FALSE)</f>
        <v>#DIV/0!</v>
      </c>
      <c r="E482" t="e">
        <f>VLOOKUP(B482,'F6-2 plate 6'!B$7:H$102,7,FALSE)</f>
        <v>#DIV/0!</v>
      </c>
      <c r="F482" t="e">
        <f>VLOOKUP(genotyping!B482,'F6-2 plate 6'!B$7:J$102,9,FALSE)</f>
        <v>#DIV/0!</v>
      </c>
      <c r="G482" s="56" t="e">
        <f t="shared" si="14"/>
        <v>#DIV/0!</v>
      </c>
      <c r="H482" s="50" t="e">
        <f t="shared" si="15"/>
        <v>#DIV/0!</v>
      </c>
      <c r="I482" s="79"/>
      <c r="J482" s="82"/>
    </row>
    <row r="483" spans="1:10" x14ac:dyDescent="0.2">
      <c r="A483" t="s">
        <v>138</v>
      </c>
      <c r="B483" s="1" t="s">
        <v>66</v>
      </c>
      <c r="C483" t="e">
        <f>VLOOKUP(B483,'F1-1 plate 6'!B$7:H$102,7,FALSE)</f>
        <v>#DIV/0!</v>
      </c>
      <c r="D483" t="e">
        <f>VLOOKUP(B483,'F1-1 plate 6'!B$7:J$102,9,FALSE)</f>
        <v>#DIV/0!</v>
      </c>
      <c r="E483" t="e">
        <f>VLOOKUP(B483,'F6-2 plate 6'!B$7:H$102,7,FALSE)</f>
        <v>#DIV/0!</v>
      </c>
      <c r="F483" t="e">
        <f>VLOOKUP(genotyping!B483,'F6-2 plate 6'!B$7:J$102,9,FALSE)</f>
        <v>#DIV/0!</v>
      </c>
      <c r="G483" s="56" t="e">
        <f t="shared" si="14"/>
        <v>#DIV/0!</v>
      </c>
      <c r="H483" s="50" t="e">
        <f t="shared" si="15"/>
        <v>#DIV/0!</v>
      </c>
      <c r="I483" s="79"/>
      <c r="J483" s="82"/>
    </row>
    <row r="484" spans="1:10" x14ac:dyDescent="0.2">
      <c r="A484" t="s">
        <v>138</v>
      </c>
      <c r="B484" s="1" t="s">
        <v>67</v>
      </c>
      <c r="C484" t="e">
        <f>VLOOKUP(B484,'F1-1 plate 6'!B$7:H$102,7,FALSE)</f>
        <v>#DIV/0!</v>
      </c>
      <c r="D484" t="e">
        <f>VLOOKUP(B484,'F1-1 plate 6'!B$7:J$102,9,FALSE)</f>
        <v>#DIV/0!</v>
      </c>
      <c r="E484" t="e">
        <f>VLOOKUP(B484,'F6-2 plate 6'!B$7:H$102,7,FALSE)</f>
        <v>#DIV/0!</v>
      </c>
      <c r="F484" t="e">
        <f>VLOOKUP(genotyping!B484,'F6-2 plate 6'!B$7:J$102,9,FALSE)</f>
        <v>#DIV/0!</v>
      </c>
      <c r="G484" s="56" t="e">
        <f t="shared" ref="G484:G547" si="16">IF(C484="BB","R or I",IF(C484="AA","S/S",IF(C484="AB","S/R or S/I","Unknown")))</f>
        <v>#DIV/0!</v>
      </c>
      <c r="H484" s="50" t="e">
        <f t="shared" ref="H484:H547" si="17">IF(E484="BB","R or A",IF(E484="AA","S or I",IF(E484="AB","S/R or R/I or S/A or I/A","Unknown")))</f>
        <v>#DIV/0!</v>
      </c>
      <c r="I484" s="79"/>
      <c r="J484" s="82"/>
    </row>
    <row r="485" spans="1:10" x14ac:dyDescent="0.2">
      <c r="A485" t="s">
        <v>138</v>
      </c>
      <c r="B485" s="1" t="s">
        <v>68</v>
      </c>
      <c r="C485" t="e">
        <f>VLOOKUP(B485,'F1-1 plate 6'!B$7:H$102,7,FALSE)</f>
        <v>#DIV/0!</v>
      </c>
      <c r="D485" t="e">
        <f>VLOOKUP(B485,'F1-1 plate 6'!B$7:J$102,9,FALSE)</f>
        <v>#DIV/0!</v>
      </c>
      <c r="E485" t="e">
        <f>VLOOKUP(B485,'F6-2 plate 6'!B$7:H$102,7,FALSE)</f>
        <v>#DIV/0!</v>
      </c>
      <c r="F485" t="e">
        <f>VLOOKUP(genotyping!B485,'F6-2 plate 6'!B$7:J$102,9,FALSE)</f>
        <v>#DIV/0!</v>
      </c>
      <c r="G485" s="56" t="e">
        <f t="shared" si="16"/>
        <v>#DIV/0!</v>
      </c>
      <c r="H485" s="50" t="e">
        <f t="shared" si="17"/>
        <v>#DIV/0!</v>
      </c>
      <c r="I485" s="79"/>
      <c r="J485" s="82"/>
    </row>
    <row r="486" spans="1:10" x14ac:dyDescent="0.2">
      <c r="A486" t="s">
        <v>138</v>
      </c>
      <c r="B486" s="1" t="s">
        <v>69</v>
      </c>
      <c r="C486" t="e">
        <f>VLOOKUP(B486,'F1-1 plate 6'!B$7:H$102,7,FALSE)</f>
        <v>#DIV/0!</v>
      </c>
      <c r="D486" t="e">
        <f>VLOOKUP(B486,'F1-1 plate 6'!B$7:J$102,9,FALSE)</f>
        <v>#DIV/0!</v>
      </c>
      <c r="E486" t="e">
        <f>VLOOKUP(B486,'F6-2 plate 6'!B$7:H$102,7,FALSE)</f>
        <v>#DIV/0!</v>
      </c>
      <c r="F486" t="e">
        <f>VLOOKUP(genotyping!B486,'F6-2 plate 6'!B$7:J$102,9,FALSE)</f>
        <v>#DIV/0!</v>
      </c>
      <c r="G486" s="56" t="e">
        <f t="shared" si="16"/>
        <v>#DIV/0!</v>
      </c>
      <c r="H486" s="50" t="e">
        <f t="shared" si="17"/>
        <v>#DIV/0!</v>
      </c>
      <c r="I486" s="79"/>
      <c r="J486" s="82"/>
    </row>
    <row r="487" spans="1:10" x14ac:dyDescent="0.2">
      <c r="A487" t="s">
        <v>138</v>
      </c>
      <c r="B487" s="1" t="s">
        <v>70</v>
      </c>
      <c r="C487" t="e">
        <f>VLOOKUP(B487,'F1-1 plate 6'!B$7:H$102,7,FALSE)</f>
        <v>#DIV/0!</v>
      </c>
      <c r="D487" t="e">
        <f>VLOOKUP(B487,'F1-1 plate 6'!B$7:J$102,9,FALSE)</f>
        <v>#DIV/0!</v>
      </c>
      <c r="E487" t="e">
        <f>VLOOKUP(B487,'F6-2 plate 6'!B$7:H$102,7,FALSE)</f>
        <v>#DIV/0!</v>
      </c>
      <c r="F487" t="e">
        <f>VLOOKUP(genotyping!B487,'F6-2 plate 6'!B$7:J$102,9,FALSE)</f>
        <v>#DIV/0!</v>
      </c>
      <c r="G487" s="56" t="e">
        <f t="shared" si="16"/>
        <v>#DIV/0!</v>
      </c>
      <c r="H487" s="50" t="e">
        <f t="shared" si="17"/>
        <v>#DIV/0!</v>
      </c>
      <c r="I487" s="79"/>
      <c r="J487" s="82"/>
    </row>
    <row r="488" spans="1:10" x14ac:dyDescent="0.2">
      <c r="A488" t="s">
        <v>138</v>
      </c>
      <c r="B488" s="1" t="s">
        <v>71</v>
      </c>
      <c r="C488" t="e">
        <f>VLOOKUP(B488,'F1-1 plate 6'!B$7:H$102,7,FALSE)</f>
        <v>#DIV/0!</v>
      </c>
      <c r="D488" t="e">
        <f>VLOOKUP(B488,'F1-1 plate 6'!B$7:J$102,9,FALSE)</f>
        <v>#DIV/0!</v>
      </c>
      <c r="E488" t="e">
        <f>VLOOKUP(B488,'F6-2 plate 6'!B$7:H$102,7,FALSE)</f>
        <v>#DIV/0!</v>
      </c>
      <c r="F488" t="e">
        <f>VLOOKUP(genotyping!B488,'F6-2 plate 6'!B$7:J$102,9,FALSE)</f>
        <v>#DIV/0!</v>
      </c>
      <c r="G488" s="56" t="e">
        <f t="shared" si="16"/>
        <v>#DIV/0!</v>
      </c>
      <c r="H488" s="50" t="e">
        <f t="shared" si="17"/>
        <v>#DIV/0!</v>
      </c>
      <c r="I488" s="79"/>
      <c r="J488" s="82"/>
    </row>
    <row r="489" spans="1:10" x14ac:dyDescent="0.2">
      <c r="A489" t="s">
        <v>138</v>
      </c>
      <c r="B489" s="1" t="s">
        <v>72</v>
      </c>
      <c r="C489" t="e">
        <f>VLOOKUP(B489,'F1-1 plate 6'!B$7:H$102,7,FALSE)</f>
        <v>#DIV/0!</v>
      </c>
      <c r="D489" t="e">
        <f>VLOOKUP(B489,'F1-1 plate 6'!B$7:J$102,9,FALSE)</f>
        <v>#DIV/0!</v>
      </c>
      <c r="E489" t="e">
        <f>VLOOKUP(B489,'F6-2 plate 6'!B$7:H$102,7,FALSE)</f>
        <v>#DIV/0!</v>
      </c>
      <c r="F489" t="e">
        <f>VLOOKUP(genotyping!B489,'F6-2 plate 6'!B$7:J$102,9,FALSE)</f>
        <v>#DIV/0!</v>
      </c>
      <c r="G489" s="56" t="e">
        <f t="shared" si="16"/>
        <v>#DIV/0!</v>
      </c>
      <c r="H489" s="50" t="e">
        <f t="shared" si="17"/>
        <v>#DIV/0!</v>
      </c>
      <c r="I489" s="79"/>
      <c r="J489" s="82"/>
    </row>
    <row r="490" spans="1:10" x14ac:dyDescent="0.2">
      <c r="A490" t="s">
        <v>138</v>
      </c>
      <c r="B490" s="1" t="s">
        <v>73</v>
      </c>
      <c r="C490" t="e">
        <f>VLOOKUP(B490,'F1-1 plate 6'!B$7:H$102,7,FALSE)</f>
        <v>#DIV/0!</v>
      </c>
      <c r="D490" t="e">
        <f>VLOOKUP(B490,'F1-1 plate 6'!B$7:J$102,9,FALSE)</f>
        <v>#DIV/0!</v>
      </c>
      <c r="E490" t="e">
        <f>VLOOKUP(B490,'F6-2 plate 6'!B$7:H$102,7,FALSE)</f>
        <v>#DIV/0!</v>
      </c>
      <c r="F490" t="e">
        <f>VLOOKUP(genotyping!B490,'F6-2 plate 6'!B$7:J$102,9,FALSE)</f>
        <v>#DIV/0!</v>
      </c>
      <c r="G490" s="56" t="e">
        <f t="shared" si="16"/>
        <v>#DIV/0!</v>
      </c>
      <c r="H490" s="50" t="e">
        <f t="shared" si="17"/>
        <v>#DIV/0!</v>
      </c>
      <c r="I490" s="79"/>
      <c r="J490" s="82"/>
    </row>
    <row r="491" spans="1:10" x14ac:dyDescent="0.2">
      <c r="A491" t="s">
        <v>138</v>
      </c>
      <c r="B491" s="1" t="s">
        <v>74</v>
      </c>
      <c r="C491" t="e">
        <f>VLOOKUP(B491,'F1-1 plate 6'!B$7:H$102,7,FALSE)</f>
        <v>#DIV/0!</v>
      </c>
      <c r="D491" t="e">
        <f>VLOOKUP(B491,'F1-1 plate 6'!B$7:J$102,9,FALSE)</f>
        <v>#DIV/0!</v>
      </c>
      <c r="E491" t="e">
        <f>VLOOKUP(B491,'F6-2 plate 6'!B$7:H$102,7,FALSE)</f>
        <v>#DIV/0!</v>
      </c>
      <c r="F491" t="e">
        <f>VLOOKUP(genotyping!B491,'F6-2 plate 6'!B$7:J$102,9,FALSE)</f>
        <v>#DIV/0!</v>
      </c>
      <c r="G491" s="56" t="e">
        <f t="shared" si="16"/>
        <v>#DIV/0!</v>
      </c>
      <c r="H491" s="50" t="e">
        <f t="shared" si="17"/>
        <v>#DIV/0!</v>
      </c>
      <c r="I491" s="79"/>
      <c r="J491" s="82"/>
    </row>
    <row r="492" spans="1:10" x14ac:dyDescent="0.2">
      <c r="A492" t="s">
        <v>138</v>
      </c>
      <c r="B492" s="1" t="s">
        <v>75</v>
      </c>
      <c r="C492" t="e">
        <f>VLOOKUP(B492,'F1-1 plate 6'!B$7:H$102,7,FALSE)</f>
        <v>#DIV/0!</v>
      </c>
      <c r="D492" t="e">
        <f>VLOOKUP(B492,'F1-1 plate 6'!B$7:J$102,9,FALSE)</f>
        <v>#DIV/0!</v>
      </c>
      <c r="E492" t="e">
        <f>VLOOKUP(B492,'F6-2 plate 6'!B$7:H$102,7,FALSE)</f>
        <v>#DIV/0!</v>
      </c>
      <c r="F492" t="e">
        <f>VLOOKUP(genotyping!B492,'F6-2 plate 6'!B$7:J$102,9,FALSE)</f>
        <v>#DIV/0!</v>
      </c>
      <c r="G492" s="56" t="e">
        <f t="shared" si="16"/>
        <v>#DIV/0!</v>
      </c>
      <c r="H492" s="50" t="e">
        <f t="shared" si="17"/>
        <v>#DIV/0!</v>
      </c>
      <c r="I492" s="79"/>
      <c r="J492" s="82"/>
    </row>
    <row r="493" spans="1:10" x14ac:dyDescent="0.2">
      <c r="A493" t="s">
        <v>138</v>
      </c>
      <c r="B493" s="1" t="s">
        <v>76</v>
      </c>
      <c r="C493" t="e">
        <f>VLOOKUP(B493,'F1-1 plate 6'!B$7:H$102,7,FALSE)</f>
        <v>#DIV/0!</v>
      </c>
      <c r="D493" t="e">
        <f>VLOOKUP(B493,'F1-1 plate 6'!B$7:J$102,9,FALSE)</f>
        <v>#DIV/0!</v>
      </c>
      <c r="E493" t="e">
        <f>VLOOKUP(B493,'F6-2 plate 6'!B$7:H$102,7,FALSE)</f>
        <v>#DIV/0!</v>
      </c>
      <c r="F493" t="e">
        <f>VLOOKUP(genotyping!B493,'F6-2 plate 6'!B$7:J$102,9,FALSE)</f>
        <v>#DIV/0!</v>
      </c>
      <c r="G493" s="56" t="e">
        <f t="shared" si="16"/>
        <v>#DIV/0!</v>
      </c>
      <c r="H493" s="50" t="e">
        <f t="shared" si="17"/>
        <v>#DIV/0!</v>
      </c>
      <c r="I493" s="79"/>
      <c r="J493" s="82"/>
    </row>
    <row r="494" spans="1:10" x14ac:dyDescent="0.2">
      <c r="A494" t="s">
        <v>138</v>
      </c>
      <c r="B494" s="1" t="s">
        <v>77</v>
      </c>
      <c r="C494" t="e">
        <f>VLOOKUP(B494,'F1-1 plate 6'!B$7:H$102,7,FALSE)</f>
        <v>#DIV/0!</v>
      </c>
      <c r="D494" t="e">
        <f>VLOOKUP(B494,'F1-1 plate 6'!B$7:J$102,9,FALSE)</f>
        <v>#DIV/0!</v>
      </c>
      <c r="E494" t="e">
        <f>VLOOKUP(B494,'F6-2 plate 6'!B$7:H$102,7,FALSE)</f>
        <v>#DIV/0!</v>
      </c>
      <c r="F494" t="e">
        <f>VLOOKUP(genotyping!B494,'F6-2 plate 6'!B$7:J$102,9,FALSE)</f>
        <v>#DIV/0!</v>
      </c>
      <c r="G494" s="56" t="e">
        <f t="shared" si="16"/>
        <v>#DIV/0!</v>
      </c>
      <c r="H494" s="50" t="e">
        <f t="shared" si="17"/>
        <v>#DIV/0!</v>
      </c>
      <c r="I494" s="79"/>
      <c r="J494" s="82"/>
    </row>
    <row r="495" spans="1:10" x14ac:dyDescent="0.2">
      <c r="A495" t="s">
        <v>138</v>
      </c>
      <c r="B495" s="1" t="s">
        <v>78</v>
      </c>
      <c r="C495" t="e">
        <f>VLOOKUP(B495,'F1-1 plate 6'!B$7:H$102,7,FALSE)</f>
        <v>#DIV/0!</v>
      </c>
      <c r="D495" t="e">
        <f>VLOOKUP(B495,'F1-1 plate 6'!B$7:J$102,9,FALSE)</f>
        <v>#DIV/0!</v>
      </c>
      <c r="E495" t="e">
        <f>VLOOKUP(B495,'F6-2 plate 6'!B$7:H$102,7,FALSE)</f>
        <v>#DIV/0!</v>
      </c>
      <c r="F495" t="e">
        <f>VLOOKUP(genotyping!B495,'F6-2 plate 6'!B$7:J$102,9,FALSE)</f>
        <v>#DIV/0!</v>
      </c>
      <c r="G495" s="56" t="e">
        <f t="shared" si="16"/>
        <v>#DIV/0!</v>
      </c>
      <c r="H495" s="50" t="e">
        <f t="shared" si="17"/>
        <v>#DIV/0!</v>
      </c>
      <c r="I495" s="79"/>
      <c r="J495" s="82"/>
    </row>
    <row r="496" spans="1:10" x14ac:dyDescent="0.2">
      <c r="A496" t="s">
        <v>138</v>
      </c>
      <c r="B496" s="1" t="s">
        <v>79</v>
      </c>
      <c r="C496" t="e">
        <f>VLOOKUP(B496,'F1-1 plate 6'!B$7:H$102,7,FALSE)</f>
        <v>#DIV/0!</v>
      </c>
      <c r="D496" t="e">
        <f>VLOOKUP(B496,'F1-1 plate 6'!B$7:J$102,9,FALSE)</f>
        <v>#DIV/0!</v>
      </c>
      <c r="E496" t="e">
        <f>VLOOKUP(B496,'F6-2 plate 6'!B$7:H$102,7,FALSE)</f>
        <v>#DIV/0!</v>
      </c>
      <c r="F496" t="e">
        <f>VLOOKUP(genotyping!B496,'F6-2 plate 6'!B$7:J$102,9,FALSE)</f>
        <v>#DIV/0!</v>
      </c>
      <c r="G496" s="56" t="e">
        <f t="shared" si="16"/>
        <v>#DIV/0!</v>
      </c>
      <c r="H496" s="50" t="e">
        <f t="shared" si="17"/>
        <v>#DIV/0!</v>
      </c>
      <c r="I496" s="79"/>
      <c r="J496" s="82"/>
    </row>
    <row r="497" spans="1:10" x14ac:dyDescent="0.2">
      <c r="A497" t="s">
        <v>138</v>
      </c>
      <c r="B497" s="1" t="s">
        <v>80</v>
      </c>
      <c r="C497" t="e">
        <f>VLOOKUP(B497,'F1-1 plate 6'!B$7:H$102,7,FALSE)</f>
        <v>#DIV/0!</v>
      </c>
      <c r="D497" t="e">
        <f>VLOOKUP(B497,'F1-1 plate 6'!B$7:J$102,9,FALSE)</f>
        <v>#DIV/0!</v>
      </c>
      <c r="E497" t="e">
        <f>VLOOKUP(B497,'F6-2 plate 6'!B$7:H$102,7,FALSE)</f>
        <v>#DIV/0!</v>
      </c>
      <c r="F497" t="e">
        <f>VLOOKUP(genotyping!B497,'F6-2 plate 6'!B$7:J$102,9,FALSE)</f>
        <v>#DIV/0!</v>
      </c>
      <c r="G497" s="56" t="e">
        <f t="shared" si="16"/>
        <v>#DIV/0!</v>
      </c>
      <c r="H497" s="50" t="e">
        <f t="shared" si="17"/>
        <v>#DIV/0!</v>
      </c>
      <c r="I497" s="79"/>
      <c r="J497" s="82"/>
    </row>
    <row r="498" spans="1:10" x14ac:dyDescent="0.2">
      <c r="A498" t="s">
        <v>138</v>
      </c>
      <c r="B498" s="1" t="s">
        <v>81</v>
      </c>
      <c r="C498" t="e">
        <f>VLOOKUP(B498,'F1-1 plate 6'!B$7:H$102,7,FALSE)</f>
        <v>#DIV/0!</v>
      </c>
      <c r="D498" t="e">
        <f>VLOOKUP(B498,'F1-1 plate 6'!B$7:J$102,9,FALSE)</f>
        <v>#DIV/0!</v>
      </c>
      <c r="E498" t="e">
        <f>VLOOKUP(B498,'F6-2 plate 6'!B$7:H$102,7,FALSE)</f>
        <v>#DIV/0!</v>
      </c>
      <c r="F498" t="e">
        <f>VLOOKUP(genotyping!B498,'F6-2 plate 6'!B$7:J$102,9,FALSE)</f>
        <v>#DIV/0!</v>
      </c>
      <c r="G498" s="56" t="e">
        <f t="shared" si="16"/>
        <v>#DIV/0!</v>
      </c>
      <c r="H498" s="50" t="e">
        <f t="shared" si="17"/>
        <v>#DIV/0!</v>
      </c>
      <c r="I498" s="79"/>
      <c r="J498" s="82"/>
    </row>
    <row r="499" spans="1:10" x14ac:dyDescent="0.2">
      <c r="A499" t="s">
        <v>138</v>
      </c>
      <c r="B499" s="1" t="s">
        <v>82</v>
      </c>
      <c r="C499" t="e">
        <f>VLOOKUP(B499,'F1-1 plate 6'!B$7:H$102,7,FALSE)</f>
        <v>#DIV/0!</v>
      </c>
      <c r="D499" t="e">
        <f>VLOOKUP(B499,'F1-1 plate 6'!B$7:J$102,9,FALSE)</f>
        <v>#DIV/0!</v>
      </c>
      <c r="E499" t="e">
        <f>VLOOKUP(B499,'F6-2 plate 6'!B$7:H$102,7,FALSE)</f>
        <v>#DIV/0!</v>
      </c>
      <c r="F499" t="e">
        <f>VLOOKUP(genotyping!B499,'F6-2 plate 6'!B$7:J$102,9,FALSE)</f>
        <v>#DIV/0!</v>
      </c>
      <c r="G499" s="56" t="e">
        <f t="shared" si="16"/>
        <v>#DIV/0!</v>
      </c>
      <c r="H499" s="50" t="e">
        <f t="shared" si="17"/>
        <v>#DIV/0!</v>
      </c>
      <c r="I499" s="79"/>
      <c r="J499" s="82"/>
    </row>
    <row r="500" spans="1:10" x14ac:dyDescent="0.2">
      <c r="A500" t="s">
        <v>138</v>
      </c>
      <c r="B500" s="1" t="s">
        <v>83</v>
      </c>
      <c r="C500" t="e">
        <f>VLOOKUP(B500,'F1-1 plate 6'!B$7:H$102,7,FALSE)</f>
        <v>#DIV/0!</v>
      </c>
      <c r="D500" t="e">
        <f>VLOOKUP(B500,'F1-1 plate 6'!B$7:J$102,9,FALSE)</f>
        <v>#DIV/0!</v>
      </c>
      <c r="E500" t="e">
        <f>VLOOKUP(B500,'F6-2 plate 6'!B$7:H$102,7,FALSE)</f>
        <v>#DIV/0!</v>
      </c>
      <c r="F500" t="e">
        <f>VLOOKUP(genotyping!B500,'F6-2 plate 6'!B$7:J$102,9,FALSE)</f>
        <v>#DIV/0!</v>
      </c>
      <c r="G500" s="56" t="e">
        <f t="shared" si="16"/>
        <v>#DIV/0!</v>
      </c>
      <c r="H500" s="50" t="e">
        <f t="shared" si="17"/>
        <v>#DIV/0!</v>
      </c>
      <c r="I500" s="79"/>
      <c r="J500" s="82"/>
    </row>
    <row r="501" spans="1:10" x14ac:dyDescent="0.2">
      <c r="A501" t="s">
        <v>138</v>
      </c>
      <c r="B501" s="1" t="s">
        <v>84</v>
      </c>
      <c r="C501" t="e">
        <f>VLOOKUP(B501,'F1-1 plate 6'!B$7:H$102,7,FALSE)</f>
        <v>#DIV/0!</v>
      </c>
      <c r="D501" t="e">
        <f>VLOOKUP(B501,'F1-1 plate 6'!B$7:J$102,9,FALSE)</f>
        <v>#DIV/0!</v>
      </c>
      <c r="E501" t="e">
        <f>VLOOKUP(B501,'F6-2 plate 6'!B$7:H$102,7,FALSE)</f>
        <v>#DIV/0!</v>
      </c>
      <c r="F501" t="e">
        <f>VLOOKUP(genotyping!B501,'F6-2 plate 6'!B$7:J$102,9,FALSE)</f>
        <v>#DIV/0!</v>
      </c>
      <c r="G501" s="56" t="e">
        <f t="shared" si="16"/>
        <v>#DIV/0!</v>
      </c>
      <c r="H501" s="50" t="e">
        <f t="shared" si="17"/>
        <v>#DIV/0!</v>
      </c>
      <c r="I501" s="79"/>
      <c r="J501" s="82"/>
    </row>
    <row r="502" spans="1:10" x14ac:dyDescent="0.2">
      <c r="A502" t="s">
        <v>138</v>
      </c>
      <c r="B502" s="1" t="s">
        <v>85</v>
      </c>
      <c r="C502" t="e">
        <f>VLOOKUP(B502,'F1-1 plate 6'!B$7:H$102,7,FALSE)</f>
        <v>#DIV/0!</v>
      </c>
      <c r="D502" t="e">
        <f>VLOOKUP(B502,'F1-1 plate 6'!B$7:J$102,9,FALSE)</f>
        <v>#DIV/0!</v>
      </c>
      <c r="E502" t="e">
        <f>VLOOKUP(B502,'F6-2 plate 6'!B$7:H$102,7,FALSE)</f>
        <v>#DIV/0!</v>
      </c>
      <c r="F502" t="e">
        <f>VLOOKUP(genotyping!B502,'F6-2 plate 6'!B$7:J$102,9,FALSE)</f>
        <v>#DIV/0!</v>
      </c>
      <c r="G502" s="56" t="e">
        <f t="shared" si="16"/>
        <v>#DIV/0!</v>
      </c>
      <c r="H502" s="50" t="e">
        <f t="shared" si="17"/>
        <v>#DIV/0!</v>
      </c>
      <c r="I502" s="79"/>
      <c r="J502" s="82"/>
    </row>
    <row r="503" spans="1:10" x14ac:dyDescent="0.2">
      <c r="A503" t="s">
        <v>138</v>
      </c>
      <c r="B503" s="1" t="s">
        <v>86</v>
      </c>
      <c r="C503" t="e">
        <f>VLOOKUP(B503,'F1-1 plate 6'!B$7:H$102,7,FALSE)</f>
        <v>#DIV/0!</v>
      </c>
      <c r="D503" t="e">
        <f>VLOOKUP(B503,'F1-1 plate 6'!B$7:J$102,9,FALSE)</f>
        <v>#DIV/0!</v>
      </c>
      <c r="E503" t="e">
        <f>VLOOKUP(B503,'F6-2 plate 6'!B$7:H$102,7,FALSE)</f>
        <v>#DIV/0!</v>
      </c>
      <c r="F503" t="e">
        <f>VLOOKUP(genotyping!B503,'F6-2 plate 6'!B$7:J$102,9,FALSE)</f>
        <v>#DIV/0!</v>
      </c>
      <c r="G503" s="56" t="e">
        <f t="shared" si="16"/>
        <v>#DIV/0!</v>
      </c>
      <c r="H503" s="50" t="e">
        <f t="shared" si="17"/>
        <v>#DIV/0!</v>
      </c>
      <c r="I503" s="79"/>
      <c r="J503" s="82"/>
    </row>
    <row r="504" spans="1:10" x14ac:dyDescent="0.2">
      <c r="A504" t="s">
        <v>138</v>
      </c>
      <c r="B504" s="1" t="s">
        <v>87</v>
      </c>
      <c r="C504" t="e">
        <f>VLOOKUP(B504,'F1-1 plate 6'!B$7:H$102,7,FALSE)</f>
        <v>#DIV/0!</v>
      </c>
      <c r="D504" t="e">
        <f>VLOOKUP(B504,'F1-1 plate 6'!B$7:J$102,9,FALSE)</f>
        <v>#DIV/0!</v>
      </c>
      <c r="E504" t="e">
        <f>VLOOKUP(B504,'F6-2 plate 6'!B$7:H$102,7,FALSE)</f>
        <v>#DIV/0!</v>
      </c>
      <c r="F504" t="e">
        <f>VLOOKUP(genotyping!B504,'F6-2 plate 6'!B$7:J$102,9,FALSE)</f>
        <v>#DIV/0!</v>
      </c>
      <c r="G504" s="56" t="e">
        <f t="shared" si="16"/>
        <v>#DIV/0!</v>
      </c>
      <c r="H504" s="50" t="e">
        <f t="shared" si="17"/>
        <v>#DIV/0!</v>
      </c>
      <c r="I504" s="79"/>
      <c r="J504" s="82"/>
    </row>
    <row r="505" spans="1:10" x14ac:dyDescent="0.2">
      <c r="A505" t="s">
        <v>138</v>
      </c>
      <c r="B505" s="1" t="s">
        <v>88</v>
      </c>
      <c r="C505" t="e">
        <f>VLOOKUP(B505,'F1-1 plate 6'!B$7:H$102,7,FALSE)</f>
        <v>#DIV/0!</v>
      </c>
      <c r="D505" t="e">
        <f>VLOOKUP(B505,'F1-1 plate 6'!B$7:J$102,9,FALSE)</f>
        <v>#DIV/0!</v>
      </c>
      <c r="E505" t="e">
        <f>VLOOKUP(B505,'F6-2 plate 6'!B$7:H$102,7,FALSE)</f>
        <v>#DIV/0!</v>
      </c>
      <c r="F505" t="e">
        <f>VLOOKUP(genotyping!B505,'F6-2 plate 6'!B$7:J$102,9,FALSE)</f>
        <v>#DIV/0!</v>
      </c>
      <c r="G505" s="56" t="e">
        <f t="shared" si="16"/>
        <v>#DIV/0!</v>
      </c>
      <c r="H505" s="50" t="e">
        <f t="shared" si="17"/>
        <v>#DIV/0!</v>
      </c>
      <c r="I505" s="79"/>
      <c r="J505" s="82"/>
    </row>
    <row r="506" spans="1:10" x14ac:dyDescent="0.2">
      <c r="A506" t="s">
        <v>138</v>
      </c>
      <c r="B506" s="1" t="s">
        <v>89</v>
      </c>
      <c r="C506" t="e">
        <f>VLOOKUP(B506,'F1-1 plate 6'!B$7:H$102,7,FALSE)</f>
        <v>#DIV/0!</v>
      </c>
      <c r="D506" t="e">
        <f>VLOOKUP(B506,'F1-1 plate 6'!B$7:J$102,9,FALSE)</f>
        <v>#DIV/0!</v>
      </c>
      <c r="E506" t="e">
        <f>VLOOKUP(B506,'F6-2 plate 6'!B$7:H$102,7,FALSE)</f>
        <v>#DIV/0!</v>
      </c>
      <c r="F506" t="e">
        <f>VLOOKUP(genotyping!B506,'F6-2 plate 6'!B$7:J$102,9,FALSE)</f>
        <v>#DIV/0!</v>
      </c>
      <c r="G506" s="56" t="e">
        <f t="shared" si="16"/>
        <v>#DIV/0!</v>
      </c>
      <c r="H506" s="50" t="e">
        <f t="shared" si="17"/>
        <v>#DIV/0!</v>
      </c>
      <c r="I506" s="79"/>
      <c r="J506" s="82"/>
    </row>
    <row r="507" spans="1:10" x14ac:dyDescent="0.2">
      <c r="A507" t="s">
        <v>138</v>
      </c>
      <c r="B507" s="1" t="s">
        <v>90</v>
      </c>
      <c r="C507" t="e">
        <f>VLOOKUP(B507,'F1-1 plate 6'!B$7:H$102,7,FALSE)</f>
        <v>#DIV/0!</v>
      </c>
      <c r="D507" t="e">
        <f>VLOOKUP(B507,'F1-1 plate 6'!B$7:J$102,9,FALSE)</f>
        <v>#DIV/0!</v>
      </c>
      <c r="E507" t="e">
        <f>VLOOKUP(B507,'F6-2 plate 6'!B$7:H$102,7,FALSE)</f>
        <v>#DIV/0!</v>
      </c>
      <c r="F507" t="e">
        <f>VLOOKUP(genotyping!B507,'F6-2 plate 6'!B$7:J$102,9,FALSE)</f>
        <v>#DIV/0!</v>
      </c>
      <c r="G507" s="56" t="e">
        <f t="shared" si="16"/>
        <v>#DIV/0!</v>
      </c>
      <c r="H507" s="50" t="e">
        <f t="shared" si="17"/>
        <v>#DIV/0!</v>
      </c>
      <c r="I507" s="79"/>
      <c r="J507" s="82"/>
    </row>
    <row r="508" spans="1:10" x14ac:dyDescent="0.2">
      <c r="A508" t="s">
        <v>138</v>
      </c>
      <c r="B508" s="1" t="s">
        <v>91</v>
      </c>
      <c r="C508" t="e">
        <f>VLOOKUP(B508,'F1-1 plate 6'!B$7:H$102,7,FALSE)</f>
        <v>#DIV/0!</v>
      </c>
      <c r="D508" t="e">
        <f>VLOOKUP(B508,'F1-1 plate 6'!B$7:J$102,9,FALSE)</f>
        <v>#DIV/0!</v>
      </c>
      <c r="E508" t="e">
        <f>VLOOKUP(B508,'F6-2 plate 6'!B$7:H$102,7,FALSE)</f>
        <v>#DIV/0!</v>
      </c>
      <c r="F508" t="e">
        <f>VLOOKUP(genotyping!B508,'F6-2 plate 6'!B$7:J$102,9,FALSE)</f>
        <v>#DIV/0!</v>
      </c>
      <c r="G508" s="56" t="e">
        <f t="shared" si="16"/>
        <v>#DIV/0!</v>
      </c>
      <c r="H508" s="50" t="e">
        <f t="shared" si="17"/>
        <v>#DIV/0!</v>
      </c>
      <c r="I508" s="79"/>
      <c r="J508" s="82"/>
    </row>
    <row r="509" spans="1:10" x14ac:dyDescent="0.2">
      <c r="A509" t="s">
        <v>138</v>
      </c>
      <c r="B509" s="1" t="s">
        <v>92</v>
      </c>
      <c r="C509" t="e">
        <f>VLOOKUP(B509,'F1-1 plate 6'!B$7:H$102,7,FALSE)</f>
        <v>#DIV/0!</v>
      </c>
      <c r="D509" t="e">
        <f>VLOOKUP(B509,'F1-1 plate 6'!B$7:J$102,9,FALSE)</f>
        <v>#DIV/0!</v>
      </c>
      <c r="E509" t="e">
        <f>VLOOKUP(B509,'F6-2 plate 6'!B$7:H$102,7,FALSE)</f>
        <v>#DIV/0!</v>
      </c>
      <c r="F509" t="e">
        <f>VLOOKUP(genotyping!B509,'F6-2 plate 6'!B$7:J$102,9,FALSE)</f>
        <v>#DIV/0!</v>
      </c>
      <c r="G509" s="56" t="e">
        <f t="shared" si="16"/>
        <v>#DIV/0!</v>
      </c>
      <c r="H509" s="50" t="e">
        <f t="shared" si="17"/>
        <v>#DIV/0!</v>
      </c>
      <c r="I509" s="79"/>
      <c r="J509" s="82"/>
    </row>
    <row r="510" spans="1:10" x14ac:dyDescent="0.2">
      <c r="A510" t="s">
        <v>138</v>
      </c>
      <c r="B510" s="1" t="s">
        <v>93</v>
      </c>
      <c r="C510" t="e">
        <f>VLOOKUP(B510,'F1-1 plate 6'!B$7:H$102,7,FALSE)</f>
        <v>#DIV/0!</v>
      </c>
      <c r="D510" t="e">
        <f>VLOOKUP(B510,'F1-1 plate 6'!B$7:J$102,9,FALSE)</f>
        <v>#DIV/0!</v>
      </c>
      <c r="E510" t="e">
        <f>VLOOKUP(B510,'F6-2 plate 6'!B$7:H$102,7,FALSE)</f>
        <v>#DIV/0!</v>
      </c>
      <c r="F510" t="e">
        <f>VLOOKUP(genotyping!B510,'F6-2 plate 6'!B$7:J$102,9,FALSE)</f>
        <v>#DIV/0!</v>
      </c>
      <c r="G510" s="56" t="e">
        <f t="shared" si="16"/>
        <v>#DIV/0!</v>
      </c>
      <c r="H510" s="50" t="e">
        <f t="shared" si="17"/>
        <v>#DIV/0!</v>
      </c>
      <c r="I510" s="79"/>
      <c r="J510" s="82"/>
    </row>
    <row r="511" spans="1:10" x14ac:dyDescent="0.2">
      <c r="A511" t="s">
        <v>138</v>
      </c>
      <c r="B511" s="1" t="s">
        <v>94</v>
      </c>
      <c r="C511" t="e">
        <f>VLOOKUP(B511,'F1-1 plate 6'!B$7:H$102,7,FALSE)</f>
        <v>#DIV/0!</v>
      </c>
      <c r="D511" t="e">
        <f>VLOOKUP(B511,'F1-1 plate 6'!B$7:J$102,9,FALSE)</f>
        <v>#DIV/0!</v>
      </c>
      <c r="E511" t="e">
        <f>VLOOKUP(B511,'F6-2 plate 6'!B$7:H$102,7,FALSE)</f>
        <v>#DIV/0!</v>
      </c>
      <c r="F511" t="e">
        <f>VLOOKUP(genotyping!B511,'F6-2 plate 6'!B$7:J$102,9,FALSE)</f>
        <v>#DIV/0!</v>
      </c>
      <c r="G511" s="56" t="e">
        <f t="shared" si="16"/>
        <v>#DIV/0!</v>
      </c>
      <c r="H511" s="50" t="e">
        <f t="shared" si="17"/>
        <v>#DIV/0!</v>
      </c>
      <c r="I511" s="79"/>
      <c r="J511" s="82"/>
    </row>
    <row r="512" spans="1:10" x14ac:dyDescent="0.2">
      <c r="A512" t="s">
        <v>138</v>
      </c>
      <c r="B512" s="1" t="s">
        <v>95</v>
      </c>
      <c r="C512" t="e">
        <f>VLOOKUP(B512,'F1-1 plate 6'!B$7:H$102,7,FALSE)</f>
        <v>#DIV/0!</v>
      </c>
      <c r="D512" t="e">
        <f>VLOOKUP(B512,'F1-1 plate 6'!B$7:J$102,9,FALSE)</f>
        <v>#DIV/0!</v>
      </c>
      <c r="E512" t="e">
        <f>VLOOKUP(B512,'F6-2 plate 6'!B$7:H$102,7,FALSE)</f>
        <v>#DIV/0!</v>
      </c>
      <c r="F512" t="e">
        <f>VLOOKUP(genotyping!B512,'F6-2 plate 6'!B$7:J$102,9,FALSE)</f>
        <v>#DIV/0!</v>
      </c>
      <c r="G512" s="56" t="e">
        <f t="shared" si="16"/>
        <v>#DIV/0!</v>
      </c>
      <c r="H512" s="50" t="e">
        <f t="shared" si="17"/>
        <v>#DIV/0!</v>
      </c>
      <c r="I512" s="79"/>
      <c r="J512" s="82"/>
    </row>
    <row r="513" spans="1:10" x14ac:dyDescent="0.2">
      <c r="A513" t="s">
        <v>138</v>
      </c>
      <c r="B513" s="1" t="s">
        <v>96</v>
      </c>
      <c r="C513" t="e">
        <f>VLOOKUP(B513,'F1-1 plate 6'!B$7:H$102,7,FALSE)</f>
        <v>#DIV/0!</v>
      </c>
      <c r="D513" t="e">
        <f>VLOOKUP(B513,'F1-1 plate 6'!B$7:J$102,9,FALSE)</f>
        <v>#DIV/0!</v>
      </c>
      <c r="E513" t="e">
        <f>VLOOKUP(B513,'F6-2 plate 6'!B$7:H$102,7,FALSE)</f>
        <v>#DIV/0!</v>
      </c>
      <c r="F513" t="e">
        <f>VLOOKUP(genotyping!B513,'F6-2 plate 6'!B$7:J$102,9,FALSE)</f>
        <v>#DIV/0!</v>
      </c>
      <c r="G513" s="56" t="e">
        <f t="shared" si="16"/>
        <v>#DIV/0!</v>
      </c>
      <c r="H513" s="50" t="e">
        <f t="shared" si="17"/>
        <v>#DIV/0!</v>
      </c>
      <c r="I513" s="79"/>
      <c r="J513" s="82"/>
    </row>
    <row r="514" spans="1:10" x14ac:dyDescent="0.2">
      <c r="A514" t="s">
        <v>138</v>
      </c>
      <c r="B514" s="1" t="s">
        <v>97</v>
      </c>
      <c r="C514" t="e">
        <f>VLOOKUP(B514,'F1-1 plate 6'!B$7:H$102,7,FALSE)</f>
        <v>#DIV/0!</v>
      </c>
      <c r="D514" t="e">
        <f>VLOOKUP(B514,'F1-1 plate 6'!B$7:J$102,9,FALSE)</f>
        <v>#DIV/0!</v>
      </c>
      <c r="E514" t="e">
        <f>VLOOKUP(B514,'F6-2 plate 6'!B$7:H$102,7,FALSE)</f>
        <v>#DIV/0!</v>
      </c>
      <c r="F514" t="e">
        <f>VLOOKUP(genotyping!B514,'F6-2 plate 6'!B$7:J$102,9,FALSE)</f>
        <v>#DIV/0!</v>
      </c>
      <c r="G514" s="56" t="e">
        <f t="shared" si="16"/>
        <v>#DIV/0!</v>
      </c>
      <c r="H514" s="50" t="e">
        <f t="shared" si="17"/>
        <v>#DIV/0!</v>
      </c>
      <c r="I514" s="79"/>
      <c r="J514" s="82"/>
    </row>
    <row r="515" spans="1:10" x14ac:dyDescent="0.2">
      <c r="A515" t="s">
        <v>138</v>
      </c>
      <c r="B515" s="1" t="s">
        <v>98</v>
      </c>
      <c r="C515" t="e">
        <f>VLOOKUP(B515,'F1-1 plate 6'!B$7:H$102,7,FALSE)</f>
        <v>#DIV/0!</v>
      </c>
      <c r="D515" t="e">
        <f>VLOOKUP(B515,'F1-1 plate 6'!B$7:J$102,9,FALSE)</f>
        <v>#DIV/0!</v>
      </c>
      <c r="E515" t="e">
        <f>VLOOKUP(B515,'F6-2 plate 6'!B$7:H$102,7,FALSE)</f>
        <v>#DIV/0!</v>
      </c>
      <c r="F515" t="e">
        <f>VLOOKUP(genotyping!B515,'F6-2 plate 6'!B$7:J$102,9,FALSE)</f>
        <v>#DIV/0!</v>
      </c>
      <c r="G515" s="56" t="e">
        <f t="shared" si="16"/>
        <v>#DIV/0!</v>
      </c>
      <c r="H515" s="50" t="e">
        <f t="shared" si="17"/>
        <v>#DIV/0!</v>
      </c>
      <c r="I515" s="79"/>
      <c r="J515" s="82"/>
    </row>
    <row r="516" spans="1:10" x14ac:dyDescent="0.2">
      <c r="A516" t="s">
        <v>138</v>
      </c>
      <c r="B516" s="1" t="s">
        <v>99</v>
      </c>
      <c r="C516" t="e">
        <f>VLOOKUP(B516,'F1-1 plate 6'!B$7:H$102,7,FALSE)</f>
        <v>#DIV/0!</v>
      </c>
      <c r="D516" t="e">
        <f>VLOOKUP(B516,'F1-1 plate 6'!B$7:J$102,9,FALSE)</f>
        <v>#DIV/0!</v>
      </c>
      <c r="E516" t="e">
        <f>VLOOKUP(B516,'F6-2 plate 6'!B$7:H$102,7,FALSE)</f>
        <v>#DIV/0!</v>
      </c>
      <c r="F516" t="e">
        <f>VLOOKUP(genotyping!B516,'F6-2 plate 6'!B$7:J$102,9,FALSE)</f>
        <v>#DIV/0!</v>
      </c>
      <c r="G516" s="56" t="e">
        <f t="shared" si="16"/>
        <v>#DIV/0!</v>
      </c>
      <c r="H516" s="50" t="e">
        <f t="shared" si="17"/>
        <v>#DIV/0!</v>
      </c>
      <c r="I516" s="79"/>
      <c r="J516" s="82"/>
    </row>
    <row r="517" spans="1:10" x14ac:dyDescent="0.2">
      <c r="A517" t="s">
        <v>138</v>
      </c>
      <c r="B517" s="1" t="s">
        <v>100</v>
      </c>
      <c r="C517" t="e">
        <f>VLOOKUP(B517,'F1-1 plate 6'!B$7:H$102,7,FALSE)</f>
        <v>#DIV/0!</v>
      </c>
      <c r="D517" t="e">
        <f>VLOOKUP(B517,'F1-1 plate 6'!B$7:J$102,9,FALSE)</f>
        <v>#DIV/0!</v>
      </c>
      <c r="E517" t="e">
        <f>VLOOKUP(B517,'F6-2 plate 6'!B$7:H$102,7,FALSE)</f>
        <v>#DIV/0!</v>
      </c>
      <c r="F517" t="e">
        <f>VLOOKUP(genotyping!B517,'F6-2 plate 6'!B$7:J$102,9,FALSE)</f>
        <v>#DIV/0!</v>
      </c>
      <c r="G517" s="56" t="e">
        <f t="shared" si="16"/>
        <v>#DIV/0!</v>
      </c>
      <c r="H517" s="50" t="e">
        <f t="shared" si="17"/>
        <v>#DIV/0!</v>
      </c>
      <c r="I517" s="79"/>
      <c r="J517" s="82"/>
    </row>
    <row r="518" spans="1:10" x14ac:dyDescent="0.2">
      <c r="A518" t="s">
        <v>138</v>
      </c>
      <c r="B518" s="1" t="s">
        <v>101</v>
      </c>
      <c r="C518" t="e">
        <f>VLOOKUP(B518,'F1-1 plate 6'!B$7:H$102,7,FALSE)</f>
        <v>#DIV/0!</v>
      </c>
      <c r="D518" t="e">
        <f>VLOOKUP(B518,'F1-1 plate 6'!B$7:J$102,9,FALSE)</f>
        <v>#DIV/0!</v>
      </c>
      <c r="E518" t="e">
        <f>VLOOKUP(B518,'F6-2 plate 6'!B$7:H$102,7,FALSE)</f>
        <v>#DIV/0!</v>
      </c>
      <c r="F518" t="e">
        <f>VLOOKUP(genotyping!B518,'F6-2 plate 6'!B$7:J$102,9,FALSE)</f>
        <v>#DIV/0!</v>
      </c>
      <c r="G518" s="56" t="e">
        <f t="shared" si="16"/>
        <v>#DIV/0!</v>
      </c>
      <c r="H518" s="50" t="e">
        <f t="shared" si="17"/>
        <v>#DIV/0!</v>
      </c>
      <c r="I518" s="79"/>
      <c r="J518" s="82"/>
    </row>
    <row r="519" spans="1:10" ht="17" thickBot="1" x14ac:dyDescent="0.25">
      <c r="A519" s="64" t="s">
        <v>138</v>
      </c>
      <c r="B519" s="65" t="s">
        <v>102</v>
      </c>
      <c r="C519" s="64" t="e">
        <f>VLOOKUP(B519,'F1-1 plate 6'!B$7:H$102,7,FALSE)</f>
        <v>#DIV/0!</v>
      </c>
      <c r="D519" s="64" t="e">
        <f>VLOOKUP(B519,'F1-1 plate 6'!B$7:J$102,9,FALSE)</f>
        <v>#DIV/0!</v>
      </c>
      <c r="E519" s="64" t="e">
        <f>VLOOKUP(B519,'F6-2 plate 6'!B$7:H$102,7,FALSE)</f>
        <v>#DIV/0!</v>
      </c>
      <c r="F519" s="64" t="e">
        <f>VLOOKUP(genotyping!B519,'F6-2 plate 6'!B$7:J$102,9,FALSE)</f>
        <v>#DIV/0!</v>
      </c>
      <c r="G519" s="64" t="e">
        <f t="shared" si="16"/>
        <v>#DIV/0!</v>
      </c>
      <c r="H519" s="66" t="e">
        <f t="shared" si="17"/>
        <v>#DIV/0!</v>
      </c>
      <c r="I519" s="80"/>
      <c r="J519" s="83"/>
    </row>
    <row r="520" spans="1:10" ht="17" thickTop="1" x14ac:dyDescent="0.2">
      <c r="A520" t="s">
        <v>139</v>
      </c>
      <c r="B520" s="1" t="s">
        <v>19</v>
      </c>
      <c r="C520" t="e">
        <f>VLOOKUP(B520,'F1-1 plate 7'!B$7:H$102,7,FALSE)</f>
        <v>#DIV/0!</v>
      </c>
      <c r="D520" t="e">
        <f>VLOOKUP(B520,'F1-1 plate 7'!B$7:J$102,9,FALSE)</f>
        <v>#DIV/0!</v>
      </c>
      <c r="E520" t="e">
        <f>VLOOKUP(B520,'F6-2 plate 7'!B$7:H$102,7,FALSE)</f>
        <v>#DIV/0!</v>
      </c>
      <c r="F520" t="e">
        <f>VLOOKUP(genotyping!B520,'F6-2 plate 7'!B$7:J$102,9,FALSE)</f>
        <v>#DIV/0!</v>
      </c>
      <c r="G520" s="56" t="e">
        <f t="shared" si="16"/>
        <v>#DIV/0!</v>
      </c>
      <c r="H520" s="50" t="e">
        <f t="shared" si="17"/>
        <v>#DIV/0!</v>
      </c>
      <c r="I520" s="78" t="e">
        <f>'F1-1 plate 7'!$M$5</f>
        <v>#DIV/0!</v>
      </c>
      <c r="J520" s="81" t="e">
        <f>'F6-2 plate 7'!$M$5</f>
        <v>#DIV/0!</v>
      </c>
    </row>
    <row r="521" spans="1:10" x14ac:dyDescent="0.2">
      <c r="A521" t="s">
        <v>139</v>
      </c>
      <c r="B521" s="1" t="s">
        <v>20</v>
      </c>
      <c r="C521" t="e">
        <f>VLOOKUP(B521,'F1-1 plate 7'!B$7:H$102,7,FALSE)</f>
        <v>#DIV/0!</v>
      </c>
      <c r="D521" t="e">
        <f>VLOOKUP(B521,'F1-1 plate 7'!B$7:J$102,9,FALSE)</f>
        <v>#DIV/0!</v>
      </c>
      <c r="E521" t="e">
        <f>VLOOKUP(B521,'F6-2 plate 7'!B$7:H$102,7,FALSE)</f>
        <v>#DIV/0!</v>
      </c>
      <c r="F521" t="e">
        <f>VLOOKUP(genotyping!B521,'F6-2 plate 7'!B$7:J$102,9,FALSE)</f>
        <v>#DIV/0!</v>
      </c>
      <c r="G521" s="56" t="e">
        <f t="shared" si="16"/>
        <v>#DIV/0!</v>
      </c>
      <c r="H521" s="50" t="e">
        <f t="shared" si="17"/>
        <v>#DIV/0!</v>
      </c>
      <c r="I521" s="79"/>
      <c r="J521" s="82"/>
    </row>
    <row r="522" spans="1:10" x14ac:dyDescent="0.2">
      <c r="A522" t="s">
        <v>139</v>
      </c>
      <c r="B522" s="1" t="s">
        <v>21</v>
      </c>
      <c r="C522" t="e">
        <f>VLOOKUP(B522,'F1-1 plate 7'!B$7:H$102,7,FALSE)</f>
        <v>#DIV/0!</v>
      </c>
      <c r="D522" t="e">
        <f>VLOOKUP(B522,'F1-1 plate 7'!B$7:J$102,9,FALSE)</f>
        <v>#DIV/0!</v>
      </c>
      <c r="E522" t="e">
        <f>VLOOKUP(B522,'F6-2 plate 7'!B$7:H$102,7,FALSE)</f>
        <v>#DIV/0!</v>
      </c>
      <c r="F522" t="e">
        <f>VLOOKUP(genotyping!B522,'F6-2 plate 7'!B$7:J$102,9,FALSE)</f>
        <v>#DIV/0!</v>
      </c>
      <c r="G522" s="56" t="e">
        <f t="shared" si="16"/>
        <v>#DIV/0!</v>
      </c>
      <c r="H522" s="50" t="e">
        <f t="shared" si="17"/>
        <v>#DIV/0!</v>
      </c>
      <c r="I522" s="79"/>
      <c r="J522" s="82"/>
    </row>
    <row r="523" spans="1:10" x14ac:dyDescent="0.2">
      <c r="A523" t="s">
        <v>139</v>
      </c>
      <c r="B523" s="1" t="s">
        <v>22</v>
      </c>
      <c r="C523" t="e">
        <f>VLOOKUP(B523,'F1-1 plate 7'!B$7:H$102,7,FALSE)</f>
        <v>#DIV/0!</v>
      </c>
      <c r="D523" t="e">
        <f>VLOOKUP(B523,'F1-1 plate 7'!B$7:J$102,9,FALSE)</f>
        <v>#DIV/0!</v>
      </c>
      <c r="E523" t="e">
        <f>VLOOKUP(B523,'F6-2 plate 7'!B$7:H$102,7,FALSE)</f>
        <v>#DIV/0!</v>
      </c>
      <c r="F523" t="e">
        <f>VLOOKUP(genotyping!B523,'F6-2 plate 7'!B$7:J$102,9,FALSE)</f>
        <v>#DIV/0!</v>
      </c>
      <c r="G523" s="56" t="e">
        <f t="shared" si="16"/>
        <v>#DIV/0!</v>
      </c>
      <c r="H523" s="50" t="e">
        <f t="shared" si="17"/>
        <v>#DIV/0!</v>
      </c>
      <c r="I523" s="79"/>
      <c r="J523" s="82"/>
    </row>
    <row r="524" spans="1:10" x14ac:dyDescent="0.2">
      <c r="A524" t="s">
        <v>139</v>
      </c>
      <c r="B524" s="1" t="s">
        <v>23</v>
      </c>
      <c r="C524" t="e">
        <f>VLOOKUP(B524,'F1-1 plate 7'!B$7:H$102,7,FALSE)</f>
        <v>#DIV/0!</v>
      </c>
      <c r="D524" t="e">
        <f>VLOOKUP(B524,'F1-1 plate 7'!B$7:J$102,9,FALSE)</f>
        <v>#DIV/0!</v>
      </c>
      <c r="E524" t="e">
        <f>VLOOKUP(B524,'F6-2 plate 7'!B$7:H$102,7,FALSE)</f>
        <v>#DIV/0!</v>
      </c>
      <c r="F524" t="e">
        <f>VLOOKUP(genotyping!B524,'F6-2 plate 7'!B$7:J$102,9,FALSE)</f>
        <v>#DIV/0!</v>
      </c>
      <c r="G524" s="56" t="e">
        <f t="shared" si="16"/>
        <v>#DIV/0!</v>
      </c>
      <c r="H524" s="50" t="e">
        <f t="shared" si="17"/>
        <v>#DIV/0!</v>
      </c>
      <c r="I524" s="79"/>
      <c r="J524" s="82"/>
    </row>
    <row r="525" spans="1:10" x14ac:dyDescent="0.2">
      <c r="A525" t="s">
        <v>139</v>
      </c>
      <c r="B525" s="1" t="s">
        <v>24</v>
      </c>
      <c r="C525" t="e">
        <f>VLOOKUP(B525,'F1-1 plate 7'!B$7:H$102,7,FALSE)</f>
        <v>#DIV/0!</v>
      </c>
      <c r="D525" t="e">
        <f>VLOOKUP(B525,'F1-1 plate 7'!B$7:J$102,9,FALSE)</f>
        <v>#DIV/0!</v>
      </c>
      <c r="E525" t="e">
        <f>VLOOKUP(B525,'F6-2 plate 7'!B$7:H$102,7,FALSE)</f>
        <v>#DIV/0!</v>
      </c>
      <c r="F525" t="e">
        <f>VLOOKUP(genotyping!B525,'F6-2 plate 7'!B$7:J$102,9,FALSE)</f>
        <v>#DIV/0!</v>
      </c>
      <c r="G525" s="56" t="e">
        <f t="shared" si="16"/>
        <v>#DIV/0!</v>
      </c>
      <c r="H525" s="50" t="e">
        <f t="shared" si="17"/>
        <v>#DIV/0!</v>
      </c>
      <c r="I525" s="79"/>
      <c r="J525" s="82"/>
    </row>
    <row r="526" spans="1:10" x14ac:dyDescent="0.2">
      <c r="A526" t="s">
        <v>139</v>
      </c>
      <c r="B526" s="1" t="s">
        <v>25</v>
      </c>
      <c r="C526" t="e">
        <f>VLOOKUP(B526,'F1-1 plate 7'!B$7:H$102,7,FALSE)</f>
        <v>#DIV/0!</v>
      </c>
      <c r="D526" t="e">
        <f>VLOOKUP(B526,'F1-1 plate 7'!B$7:J$102,9,FALSE)</f>
        <v>#DIV/0!</v>
      </c>
      <c r="E526" t="e">
        <f>VLOOKUP(B526,'F6-2 plate 7'!B$7:H$102,7,FALSE)</f>
        <v>#DIV/0!</v>
      </c>
      <c r="F526" t="e">
        <f>VLOOKUP(genotyping!B526,'F6-2 plate 7'!B$7:J$102,9,FALSE)</f>
        <v>#DIV/0!</v>
      </c>
      <c r="G526" s="56" t="e">
        <f t="shared" si="16"/>
        <v>#DIV/0!</v>
      </c>
      <c r="H526" s="50" t="e">
        <f t="shared" si="17"/>
        <v>#DIV/0!</v>
      </c>
      <c r="I526" s="79"/>
      <c r="J526" s="82"/>
    </row>
    <row r="527" spans="1:10" x14ac:dyDescent="0.2">
      <c r="A527" t="s">
        <v>139</v>
      </c>
      <c r="B527" s="1" t="s">
        <v>26</v>
      </c>
      <c r="C527" t="e">
        <f>VLOOKUP(B527,'F1-1 plate 7'!B$7:H$102,7,FALSE)</f>
        <v>#DIV/0!</v>
      </c>
      <c r="D527" t="e">
        <f>VLOOKUP(B527,'F1-1 plate 7'!B$7:J$102,9,FALSE)</f>
        <v>#DIV/0!</v>
      </c>
      <c r="E527" t="e">
        <f>VLOOKUP(B527,'F6-2 plate 7'!B$7:H$102,7,FALSE)</f>
        <v>#DIV/0!</v>
      </c>
      <c r="F527" t="e">
        <f>VLOOKUP(genotyping!B527,'F6-2 plate 7'!B$7:J$102,9,FALSE)</f>
        <v>#DIV/0!</v>
      </c>
      <c r="G527" s="56" t="e">
        <f t="shared" si="16"/>
        <v>#DIV/0!</v>
      </c>
      <c r="H527" s="50" t="e">
        <f t="shared" si="17"/>
        <v>#DIV/0!</v>
      </c>
      <c r="I527" s="79"/>
      <c r="J527" s="82"/>
    </row>
    <row r="528" spans="1:10" x14ac:dyDescent="0.2">
      <c r="A528" t="s">
        <v>139</v>
      </c>
      <c r="B528" s="1" t="s">
        <v>27</v>
      </c>
      <c r="C528" t="e">
        <f>VLOOKUP(B528,'F1-1 plate 7'!B$7:H$102,7,FALSE)</f>
        <v>#DIV/0!</v>
      </c>
      <c r="D528" t="e">
        <f>VLOOKUP(B528,'F1-1 plate 7'!B$7:J$102,9,FALSE)</f>
        <v>#DIV/0!</v>
      </c>
      <c r="E528" t="e">
        <f>VLOOKUP(B528,'F6-2 plate 7'!B$7:H$102,7,FALSE)</f>
        <v>#DIV/0!</v>
      </c>
      <c r="F528" t="e">
        <f>VLOOKUP(genotyping!B528,'F6-2 plate 7'!B$7:J$102,9,FALSE)</f>
        <v>#DIV/0!</v>
      </c>
      <c r="G528" s="56" t="e">
        <f t="shared" si="16"/>
        <v>#DIV/0!</v>
      </c>
      <c r="H528" s="50" t="e">
        <f t="shared" si="17"/>
        <v>#DIV/0!</v>
      </c>
      <c r="I528" s="79"/>
      <c r="J528" s="82"/>
    </row>
    <row r="529" spans="1:10" x14ac:dyDescent="0.2">
      <c r="A529" t="s">
        <v>139</v>
      </c>
      <c r="B529" s="1" t="s">
        <v>28</v>
      </c>
      <c r="C529" t="e">
        <f>VLOOKUP(B529,'F1-1 plate 7'!B$7:H$102,7,FALSE)</f>
        <v>#DIV/0!</v>
      </c>
      <c r="D529" t="e">
        <f>VLOOKUP(B529,'F1-1 plate 7'!B$7:J$102,9,FALSE)</f>
        <v>#DIV/0!</v>
      </c>
      <c r="E529" t="e">
        <f>VLOOKUP(B529,'F6-2 plate 7'!B$7:H$102,7,FALSE)</f>
        <v>#DIV/0!</v>
      </c>
      <c r="F529" t="e">
        <f>VLOOKUP(genotyping!B529,'F6-2 plate 7'!B$7:J$102,9,FALSE)</f>
        <v>#DIV/0!</v>
      </c>
      <c r="G529" s="56" t="e">
        <f t="shared" si="16"/>
        <v>#DIV/0!</v>
      </c>
      <c r="H529" s="50" t="e">
        <f t="shared" si="17"/>
        <v>#DIV/0!</v>
      </c>
      <c r="I529" s="79"/>
      <c r="J529" s="82"/>
    </row>
    <row r="530" spans="1:10" x14ac:dyDescent="0.2">
      <c r="A530" t="s">
        <v>139</v>
      </c>
      <c r="B530" s="1" t="s">
        <v>29</v>
      </c>
      <c r="C530" t="e">
        <f>VLOOKUP(B530,'F1-1 plate 7'!B$7:H$102,7,FALSE)</f>
        <v>#DIV/0!</v>
      </c>
      <c r="D530" t="e">
        <f>VLOOKUP(B530,'F1-1 plate 7'!B$7:J$102,9,FALSE)</f>
        <v>#DIV/0!</v>
      </c>
      <c r="E530" t="e">
        <f>VLOOKUP(B530,'F6-2 plate 7'!B$7:H$102,7,FALSE)</f>
        <v>#DIV/0!</v>
      </c>
      <c r="F530" t="e">
        <f>VLOOKUP(genotyping!B530,'F6-2 plate 7'!B$7:J$102,9,FALSE)</f>
        <v>#DIV/0!</v>
      </c>
      <c r="G530" s="56" t="e">
        <f t="shared" si="16"/>
        <v>#DIV/0!</v>
      </c>
      <c r="H530" s="50" t="e">
        <f t="shared" si="17"/>
        <v>#DIV/0!</v>
      </c>
      <c r="I530" s="79"/>
      <c r="J530" s="82"/>
    </row>
    <row r="531" spans="1:10" x14ac:dyDescent="0.2">
      <c r="A531" t="s">
        <v>139</v>
      </c>
      <c r="B531" s="1" t="s">
        <v>30</v>
      </c>
      <c r="C531" t="e">
        <f>VLOOKUP(B531,'F1-1 plate 7'!B$7:H$102,7,FALSE)</f>
        <v>#DIV/0!</v>
      </c>
      <c r="D531" t="e">
        <f>VLOOKUP(B531,'F1-1 plate 7'!B$7:J$102,9,FALSE)</f>
        <v>#DIV/0!</v>
      </c>
      <c r="E531" t="e">
        <f>VLOOKUP(B531,'F6-2 plate 7'!B$7:H$102,7,FALSE)</f>
        <v>#DIV/0!</v>
      </c>
      <c r="F531" t="e">
        <f>VLOOKUP(genotyping!B531,'F6-2 plate 7'!B$7:J$102,9,FALSE)</f>
        <v>#DIV/0!</v>
      </c>
      <c r="G531" s="56" t="e">
        <f t="shared" si="16"/>
        <v>#DIV/0!</v>
      </c>
      <c r="H531" s="50" t="e">
        <f t="shared" si="17"/>
        <v>#DIV/0!</v>
      </c>
      <c r="I531" s="79"/>
      <c r="J531" s="82"/>
    </row>
    <row r="532" spans="1:10" x14ac:dyDescent="0.2">
      <c r="A532" t="s">
        <v>139</v>
      </c>
      <c r="B532" s="1" t="s">
        <v>31</v>
      </c>
      <c r="C532" t="e">
        <f>VLOOKUP(B532,'F1-1 plate 7'!B$7:H$102,7,FALSE)</f>
        <v>#DIV/0!</v>
      </c>
      <c r="D532" t="e">
        <f>VLOOKUP(B532,'F1-1 plate 7'!B$7:J$102,9,FALSE)</f>
        <v>#DIV/0!</v>
      </c>
      <c r="E532" t="e">
        <f>VLOOKUP(B532,'F6-2 plate 7'!B$7:H$102,7,FALSE)</f>
        <v>#DIV/0!</v>
      </c>
      <c r="F532" t="e">
        <f>VLOOKUP(genotyping!B532,'F6-2 plate 7'!B$7:J$102,9,FALSE)</f>
        <v>#DIV/0!</v>
      </c>
      <c r="G532" s="56" t="e">
        <f t="shared" si="16"/>
        <v>#DIV/0!</v>
      </c>
      <c r="H532" s="50" t="e">
        <f t="shared" si="17"/>
        <v>#DIV/0!</v>
      </c>
      <c r="I532" s="79"/>
      <c r="J532" s="82"/>
    </row>
    <row r="533" spans="1:10" x14ac:dyDescent="0.2">
      <c r="A533" t="s">
        <v>139</v>
      </c>
      <c r="B533" s="1" t="s">
        <v>32</v>
      </c>
      <c r="C533" t="e">
        <f>VLOOKUP(B533,'F1-1 plate 7'!B$7:H$102,7,FALSE)</f>
        <v>#DIV/0!</v>
      </c>
      <c r="D533" t="e">
        <f>VLOOKUP(B533,'F1-1 plate 7'!B$7:J$102,9,FALSE)</f>
        <v>#DIV/0!</v>
      </c>
      <c r="E533" t="e">
        <f>VLOOKUP(B533,'F6-2 plate 7'!B$7:H$102,7,FALSE)</f>
        <v>#DIV/0!</v>
      </c>
      <c r="F533" t="e">
        <f>VLOOKUP(genotyping!B533,'F6-2 plate 7'!B$7:J$102,9,FALSE)</f>
        <v>#DIV/0!</v>
      </c>
      <c r="G533" s="56" t="e">
        <f t="shared" si="16"/>
        <v>#DIV/0!</v>
      </c>
      <c r="H533" s="50" t="e">
        <f t="shared" si="17"/>
        <v>#DIV/0!</v>
      </c>
      <c r="I533" s="79"/>
      <c r="J533" s="82"/>
    </row>
    <row r="534" spans="1:10" x14ac:dyDescent="0.2">
      <c r="A534" t="s">
        <v>139</v>
      </c>
      <c r="B534" s="1" t="s">
        <v>33</v>
      </c>
      <c r="C534" t="e">
        <f>VLOOKUP(B534,'F1-1 plate 7'!B$7:H$102,7,FALSE)</f>
        <v>#DIV/0!</v>
      </c>
      <c r="D534" t="e">
        <f>VLOOKUP(B534,'F1-1 plate 7'!B$7:J$102,9,FALSE)</f>
        <v>#DIV/0!</v>
      </c>
      <c r="E534" t="e">
        <f>VLOOKUP(B534,'F6-2 plate 7'!B$7:H$102,7,FALSE)</f>
        <v>#DIV/0!</v>
      </c>
      <c r="F534" t="e">
        <f>VLOOKUP(genotyping!B534,'F6-2 plate 7'!B$7:J$102,9,FALSE)</f>
        <v>#DIV/0!</v>
      </c>
      <c r="G534" s="56" t="e">
        <f t="shared" si="16"/>
        <v>#DIV/0!</v>
      </c>
      <c r="H534" s="50" t="e">
        <f t="shared" si="17"/>
        <v>#DIV/0!</v>
      </c>
      <c r="I534" s="79"/>
      <c r="J534" s="82"/>
    </row>
    <row r="535" spans="1:10" x14ac:dyDescent="0.2">
      <c r="A535" t="s">
        <v>139</v>
      </c>
      <c r="B535" s="1" t="s">
        <v>34</v>
      </c>
      <c r="C535" t="e">
        <f>VLOOKUP(B535,'F1-1 plate 7'!B$7:H$102,7,FALSE)</f>
        <v>#DIV/0!</v>
      </c>
      <c r="D535" t="e">
        <f>VLOOKUP(B535,'F1-1 plate 7'!B$7:J$102,9,FALSE)</f>
        <v>#DIV/0!</v>
      </c>
      <c r="E535" t="e">
        <f>VLOOKUP(B535,'F6-2 plate 7'!B$7:H$102,7,FALSE)</f>
        <v>#DIV/0!</v>
      </c>
      <c r="F535" t="e">
        <f>VLOOKUP(genotyping!B535,'F6-2 plate 7'!B$7:J$102,9,FALSE)</f>
        <v>#DIV/0!</v>
      </c>
      <c r="G535" s="56" t="e">
        <f t="shared" si="16"/>
        <v>#DIV/0!</v>
      </c>
      <c r="H535" s="50" t="e">
        <f t="shared" si="17"/>
        <v>#DIV/0!</v>
      </c>
      <c r="I535" s="79"/>
      <c r="J535" s="82"/>
    </row>
    <row r="536" spans="1:10" x14ac:dyDescent="0.2">
      <c r="A536" t="s">
        <v>139</v>
      </c>
      <c r="B536" s="1" t="s">
        <v>35</v>
      </c>
      <c r="C536" t="e">
        <f>VLOOKUP(B536,'F1-1 plate 7'!B$7:H$102,7,FALSE)</f>
        <v>#DIV/0!</v>
      </c>
      <c r="D536" t="e">
        <f>VLOOKUP(B536,'F1-1 plate 7'!B$7:J$102,9,FALSE)</f>
        <v>#DIV/0!</v>
      </c>
      <c r="E536" t="e">
        <f>VLOOKUP(B536,'F6-2 plate 7'!B$7:H$102,7,FALSE)</f>
        <v>#DIV/0!</v>
      </c>
      <c r="F536" t="e">
        <f>VLOOKUP(genotyping!B536,'F6-2 plate 7'!B$7:J$102,9,FALSE)</f>
        <v>#DIV/0!</v>
      </c>
      <c r="G536" s="56" t="e">
        <f t="shared" si="16"/>
        <v>#DIV/0!</v>
      </c>
      <c r="H536" s="50" t="e">
        <f t="shared" si="17"/>
        <v>#DIV/0!</v>
      </c>
      <c r="I536" s="79"/>
      <c r="J536" s="82"/>
    </row>
    <row r="537" spans="1:10" x14ac:dyDescent="0.2">
      <c r="A537" t="s">
        <v>139</v>
      </c>
      <c r="B537" s="1" t="s">
        <v>36</v>
      </c>
      <c r="C537" t="e">
        <f>VLOOKUP(B537,'F1-1 plate 7'!B$7:H$102,7,FALSE)</f>
        <v>#DIV/0!</v>
      </c>
      <c r="D537" t="e">
        <f>VLOOKUP(B537,'F1-1 plate 7'!B$7:J$102,9,FALSE)</f>
        <v>#DIV/0!</v>
      </c>
      <c r="E537" t="e">
        <f>VLOOKUP(B537,'F6-2 plate 7'!B$7:H$102,7,FALSE)</f>
        <v>#DIV/0!</v>
      </c>
      <c r="F537" t="e">
        <f>VLOOKUP(genotyping!B537,'F6-2 plate 7'!B$7:J$102,9,FALSE)</f>
        <v>#DIV/0!</v>
      </c>
      <c r="G537" s="56" t="e">
        <f t="shared" si="16"/>
        <v>#DIV/0!</v>
      </c>
      <c r="H537" s="50" t="e">
        <f t="shared" si="17"/>
        <v>#DIV/0!</v>
      </c>
      <c r="I537" s="79"/>
      <c r="J537" s="82"/>
    </row>
    <row r="538" spans="1:10" x14ac:dyDescent="0.2">
      <c r="A538" t="s">
        <v>139</v>
      </c>
      <c r="B538" s="1" t="s">
        <v>37</v>
      </c>
      <c r="C538" t="e">
        <f>VLOOKUP(B538,'F1-1 plate 7'!B$7:H$102,7,FALSE)</f>
        <v>#DIV/0!</v>
      </c>
      <c r="D538" t="e">
        <f>VLOOKUP(B538,'F1-1 plate 7'!B$7:J$102,9,FALSE)</f>
        <v>#DIV/0!</v>
      </c>
      <c r="E538" t="e">
        <f>VLOOKUP(B538,'F6-2 plate 7'!B$7:H$102,7,FALSE)</f>
        <v>#DIV/0!</v>
      </c>
      <c r="F538" t="e">
        <f>VLOOKUP(genotyping!B538,'F6-2 plate 7'!B$7:J$102,9,FALSE)</f>
        <v>#DIV/0!</v>
      </c>
      <c r="G538" s="56" t="e">
        <f t="shared" si="16"/>
        <v>#DIV/0!</v>
      </c>
      <c r="H538" s="50" t="e">
        <f t="shared" si="17"/>
        <v>#DIV/0!</v>
      </c>
      <c r="I538" s="79"/>
      <c r="J538" s="82"/>
    </row>
    <row r="539" spans="1:10" x14ac:dyDescent="0.2">
      <c r="A539" t="s">
        <v>139</v>
      </c>
      <c r="B539" s="1" t="s">
        <v>38</v>
      </c>
      <c r="C539" t="e">
        <f>VLOOKUP(B539,'F1-1 plate 7'!B$7:H$102,7,FALSE)</f>
        <v>#DIV/0!</v>
      </c>
      <c r="D539" t="e">
        <f>VLOOKUP(B539,'F1-1 plate 7'!B$7:J$102,9,FALSE)</f>
        <v>#DIV/0!</v>
      </c>
      <c r="E539" t="e">
        <f>VLOOKUP(B539,'F6-2 plate 7'!B$7:H$102,7,FALSE)</f>
        <v>#DIV/0!</v>
      </c>
      <c r="F539" t="e">
        <f>VLOOKUP(genotyping!B539,'F6-2 plate 7'!B$7:J$102,9,FALSE)</f>
        <v>#DIV/0!</v>
      </c>
      <c r="G539" s="56" t="e">
        <f t="shared" si="16"/>
        <v>#DIV/0!</v>
      </c>
      <c r="H539" s="50" t="e">
        <f t="shared" si="17"/>
        <v>#DIV/0!</v>
      </c>
      <c r="I539" s="79"/>
      <c r="J539" s="82"/>
    </row>
    <row r="540" spans="1:10" x14ac:dyDescent="0.2">
      <c r="A540" t="s">
        <v>139</v>
      </c>
      <c r="B540" s="1" t="s">
        <v>39</v>
      </c>
      <c r="C540" t="e">
        <f>VLOOKUP(B540,'F1-1 plate 7'!B$7:H$102,7,FALSE)</f>
        <v>#DIV/0!</v>
      </c>
      <c r="D540" t="e">
        <f>VLOOKUP(B540,'F1-1 plate 7'!B$7:J$102,9,FALSE)</f>
        <v>#DIV/0!</v>
      </c>
      <c r="E540" t="e">
        <f>VLOOKUP(B540,'F6-2 plate 7'!B$7:H$102,7,FALSE)</f>
        <v>#DIV/0!</v>
      </c>
      <c r="F540" t="e">
        <f>VLOOKUP(genotyping!B540,'F6-2 plate 7'!B$7:J$102,9,FALSE)</f>
        <v>#DIV/0!</v>
      </c>
      <c r="G540" s="56" t="e">
        <f t="shared" si="16"/>
        <v>#DIV/0!</v>
      </c>
      <c r="H540" s="50" t="e">
        <f t="shared" si="17"/>
        <v>#DIV/0!</v>
      </c>
      <c r="I540" s="79"/>
      <c r="J540" s="82"/>
    </row>
    <row r="541" spans="1:10" x14ac:dyDescent="0.2">
      <c r="A541" t="s">
        <v>139</v>
      </c>
      <c r="B541" s="1" t="s">
        <v>40</v>
      </c>
      <c r="C541" t="e">
        <f>VLOOKUP(B541,'F1-1 plate 7'!B$7:H$102,7,FALSE)</f>
        <v>#DIV/0!</v>
      </c>
      <c r="D541" t="e">
        <f>VLOOKUP(B541,'F1-1 plate 7'!B$7:J$102,9,FALSE)</f>
        <v>#DIV/0!</v>
      </c>
      <c r="E541" t="e">
        <f>VLOOKUP(B541,'F6-2 plate 7'!B$7:H$102,7,FALSE)</f>
        <v>#DIV/0!</v>
      </c>
      <c r="F541" t="e">
        <f>VLOOKUP(genotyping!B541,'F6-2 plate 7'!B$7:J$102,9,FALSE)</f>
        <v>#DIV/0!</v>
      </c>
      <c r="G541" s="56" t="e">
        <f t="shared" si="16"/>
        <v>#DIV/0!</v>
      </c>
      <c r="H541" s="50" t="e">
        <f t="shared" si="17"/>
        <v>#DIV/0!</v>
      </c>
      <c r="I541" s="79"/>
      <c r="J541" s="82"/>
    </row>
    <row r="542" spans="1:10" x14ac:dyDescent="0.2">
      <c r="A542" t="s">
        <v>139</v>
      </c>
      <c r="B542" s="1" t="s">
        <v>41</v>
      </c>
      <c r="C542" t="e">
        <f>VLOOKUP(B542,'F1-1 plate 7'!B$7:H$102,7,FALSE)</f>
        <v>#DIV/0!</v>
      </c>
      <c r="D542" t="e">
        <f>VLOOKUP(B542,'F1-1 plate 7'!B$7:J$102,9,FALSE)</f>
        <v>#DIV/0!</v>
      </c>
      <c r="E542" t="e">
        <f>VLOOKUP(B542,'F6-2 plate 7'!B$7:H$102,7,FALSE)</f>
        <v>#DIV/0!</v>
      </c>
      <c r="F542" t="e">
        <f>VLOOKUP(genotyping!B542,'F6-2 plate 7'!B$7:J$102,9,FALSE)</f>
        <v>#DIV/0!</v>
      </c>
      <c r="G542" s="56" t="e">
        <f t="shared" si="16"/>
        <v>#DIV/0!</v>
      </c>
      <c r="H542" s="50" t="e">
        <f t="shared" si="17"/>
        <v>#DIV/0!</v>
      </c>
      <c r="I542" s="79"/>
      <c r="J542" s="82"/>
    </row>
    <row r="543" spans="1:10" x14ac:dyDescent="0.2">
      <c r="A543" t="s">
        <v>139</v>
      </c>
      <c r="B543" s="1" t="s">
        <v>42</v>
      </c>
      <c r="C543" t="e">
        <f>VLOOKUP(B543,'F1-1 plate 7'!B$7:H$102,7,FALSE)</f>
        <v>#DIV/0!</v>
      </c>
      <c r="D543" t="e">
        <f>VLOOKUP(B543,'F1-1 plate 7'!B$7:J$102,9,FALSE)</f>
        <v>#DIV/0!</v>
      </c>
      <c r="E543" t="e">
        <f>VLOOKUP(B543,'F6-2 plate 7'!B$7:H$102,7,FALSE)</f>
        <v>#DIV/0!</v>
      </c>
      <c r="F543" t="e">
        <f>VLOOKUP(genotyping!B543,'F6-2 plate 7'!B$7:J$102,9,FALSE)</f>
        <v>#DIV/0!</v>
      </c>
      <c r="G543" s="56" t="e">
        <f t="shared" si="16"/>
        <v>#DIV/0!</v>
      </c>
      <c r="H543" s="50" t="e">
        <f t="shared" si="17"/>
        <v>#DIV/0!</v>
      </c>
      <c r="I543" s="79"/>
      <c r="J543" s="82"/>
    </row>
    <row r="544" spans="1:10" x14ac:dyDescent="0.2">
      <c r="A544" t="s">
        <v>139</v>
      </c>
      <c r="B544" s="1" t="s">
        <v>43</v>
      </c>
      <c r="C544" t="e">
        <f>VLOOKUP(B544,'F1-1 plate 7'!B$7:H$102,7,FALSE)</f>
        <v>#DIV/0!</v>
      </c>
      <c r="D544" t="e">
        <f>VLOOKUP(B544,'F1-1 plate 7'!B$7:J$102,9,FALSE)</f>
        <v>#DIV/0!</v>
      </c>
      <c r="E544" t="e">
        <f>VLOOKUP(B544,'F6-2 plate 7'!B$7:H$102,7,FALSE)</f>
        <v>#DIV/0!</v>
      </c>
      <c r="F544" t="e">
        <f>VLOOKUP(genotyping!B544,'F6-2 plate 7'!B$7:J$102,9,FALSE)</f>
        <v>#DIV/0!</v>
      </c>
      <c r="G544" s="56" t="e">
        <f t="shared" si="16"/>
        <v>#DIV/0!</v>
      </c>
      <c r="H544" s="50" t="e">
        <f t="shared" si="17"/>
        <v>#DIV/0!</v>
      </c>
      <c r="I544" s="79"/>
      <c r="J544" s="82"/>
    </row>
    <row r="545" spans="1:10" x14ac:dyDescent="0.2">
      <c r="A545" t="s">
        <v>139</v>
      </c>
      <c r="B545" s="1" t="s">
        <v>44</v>
      </c>
      <c r="C545" t="e">
        <f>VLOOKUP(B545,'F1-1 plate 7'!B$7:H$102,7,FALSE)</f>
        <v>#DIV/0!</v>
      </c>
      <c r="D545" t="e">
        <f>VLOOKUP(B545,'F1-1 plate 7'!B$7:J$102,9,FALSE)</f>
        <v>#DIV/0!</v>
      </c>
      <c r="E545" t="e">
        <f>VLOOKUP(B545,'F6-2 plate 7'!B$7:H$102,7,FALSE)</f>
        <v>#DIV/0!</v>
      </c>
      <c r="F545" t="e">
        <f>VLOOKUP(genotyping!B545,'F6-2 plate 7'!B$7:J$102,9,FALSE)</f>
        <v>#DIV/0!</v>
      </c>
      <c r="G545" s="56" t="e">
        <f t="shared" si="16"/>
        <v>#DIV/0!</v>
      </c>
      <c r="H545" s="50" t="e">
        <f t="shared" si="17"/>
        <v>#DIV/0!</v>
      </c>
      <c r="I545" s="79"/>
      <c r="J545" s="82"/>
    </row>
    <row r="546" spans="1:10" x14ac:dyDescent="0.2">
      <c r="A546" t="s">
        <v>139</v>
      </c>
      <c r="B546" s="1" t="s">
        <v>45</v>
      </c>
      <c r="C546" t="e">
        <f>VLOOKUP(B546,'F1-1 plate 7'!B$7:H$102,7,FALSE)</f>
        <v>#DIV/0!</v>
      </c>
      <c r="D546" t="e">
        <f>VLOOKUP(B546,'F1-1 plate 7'!B$7:J$102,9,FALSE)</f>
        <v>#DIV/0!</v>
      </c>
      <c r="E546" t="e">
        <f>VLOOKUP(B546,'F6-2 plate 7'!B$7:H$102,7,FALSE)</f>
        <v>#DIV/0!</v>
      </c>
      <c r="F546" t="e">
        <f>VLOOKUP(genotyping!B546,'F6-2 plate 7'!B$7:J$102,9,FALSE)</f>
        <v>#DIV/0!</v>
      </c>
      <c r="G546" s="56" t="e">
        <f t="shared" si="16"/>
        <v>#DIV/0!</v>
      </c>
      <c r="H546" s="50" t="e">
        <f t="shared" si="17"/>
        <v>#DIV/0!</v>
      </c>
      <c r="I546" s="79"/>
      <c r="J546" s="82"/>
    </row>
    <row r="547" spans="1:10" x14ac:dyDescent="0.2">
      <c r="A547" t="s">
        <v>139</v>
      </c>
      <c r="B547" s="1" t="s">
        <v>46</v>
      </c>
      <c r="C547" t="e">
        <f>VLOOKUP(B547,'F1-1 plate 7'!B$7:H$102,7,FALSE)</f>
        <v>#DIV/0!</v>
      </c>
      <c r="D547" t="e">
        <f>VLOOKUP(B547,'F1-1 plate 7'!B$7:J$102,9,FALSE)</f>
        <v>#DIV/0!</v>
      </c>
      <c r="E547" t="e">
        <f>VLOOKUP(B547,'F6-2 plate 7'!B$7:H$102,7,FALSE)</f>
        <v>#DIV/0!</v>
      </c>
      <c r="F547" t="e">
        <f>VLOOKUP(genotyping!B547,'F6-2 plate 7'!B$7:J$102,9,FALSE)</f>
        <v>#DIV/0!</v>
      </c>
      <c r="G547" s="56" t="e">
        <f t="shared" si="16"/>
        <v>#DIV/0!</v>
      </c>
      <c r="H547" s="50" t="e">
        <f t="shared" si="17"/>
        <v>#DIV/0!</v>
      </c>
      <c r="I547" s="79"/>
      <c r="J547" s="82"/>
    </row>
    <row r="548" spans="1:10" x14ac:dyDescent="0.2">
      <c r="A548" t="s">
        <v>139</v>
      </c>
      <c r="B548" s="1" t="s">
        <v>47</v>
      </c>
      <c r="C548" t="e">
        <f>VLOOKUP(B548,'F1-1 plate 7'!B$7:H$102,7,FALSE)</f>
        <v>#DIV/0!</v>
      </c>
      <c r="D548" t="e">
        <f>VLOOKUP(B548,'F1-1 plate 7'!B$7:J$102,9,FALSE)</f>
        <v>#DIV/0!</v>
      </c>
      <c r="E548" t="e">
        <f>VLOOKUP(B548,'F6-2 plate 7'!B$7:H$102,7,FALSE)</f>
        <v>#DIV/0!</v>
      </c>
      <c r="F548" t="e">
        <f>VLOOKUP(genotyping!B548,'F6-2 plate 7'!B$7:J$102,9,FALSE)</f>
        <v>#DIV/0!</v>
      </c>
      <c r="G548" s="56" t="e">
        <f t="shared" ref="G548:G611" si="18">IF(C548="BB","R or I",IF(C548="AA","S/S",IF(C548="AB","S/R or S/I","Unknown")))</f>
        <v>#DIV/0!</v>
      </c>
      <c r="H548" s="50" t="e">
        <f t="shared" ref="H548:H611" si="19">IF(E548="BB","R or A",IF(E548="AA","S or I",IF(E548="AB","S/R or R/I or S/A or I/A","Unknown")))</f>
        <v>#DIV/0!</v>
      </c>
      <c r="I548" s="79"/>
      <c r="J548" s="82"/>
    </row>
    <row r="549" spans="1:10" x14ac:dyDescent="0.2">
      <c r="A549" t="s">
        <v>139</v>
      </c>
      <c r="B549" s="1" t="s">
        <v>48</v>
      </c>
      <c r="C549" t="e">
        <f>VLOOKUP(B549,'F1-1 plate 7'!B$7:H$102,7,FALSE)</f>
        <v>#DIV/0!</v>
      </c>
      <c r="D549" t="e">
        <f>VLOOKUP(B549,'F1-1 plate 7'!B$7:J$102,9,FALSE)</f>
        <v>#DIV/0!</v>
      </c>
      <c r="E549" t="e">
        <f>VLOOKUP(B549,'F6-2 plate 7'!B$7:H$102,7,FALSE)</f>
        <v>#DIV/0!</v>
      </c>
      <c r="F549" t="e">
        <f>VLOOKUP(genotyping!B549,'F6-2 plate 7'!B$7:J$102,9,FALSE)</f>
        <v>#DIV/0!</v>
      </c>
      <c r="G549" s="56" t="e">
        <f t="shared" si="18"/>
        <v>#DIV/0!</v>
      </c>
      <c r="H549" s="50" t="e">
        <f t="shared" si="19"/>
        <v>#DIV/0!</v>
      </c>
      <c r="I549" s="79"/>
      <c r="J549" s="82"/>
    </row>
    <row r="550" spans="1:10" x14ac:dyDescent="0.2">
      <c r="A550" t="s">
        <v>139</v>
      </c>
      <c r="B550" s="1" t="s">
        <v>49</v>
      </c>
      <c r="C550" t="e">
        <f>VLOOKUP(B550,'F1-1 plate 7'!B$7:H$102,7,FALSE)</f>
        <v>#DIV/0!</v>
      </c>
      <c r="D550" t="e">
        <f>VLOOKUP(B550,'F1-1 plate 7'!B$7:J$102,9,FALSE)</f>
        <v>#DIV/0!</v>
      </c>
      <c r="E550" t="e">
        <f>VLOOKUP(B550,'F6-2 plate 7'!B$7:H$102,7,FALSE)</f>
        <v>#DIV/0!</v>
      </c>
      <c r="F550" t="e">
        <f>VLOOKUP(genotyping!B550,'F6-2 plate 7'!B$7:J$102,9,FALSE)</f>
        <v>#DIV/0!</v>
      </c>
      <c r="G550" s="56" t="e">
        <f t="shared" si="18"/>
        <v>#DIV/0!</v>
      </c>
      <c r="H550" s="50" t="e">
        <f t="shared" si="19"/>
        <v>#DIV/0!</v>
      </c>
      <c r="I550" s="79"/>
      <c r="J550" s="82"/>
    </row>
    <row r="551" spans="1:10" x14ac:dyDescent="0.2">
      <c r="A551" t="s">
        <v>139</v>
      </c>
      <c r="B551" s="1" t="s">
        <v>50</v>
      </c>
      <c r="C551" t="e">
        <f>VLOOKUP(B551,'F1-1 plate 7'!B$7:H$102,7,FALSE)</f>
        <v>#DIV/0!</v>
      </c>
      <c r="D551" t="e">
        <f>VLOOKUP(B551,'F1-1 plate 7'!B$7:J$102,9,FALSE)</f>
        <v>#DIV/0!</v>
      </c>
      <c r="E551" t="e">
        <f>VLOOKUP(B551,'F6-2 plate 7'!B$7:H$102,7,FALSE)</f>
        <v>#DIV/0!</v>
      </c>
      <c r="F551" t="e">
        <f>VLOOKUP(genotyping!B551,'F6-2 plate 7'!B$7:J$102,9,FALSE)</f>
        <v>#DIV/0!</v>
      </c>
      <c r="G551" s="56" t="e">
        <f t="shared" si="18"/>
        <v>#DIV/0!</v>
      </c>
      <c r="H551" s="50" t="e">
        <f t="shared" si="19"/>
        <v>#DIV/0!</v>
      </c>
      <c r="I551" s="79"/>
      <c r="J551" s="82"/>
    </row>
    <row r="552" spans="1:10" x14ac:dyDescent="0.2">
      <c r="A552" t="s">
        <v>139</v>
      </c>
      <c r="B552" s="1" t="s">
        <v>51</v>
      </c>
      <c r="C552" t="e">
        <f>VLOOKUP(B552,'F1-1 plate 7'!B$7:H$102,7,FALSE)</f>
        <v>#DIV/0!</v>
      </c>
      <c r="D552" t="e">
        <f>VLOOKUP(B552,'F1-1 plate 7'!B$7:J$102,9,FALSE)</f>
        <v>#DIV/0!</v>
      </c>
      <c r="E552" t="e">
        <f>VLOOKUP(B552,'F6-2 plate 7'!B$7:H$102,7,FALSE)</f>
        <v>#DIV/0!</v>
      </c>
      <c r="F552" t="e">
        <f>VLOOKUP(genotyping!B552,'F6-2 plate 7'!B$7:J$102,9,FALSE)</f>
        <v>#DIV/0!</v>
      </c>
      <c r="G552" s="56" t="e">
        <f t="shared" si="18"/>
        <v>#DIV/0!</v>
      </c>
      <c r="H552" s="50" t="e">
        <f t="shared" si="19"/>
        <v>#DIV/0!</v>
      </c>
      <c r="I552" s="79"/>
      <c r="J552" s="82"/>
    </row>
    <row r="553" spans="1:10" x14ac:dyDescent="0.2">
      <c r="A553" t="s">
        <v>139</v>
      </c>
      <c r="B553" s="1" t="s">
        <v>52</v>
      </c>
      <c r="C553" t="e">
        <f>VLOOKUP(B553,'F1-1 plate 7'!B$7:H$102,7,FALSE)</f>
        <v>#DIV/0!</v>
      </c>
      <c r="D553" t="e">
        <f>VLOOKUP(B553,'F1-1 plate 7'!B$7:J$102,9,FALSE)</f>
        <v>#DIV/0!</v>
      </c>
      <c r="E553" t="e">
        <f>VLOOKUP(B553,'F6-2 plate 7'!B$7:H$102,7,FALSE)</f>
        <v>#DIV/0!</v>
      </c>
      <c r="F553" t="e">
        <f>VLOOKUP(genotyping!B553,'F6-2 plate 7'!B$7:J$102,9,FALSE)</f>
        <v>#DIV/0!</v>
      </c>
      <c r="G553" s="56" t="e">
        <f t="shared" si="18"/>
        <v>#DIV/0!</v>
      </c>
      <c r="H553" s="50" t="e">
        <f t="shared" si="19"/>
        <v>#DIV/0!</v>
      </c>
      <c r="I553" s="79"/>
      <c r="J553" s="82"/>
    </row>
    <row r="554" spans="1:10" x14ac:dyDescent="0.2">
      <c r="A554" t="s">
        <v>139</v>
      </c>
      <c r="B554" s="1" t="s">
        <v>53</v>
      </c>
      <c r="C554" t="e">
        <f>VLOOKUP(B554,'F1-1 plate 7'!B$7:H$102,7,FALSE)</f>
        <v>#DIV/0!</v>
      </c>
      <c r="D554" t="e">
        <f>VLOOKUP(B554,'F1-1 plate 7'!B$7:J$102,9,FALSE)</f>
        <v>#DIV/0!</v>
      </c>
      <c r="E554" t="e">
        <f>VLOOKUP(B554,'F6-2 plate 7'!B$7:H$102,7,FALSE)</f>
        <v>#DIV/0!</v>
      </c>
      <c r="F554" t="e">
        <f>VLOOKUP(genotyping!B554,'F6-2 plate 7'!B$7:J$102,9,FALSE)</f>
        <v>#DIV/0!</v>
      </c>
      <c r="G554" s="56" t="e">
        <f t="shared" si="18"/>
        <v>#DIV/0!</v>
      </c>
      <c r="H554" s="50" t="e">
        <f t="shared" si="19"/>
        <v>#DIV/0!</v>
      </c>
      <c r="I554" s="79"/>
      <c r="J554" s="82"/>
    </row>
    <row r="555" spans="1:10" x14ac:dyDescent="0.2">
      <c r="A555" t="s">
        <v>139</v>
      </c>
      <c r="B555" s="1" t="s">
        <v>54</v>
      </c>
      <c r="C555" t="e">
        <f>VLOOKUP(B555,'F1-1 plate 7'!B$7:H$102,7,FALSE)</f>
        <v>#DIV/0!</v>
      </c>
      <c r="D555" t="e">
        <f>VLOOKUP(B555,'F1-1 plate 7'!B$7:J$102,9,FALSE)</f>
        <v>#DIV/0!</v>
      </c>
      <c r="E555" t="e">
        <f>VLOOKUP(B555,'F6-2 plate 7'!B$7:H$102,7,FALSE)</f>
        <v>#DIV/0!</v>
      </c>
      <c r="F555" t="e">
        <f>VLOOKUP(genotyping!B555,'F6-2 plate 7'!B$7:J$102,9,FALSE)</f>
        <v>#DIV/0!</v>
      </c>
      <c r="G555" s="56" t="e">
        <f t="shared" si="18"/>
        <v>#DIV/0!</v>
      </c>
      <c r="H555" s="50" t="e">
        <f t="shared" si="19"/>
        <v>#DIV/0!</v>
      </c>
      <c r="I555" s="79"/>
      <c r="J555" s="82"/>
    </row>
    <row r="556" spans="1:10" x14ac:dyDescent="0.2">
      <c r="A556" t="s">
        <v>139</v>
      </c>
      <c r="B556" s="1" t="s">
        <v>55</v>
      </c>
      <c r="C556" t="e">
        <f>VLOOKUP(B556,'F1-1 plate 7'!B$7:H$102,7,FALSE)</f>
        <v>#DIV/0!</v>
      </c>
      <c r="D556" t="e">
        <f>VLOOKUP(B556,'F1-1 plate 7'!B$7:J$102,9,FALSE)</f>
        <v>#DIV/0!</v>
      </c>
      <c r="E556" t="e">
        <f>VLOOKUP(B556,'F6-2 plate 7'!B$7:H$102,7,FALSE)</f>
        <v>#DIV/0!</v>
      </c>
      <c r="F556" t="e">
        <f>VLOOKUP(genotyping!B556,'F6-2 plate 7'!B$7:J$102,9,FALSE)</f>
        <v>#DIV/0!</v>
      </c>
      <c r="G556" s="56" t="e">
        <f t="shared" si="18"/>
        <v>#DIV/0!</v>
      </c>
      <c r="H556" s="50" t="e">
        <f t="shared" si="19"/>
        <v>#DIV/0!</v>
      </c>
      <c r="I556" s="79"/>
      <c r="J556" s="82"/>
    </row>
    <row r="557" spans="1:10" x14ac:dyDescent="0.2">
      <c r="A557" t="s">
        <v>139</v>
      </c>
      <c r="B557" s="1" t="s">
        <v>56</v>
      </c>
      <c r="C557" t="e">
        <f>VLOOKUP(B557,'F1-1 plate 7'!B$7:H$102,7,FALSE)</f>
        <v>#DIV/0!</v>
      </c>
      <c r="D557" t="e">
        <f>VLOOKUP(B557,'F1-1 plate 7'!B$7:J$102,9,FALSE)</f>
        <v>#DIV/0!</v>
      </c>
      <c r="E557" t="e">
        <f>VLOOKUP(B557,'F6-2 plate 7'!B$7:H$102,7,FALSE)</f>
        <v>#DIV/0!</v>
      </c>
      <c r="F557" t="e">
        <f>VLOOKUP(genotyping!B557,'F6-2 plate 7'!B$7:J$102,9,FALSE)</f>
        <v>#DIV/0!</v>
      </c>
      <c r="G557" s="56" t="e">
        <f t="shared" si="18"/>
        <v>#DIV/0!</v>
      </c>
      <c r="H557" s="50" t="e">
        <f t="shared" si="19"/>
        <v>#DIV/0!</v>
      </c>
      <c r="I557" s="79"/>
      <c r="J557" s="82"/>
    </row>
    <row r="558" spans="1:10" x14ac:dyDescent="0.2">
      <c r="A558" t="s">
        <v>139</v>
      </c>
      <c r="B558" s="1" t="s">
        <v>57</v>
      </c>
      <c r="C558" t="e">
        <f>VLOOKUP(B558,'F1-1 plate 7'!B$7:H$102,7,FALSE)</f>
        <v>#DIV/0!</v>
      </c>
      <c r="D558" t="e">
        <f>VLOOKUP(B558,'F1-1 plate 7'!B$7:J$102,9,FALSE)</f>
        <v>#DIV/0!</v>
      </c>
      <c r="E558" t="e">
        <f>VLOOKUP(B558,'F6-2 plate 7'!B$7:H$102,7,FALSE)</f>
        <v>#DIV/0!</v>
      </c>
      <c r="F558" t="e">
        <f>VLOOKUP(genotyping!B558,'F6-2 plate 7'!B$7:J$102,9,FALSE)</f>
        <v>#DIV/0!</v>
      </c>
      <c r="G558" s="56" t="e">
        <f t="shared" si="18"/>
        <v>#DIV/0!</v>
      </c>
      <c r="H558" s="50" t="e">
        <f t="shared" si="19"/>
        <v>#DIV/0!</v>
      </c>
      <c r="I558" s="79"/>
      <c r="J558" s="82"/>
    </row>
    <row r="559" spans="1:10" x14ac:dyDescent="0.2">
      <c r="A559" t="s">
        <v>139</v>
      </c>
      <c r="B559" s="1" t="s">
        <v>58</v>
      </c>
      <c r="C559" t="e">
        <f>VLOOKUP(B559,'F1-1 plate 7'!B$7:H$102,7,FALSE)</f>
        <v>#DIV/0!</v>
      </c>
      <c r="D559" t="e">
        <f>VLOOKUP(B559,'F1-1 plate 7'!B$7:J$102,9,FALSE)</f>
        <v>#DIV/0!</v>
      </c>
      <c r="E559" t="e">
        <f>VLOOKUP(B559,'F6-2 plate 7'!B$7:H$102,7,FALSE)</f>
        <v>#DIV/0!</v>
      </c>
      <c r="F559" t="e">
        <f>VLOOKUP(genotyping!B559,'F6-2 plate 7'!B$7:J$102,9,FALSE)</f>
        <v>#DIV/0!</v>
      </c>
      <c r="G559" s="56" t="e">
        <f t="shared" si="18"/>
        <v>#DIV/0!</v>
      </c>
      <c r="H559" s="50" t="e">
        <f t="shared" si="19"/>
        <v>#DIV/0!</v>
      </c>
      <c r="I559" s="79"/>
      <c r="J559" s="82"/>
    </row>
    <row r="560" spans="1:10" x14ac:dyDescent="0.2">
      <c r="A560" t="s">
        <v>139</v>
      </c>
      <c r="B560" s="1" t="s">
        <v>59</v>
      </c>
      <c r="C560" t="e">
        <f>VLOOKUP(B560,'F1-1 plate 7'!B$7:H$102,7,FALSE)</f>
        <v>#DIV/0!</v>
      </c>
      <c r="D560" t="e">
        <f>VLOOKUP(B560,'F1-1 plate 7'!B$7:J$102,9,FALSE)</f>
        <v>#DIV/0!</v>
      </c>
      <c r="E560" t="e">
        <f>VLOOKUP(B560,'F6-2 plate 7'!B$7:H$102,7,FALSE)</f>
        <v>#DIV/0!</v>
      </c>
      <c r="F560" t="e">
        <f>VLOOKUP(genotyping!B560,'F6-2 plate 7'!B$7:J$102,9,FALSE)</f>
        <v>#DIV/0!</v>
      </c>
      <c r="G560" s="56" t="e">
        <f t="shared" si="18"/>
        <v>#DIV/0!</v>
      </c>
      <c r="H560" s="50" t="e">
        <f t="shared" si="19"/>
        <v>#DIV/0!</v>
      </c>
      <c r="I560" s="79"/>
      <c r="J560" s="82"/>
    </row>
    <row r="561" spans="1:10" x14ac:dyDescent="0.2">
      <c r="A561" t="s">
        <v>139</v>
      </c>
      <c r="B561" s="1" t="s">
        <v>60</v>
      </c>
      <c r="C561" t="e">
        <f>VLOOKUP(B561,'F1-1 plate 7'!B$7:H$102,7,FALSE)</f>
        <v>#DIV/0!</v>
      </c>
      <c r="D561" t="e">
        <f>VLOOKUP(B561,'F1-1 plate 7'!B$7:J$102,9,FALSE)</f>
        <v>#DIV/0!</v>
      </c>
      <c r="E561" t="e">
        <f>VLOOKUP(B561,'F6-2 plate 7'!B$7:H$102,7,FALSE)</f>
        <v>#DIV/0!</v>
      </c>
      <c r="F561" t="e">
        <f>VLOOKUP(genotyping!B561,'F6-2 plate 7'!B$7:J$102,9,FALSE)</f>
        <v>#DIV/0!</v>
      </c>
      <c r="G561" s="56" t="e">
        <f t="shared" si="18"/>
        <v>#DIV/0!</v>
      </c>
      <c r="H561" s="50" t="e">
        <f t="shared" si="19"/>
        <v>#DIV/0!</v>
      </c>
      <c r="I561" s="79"/>
      <c r="J561" s="82"/>
    </row>
    <row r="562" spans="1:10" x14ac:dyDescent="0.2">
      <c r="A562" t="s">
        <v>139</v>
      </c>
      <c r="B562" s="1" t="s">
        <v>61</v>
      </c>
      <c r="C562" t="e">
        <f>VLOOKUP(B562,'F1-1 plate 7'!B$7:H$102,7,FALSE)</f>
        <v>#DIV/0!</v>
      </c>
      <c r="D562" t="e">
        <f>VLOOKUP(B562,'F1-1 plate 7'!B$7:J$102,9,FALSE)</f>
        <v>#DIV/0!</v>
      </c>
      <c r="E562" t="e">
        <f>VLOOKUP(B562,'F6-2 plate 7'!B$7:H$102,7,FALSE)</f>
        <v>#DIV/0!</v>
      </c>
      <c r="F562" t="e">
        <f>VLOOKUP(genotyping!B562,'F6-2 plate 7'!B$7:J$102,9,FALSE)</f>
        <v>#DIV/0!</v>
      </c>
      <c r="G562" s="56" t="e">
        <f t="shared" si="18"/>
        <v>#DIV/0!</v>
      </c>
      <c r="H562" s="50" t="e">
        <f t="shared" si="19"/>
        <v>#DIV/0!</v>
      </c>
      <c r="I562" s="79"/>
      <c r="J562" s="82"/>
    </row>
    <row r="563" spans="1:10" x14ac:dyDescent="0.2">
      <c r="A563" t="s">
        <v>139</v>
      </c>
      <c r="B563" s="1" t="s">
        <v>62</v>
      </c>
      <c r="C563" t="e">
        <f>VLOOKUP(B563,'F1-1 plate 7'!B$7:H$102,7,FALSE)</f>
        <v>#DIV/0!</v>
      </c>
      <c r="D563" t="e">
        <f>VLOOKUP(B563,'F1-1 plate 7'!B$7:J$102,9,FALSE)</f>
        <v>#DIV/0!</v>
      </c>
      <c r="E563" t="e">
        <f>VLOOKUP(B563,'F6-2 plate 7'!B$7:H$102,7,FALSE)</f>
        <v>#DIV/0!</v>
      </c>
      <c r="F563" t="e">
        <f>VLOOKUP(genotyping!B563,'F6-2 plate 7'!B$7:J$102,9,FALSE)</f>
        <v>#DIV/0!</v>
      </c>
      <c r="G563" s="56" t="e">
        <f t="shared" si="18"/>
        <v>#DIV/0!</v>
      </c>
      <c r="H563" s="50" t="e">
        <f t="shared" si="19"/>
        <v>#DIV/0!</v>
      </c>
      <c r="I563" s="79"/>
      <c r="J563" s="82"/>
    </row>
    <row r="564" spans="1:10" x14ac:dyDescent="0.2">
      <c r="A564" t="s">
        <v>139</v>
      </c>
      <c r="B564" s="1" t="s">
        <v>63</v>
      </c>
      <c r="C564" t="e">
        <f>VLOOKUP(B564,'F1-1 plate 7'!B$7:H$102,7,FALSE)</f>
        <v>#DIV/0!</v>
      </c>
      <c r="D564" t="e">
        <f>VLOOKUP(B564,'F1-1 plate 7'!B$7:J$102,9,FALSE)</f>
        <v>#DIV/0!</v>
      </c>
      <c r="E564" t="e">
        <f>VLOOKUP(B564,'F6-2 plate 7'!B$7:H$102,7,FALSE)</f>
        <v>#DIV/0!</v>
      </c>
      <c r="F564" t="e">
        <f>VLOOKUP(genotyping!B564,'F6-2 plate 7'!B$7:J$102,9,FALSE)</f>
        <v>#DIV/0!</v>
      </c>
      <c r="G564" s="56" t="e">
        <f t="shared" si="18"/>
        <v>#DIV/0!</v>
      </c>
      <c r="H564" s="50" t="e">
        <f t="shared" si="19"/>
        <v>#DIV/0!</v>
      </c>
      <c r="I564" s="79"/>
      <c r="J564" s="82"/>
    </row>
    <row r="565" spans="1:10" x14ac:dyDescent="0.2">
      <c r="A565" t="s">
        <v>139</v>
      </c>
      <c r="B565" s="1" t="s">
        <v>64</v>
      </c>
      <c r="C565" t="e">
        <f>VLOOKUP(B565,'F1-1 plate 7'!B$7:H$102,7,FALSE)</f>
        <v>#DIV/0!</v>
      </c>
      <c r="D565" t="e">
        <f>VLOOKUP(B565,'F1-1 plate 7'!B$7:J$102,9,FALSE)</f>
        <v>#DIV/0!</v>
      </c>
      <c r="E565" t="e">
        <f>VLOOKUP(B565,'F6-2 plate 7'!B$7:H$102,7,FALSE)</f>
        <v>#DIV/0!</v>
      </c>
      <c r="F565" t="e">
        <f>VLOOKUP(genotyping!B565,'F6-2 plate 7'!B$7:J$102,9,FALSE)</f>
        <v>#DIV/0!</v>
      </c>
      <c r="G565" s="56" t="e">
        <f t="shared" si="18"/>
        <v>#DIV/0!</v>
      </c>
      <c r="H565" s="50" t="e">
        <f t="shared" si="19"/>
        <v>#DIV/0!</v>
      </c>
      <c r="I565" s="79"/>
      <c r="J565" s="82"/>
    </row>
    <row r="566" spans="1:10" x14ac:dyDescent="0.2">
      <c r="A566" t="s">
        <v>139</v>
      </c>
      <c r="B566" s="1" t="s">
        <v>65</v>
      </c>
      <c r="C566" t="e">
        <f>VLOOKUP(B566,'F1-1 plate 7'!B$7:H$102,7,FALSE)</f>
        <v>#DIV/0!</v>
      </c>
      <c r="D566" t="e">
        <f>VLOOKUP(B566,'F1-1 plate 7'!B$7:J$102,9,FALSE)</f>
        <v>#DIV/0!</v>
      </c>
      <c r="E566" t="e">
        <f>VLOOKUP(B566,'F6-2 plate 7'!B$7:H$102,7,FALSE)</f>
        <v>#DIV/0!</v>
      </c>
      <c r="F566" t="e">
        <f>VLOOKUP(genotyping!B566,'F6-2 plate 7'!B$7:J$102,9,FALSE)</f>
        <v>#DIV/0!</v>
      </c>
      <c r="G566" s="56" t="e">
        <f t="shared" si="18"/>
        <v>#DIV/0!</v>
      </c>
      <c r="H566" s="50" t="e">
        <f t="shared" si="19"/>
        <v>#DIV/0!</v>
      </c>
      <c r="I566" s="79"/>
      <c r="J566" s="82"/>
    </row>
    <row r="567" spans="1:10" x14ac:dyDescent="0.2">
      <c r="A567" t="s">
        <v>139</v>
      </c>
      <c r="B567" s="1" t="s">
        <v>66</v>
      </c>
      <c r="C567" t="e">
        <f>VLOOKUP(B567,'F1-1 plate 7'!B$7:H$102,7,FALSE)</f>
        <v>#DIV/0!</v>
      </c>
      <c r="D567" t="e">
        <f>VLOOKUP(B567,'F1-1 plate 7'!B$7:J$102,9,FALSE)</f>
        <v>#DIV/0!</v>
      </c>
      <c r="E567" t="e">
        <f>VLOOKUP(B567,'F6-2 plate 7'!B$7:H$102,7,FALSE)</f>
        <v>#DIV/0!</v>
      </c>
      <c r="F567" t="e">
        <f>VLOOKUP(genotyping!B567,'F6-2 plate 7'!B$7:J$102,9,FALSE)</f>
        <v>#DIV/0!</v>
      </c>
      <c r="G567" s="56" t="e">
        <f t="shared" si="18"/>
        <v>#DIV/0!</v>
      </c>
      <c r="H567" s="50" t="e">
        <f t="shared" si="19"/>
        <v>#DIV/0!</v>
      </c>
      <c r="I567" s="79"/>
      <c r="J567" s="82"/>
    </row>
    <row r="568" spans="1:10" x14ac:dyDescent="0.2">
      <c r="A568" t="s">
        <v>139</v>
      </c>
      <c r="B568" s="1" t="s">
        <v>67</v>
      </c>
      <c r="C568" t="e">
        <f>VLOOKUP(B568,'F1-1 plate 7'!B$7:H$102,7,FALSE)</f>
        <v>#DIV/0!</v>
      </c>
      <c r="D568" t="e">
        <f>VLOOKUP(B568,'F1-1 plate 7'!B$7:J$102,9,FALSE)</f>
        <v>#DIV/0!</v>
      </c>
      <c r="E568" t="e">
        <f>VLOOKUP(B568,'F6-2 plate 7'!B$7:H$102,7,FALSE)</f>
        <v>#DIV/0!</v>
      </c>
      <c r="F568" t="e">
        <f>VLOOKUP(genotyping!B568,'F6-2 plate 7'!B$7:J$102,9,FALSE)</f>
        <v>#DIV/0!</v>
      </c>
      <c r="G568" s="56" t="e">
        <f t="shared" si="18"/>
        <v>#DIV/0!</v>
      </c>
      <c r="H568" s="50" t="e">
        <f t="shared" si="19"/>
        <v>#DIV/0!</v>
      </c>
      <c r="I568" s="79"/>
      <c r="J568" s="82"/>
    </row>
    <row r="569" spans="1:10" x14ac:dyDescent="0.2">
      <c r="A569" t="s">
        <v>139</v>
      </c>
      <c r="B569" s="1" t="s">
        <v>68</v>
      </c>
      <c r="C569" t="e">
        <f>VLOOKUP(B569,'F1-1 plate 7'!B$7:H$102,7,FALSE)</f>
        <v>#DIV/0!</v>
      </c>
      <c r="D569" t="e">
        <f>VLOOKUP(B569,'F1-1 plate 7'!B$7:J$102,9,FALSE)</f>
        <v>#DIV/0!</v>
      </c>
      <c r="E569" t="e">
        <f>VLOOKUP(B569,'F6-2 plate 7'!B$7:H$102,7,FALSE)</f>
        <v>#DIV/0!</v>
      </c>
      <c r="F569" t="e">
        <f>VLOOKUP(genotyping!B569,'F6-2 plate 7'!B$7:J$102,9,FALSE)</f>
        <v>#DIV/0!</v>
      </c>
      <c r="G569" s="56" t="e">
        <f t="shared" si="18"/>
        <v>#DIV/0!</v>
      </c>
      <c r="H569" s="50" t="e">
        <f t="shared" si="19"/>
        <v>#DIV/0!</v>
      </c>
      <c r="I569" s="79"/>
      <c r="J569" s="82"/>
    </row>
    <row r="570" spans="1:10" x14ac:dyDescent="0.2">
      <c r="A570" t="s">
        <v>139</v>
      </c>
      <c r="B570" s="1" t="s">
        <v>69</v>
      </c>
      <c r="C570" t="e">
        <f>VLOOKUP(B570,'F1-1 plate 7'!B$7:H$102,7,FALSE)</f>
        <v>#DIV/0!</v>
      </c>
      <c r="D570" t="e">
        <f>VLOOKUP(B570,'F1-1 plate 7'!B$7:J$102,9,FALSE)</f>
        <v>#DIV/0!</v>
      </c>
      <c r="E570" t="e">
        <f>VLOOKUP(B570,'F6-2 plate 7'!B$7:H$102,7,FALSE)</f>
        <v>#DIV/0!</v>
      </c>
      <c r="F570" t="e">
        <f>VLOOKUP(genotyping!B570,'F6-2 plate 7'!B$7:J$102,9,FALSE)</f>
        <v>#DIV/0!</v>
      </c>
      <c r="G570" s="56" t="e">
        <f t="shared" si="18"/>
        <v>#DIV/0!</v>
      </c>
      <c r="H570" s="50" t="e">
        <f t="shared" si="19"/>
        <v>#DIV/0!</v>
      </c>
      <c r="I570" s="79"/>
      <c r="J570" s="82"/>
    </row>
    <row r="571" spans="1:10" x14ac:dyDescent="0.2">
      <c r="A571" t="s">
        <v>139</v>
      </c>
      <c r="B571" s="1" t="s">
        <v>70</v>
      </c>
      <c r="C571" t="e">
        <f>VLOOKUP(B571,'F1-1 plate 7'!B$7:H$102,7,FALSE)</f>
        <v>#DIV/0!</v>
      </c>
      <c r="D571" t="e">
        <f>VLOOKUP(B571,'F1-1 plate 7'!B$7:J$102,9,FALSE)</f>
        <v>#DIV/0!</v>
      </c>
      <c r="E571" t="e">
        <f>VLOOKUP(B571,'F6-2 plate 7'!B$7:H$102,7,FALSE)</f>
        <v>#DIV/0!</v>
      </c>
      <c r="F571" t="e">
        <f>VLOOKUP(genotyping!B571,'F6-2 plate 7'!B$7:J$102,9,FALSE)</f>
        <v>#DIV/0!</v>
      </c>
      <c r="G571" s="56" t="e">
        <f t="shared" si="18"/>
        <v>#DIV/0!</v>
      </c>
      <c r="H571" s="50" t="e">
        <f t="shared" si="19"/>
        <v>#DIV/0!</v>
      </c>
      <c r="I571" s="79"/>
      <c r="J571" s="82"/>
    </row>
    <row r="572" spans="1:10" x14ac:dyDescent="0.2">
      <c r="A572" t="s">
        <v>139</v>
      </c>
      <c r="B572" s="1" t="s">
        <v>71</v>
      </c>
      <c r="C572" t="e">
        <f>VLOOKUP(B572,'F1-1 plate 7'!B$7:H$102,7,FALSE)</f>
        <v>#DIV/0!</v>
      </c>
      <c r="D572" t="e">
        <f>VLOOKUP(B572,'F1-1 plate 7'!B$7:J$102,9,FALSE)</f>
        <v>#DIV/0!</v>
      </c>
      <c r="E572" t="e">
        <f>VLOOKUP(B572,'F6-2 plate 7'!B$7:H$102,7,FALSE)</f>
        <v>#DIV/0!</v>
      </c>
      <c r="F572" t="e">
        <f>VLOOKUP(genotyping!B572,'F6-2 plate 7'!B$7:J$102,9,FALSE)</f>
        <v>#DIV/0!</v>
      </c>
      <c r="G572" s="56" t="e">
        <f t="shared" si="18"/>
        <v>#DIV/0!</v>
      </c>
      <c r="H572" s="50" t="e">
        <f t="shared" si="19"/>
        <v>#DIV/0!</v>
      </c>
      <c r="I572" s="79"/>
      <c r="J572" s="82"/>
    </row>
    <row r="573" spans="1:10" x14ac:dyDescent="0.2">
      <c r="A573" t="s">
        <v>139</v>
      </c>
      <c r="B573" s="1" t="s">
        <v>72</v>
      </c>
      <c r="C573" t="e">
        <f>VLOOKUP(B573,'F1-1 plate 7'!B$7:H$102,7,FALSE)</f>
        <v>#DIV/0!</v>
      </c>
      <c r="D573" t="e">
        <f>VLOOKUP(B573,'F1-1 plate 7'!B$7:J$102,9,FALSE)</f>
        <v>#DIV/0!</v>
      </c>
      <c r="E573" t="e">
        <f>VLOOKUP(B573,'F6-2 plate 7'!B$7:H$102,7,FALSE)</f>
        <v>#DIV/0!</v>
      </c>
      <c r="F573" t="e">
        <f>VLOOKUP(genotyping!B573,'F6-2 plate 7'!B$7:J$102,9,FALSE)</f>
        <v>#DIV/0!</v>
      </c>
      <c r="G573" s="56" t="e">
        <f t="shared" si="18"/>
        <v>#DIV/0!</v>
      </c>
      <c r="H573" s="50" t="e">
        <f t="shared" si="19"/>
        <v>#DIV/0!</v>
      </c>
      <c r="I573" s="79"/>
      <c r="J573" s="82"/>
    </row>
    <row r="574" spans="1:10" x14ac:dyDescent="0.2">
      <c r="A574" t="s">
        <v>139</v>
      </c>
      <c r="B574" s="1" t="s">
        <v>73</v>
      </c>
      <c r="C574" t="e">
        <f>VLOOKUP(B574,'F1-1 plate 7'!B$7:H$102,7,FALSE)</f>
        <v>#DIV/0!</v>
      </c>
      <c r="D574" t="e">
        <f>VLOOKUP(B574,'F1-1 plate 7'!B$7:J$102,9,FALSE)</f>
        <v>#DIV/0!</v>
      </c>
      <c r="E574" t="e">
        <f>VLOOKUP(B574,'F6-2 plate 7'!B$7:H$102,7,FALSE)</f>
        <v>#DIV/0!</v>
      </c>
      <c r="F574" t="e">
        <f>VLOOKUP(genotyping!B574,'F6-2 plate 7'!B$7:J$102,9,FALSE)</f>
        <v>#DIV/0!</v>
      </c>
      <c r="G574" s="56" t="e">
        <f t="shared" si="18"/>
        <v>#DIV/0!</v>
      </c>
      <c r="H574" s="50" t="e">
        <f t="shared" si="19"/>
        <v>#DIV/0!</v>
      </c>
      <c r="I574" s="79"/>
      <c r="J574" s="82"/>
    </row>
    <row r="575" spans="1:10" x14ac:dyDescent="0.2">
      <c r="A575" t="s">
        <v>139</v>
      </c>
      <c r="B575" s="1" t="s">
        <v>74</v>
      </c>
      <c r="C575" t="e">
        <f>VLOOKUP(B575,'F1-1 plate 7'!B$7:H$102,7,FALSE)</f>
        <v>#DIV/0!</v>
      </c>
      <c r="D575" t="e">
        <f>VLOOKUP(B575,'F1-1 plate 7'!B$7:J$102,9,FALSE)</f>
        <v>#DIV/0!</v>
      </c>
      <c r="E575" t="e">
        <f>VLOOKUP(B575,'F6-2 plate 7'!B$7:H$102,7,FALSE)</f>
        <v>#DIV/0!</v>
      </c>
      <c r="F575" t="e">
        <f>VLOOKUP(genotyping!B575,'F6-2 plate 7'!B$7:J$102,9,FALSE)</f>
        <v>#DIV/0!</v>
      </c>
      <c r="G575" s="56" t="e">
        <f t="shared" si="18"/>
        <v>#DIV/0!</v>
      </c>
      <c r="H575" s="50" t="e">
        <f t="shared" si="19"/>
        <v>#DIV/0!</v>
      </c>
      <c r="I575" s="79"/>
      <c r="J575" s="82"/>
    </row>
    <row r="576" spans="1:10" x14ac:dyDescent="0.2">
      <c r="A576" t="s">
        <v>139</v>
      </c>
      <c r="B576" s="1" t="s">
        <v>75</v>
      </c>
      <c r="C576" t="e">
        <f>VLOOKUP(B576,'F1-1 plate 7'!B$7:H$102,7,FALSE)</f>
        <v>#DIV/0!</v>
      </c>
      <c r="D576" t="e">
        <f>VLOOKUP(B576,'F1-1 plate 7'!B$7:J$102,9,FALSE)</f>
        <v>#DIV/0!</v>
      </c>
      <c r="E576" t="e">
        <f>VLOOKUP(B576,'F6-2 plate 7'!B$7:H$102,7,FALSE)</f>
        <v>#DIV/0!</v>
      </c>
      <c r="F576" t="e">
        <f>VLOOKUP(genotyping!B576,'F6-2 plate 7'!B$7:J$102,9,FALSE)</f>
        <v>#DIV/0!</v>
      </c>
      <c r="G576" s="56" t="e">
        <f t="shared" si="18"/>
        <v>#DIV/0!</v>
      </c>
      <c r="H576" s="50" t="e">
        <f t="shared" si="19"/>
        <v>#DIV/0!</v>
      </c>
      <c r="I576" s="79"/>
      <c r="J576" s="82"/>
    </row>
    <row r="577" spans="1:10" x14ac:dyDescent="0.2">
      <c r="A577" t="s">
        <v>139</v>
      </c>
      <c r="B577" s="1" t="s">
        <v>76</v>
      </c>
      <c r="C577" t="e">
        <f>VLOOKUP(B577,'F1-1 plate 7'!B$7:H$102,7,FALSE)</f>
        <v>#DIV/0!</v>
      </c>
      <c r="D577" t="e">
        <f>VLOOKUP(B577,'F1-1 plate 7'!B$7:J$102,9,FALSE)</f>
        <v>#DIV/0!</v>
      </c>
      <c r="E577" t="e">
        <f>VLOOKUP(B577,'F6-2 plate 7'!B$7:H$102,7,FALSE)</f>
        <v>#DIV/0!</v>
      </c>
      <c r="F577" t="e">
        <f>VLOOKUP(genotyping!B577,'F6-2 plate 7'!B$7:J$102,9,FALSE)</f>
        <v>#DIV/0!</v>
      </c>
      <c r="G577" s="56" t="e">
        <f t="shared" si="18"/>
        <v>#DIV/0!</v>
      </c>
      <c r="H577" s="50" t="e">
        <f t="shared" si="19"/>
        <v>#DIV/0!</v>
      </c>
      <c r="I577" s="79"/>
      <c r="J577" s="82"/>
    </row>
    <row r="578" spans="1:10" x14ac:dyDescent="0.2">
      <c r="A578" t="s">
        <v>139</v>
      </c>
      <c r="B578" s="1" t="s">
        <v>77</v>
      </c>
      <c r="C578" t="e">
        <f>VLOOKUP(B578,'F1-1 plate 7'!B$7:H$102,7,FALSE)</f>
        <v>#DIV/0!</v>
      </c>
      <c r="D578" t="e">
        <f>VLOOKUP(B578,'F1-1 plate 7'!B$7:J$102,9,FALSE)</f>
        <v>#DIV/0!</v>
      </c>
      <c r="E578" t="e">
        <f>VLOOKUP(B578,'F6-2 plate 7'!B$7:H$102,7,FALSE)</f>
        <v>#DIV/0!</v>
      </c>
      <c r="F578" t="e">
        <f>VLOOKUP(genotyping!B578,'F6-2 plate 7'!B$7:J$102,9,FALSE)</f>
        <v>#DIV/0!</v>
      </c>
      <c r="G578" s="56" t="e">
        <f t="shared" si="18"/>
        <v>#DIV/0!</v>
      </c>
      <c r="H578" s="50" t="e">
        <f t="shared" si="19"/>
        <v>#DIV/0!</v>
      </c>
      <c r="I578" s="79"/>
      <c r="J578" s="82"/>
    </row>
    <row r="579" spans="1:10" x14ac:dyDescent="0.2">
      <c r="A579" t="s">
        <v>139</v>
      </c>
      <c r="B579" s="1" t="s">
        <v>78</v>
      </c>
      <c r="C579" t="e">
        <f>VLOOKUP(B579,'F1-1 plate 7'!B$7:H$102,7,FALSE)</f>
        <v>#DIV/0!</v>
      </c>
      <c r="D579" t="e">
        <f>VLOOKUP(B579,'F1-1 plate 7'!B$7:J$102,9,FALSE)</f>
        <v>#DIV/0!</v>
      </c>
      <c r="E579" t="e">
        <f>VLOOKUP(B579,'F6-2 plate 7'!B$7:H$102,7,FALSE)</f>
        <v>#DIV/0!</v>
      </c>
      <c r="F579" t="e">
        <f>VLOOKUP(genotyping!B579,'F6-2 plate 7'!B$7:J$102,9,FALSE)</f>
        <v>#DIV/0!</v>
      </c>
      <c r="G579" s="56" t="e">
        <f t="shared" si="18"/>
        <v>#DIV/0!</v>
      </c>
      <c r="H579" s="50" t="e">
        <f t="shared" si="19"/>
        <v>#DIV/0!</v>
      </c>
      <c r="I579" s="79"/>
      <c r="J579" s="82"/>
    </row>
    <row r="580" spans="1:10" x14ac:dyDescent="0.2">
      <c r="A580" t="s">
        <v>139</v>
      </c>
      <c r="B580" s="1" t="s">
        <v>79</v>
      </c>
      <c r="C580" t="e">
        <f>VLOOKUP(B580,'F1-1 plate 7'!B$7:H$102,7,FALSE)</f>
        <v>#DIV/0!</v>
      </c>
      <c r="D580" t="e">
        <f>VLOOKUP(B580,'F1-1 plate 7'!B$7:J$102,9,FALSE)</f>
        <v>#DIV/0!</v>
      </c>
      <c r="E580" t="e">
        <f>VLOOKUP(B580,'F6-2 plate 7'!B$7:H$102,7,FALSE)</f>
        <v>#DIV/0!</v>
      </c>
      <c r="F580" t="e">
        <f>VLOOKUP(genotyping!B580,'F6-2 plate 7'!B$7:J$102,9,FALSE)</f>
        <v>#DIV/0!</v>
      </c>
      <c r="G580" s="56" t="e">
        <f t="shared" si="18"/>
        <v>#DIV/0!</v>
      </c>
      <c r="H580" s="50" t="e">
        <f t="shared" si="19"/>
        <v>#DIV/0!</v>
      </c>
      <c r="I580" s="79"/>
      <c r="J580" s="82"/>
    </row>
    <row r="581" spans="1:10" x14ac:dyDescent="0.2">
      <c r="A581" t="s">
        <v>139</v>
      </c>
      <c r="B581" s="1" t="s">
        <v>80</v>
      </c>
      <c r="C581" t="e">
        <f>VLOOKUP(B581,'F1-1 plate 7'!B$7:H$102,7,FALSE)</f>
        <v>#DIV/0!</v>
      </c>
      <c r="D581" t="e">
        <f>VLOOKUP(B581,'F1-1 plate 7'!B$7:J$102,9,FALSE)</f>
        <v>#DIV/0!</v>
      </c>
      <c r="E581" t="e">
        <f>VLOOKUP(B581,'F6-2 plate 7'!B$7:H$102,7,FALSE)</f>
        <v>#DIV/0!</v>
      </c>
      <c r="F581" t="e">
        <f>VLOOKUP(genotyping!B581,'F6-2 plate 7'!B$7:J$102,9,FALSE)</f>
        <v>#DIV/0!</v>
      </c>
      <c r="G581" s="56" t="e">
        <f t="shared" si="18"/>
        <v>#DIV/0!</v>
      </c>
      <c r="H581" s="50" t="e">
        <f t="shared" si="19"/>
        <v>#DIV/0!</v>
      </c>
      <c r="I581" s="79"/>
      <c r="J581" s="82"/>
    </row>
    <row r="582" spans="1:10" x14ac:dyDescent="0.2">
      <c r="A582" t="s">
        <v>139</v>
      </c>
      <c r="B582" s="1" t="s">
        <v>81</v>
      </c>
      <c r="C582" t="e">
        <f>VLOOKUP(B582,'F1-1 plate 7'!B$7:H$102,7,FALSE)</f>
        <v>#DIV/0!</v>
      </c>
      <c r="D582" t="e">
        <f>VLOOKUP(B582,'F1-1 plate 7'!B$7:J$102,9,FALSE)</f>
        <v>#DIV/0!</v>
      </c>
      <c r="E582" t="e">
        <f>VLOOKUP(B582,'F6-2 plate 7'!B$7:H$102,7,FALSE)</f>
        <v>#DIV/0!</v>
      </c>
      <c r="F582" t="e">
        <f>VLOOKUP(genotyping!B582,'F6-2 plate 7'!B$7:J$102,9,FALSE)</f>
        <v>#DIV/0!</v>
      </c>
      <c r="G582" s="56" t="e">
        <f t="shared" si="18"/>
        <v>#DIV/0!</v>
      </c>
      <c r="H582" s="50" t="e">
        <f t="shared" si="19"/>
        <v>#DIV/0!</v>
      </c>
      <c r="I582" s="79"/>
      <c r="J582" s="82"/>
    </row>
    <row r="583" spans="1:10" x14ac:dyDescent="0.2">
      <c r="A583" t="s">
        <v>139</v>
      </c>
      <c r="B583" s="1" t="s">
        <v>82</v>
      </c>
      <c r="C583" t="e">
        <f>VLOOKUP(B583,'F1-1 plate 7'!B$7:H$102,7,FALSE)</f>
        <v>#DIV/0!</v>
      </c>
      <c r="D583" t="e">
        <f>VLOOKUP(B583,'F1-1 plate 7'!B$7:J$102,9,FALSE)</f>
        <v>#DIV/0!</v>
      </c>
      <c r="E583" t="e">
        <f>VLOOKUP(B583,'F6-2 plate 7'!B$7:H$102,7,FALSE)</f>
        <v>#DIV/0!</v>
      </c>
      <c r="F583" t="e">
        <f>VLOOKUP(genotyping!B583,'F6-2 plate 7'!B$7:J$102,9,FALSE)</f>
        <v>#DIV/0!</v>
      </c>
      <c r="G583" s="56" t="e">
        <f t="shared" si="18"/>
        <v>#DIV/0!</v>
      </c>
      <c r="H583" s="50" t="e">
        <f t="shared" si="19"/>
        <v>#DIV/0!</v>
      </c>
      <c r="I583" s="79"/>
      <c r="J583" s="82"/>
    </row>
    <row r="584" spans="1:10" x14ac:dyDescent="0.2">
      <c r="A584" t="s">
        <v>139</v>
      </c>
      <c r="B584" s="1" t="s">
        <v>83</v>
      </c>
      <c r="C584" t="e">
        <f>VLOOKUP(B584,'F1-1 plate 7'!B$7:H$102,7,FALSE)</f>
        <v>#DIV/0!</v>
      </c>
      <c r="D584" t="e">
        <f>VLOOKUP(B584,'F1-1 plate 7'!B$7:J$102,9,FALSE)</f>
        <v>#DIV/0!</v>
      </c>
      <c r="E584" t="e">
        <f>VLOOKUP(B584,'F6-2 plate 7'!B$7:H$102,7,FALSE)</f>
        <v>#DIV/0!</v>
      </c>
      <c r="F584" t="e">
        <f>VLOOKUP(genotyping!B584,'F6-2 plate 7'!B$7:J$102,9,FALSE)</f>
        <v>#DIV/0!</v>
      </c>
      <c r="G584" s="56" t="e">
        <f t="shared" si="18"/>
        <v>#DIV/0!</v>
      </c>
      <c r="H584" s="50" t="e">
        <f t="shared" si="19"/>
        <v>#DIV/0!</v>
      </c>
      <c r="I584" s="79"/>
      <c r="J584" s="82"/>
    </row>
    <row r="585" spans="1:10" x14ac:dyDescent="0.2">
      <c r="A585" t="s">
        <v>139</v>
      </c>
      <c r="B585" s="1" t="s">
        <v>84</v>
      </c>
      <c r="C585" t="e">
        <f>VLOOKUP(B585,'F1-1 plate 7'!B$7:H$102,7,FALSE)</f>
        <v>#DIV/0!</v>
      </c>
      <c r="D585" t="e">
        <f>VLOOKUP(B585,'F1-1 plate 7'!B$7:J$102,9,FALSE)</f>
        <v>#DIV/0!</v>
      </c>
      <c r="E585" t="e">
        <f>VLOOKUP(B585,'F6-2 plate 7'!B$7:H$102,7,FALSE)</f>
        <v>#DIV/0!</v>
      </c>
      <c r="F585" t="e">
        <f>VLOOKUP(genotyping!B585,'F6-2 plate 7'!B$7:J$102,9,FALSE)</f>
        <v>#DIV/0!</v>
      </c>
      <c r="G585" s="56" t="e">
        <f t="shared" si="18"/>
        <v>#DIV/0!</v>
      </c>
      <c r="H585" s="50" t="e">
        <f t="shared" si="19"/>
        <v>#DIV/0!</v>
      </c>
      <c r="I585" s="79"/>
      <c r="J585" s="82"/>
    </row>
    <row r="586" spans="1:10" x14ac:dyDescent="0.2">
      <c r="A586" t="s">
        <v>139</v>
      </c>
      <c r="B586" s="1" t="s">
        <v>85</v>
      </c>
      <c r="C586" t="e">
        <f>VLOOKUP(B586,'F1-1 plate 7'!B$7:H$102,7,FALSE)</f>
        <v>#DIV/0!</v>
      </c>
      <c r="D586" t="e">
        <f>VLOOKUP(B586,'F1-1 plate 7'!B$7:J$102,9,FALSE)</f>
        <v>#DIV/0!</v>
      </c>
      <c r="E586" t="e">
        <f>VLOOKUP(B586,'F6-2 plate 7'!B$7:H$102,7,FALSE)</f>
        <v>#DIV/0!</v>
      </c>
      <c r="F586" t="e">
        <f>VLOOKUP(genotyping!B586,'F6-2 plate 7'!B$7:J$102,9,FALSE)</f>
        <v>#DIV/0!</v>
      </c>
      <c r="G586" s="56" t="e">
        <f t="shared" si="18"/>
        <v>#DIV/0!</v>
      </c>
      <c r="H586" s="50" t="e">
        <f t="shared" si="19"/>
        <v>#DIV/0!</v>
      </c>
      <c r="I586" s="79"/>
      <c r="J586" s="82"/>
    </row>
    <row r="587" spans="1:10" x14ac:dyDescent="0.2">
      <c r="A587" t="s">
        <v>139</v>
      </c>
      <c r="B587" s="1" t="s">
        <v>86</v>
      </c>
      <c r="C587" t="e">
        <f>VLOOKUP(B587,'F1-1 plate 7'!B$7:H$102,7,FALSE)</f>
        <v>#DIV/0!</v>
      </c>
      <c r="D587" t="e">
        <f>VLOOKUP(B587,'F1-1 plate 7'!B$7:J$102,9,FALSE)</f>
        <v>#DIV/0!</v>
      </c>
      <c r="E587" t="e">
        <f>VLOOKUP(B587,'F6-2 plate 7'!B$7:H$102,7,FALSE)</f>
        <v>#DIV/0!</v>
      </c>
      <c r="F587" t="e">
        <f>VLOOKUP(genotyping!B587,'F6-2 plate 7'!B$7:J$102,9,FALSE)</f>
        <v>#DIV/0!</v>
      </c>
      <c r="G587" s="56" t="e">
        <f t="shared" si="18"/>
        <v>#DIV/0!</v>
      </c>
      <c r="H587" s="50" t="e">
        <f t="shared" si="19"/>
        <v>#DIV/0!</v>
      </c>
      <c r="I587" s="79"/>
      <c r="J587" s="82"/>
    </row>
    <row r="588" spans="1:10" x14ac:dyDescent="0.2">
      <c r="A588" t="s">
        <v>139</v>
      </c>
      <c r="B588" s="1" t="s">
        <v>87</v>
      </c>
      <c r="C588" t="e">
        <f>VLOOKUP(B588,'F1-1 plate 7'!B$7:H$102,7,FALSE)</f>
        <v>#DIV/0!</v>
      </c>
      <c r="D588" t="e">
        <f>VLOOKUP(B588,'F1-1 plate 7'!B$7:J$102,9,FALSE)</f>
        <v>#DIV/0!</v>
      </c>
      <c r="E588" t="e">
        <f>VLOOKUP(B588,'F6-2 plate 7'!B$7:H$102,7,FALSE)</f>
        <v>#DIV/0!</v>
      </c>
      <c r="F588" t="e">
        <f>VLOOKUP(genotyping!B588,'F6-2 plate 7'!B$7:J$102,9,FALSE)</f>
        <v>#DIV/0!</v>
      </c>
      <c r="G588" s="56" t="e">
        <f t="shared" si="18"/>
        <v>#DIV/0!</v>
      </c>
      <c r="H588" s="50" t="e">
        <f t="shared" si="19"/>
        <v>#DIV/0!</v>
      </c>
      <c r="I588" s="79"/>
      <c r="J588" s="82"/>
    </row>
    <row r="589" spans="1:10" x14ac:dyDescent="0.2">
      <c r="A589" t="s">
        <v>139</v>
      </c>
      <c r="B589" s="1" t="s">
        <v>88</v>
      </c>
      <c r="C589" t="e">
        <f>VLOOKUP(B589,'F1-1 plate 7'!B$7:H$102,7,FALSE)</f>
        <v>#DIV/0!</v>
      </c>
      <c r="D589" t="e">
        <f>VLOOKUP(B589,'F1-1 plate 7'!B$7:J$102,9,FALSE)</f>
        <v>#DIV/0!</v>
      </c>
      <c r="E589" t="e">
        <f>VLOOKUP(B589,'F6-2 plate 7'!B$7:H$102,7,FALSE)</f>
        <v>#DIV/0!</v>
      </c>
      <c r="F589" t="e">
        <f>VLOOKUP(genotyping!B589,'F6-2 plate 7'!B$7:J$102,9,FALSE)</f>
        <v>#DIV/0!</v>
      </c>
      <c r="G589" s="56" t="e">
        <f t="shared" si="18"/>
        <v>#DIV/0!</v>
      </c>
      <c r="H589" s="50" t="e">
        <f t="shared" si="19"/>
        <v>#DIV/0!</v>
      </c>
      <c r="I589" s="79"/>
      <c r="J589" s="82"/>
    </row>
    <row r="590" spans="1:10" x14ac:dyDescent="0.2">
      <c r="A590" t="s">
        <v>139</v>
      </c>
      <c r="B590" s="1" t="s">
        <v>89</v>
      </c>
      <c r="C590" t="e">
        <f>VLOOKUP(B590,'F1-1 plate 7'!B$7:H$102,7,FALSE)</f>
        <v>#DIV/0!</v>
      </c>
      <c r="D590" t="e">
        <f>VLOOKUP(B590,'F1-1 plate 7'!B$7:J$102,9,FALSE)</f>
        <v>#DIV/0!</v>
      </c>
      <c r="E590" t="e">
        <f>VLOOKUP(B590,'F6-2 plate 7'!B$7:H$102,7,FALSE)</f>
        <v>#DIV/0!</v>
      </c>
      <c r="F590" t="e">
        <f>VLOOKUP(genotyping!B590,'F6-2 plate 7'!B$7:J$102,9,FALSE)</f>
        <v>#DIV/0!</v>
      </c>
      <c r="G590" s="56" t="e">
        <f t="shared" si="18"/>
        <v>#DIV/0!</v>
      </c>
      <c r="H590" s="50" t="e">
        <f t="shared" si="19"/>
        <v>#DIV/0!</v>
      </c>
      <c r="I590" s="79"/>
      <c r="J590" s="82"/>
    </row>
    <row r="591" spans="1:10" x14ac:dyDescent="0.2">
      <c r="A591" t="s">
        <v>139</v>
      </c>
      <c r="B591" s="1" t="s">
        <v>90</v>
      </c>
      <c r="C591" t="e">
        <f>VLOOKUP(B591,'F1-1 plate 7'!B$7:H$102,7,FALSE)</f>
        <v>#DIV/0!</v>
      </c>
      <c r="D591" t="e">
        <f>VLOOKUP(B591,'F1-1 plate 7'!B$7:J$102,9,FALSE)</f>
        <v>#DIV/0!</v>
      </c>
      <c r="E591" t="e">
        <f>VLOOKUP(B591,'F6-2 plate 7'!B$7:H$102,7,FALSE)</f>
        <v>#DIV/0!</v>
      </c>
      <c r="F591" t="e">
        <f>VLOOKUP(genotyping!B591,'F6-2 plate 7'!B$7:J$102,9,FALSE)</f>
        <v>#DIV/0!</v>
      </c>
      <c r="G591" s="56" t="e">
        <f t="shared" si="18"/>
        <v>#DIV/0!</v>
      </c>
      <c r="H591" s="50" t="e">
        <f t="shared" si="19"/>
        <v>#DIV/0!</v>
      </c>
      <c r="I591" s="79"/>
      <c r="J591" s="82"/>
    </row>
    <row r="592" spans="1:10" x14ac:dyDescent="0.2">
      <c r="A592" t="s">
        <v>139</v>
      </c>
      <c r="B592" s="1" t="s">
        <v>91</v>
      </c>
      <c r="C592" t="e">
        <f>VLOOKUP(B592,'F1-1 plate 7'!B$7:H$102,7,FALSE)</f>
        <v>#DIV/0!</v>
      </c>
      <c r="D592" t="e">
        <f>VLOOKUP(B592,'F1-1 plate 7'!B$7:J$102,9,FALSE)</f>
        <v>#DIV/0!</v>
      </c>
      <c r="E592" t="e">
        <f>VLOOKUP(B592,'F6-2 plate 7'!B$7:H$102,7,FALSE)</f>
        <v>#DIV/0!</v>
      </c>
      <c r="F592" t="e">
        <f>VLOOKUP(genotyping!B592,'F6-2 plate 7'!B$7:J$102,9,FALSE)</f>
        <v>#DIV/0!</v>
      </c>
      <c r="G592" s="56" t="e">
        <f t="shared" si="18"/>
        <v>#DIV/0!</v>
      </c>
      <c r="H592" s="50" t="e">
        <f t="shared" si="19"/>
        <v>#DIV/0!</v>
      </c>
      <c r="I592" s="79"/>
      <c r="J592" s="82"/>
    </row>
    <row r="593" spans="1:10" x14ac:dyDescent="0.2">
      <c r="A593" t="s">
        <v>139</v>
      </c>
      <c r="B593" s="1" t="s">
        <v>92</v>
      </c>
      <c r="C593" t="e">
        <f>VLOOKUP(B593,'F1-1 plate 7'!B$7:H$102,7,FALSE)</f>
        <v>#DIV/0!</v>
      </c>
      <c r="D593" t="e">
        <f>VLOOKUP(B593,'F1-1 plate 7'!B$7:J$102,9,FALSE)</f>
        <v>#DIV/0!</v>
      </c>
      <c r="E593" t="e">
        <f>VLOOKUP(B593,'F6-2 plate 7'!B$7:H$102,7,FALSE)</f>
        <v>#DIV/0!</v>
      </c>
      <c r="F593" t="e">
        <f>VLOOKUP(genotyping!B593,'F6-2 plate 7'!B$7:J$102,9,FALSE)</f>
        <v>#DIV/0!</v>
      </c>
      <c r="G593" s="56" t="e">
        <f t="shared" si="18"/>
        <v>#DIV/0!</v>
      </c>
      <c r="H593" s="50" t="e">
        <f t="shared" si="19"/>
        <v>#DIV/0!</v>
      </c>
      <c r="I593" s="79"/>
      <c r="J593" s="82"/>
    </row>
    <row r="594" spans="1:10" x14ac:dyDescent="0.2">
      <c r="A594" t="s">
        <v>139</v>
      </c>
      <c r="B594" s="1" t="s">
        <v>93</v>
      </c>
      <c r="C594" t="e">
        <f>VLOOKUP(B594,'F1-1 plate 7'!B$7:H$102,7,FALSE)</f>
        <v>#DIV/0!</v>
      </c>
      <c r="D594" t="e">
        <f>VLOOKUP(B594,'F1-1 plate 7'!B$7:J$102,9,FALSE)</f>
        <v>#DIV/0!</v>
      </c>
      <c r="E594" t="e">
        <f>VLOOKUP(B594,'F6-2 plate 7'!B$7:H$102,7,FALSE)</f>
        <v>#DIV/0!</v>
      </c>
      <c r="F594" t="e">
        <f>VLOOKUP(genotyping!B594,'F6-2 plate 7'!B$7:J$102,9,FALSE)</f>
        <v>#DIV/0!</v>
      </c>
      <c r="G594" s="56" t="e">
        <f t="shared" si="18"/>
        <v>#DIV/0!</v>
      </c>
      <c r="H594" s="50" t="e">
        <f t="shared" si="19"/>
        <v>#DIV/0!</v>
      </c>
      <c r="I594" s="79"/>
      <c r="J594" s="82"/>
    </row>
    <row r="595" spans="1:10" x14ac:dyDescent="0.2">
      <c r="A595" t="s">
        <v>139</v>
      </c>
      <c r="B595" s="1" t="s">
        <v>94</v>
      </c>
      <c r="C595" t="e">
        <f>VLOOKUP(B595,'F1-1 plate 7'!B$7:H$102,7,FALSE)</f>
        <v>#DIV/0!</v>
      </c>
      <c r="D595" t="e">
        <f>VLOOKUP(B595,'F1-1 plate 7'!B$7:J$102,9,FALSE)</f>
        <v>#DIV/0!</v>
      </c>
      <c r="E595" t="e">
        <f>VLOOKUP(B595,'F6-2 plate 7'!B$7:H$102,7,FALSE)</f>
        <v>#DIV/0!</v>
      </c>
      <c r="F595" t="e">
        <f>VLOOKUP(genotyping!B595,'F6-2 plate 7'!B$7:J$102,9,FALSE)</f>
        <v>#DIV/0!</v>
      </c>
      <c r="G595" s="56" t="e">
        <f t="shared" si="18"/>
        <v>#DIV/0!</v>
      </c>
      <c r="H595" s="50" t="e">
        <f t="shared" si="19"/>
        <v>#DIV/0!</v>
      </c>
      <c r="I595" s="79"/>
      <c r="J595" s="82"/>
    </row>
    <row r="596" spans="1:10" x14ac:dyDescent="0.2">
      <c r="A596" t="s">
        <v>139</v>
      </c>
      <c r="B596" s="1" t="s">
        <v>95</v>
      </c>
      <c r="C596" t="e">
        <f>VLOOKUP(B596,'F1-1 plate 7'!B$7:H$102,7,FALSE)</f>
        <v>#DIV/0!</v>
      </c>
      <c r="D596" t="e">
        <f>VLOOKUP(B596,'F1-1 plate 7'!B$7:J$102,9,FALSE)</f>
        <v>#DIV/0!</v>
      </c>
      <c r="E596" t="e">
        <f>VLOOKUP(B596,'F6-2 plate 7'!B$7:H$102,7,FALSE)</f>
        <v>#DIV/0!</v>
      </c>
      <c r="F596" t="e">
        <f>VLOOKUP(genotyping!B596,'F6-2 plate 7'!B$7:J$102,9,FALSE)</f>
        <v>#DIV/0!</v>
      </c>
      <c r="G596" s="56" t="e">
        <f t="shared" si="18"/>
        <v>#DIV/0!</v>
      </c>
      <c r="H596" s="50" t="e">
        <f t="shared" si="19"/>
        <v>#DIV/0!</v>
      </c>
      <c r="I596" s="79"/>
      <c r="J596" s="82"/>
    </row>
    <row r="597" spans="1:10" x14ac:dyDescent="0.2">
      <c r="A597" t="s">
        <v>139</v>
      </c>
      <c r="B597" s="1" t="s">
        <v>96</v>
      </c>
      <c r="C597" t="e">
        <f>VLOOKUP(B597,'F1-1 plate 7'!B$7:H$102,7,FALSE)</f>
        <v>#DIV/0!</v>
      </c>
      <c r="D597" t="e">
        <f>VLOOKUP(B597,'F1-1 plate 7'!B$7:J$102,9,FALSE)</f>
        <v>#DIV/0!</v>
      </c>
      <c r="E597" t="e">
        <f>VLOOKUP(B597,'F6-2 plate 7'!B$7:H$102,7,FALSE)</f>
        <v>#DIV/0!</v>
      </c>
      <c r="F597" t="e">
        <f>VLOOKUP(genotyping!B597,'F6-2 plate 7'!B$7:J$102,9,FALSE)</f>
        <v>#DIV/0!</v>
      </c>
      <c r="G597" s="56" t="e">
        <f t="shared" si="18"/>
        <v>#DIV/0!</v>
      </c>
      <c r="H597" s="50" t="e">
        <f t="shared" si="19"/>
        <v>#DIV/0!</v>
      </c>
      <c r="I597" s="79"/>
      <c r="J597" s="82"/>
    </row>
    <row r="598" spans="1:10" x14ac:dyDescent="0.2">
      <c r="A598" t="s">
        <v>139</v>
      </c>
      <c r="B598" s="1" t="s">
        <v>97</v>
      </c>
      <c r="C598" t="e">
        <f>VLOOKUP(B598,'F1-1 plate 7'!B$7:H$102,7,FALSE)</f>
        <v>#DIV/0!</v>
      </c>
      <c r="D598" t="e">
        <f>VLOOKUP(B598,'F1-1 plate 7'!B$7:J$102,9,FALSE)</f>
        <v>#DIV/0!</v>
      </c>
      <c r="E598" t="e">
        <f>VLOOKUP(B598,'F6-2 plate 7'!B$7:H$102,7,FALSE)</f>
        <v>#DIV/0!</v>
      </c>
      <c r="F598" t="e">
        <f>VLOOKUP(genotyping!B598,'F6-2 plate 7'!B$7:J$102,9,FALSE)</f>
        <v>#DIV/0!</v>
      </c>
      <c r="G598" s="56" t="e">
        <f t="shared" si="18"/>
        <v>#DIV/0!</v>
      </c>
      <c r="H598" s="50" t="e">
        <f t="shared" si="19"/>
        <v>#DIV/0!</v>
      </c>
      <c r="I598" s="79"/>
      <c r="J598" s="82"/>
    </row>
    <row r="599" spans="1:10" x14ac:dyDescent="0.2">
      <c r="A599" t="s">
        <v>139</v>
      </c>
      <c r="B599" s="1" t="s">
        <v>98</v>
      </c>
      <c r="C599" t="e">
        <f>VLOOKUP(B599,'F1-1 plate 7'!B$7:H$102,7,FALSE)</f>
        <v>#DIV/0!</v>
      </c>
      <c r="D599" t="e">
        <f>VLOOKUP(B599,'F1-1 plate 7'!B$7:J$102,9,FALSE)</f>
        <v>#DIV/0!</v>
      </c>
      <c r="E599" t="e">
        <f>VLOOKUP(B599,'F6-2 plate 7'!B$7:H$102,7,FALSE)</f>
        <v>#DIV/0!</v>
      </c>
      <c r="F599" t="e">
        <f>VLOOKUP(genotyping!B599,'F6-2 plate 7'!B$7:J$102,9,FALSE)</f>
        <v>#DIV/0!</v>
      </c>
      <c r="G599" s="56" t="e">
        <f t="shared" si="18"/>
        <v>#DIV/0!</v>
      </c>
      <c r="H599" s="50" t="e">
        <f t="shared" si="19"/>
        <v>#DIV/0!</v>
      </c>
      <c r="I599" s="79"/>
      <c r="J599" s="82"/>
    </row>
    <row r="600" spans="1:10" x14ac:dyDescent="0.2">
      <c r="A600" t="s">
        <v>139</v>
      </c>
      <c r="B600" s="1" t="s">
        <v>99</v>
      </c>
      <c r="C600" t="e">
        <f>VLOOKUP(B600,'F1-1 plate 7'!B$7:H$102,7,FALSE)</f>
        <v>#DIV/0!</v>
      </c>
      <c r="D600" t="e">
        <f>VLOOKUP(B600,'F1-1 plate 7'!B$7:J$102,9,FALSE)</f>
        <v>#DIV/0!</v>
      </c>
      <c r="E600" t="e">
        <f>VLOOKUP(B600,'F6-2 plate 7'!B$7:H$102,7,FALSE)</f>
        <v>#DIV/0!</v>
      </c>
      <c r="F600" t="e">
        <f>VLOOKUP(genotyping!B600,'F6-2 plate 7'!B$7:J$102,9,FALSE)</f>
        <v>#DIV/0!</v>
      </c>
      <c r="G600" s="56" t="e">
        <f t="shared" si="18"/>
        <v>#DIV/0!</v>
      </c>
      <c r="H600" s="50" t="e">
        <f t="shared" si="19"/>
        <v>#DIV/0!</v>
      </c>
      <c r="I600" s="79"/>
      <c r="J600" s="82"/>
    </row>
    <row r="601" spans="1:10" x14ac:dyDescent="0.2">
      <c r="A601" t="s">
        <v>139</v>
      </c>
      <c r="B601" s="1" t="s">
        <v>100</v>
      </c>
      <c r="C601" t="e">
        <f>VLOOKUP(B601,'F1-1 plate 7'!B$7:H$102,7,FALSE)</f>
        <v>#DIV/0!</v>
      </c>
      <c r="D601" t="e">
        <f>VLOOKUP(B601,'F1-1 plate 7'!B$7:J$102,9,FALSE)</f>
        <v>#DIV/0!</v>
      </c>
      <c r="E601" t="e">
        <f>VLOOKUP(B601,'F6-2 plate 7'!B$7:H$102,7,FALSE)</f>
        <v>#DIV/0!</v>
      </c>
      <c r="F601" t="e">
        <f>VLOOKUP(genotyping!B601,'F6-2 plate 7'!B$7:J$102,9,FALSE)</f>
        <v>#DIV/0!</v>
      </c>
      <c r="G601" s="56" t="e">
        <f t="shared" si="18"/>
        <v>#DIV/0!</v>
      </c>
      <c r="H601" s="50" t="e">
        <f t="shared" si="19"/>
        <v>#DIV/0!</v>
      </c>
      <c r="I601" s="79"/>
      <c r="J601" s="82"/>
    </row>
    <row r="602" spans="1:10" x14ac:dyDescent="0.2">
      <c r="A602" t="s">
        <v>139</v>
      </c>
      <c r="B602" s="1" t="s">
        <v>101</v>
      </c>
      <c r="C602" t="e">
        <f>VLOOKUP(B602,'F1-1 plate 7'!B$7:H$102,7,FALSE)</f>
        <v>#DIV/0!</v>
      </c>
      <c r="D602" t="e">
        <f>VLOOKUP(B602,'F1-1 plate 7'!B$7:J$102,9,FALSE)</f>
        <v>#DIV/0!</v>
      </c>
      <c r="E602" t="e">
        <f>VLOOKUP(B602,'F6-2 plate 7'!B$7:H$102,7,FALSE)</f>
        <v>#DIV/0!</v>
      </c>
      <c r="F602" t="e">
        <f>VLOOKUP(genotyping!B602,'F6-2 plate 7'!B$7:J$102,9,FALSE)</f>
        <v>#DIV/0!</v>
      </c>
      <c r="G602" s="56" t="e">
        <f t="shared" si="18"/>
        <v>#DIV/0!</v>
      </c>
      <c r="H602" s="50" t="e">
        <f t="shared" si="19"/>
        <v>#DIV/0!</v>
      </c>
      <c r="I602" s="79"/>
      <c r="J602" s="82"/>
    </row>
    <row r="603" spans="1:10" ht="17" thickBot="1" x14ac:dyDescent="0.25">
      <c r="A603" s="64" t="s">
        <v>139</v>
      </c>
      <c r="B603" s="65" t="s">
        <v>102</v>
      </c>
      <c r="C603" s="64" t="e">
        <f>VLOOKUP(B603,'F1-1 plate 7'!B$7:H$102,7,FALSE)</f>
        <v>#DIV/0!</v>
      </c>
      <c r="D603" s="64" t="e">
        <f>VLOOKUP(B603,'F1-1 plate 7'!B$7:J$102,9,FALSE)</f>
        <v>#DIV/0!</v>
      </c>
      <c r="E603" s="64" t="e">
        <f>VLOOKUP(B603,'F6-2 plate 7'!B$7:H$102,7,FALSE)</f>
        <v>#DIV/0!</v>
      </c>
      <c r="F603" s="64" t="e">
        <f>VLOOKUP(genotyping!B603,'F6-2 plate 7'!B$7:J$102,9,FALSE)</f>
        <v>#DIV/0!</v>
      </c>
      <c r="G603" s="64" t="e">
        <f t="shared" si="18"/>
        <v>#DIV/0!</v>
      </c>
      <c r="H603" s="66" t="e">
        <f t="shared" si="19"/>
        <v>#DIV/0!</v>
      </c>
      <c r="I603" s="80"/>
      <c r="J603" s="83"/>
    </row>
    <row r="604" spans="1:10" ht="17" thickTop="1" x14ac:dyDescent="0.2">
      <c r="A604" t="s">
        <v>140</v>
      </c>
      <c r="B604" s="1" t="s">
        <v>19</v>
      </c>
      <c r="C604" t="e">
        <f>VLOOKUP(B604,'F1-1 plate 8'!B$7:H$102,7,FALSE)</f>
        <v>#DIV/0!</v>
      </c>
      <c r="D604" t="e">
        <f>VLOOKUP(B604,'F1-1 plate 8'!B$7:J$102,9,FALSE)</f>
        <v>#DIV/0!</v>
      </c>
      <c r="E604" t="e">
        <f>VLOOKUP(B604,'F6-2 plate 8'!B$7:H$102,7,FALSE)</f>
        <v>#DIV/0!</v>
      </c>
      <c r="F604" t="e">
        <f>VLOOKUP(genotyping!B604,'F6-2 plate 8'!B$7:J$102,9,FALSE)</f>
        <v>#DIV/0!</v>
      </c>
      <c r="G604" s="56" t="e">
        <f t="shared" si="18"/>
        <v>#DIV/0!</v>
      </c>
      <c r="H604" s="50" t="e">
        <f t="shared" si="19"/>
        <v>#DIV/0!</v>
      </c>
      <c r="I604" s="78" t="e">
        <f>'F1-1 plate 8'!$M$5</f>
        <v>#DIV/0!</v>
      </c>
      <c r="J604" s="81" t="e">
        <f>'F6-2 plate 8'!$M$5</f>
        <v>#DIV/0!</v>
      </c>
    </row>
    <row r="605" spans="1:10" x14ac:dyDescent="0.2">
      <c r="A605" t="s">
        <v>140</v>
      </c>
      <c r="B605" s="1" t="s">
        <v>20</v>
      </c>
      <c r="C605" t="e">
        <f>VLOOKUP(B605,'F1-1 plate 8'!B$7:H$102,7,FALSE)</f>
        <v>#DIV/0!</v>
      </c>
      <c r="D605" t="e">
        <f>VLOOKUP(B605,'F1-1 plate 8'!B$7:J$102,9,FALSE)</f>
        <v>#DIV/0!</v>
      </c>
      <c r="E605" t="e">
        <f>VLOOKUP(B605,'F6-2 plate 8'!B$7:H$102,7,FALSE)</f>
        <v>#DIV/0!</v>
      </c>
      <c r="F605" t="e">
        <f>VLOOKUP(genotyping!B605,'F6-2 plate 8'!B$7:J$102,9,FALSE)</f>
        <v>#DIV/0!</v>
      </c>
      <c r="G605" s="56" t="e">
        <f t="shared" si="18"/>
        <v>#DIV/0!</v>
      </c>
      <c r="H605" s="50" t="e">
        <f t="shared" si="19"/>
        <v>#DIV/0!</v>
      </c>
      <c r="I605" s="79"/>
      <c r="J605" s="82"/>
    </row>
    <row r="606" spans="1:10" x14ac:dyDescent="0.2">
      <c r="A606" t="s">
        <v>140</v>
      </c>
      <c r="B606" s="1" t="s">
        <v>21</v>
      </c>
      <c r="C606" t="e">
        <f>VLOOKUP(B606,'F1-1 plate 8'!B$7:H$102,7,FALSE)</f>
        <v>#DIV/0!</v>
      </c>
      <c r="D606" t="e">
        <f>VLOOKUP(B606,'F1-1 plate 8'!B$7:J$102,9,FALSE)</f>
        <v>#DIV/0!</v>
      </c>
      <c r="E606" t="e">
        <f>VLOOKUP(B606,'F6-2 plate 8'!B$7:H$102,7,FALSE)</f>
        <v>#DIV/0!</v>
      </c>
      <c r="F606" t="e">
        <f>VLOOKUP(genotyping!B606,'F6-2 plate 8'!B$7:J$102,9,FALSE)</f>
        <v>#DIV/0!</v>
      </c>
      <c r="G606" s="56" t="e">
        <f t="shared" si="18"/>
        <v>#DIV/0!</v>
      </c>
      <c r="H606" s="50" t="e">
        <f t="shared" si="19"/>
        <v>#DIV/0!</v>
      </c>
      <c r="I606" s="79"/>
      <c r="J606" s="82"/>
    </row>
    <row r="607" spans="1:10" x14ac:dyDescent="0.2">
      <c r="A607" t="s">
        <v>140</v>
      </c>
      <c r="B607" s="1" t="s">
        <v>22</v>
      </c>
      <c r="C607" t="e">
        <f>VLOOKUP(B607,'F1-1 plate 8'!B$7:H$102,7,FALSE)</f>
        <v>#DIV/0!</v>
      </c>
      <c r="D607" t="e">
        <f>VLOOKUP(B607,'F1-1 plate 8'!B$7:J$102,9,FALSE)</f>
        <v>#DIV/0!</v>
      </c>
      <c r="E607" t="e">
        <f>VLOOKUP(B607,'F6-2 plate 8'!B$7:H$102,7,FALSE)</f>
        <v>#DIV/0!</v>
      </c>
      <c r="F607" t="e">
        <f>VLOOKUP(genotyping!B607,'F6-2 plate 8'!B$7:J$102,9,FALSE)</f>
        <v>#DIV/0!</v>
      </c>
      <c r="G607" s="56" t="e">
        <f t="shared" si="18"/>
        <v>#DIV/0!</v>
      </c>
      <c r="H607" s="50" t="e">
        <f t="shared" si="19"/>
        <v>#DIV/0!</v>
      </c>
      <c r="I607" s="79"/>
      <c r="J607" s="82"/>
    </row>
    <row r="608" spans="1:10" x14ac:dyDescent="0.2">
      <c r="A608" t="s">
        <v>140</v>
      </c>
      <c r="B608" s="1" t="s">
        <v>23</v>
      </c>
      <c r="C608" t="e">
        <f>VLOOKUP(B608,'F1-1 plate 8'!B$7:H$102,7,FALSE)</f>
        <v>#DIV/0!</v>
      </c>
      <c r="D608" t="e">
        <f>VLOOKUP(B608,'F1-1 plate 8'!B$7:J$102,9,FALSE)</f>
        <v>#DIV/0!</v>
      </c>
      <c r="E608" t="e">
        <f>VLOOKUP(B608,'F6-2 plate 8'!B$7:H$102,7,FALSE)</f>
        <v>#DIV/0!</v>
      </c>
      <c r="F608" t="e">
        <f>VLOOKUP(genotyping!B608,'F6-2 plate 8'!B$7:J$102,9,FALSE)</f>
        <v>#DIV/0!</v>
      </c>
      <c r="G608" s="56" t="e">
        <f t="shared" si="18"/>
        <v>#DIV/0!</v>
      </c>
      <c r="H608" s="50" t="e">
        <f t="shared" si="19"/>
        <v>#DIV/0!</v>
      </c>
      <c r="I608" s="79"/>
      <c r="J608" s="82"/>
    </row>
    <row r="609" spans="1:10" x14ac:dyDescent="0.2">
      <c r="A609" t="s">
        <v>140</v>
      </c>
      <c r="B609" s="1" t="s">
        <v>24</v>
      </c>
      <c r="C609" t="e">
        <f>VLOOKUP(B609,'F1-1 plate 8'!B$7:H$102,7,FALSE)</f>
        <v>#DIV/0!</v>
      </c>
      <c r="D609" t="e">
        <f>VLOOKUP(B609,'F1-1 plate 8'!B$7:J$102,9,FALSE)</f>
        <v>#DIV/0!</v>
      </c>
      <c r="E609" t="e">
        <f>VLOOKUP(B609,'F6-2 plate 8'!B$7:H$102,7,FALSE)</f>
        <v>#DIV/0!</v>
      </c>
      <c r="F609" t="e">
        <f>VLOOKUP(genotyping!B609,'F6-2 plate 8'!B$7:J$102,9,FALSE)</f>
        <v>#DIV/0!</v>
      </c>
      <c r="G609" s="56" t="e">
        <f t="shared" si="18"/>
        <v>#DIV/0!</v>
      </c>
      <c r="H609" s="50" t="e">
        <f t="shared" si="19"/>
        <v>#DIV/0!</v>
      </c>
      <c r="I609" s="79"/>
      <c r="J609" s="82"/>
    </row>
    <row r="610" spans="1:10" x14ac:dyDescent="0.2">
      <c r="A610" t="s">
        <v>140</v>
      </c>
      <c r="B610" s="1" t="s">
        <v>25</v>
      </c>
      <c r="C610" t="e">
        <f>VLOOKUP(B610,'F1-1 plate 8'!B$7:H$102,7,FALSE)</f>
        <v>#DIV/0!</v>
      </c>
      <c r="D610" t="e">
        <f>VLOOKUP(B610,'F1-1 plate 8'!B$7:J$102,9,FALSE)</f>
        <v>#DIV/0!</v>
      </c>
      <c r="E610" t="e">
        <f>VLOOKUP(B610,'F6-2 plate 8'!B$7:H$102,7,FALSE)</f>
        <v>#DIV/0!</v>
      </c>
      <c r="F610" t="e">
        <f>VLOOKUP(genotyping!B610,'F6-2 plate 8'!B$7:J$102,9,FALSE)</f>
        <v>#DIV/0!</v>
      </c>
      <c r="G610" s="56" t="e">
        <f t="shared" si="18"/>
        <v>#DIV/0!</v>
      </c>
      <c r="H610" s="50" t="e">
        <f t="shared" si="19"/>
        <v>#DIV/0!</v>
      </c>
      <c r="I610" s="79"/>
      <c r="J610" s="82"/>
    </row>
    <row r="611" spans="1:10" x14ac:dyDescent="0.2">
      <c r="A611" t="s">
        <v>140</v>
      </c>
      <c r="B611" s="1" t="s">
        <v>26</v>
      </c>
      <c r="C611" t="e">
        <f>VLOOKUP(B611,'F1-1 plate 8'!B$7:H$102,7,FALSE)</f>
        <v>#DIV/0!</v>
      </c>
      <c r="D611" t="e">
        <f>VLOOKUP(B611,'F1-1 plate 8'!B$7:J$102,9,FALSE)</f>
        <v>#DIV/0!</v>
      </c>
      <c r="E611" t="e">
        <f>VLOOKUP(B611,'F6-2 plate 8'!B$7:H$102,7,FALSE)</f>
        <v>#DIV/0!</v>
      </c>
      <c r="F611" t="e">
        <f>VLOOKUP(genotyping!B611,'F6-2 plate 8'!B$7:J$102,9,FALSE)</f>
        <v>#DIV/0!</v>
      </c>
      <c r="G611" s="56" t="e">
        <f t="shared" si="18"/>
        <v>#DIV/0!</v>
      </c>
      <c r="H611" s="50" t="e">
        <f t="shared" si="19"/>
        <v>#DIV/0!</v>
      </c>
      <c r="I611" s="79"/>
      <c r="J611" s="82"/>
    </row>
    <row r="612" spans="1:10" x14ac:dyDescent="0.2">
      <c r="A612" t="s">
        <v>140</v>
      </c>
      <c r="B612" s="1" t="s">
        <v>27</v>
      </c>
      <c r="C612" t="e">
        <f>VLOOKUP(B612,'F1-1 plate 8'!B$7:H$102,7,FALSE)</f>
        <v>#DIV/0!</v>
      </c>
      <c r="D612" t="e">
        <f>VLOOKUP(B612,'F1-1 plate 8'!B$7:J$102,9,FALSE)</f>
        <v>#DIV/0!</v>
      </c>
      <c r="E612" t="e">
        <f>VLOOKUP(B612,'F6-2 plate 8'!B$7:H$102,7,FALSE)</f>
        <v>#DIV/0!</v>
      </c>
      <c r="F612" t="e">
        <f>VLOOKUP(genotyping!B612,'F6-2 plate 8'!B$7:J$102,9,FALSE)</f>
        <v>#DIV/0!</v>
      </c>
      <c r="G612" s="56" t="e">
        <f t="shared" ref="G612:G675" si="20">IF(C612="BB","R or I",IF(C612="AA","S/S",IF(C612="AB","S/R or S/I","Unknown")))</f>
        <v>#DIV/0!</v>
      </c>
      <c r="H612" s="50" t="e">
        <f t="shared" ref="H612:H675" si="21">IF(E612="BB","R or A",IF(E612="AA","S or I",IF(E612="AB","S/R or R/I or S/A or I/A","Unknown")))</f>
        <v>#DIV/0!</v>
      </c>
      <c r="I612" s="79"/>
      <c r="J612" s="82"/>
    </row>
    <row r="613" spans="1:10" x14ac:dyDescent="0.2">
      <c r="A613" t="s">
        <v>140</v>
      </c>
      <c r="B613" s="1" t="s">
        <v>28</v>
      </c>
      <c r="C613" t="e">
        <f>VLOOKUP(B613,'F1-1 plate 8'!B$7:H$102,7,FALSE)</f>
        <v>#DIV/0!</v>
      </c>
      <c r="D613" t="e">
        <f>VLOOKUP(B613,'F1-1 plate 8'!B$7:J$102,9,FALSE)</f>
        <v>#DIV/0!</v>
      </c>
      <c r="E613" t="e">
        <f>VLOOKUP(B613,'F6-2 plate 8'!B$7:H$102,7,FALSE)</f>
        <v>#DIV/0!</v>
      </c>
      <c r="F613" t="e">
        <f>VLOOKUP(genotyping!B613,'F6-2 plate 8'!B$7:J$102,9,FALSE)</f>
        <v>#DIV/0!</v>
      </c>
      <c r="G613" s="56" t="e">
        <f t="shared" si="20"/>
        <v>#DIV/0!</v>
      </c>
      <c r="H613" s="50" t="e">
        <f t="shared" si="21"/>
        <v>#DIV/0!</v>
      </c>
      <c r="I613" s="79"/>
      <c r="J613" s="82"/>
    </row>
    <row r="614" spans="1:10" x14ac:dyDescent="0.2">
      <c r="A614" t="s">
        <v>140</v>
      </c>
      <c r="B614" s="1" t="s">
        <v>29</v>
      </c>
      <c r="C614" t="e">
        <f>VLOOKUP(B614,'F1-1 plate 8'!B$7:H$102,7,FALSE)</f>
        <v>#DIV/0!</v>
      </c>
      <c r="D614" t="e">
        <f>VLOOKUP(B614,'F1-1 plate 8'!B$7:J$102,9,FALSE)</f>
        <v>#DIV/0!</v>
      </c>
      <c r="E614" t="e">
        <f>VLOOKUP(B614,'F6-2 plate 8'!B$7:H$102,7,FALSE)</f>
        <v>#DIV/0!</v>
      </c>
      <c r="F614" t="e">
        <f>VLOOKUP(genotyping!B614,'F6-2 plate 8'!B$7:J$102,9,FALSE)</f>
        <v>#DIV/0!</v>
      </c>
      <c r="G614" s="56" t="e">
        <f t="shared" si="20"/>
        <v>#DIV/0!</v>
      </c>
      <c r="H614" s="50" t="e">
        <f t="shared" si="21"/>
        <v>#DIV/0!</v>
      </c>
      <c r="I614" s="79"/>
      <c r="J614" s="82"/>
    </row>
    <row r="615" spans="1:10" x14ac:dyDescent="0.2">
      <c r="A615" t="s">
        <v>140</v>
      </c>
      <c r="B615" s="1" t="s">
        <v>30</v>
      </c>
      <c r="C615" t="e">
        <f>VLOOKUP(B615,'F1-1 plate 8'!B$7:H$102,7,FALSE)</f>
        <v>#DIV/0!</v>
      </c>
      <c r="D615" t="e">
        <f>VLOOKUP(B615,'F1-1 plate 8'!B$7:J$102,9,FALSE)</f>
        <v>#DIV/0!</v>
      </c>
      <c r="E615" t="e">
        <f>VLOOKUP(B615,'F6-2 plate 8'!B$7:H$102,7,FALSE)</f>
        <v>#DIV/0!</v>
      </c>
      <c r="F615" t="e">
        <f>VLOOKUP(genotyping!B615,'F6-2 plate 8'!B$7:J$102,9,FALSE)</f>
        <v>#DIV/0!</v>
      </c>
      <c r="G615" s="56" t="e">
        <f t="shared" si="20"/>
        <v>#DIV/0!</v>
      </c>
      <c r="H615" s="50" t="e">
        <f t="shared" si="21"/>
        <v>#DIV/0!</v>
      </c>
      <c r="I615" s="79"/>
      <c r="J615" s="82"/>
    </row>
    <row r="616" spans="1:10" x14ac:dyDescent="0.2">
      <c r="A616" t="s">
        <v>140</v>
      </c>
      <c r="B616" s="1" t="s">
        <v>31</v>
      </c>
      <c r="C616" t="e">
        <f>VLOOKUP(B616,'F1-1 plate 8'!B$7:H$102,7,FALSE)</f>
        <v>#DIV/0!</v>
      </c>
      <c r="D616" t="e">
        <f>VLOOKUP(B616,'F1-1 plate 8'!B$7:J$102,9,FALSE)</f>
        <v>#DIV/0!</v>
      </c>
      <c r="E616" t="e">
        <f>VLOOKUP(B616,'F6-2 plate 8'!B$7:H$102,7,FALSE)</f>
        <v>#DIV/0!</v>
      </c>
      <c r="F616" t="e">
        <f>VLOOKUP(genotyping!B616,'F6-2 plate 8'!B$7:J$102,9,FALSE)</f>
        <v>#DIV/0!</v>
      </c>
      <c r="G616" s="56" t="e">
        <f t="shared" si="20"/>
        <v>#DIV/0!</v>
      </c>
      <c r="H616" s="50" t="e">
        <f t="shared" si="21"/>
        <v>#DIV/0!</v>
      </c>
      <c r="I616" s="79"/>
      <c r="J616" s="82"/>
    </row>
    <row r="617" spans="1:10" x14ac:dyDescent="0.2">
      <c r="A617" t="s">
        <v>140</v>
      </c>
      <c r="B617" s="1" t="s">
        <v>32</v>
      </c>
      <c r="C617" t="e">
        <f>VLOOKUP(B617,'F1-1 plate 8'!B$7:H$102,7,FALSE)</f>
        <v>#DIV/0!</v>
      </c>
      <c r="D617" t="e">
        <f>VLOOKUP(B617,'F1-1 plate 8'!B$7:J$102,9,FALSE)</f>
        <v>#DIV/0!</v>
      </c>
      <c r="E617" t="e">
        <f>VLOOKUP(B617,'F6-2 plate 8'!B$7:H$102,7,FALSE)</f>
        <v>#DIV/0!</v>
      </c>
      <c r="F617" t="e">
        <f>VLOOKUP(genotyping!B617,'F6-2 plate 8'!B$7:J$102,9,FALSE)</f>
        <v>#DIV/0!</v>
      </c>
      <c r="G617" s="56" t="e">
        <f t="shared" si="20"/>
        <v>#DIV/0!</v>
      </c>
      <c r="H617" s="50" t="e">
        <f t="shared" si="21"/>
        <v>#DIV/0!</v>
      </c>
      <c r="I617" s="79"/>
      <c r="J617" s="82"/>
    </row>
    <row r="618" spans="1:10" x14ac:dyDescent="0.2">
      <c r="A618" t="s">
        <v>140</v>
      </c>
      <c r="B618" s="1" t="s">
        <v>33</v>
      </c>
      <c r="C618" t="e">
        <f>VLOOKUP(B618,'F1-1 plate 8'!B$7:H$102,7,FALSE)</f>
        <v>#DIV/0!</v>
      </c>
      <c r="D618" t="e">
        <f>VLOOKUP(B618,'F1-1 plate 8'!B$7:J$102,9,FALSE)</f>
        <v>#DIV/0!</v>
      </c>
      <c r="E618" t="e">
        <f>VLOOKUP(B618,'F6-2 plate 8'!B$7:H$102,7,FALSE)</f>
        <v>#DIV/0!</v>
      </c>
      <c r="F618" t="e">
        <f>VLOOKUP(genotyping!B618,'F6-2 plate 8'!B$7:J$102,9,FALSE)</f>
        <v>#DIV/0!</v>
      </c>
      <c r="G618" s="56" t="e">
        <f t="shared" si="20"/>
        <v>#DIV/0!</v>
      </c>
      <c r="H618" s="50" t="e">
        <f t="shared" si="21"/>
        <v>#DIV/0!</v>
      </c>
      <c r="I618" s="79"/>
      <c r="J618" s="82"/>
    </row>
    <row r="619" spans="1:10" x14ac:dyDescent="0.2">
      <c r="A619" t="s">
        <v>140</v>
      </c>
      <c r="B619" s="1" t="s">
        <v>34</v>
      </c>
      <c r="C619" t="e">
        <f>VLOOKUP(B619,'F1-1 plate 8'!B$7:H$102,7,FALSE)</f>
        <v>#DIV/0!</v>
      </c>
      <c r="D619" t="e">
        <f>VLOOKUP(B619,'F1-1 plate 8'!B$7:J$102,9,FALSE)</f>
        <v>#DIV/0!</v>
      </c>
      <c r="E619" t="e">
        <f>VLOOKUP(B619,'F6-2 plate 8'!B$7:H$102,7,FALSE)</f>
        <v>#DIV/0!</v>
      </c>
      <c r="F619" t="e">
        <f>VLOOKUP(genotyping!B619,'F6-2 plate 8'!B$7:J$102,9,FALSE)</f>
        <v>#DIV/0!</v>
      </c>
      <c r="G619" s="56" t="e">
        <f t="shared" si="20"/>
        <v>#DIV/0!</v>
      </c>
      <c r="H619" s="50" t="e">
        <f t="shared" si="21"/>
        <v>#DIV/0!</v>
      </c>
      <c r="I619" s="79"/>
      <c r="J619" s="82"/>
    </row>
    <row r="620" spans="1:10" x14ac:dyDescent="0.2">
      <c r="A620" t="s">
        <v>140</v>
      </c>
      <c r="B620" s="1" t="s">
        <v>35</v>
      </c>
      <c r="C620" t="e">
        <f>VLOOKUP(B620,'F1-1 plate 8'!B$7:H$102,7,FALSE)</f>
        <v>#DIV/0!</v>
      </c>
      <c r="D620" t="e">
        <f>VLOOKUP(B620,'F1-1 plate 8'!B$7:J$102,9,FALSE)</f>
        <v>#DIV/0!</v>
      </c>
      <c r="E620" t="e">
        <f>VLOOKUP(B620,'F6-2 plate 8'!B$7:H$102,7,FALSE)</f>
        <v>#DIV/0!</v>
      </c>
      <c r="F620" t="e">
        <f>VLOOKUP(genotyping!B620,'F6-2 plate 8'!B$7:J$102,9,FALSE)</f>
        <v>#DIV/0!</v>
      </c>
      <c r="G620" s="56" t="e">
        <f t="shared" si="20"/>
        <v>#DIV/0!</v>
      </c>
      <c r="H620" s="50" t="e">
        <f t="shared" si="21"/>
        <v>#DIV/0!</v>
      </c>
      <c r="I620" s="79"/>
      <c r="J620" s="82"/>
    </row>
    <row r="621" spans="1:10" x14ac:dyDescent="0.2">
      <c r="A621" t="s">
        <v>140</v>
      </c>
      <c r="B621" s="1" t="s">
        <v>36</v>
      </c>
      <c r="C621" t="e">
        <f>VLOOKUP(B621,'F1-1 plate 8'!B$7:H$102,7,FALSE)</f>
        <v>#DIV/0!</v>
      </c>
      <c r="D621" t="e">
        <f>VLOOKUP(B621,'F1-1 plate 8'!B$7:J$102,9,FALSE)</f>
        <v>#DIV/0!</v>
      </c>
      <c r="E621" t="e">
        <f>VLOOKUP(B621,'F6-2 plate 8'!B$7:H$102,7,FALSE)</f>
        <v>#DIV/0!</v>
      </c>
      <c r="F621" t="e">
        <f>VLOOKUP(genotyping!B621,'F6-2 plate 8'!B$7:J$102,9,FALSE)</f>
        <v>#DIV/0!</v>
      </c>
      <c r="G621" s="56" t="e">
        <f t="shared" si="20"/>
        <v>#DIV/0!</v>
      </c>
      <c r="H621" s="50" t="e">
        <f t="shared" si="21"/>
        <v>#DIV/0!</v>
      </c>
      <c r="I621" s="79"/>
      <c r="J621" s="82"/>
    </row>
    <row r="622" spans="1:10" x14ac:dyDescent="0.2">
      <c r="A622" t="s">
        <v>140</v>
      </c>
      <c r="B622" s="1" t="s">
        <v>37</v>
      </c>
      <c r="C622" t="e">
        <f>VLOOKUP(B622,'F1-1 plate 8'!B$7:H$102,7,FALSE)</f>
        <v>#DIV/0!</v>
      </c>
      <c r="D622" t="e">
        <f>VLOOKUP(B622,'F1-1 plate 8'!B$7:J$102,9,FALSE)</f>
        <v>#DIV/0!</v>
      </c>
      <c r="E622" t="e">
        <f>VLOOKUP(B622,'F6-2 plate 8'!B$7:H$102,7,FALSE)</f>
        <v>#DIV/0!</v>
      </c>
      <c r="F622" t="e">
        <f>VLOOKUP(genotyping!B622,'F6-2 plate 8'!B$7:J$102,9,FALSE)</f>
        <v>#DIV/0!</v>
      </c>
      <c r="G622" s="56" t="e">
        <f t="shared" si="20"/>
        <v>#DIV/0!</v>
      </c>
      <c r="H622" s="50" t="e">
        <f t="shared" si="21"/>
        <v>#DIV/0!</v>
      </c>
      <c r="I622" s="79"/>
      <c r="J622" s="82"/>
    </row>
    <row r="623" spans="1:10" x14ac:dyDescent="0.2">
      <c r="A623" t="s">
        <v>140</v>
      </c>
      <c r="B623" s="1" t="s">
        <v>38</v>
      </c>
      <c r="C623" t="e">
        <f>VLOOKUP(B623,'F1-1 plate 8'!B$7:H$102,7,FALSE)</f>
        <v>#DIV/0!</v>
      </c>
      <c r="D623" t="e">
        <f>VLOOKUP(B623,'F1-1 plate 8'!B$7:J$102,9,FALSE)</f>
        <v>#DIV/0!</v>
      </c>
      <c r="E623" t="e">
        <f>VLOOKUP(B623,'F6-2 plate 8'!B$7:H$102,7,FALSE)</f>
        <v>#DIV/0!</v>
      </c>
      <c r="F623" t="e">
        <f>VLOOKUP(genotyping!B623,'F6-2 plate 8'!B$7:J$102,9,FALSE)</f>
        <v>#DIV/0!</v>
      </c>
      <c r="G623" s="56" t="e">
        <f t="shared" si="20"/>
        <v>#DIV/0!</v>
      </c>
      <c r="H623" s="50" t="e">
        <f t="shared" si="21"/>
        <v>#DIV/0!</v>
      </c>
      <c r="I623" s="79"/>
      <c r="J623" s="82"/>
    </row>
    <row r="624" spans="1:10" x14ac:dyDescent="0.2">
      <c r="A624" t="s">
        <v>140</v>
      </c>
      <c r="B624" s="1" t="s">
        <v>39</v>
      </c>
      <c r="C624" t="e">
        <f>VLOOKUP(B624,'F1-1 plate 8'!B$7:H$102,7,FALSE)</f>
        <v>#DIV/0!</v>
      </c>
      <c r="D624" t="e">
        <f>VLOOKUP(B624,'F1-1 plate 8'!B$7:J$102,9,FALSE)</f>
        <v>#DIV/0!</v>
      </c>
      <c r="E624" t="e">
        <f>VLOOKUP(B624,'F6-2 plate 8'!B$7:H$102,7,FALSE)</f>
        <v>#DIV/0!</v>
      </c>
      <c r="F624" t="e">
        <f>VLOOKUP(genotyping!B624,'F6-2 plate 8'!B$7:J$102,9,FALSE)</f>
        <v>#DIV/0!</v>
      </c>
      <c r="G624" s="56" t="e">
        <f t="shared" si="20"/>
        <v>#DIV/0!</v>
      </c>
      <c r="H624" s="50" t="e">
        <f t="shared" si="21"/>
        <v>#DIV/0!</v>
      </c>
      <c r="I624" s="79"/>
      <c r="J624" s="82"/>
    </row>
    <row r="625" spans="1:10" x14ac:dyDescent="0.2">
      <c r="A625" t="s">
        <v>140</v>
      </c>
      <c r="B625" s="1" t="s">
        <v>40</v>
      </c>
      <c r="C625" t="e">
        <f>VLOOKUP(B625,'F1-1 plate 8'!B$7:H$102,7,FALSE)</f>
        <v>#DIV/0!</v>
      </c>
      <c r="D625" t="e">
        <f>VLOOKUP(B625,'F1-1 plate 8'!B$7:J$102,9,FALSE)</f>
        <v>#DIV/0!</v>
      </c>
      <c r="E625" t="e">
        <f>VLOOKUP(B625,'F6-2 plate 8'!B$7:H$102,7,FALSE)</f>
        <v>#DIV/0!</v>
      </c>
      <c r="F625" t="e">
        <f>VLOOKUP(genotyping!B625,'F6-2 plate 8'!B$7:J$102,9,FALSE)</f>
        <v>#DIV/0!</v>
      </c>
      <c r="G625" s="56" t="e">
        <f t="shared" si="20"/>
        <v>#DIV/0!</v>
      </c>
      <c r="H625" s="50" t="e">
        <f t="shared" si="21"/>
        <v>#DIV/0!</v>
      </c>
      <c r="I625" s="79"/>
      <c r="J625" s="82"/>
    </row>
    <row r="626" spans="1:10" x14ac:dyDescent="0.2">
      <c r="A626" t="s">
        <v>140</v>
      </c>
      <c r="B626" s="1" t="s">
        <v>41</v>
      </c>
      <c r="C626" t="e">
        <f>VLOOKUP(B626,'F1-1 plate 8'!B$7:H$102,7,FALSE)</f>
        <v>#DIV/0!</v>
      </c>
      <c r="D626" t="e">
        <f>VLOOKUP(B626,'F1-1 plate 8'!B$7:J$102,9,FALSE)</f>
        <v>#DIV/0!</v>
      </c>
      <c r="E626" t="e">
        <f>VLOOKUP(B626,'F6-2 plate 8'!B$7:H$102,7,FALSE)</f>
        <v>#DIV/0!</v>
      </c>
      <c r="F626" t="e">
        <f>VLOOKUP(genotyping!B626,'F6-2 plate 8'!B$7:J$102,9,FALSE)</f>
        <v>#DIV/0!</v>
      </c>
      <c r="G626" s="56" t="e">
        <f t="shared" si="20"/>
        <v>#DIV/0!</v>
      </c>
      <c r="H626" s="50" t="e">
        <f t="shared" si="21"/>
        <v>#DIV/0!</v>
      </c>
      <c r="I626" s="79"/>
      <c r="J626" s="82"/>
    </row>
    <row r="627" spans="1:10" x14ac:dyDescent="0.2">
      <c r="A627" t="s">
        <v>140</v>
      </c>
      <c r="B627" s="1" t="s">
        <v>42</v>
      </c>
      <c r="C627" t="e">
        <f>VLOOKUP(B627,'F1-1 plate 8'!B$7:H$102,7,FALSE)</f>
        <v>#DIV/0!</v>
      </c>
      <c r="D627" t="e">
        <f>VLOOKUP(B627,'F1-1 plate 8'!B$7:J$102,9,FALSE)</f>
        <v>#DIV/0!</v>
      </c>
      <c r="E627" t="e">
        <f>VLOOKUP(B627,'F6-2 plate 8'!B$7:H$102,7,FALSE)</f>
        <v>#DIV/0!</v>
      </c>
      <c r="F627" t="e">
        <f>VLOOKUP(genotyping!B627,'F6-2 plate 8'!B$7:J$102,9,FALSE)</f>
        <v>#DIV/0!</v>
      </c>
      <c r="G627" s="56" t="e">
        <f t="shared" si="20"/>
        <v>#DIV/0!</v>
      </c>
      <c r="H627" s="50" t="e">
        <f t="shared" si="21"/>
        <v>#DIV/0!</v>
      </c>
      <c r="I627" s="79"/>
      <c r="J627" s="82"/>
    </row>
    <row r="628" spans="1:10" x14ac:dyDescent="0.2">
      <c r="A628" t="s">
        <v>140</v>
      </c>
      <c r="B628" s="1" t="s">
        <v>43</v>
      </c>
      <c r="C628" t="e">
        <f>VLOOKUP(B628,'F1-1 plate 8'!B$7:H$102,7,FALSE)</f>
        <v>#DIV/0!</v>
      </c>
      <c r="D628" t="e">
        <f>VLOOKUP(B628,'F1-1 plate 8'!B$7:J$102,9,FALSE)</f>
        <v>#DIV/0!</v>
      </c>
      <c r="E628" t="e">
        <f>VLOOKUP(B628,'F6-2 plate 8'!B$7:H$102,7,FALSE)</f>
        <v>#DIV/0!</v>
      </c>
      <c r="F628" t="e">
        <f>VLOOKUP(genotyping!B628,'F6-2 plate 8'!B$7:J$102,9,FALSE)</f>
        <v>#DIV/0!</v>
      </c>
      <c r="G628" s="56" t="e">
        <f t="shared" si="20"/>
        <v>#DIV/0!</v>
      </c>
      <c r="H628" s="50" t="e">
        <f t="shared" si="21"/>
        <v>#DIV/0!</v>
      </c>
      <c r="I628" s="79"/>
      <c r="J628" s="82"/>
    </row>
    <row r="629" spans="1:10" x14ac:dyDescent="0.2">
      <c r="A629" t="s">
        <v>140</v>
      </c>
      <c r="B629" s="1" t="s">
        <v>44</v>
      </c>
      <c r="C629" t="e">
        <f>VLOOKUP(B629,'F1-1 plate 8'!B$7:H$102,7,FALSE)</f>
        <v>#DIV/0!</v>
      </c>
      <c r="D629" t="e">
        <f>VLOOKUP(B629,'F1-1 plate 8'!B$7:J$102,9,FALSE)</f>
        <v>#DIV/0!</v>
      </c>
      <c r="E629" t="e">
        <f>VLOOKUP(B629,'F6-2 plate 8'!B$7:H$102,7,FALSE)</f>
        <v>#DIV/0!</v>
      </c>
      <c r="F629" t="e">
        <f>VLOOKUP(genotyping!B629,'F6-2 plate 8'!B$7:J$102,9,FALSE)</f>
        <v>#DIV/0!</v>
      </c>
      <c r="G629" s="56" t="e">
        <f t="shared" si="20"/>
        <v>#DIV/0!</v>
      </c>
      <c r="H629" s="50" t="e">
        <f t="shared" si="21"/>
        <v>#DIV/0!</v>
      </c>
      <c r="I629" s="79"/>
      <c r="J629" s="82"/>
    </row>
    <row r="630" spans="1:10" x14ac:dyDescent="0.2">
      <c r="A630" t="s">
        <v>140</v>
      </c>
      <c r="B630" s="1" t="s">
        <v>45</v>
      </c>
      <c r="C630" t="e">
        <f>VLOOKUP(B630,'F1-1 plate 8'!B$7:H$102,7,FALSE)</f>
        <v>#DIV/0!</v>
      </c>
      <c r="D630" t="e">
        <f>VLOOKUP(B630,'F1-1 plate 8'!B$7:J$102,9,FALSE)</f>
        <v>#DIV/0!</v>
      </c>
      <c r="E630" t="e">
        <f>VLOOKUP(B630,'F6-2 plate 8'!B$7:H$102,7,FALSE)</f>
        <v>#DIV/0!</v>
      </c>
      <c r="F630" t="e">
        <f>VLOOKUP(genotyping!B630,'F6-2 plate 8'!B$7:J$102,9,FALSE)</f>
        <v>#DIV/0!</v>
      </c>
      <c r="G630" s="56" t="e">
        <f t="shared" si="20"/>
        <v>#DIV/0!</v>
      </c>
      <c r="H630" s="50" t="e">
        <f t="shared" si="21"/>
        <v>#DIV/0!</v>
      </c>
      <c r="I630" s="79"/>
      <c r="J630" s="82"/>
    </row>
    <row r="631" spans="1:10" x14ac:dyDescent="0.2">
      <c r="A631" t="s">
        <v>140</v>
      </c>
      <c r="B631" s="1" t="s">
        <v>46</v>
      </c>
      <c r="C631" t="e">
        <f>VLOOKUP(B631,'F1-1 plate 8'!B$7:H$102,7,FALSE)</f>
        <v>#DIV/0!</v>
      </c>
      <c r="D631" t="e">
        <f>VLOOKUP(B631,'F1-1 plate 8'!B$7:J$102,9,FALSE)</f>
        <v>#DIV/0!</v>
      </c>
      <c r="E631" t="e">
        <f>VLOOKUP(B631,'F6-2 plate 8'!B$7:H$102,7,FALSE)</f>
        <v>#DIV/0!</v>
      </c>
      <c r="F631" t="e">
        <f>VLOOKUP(genotyping!B631,'F6-2 plate 8'!B$7:J$102,9,FALSE)</f>
        <v>#DIV/0!</v>
      </c>
      <c r="G631" s="56" t="e">
        <f t="shared" si="20"/>
        <v>#DIV/0!</v>
      </c>
      <c r="H631" s="50" t="e">
        <f t="shared" si="21"/>
        <v>#DIV/0!</v>
      </c>
      <c r="I631" s="79"/>
      <c r="J631" s="82"/>
    </row>
    <row r="632" spans="1:10" x14ac:dyDescent="0.2">
      <c r="A632" t="s">
        <v>140</v>
      </c>
      <c r="B632" s="1" t="s">
        <v>47</v>
      </c>
      <c r="C632" t="e">
        <f>VLOOKUP(B632,'F1-1 plate 8'!B$7:H$102,7,FALSE)</f>
        <v>#DIV/0!</v>
      </c>
      <c r="D632" t="e">
        <f>VLOOKUP(B632,'F1-1 plate 8'!B$7:J$102,9,FALSE)</f>
        <v>#DIV/0!</v>
      </c>
      <c r="E632" t="e">
        <f>VLOOKUP(B632,'F6-2 plate 8'!B$7:H$102,7,FALSE)</f>
        <v>#DIV/0!</v>
      </c>
      <c r="F632" t="e">
        <f>VLOOKUP(genotyping!B632,'F6-2 plate 8'!B$7:J$102,9,FALSE)</f>
        <v>#DIV/0!</v>
      </c>
      <c r="G632" s="56" t="e">
        <f t="shared" si="20"/>
        <v>#DIV/0!</v>
      </c>
      <c r="H632" s="50" t="e">
        <f t="shared" si="21"/>
        <v>#DIV/0!</v>
      </c>
      <c r="I632" s="79"/>
      <c r="J632" s="82"/>
    </row>
    <row r="633" spans="1:10" x14ac:dyDescent="0.2">
      <c r="A633" t="s">
        <v>140</v>
      </c>
      <c r="B633" s="1" t="s">
        <v>48</v>
      </c>
      <c r="C633" t="e">
        <f>VLOOKUP(B633,'F1-1 plate 8'!B$7:H$102,7,FALSE)</f>
        <v>#DIV/0!</v>
      </c>
      <c r="D633" t="e">
        <f>VLOOKUP(B633,'F1-1 plate 8'!B$7:J$102,9,FALSE)</f>
        <v>#DIV/0!</v>
      </c>
      <c r="E633" t="e">
        <f>VLOOKUP(B633,'F6-2 plate 8'!B$7:H$102,7,FALSE)</f>
        <v>#DIV/0!</v>
      </c>
      <c r="F633" t="e">
        <f>VLOOKUP(genotyping!B633,'F6-2 plate 8'!B$7:J$102,9,FALSE)</f>
        <v>#DIV/0!</v>
      </c>
      <c r="G633" s="56" t="e">
        <f t="shared" si="20"/>
        <v>#DIV/0!</v>
      </c>
      <c r="H633" s="50" t="e">
        <f t="shared" si="21"/>
        <v>#DIV/0!</v>
      </c>
      <c r="I633" s="79"/>
      <c r="J633" s="82"/>
    </row>
    <row r="634" spans="1:10" x14ac:dyDescent="0.2">
      <c r="A634" t="s">
        <v>140</v>
      </c>
      <c r="B634" s="1" t="s">
        <v>49</v>
      </c>
      <c r="C634" t="e">
        <f>VLOOKUP(B634,'F1-1 plate 8'!B$7:H$102,7,FALSE)</f>
        <v>#DIV/0!</v>
      </c>
      <c r="D634" t="e">
        <f>VLOOKUP(B634,'F1-1 plate 8'!B$7:J$102,9,FALSE)</f>
        <v>#DIV/0!</v>
      </c>
      <c r="E634" t="e">
        <f>VLOOKUP(B634,'F6-2 plate 8'!B$7:H$102,7,FALSE)</f>
        <v>#DIV/0!</v>
      </c>
      <c r="F634" t="e">
        <f>VLOOKUP(genotyping!B634,'F6-2 plate 8'!B$7:J$102,9,FALSE)</f>
        <v>#DIV/0!</v>
      </c>
      <c r="G634" s="56" t="e">
        <f t="shared" si="20"/>
        <v>#DIV/0!</v>
      </c>
      <c r="H634" s="50" t="e">
        <f t="shared" si="21"/>
        <v>#DIV/0!</v>
      </c>
      <c r="I634" s="79"/>
      <c r="J634" s="82"/>
    </row>
    <row r="635" spans="1:10" x14ac:dyDescent="0.2">
      <c r="A635" t="s">
        <v>140</v>
      </c>
      <c r="B635" s="1" t="s">
        <v>50</v>
      </c>
      <c r="C635" t="e">
        <f>VLOOKUP(B635,'F1-1 plate 8'!B$7:H$102,7,FALSE)</f>
        <v>#DIV/0!</v>
      </c>
      <c r="D635" t="e">
        <f>VLOOKUP(B635,'F1-1 plate 8'!B$7:J$102,9,FALSE)</f>
        <v>#DIV/0!</v>
      </c>
      <c r="E635" t="e">
        <f>VLOOKUP(B635,'F6-2 plate 8'!B$7:H$102,7,FALSE)</f>
        <v>#DIV/0!</v>
      </c>
      <c r="F635" t="e">
        <f>VLOOKUP(genotyping!B635,'F6-2 plate 8'!B$7:J$102,9,FALSE)</f>
        <v>#DIV/0!</v>
      </c>
      <c r="G635" s="56" t="e">
        <f t="shared" si="20"/>
        <v>#DIV/0!</v>
      </c>
      <c r="H635" s="50" t="e">
        <f t="shared" si="21"/>
        <v>#DIV/0!</v>
      </c>
      <c r="I635" s="79"/>
      <c r="J635" s="82"/>
    </row>
    <row r="636" spans="1:10" x14ac:dyDescent="0.2">
      <c r="A636" t="s">
        <v>140</v>
      </c>
      <c r="B636" s="1" t="s">
        <v>51</v>
      </c>
      <c r="C636" t="e">
        <f>VLOOKUP(B636,'F1-1 plate 8'!B$7:H$102,7,FALSE)</f>
        <v>#DIV/0!</v>
      </c>
      <c r="D636" t="e">
        <f>VLOOKUP(B636,'F1-1 plate 8'!B$7:J$102,9,FALSE)</f>
        <v>#DIV/0!</v>
      </c>
      <c r="E636" t="e">
        <f>VLOOKUP(B636,'F6-2 plate 8'!B$7:H$102,7,FALSE)</f>
        <v>#DIV/0!</v>
      </c>
      <c r="F636" t="e">
        <f>VLOOKUP(genotyping!B636,'F6-2 plate 8'!B$7:J$102,9,FALSE)</f>
        <v>#DIV/0!</v>
      </c>
      <c r="G636" s="56" t="e">
        <f t="shared" si="20"/>
        <v>#DIV/0!</v>
      </c>
      <c r="H636" s="50" t="e">
        <f t="shared" si="21"/>
        <v>#DIV/0!</v>
      </c>
      <c r="I636" s="79"/>
      <c r="J636" s="82"/>
    </row>
    <row r="637" spans="1:10" x14ac:dyDescent="0.2">
      <c r="A637" t="s">
        <v>140</v>
      </c>
      <c r="B637" s="1" t="s">
        <v>52</v>
      </c>
      <c r="C637" t="e">
        <f>VLOOKUP(B637,'F1-1 plate 8'!B$7:H$102,7,FALSE)</f>
        <v>#DIV/0!</v>
      </c>
      <c r="D637" t="e">
        <f>VLOOKUP(B637,'F1-1 plate 8'!B$7:J$102,9,FALSE)</f>
        <v>#DIV/0!</v>
      </c>
      <c r="E637" t="e">
        <f>VLOOKUP(B637,'F6-2 plate 8'!B$7:H$102,7,FALSE)</f>
        <v>#DIV/0!</v>
      </c>
      <c r="F637" t="e">
        <f>VLOOKUP(genotyping!B637,'F6-2 plate 8'!B$7:J$102,9,FALSE)</f>
        <v>#DIV/0!</v>
      </c>
      <c r="G637" s="56" t="e">
        <f t="shared" si="20"/>
        <v>#DIV/0!</v>
      </c>
      <c r="H637" s="50" t="e">
        <f t="shared" si="21"/>
        <v>#DIV/0!</v>
      </c>
      <c r="I637" s="79"/>
      <c r="J637" s="82"/>
    </row>
    <row r="638" spans="1:10" x14ac:dyDescent="0.2">
      <c r="A638" t="s">
        <v>140</v>
      </c>
      <c r="B638" s="1" t="s">
        <v>53</v>
      </c>
      <c r="C638" t="e">
        <f>VLOOKUP(B638,'F1-1 plate 8'!B$7:H$102,7,FALSE)</f>
        <v>#DIV/0!</v>
      </c>
      <c r="D638" t="e">
        <f>VLOOKUP(B638,'F1-1 plate 8'!B$7:J$102,9,FALSE)</f>
        <v>#DIV/0!</v>
      </c>
      <c r="E638" t="e">
        <f>VLOOKUP(B638,'F6-2 plate 8'!B$7:H$102,7,FALSE)</f>
        <v>#DIV/0!</v>
      </c>
      <c r="F638" t="e">
        <f>VLOOKUP(genotyping!B638,'F6-2 plate 8'!B$7:J$102,9,FALSE)</f>
        <v>#DIV/0!</v>
      </c>
      <c r="G638" s="56" t="e">
        <f t="shared" si="20"/>
        <v>#DIV/0!</v>
      </c>
      <c r="H638" s="50" t="e">
        <f t="shared" si="21"/>
        <v>#DIV/0!</v>
      </c>
      <c r="I638" s="79"/>
      <c r="J638" s="82"/>
    </row>
    <row r="639" spans="1:10" x14ac:dyDescent="0.2">
      <c r="A639" t="s">
        <v>140</v>
      </c>
      <c r="B639" s="1" t="s">
        <v>54</v>
      </c>
      <c r="C639" t="e">
        <f>VLOOKUP(B639,'F1-1 plate 8'!B$7:H$102,7,FALSE)</f>
        <v>#DIV/0!</v>
      </c>
      <c r="D639" t="e">
        <f>VLOOKUP(B639,'F1-1 plate 8'!B$7:J$102,9,FALSE)</f>
        <v>#DIV/0!</v>
      </c>
      <c r="E639" t="e">
        <f>VLOOKUP(B639,'F6-2 plate 8'!B$7:H$102,7,FALSE)</f>
        <v>#DIV/0!</v>
      </c>
      <c r="F639" t="e">
        <f>VLOOKUP(genotyping!B639,'F6-2 plate 8'!B$7:J$102,9,FALSE)</f>
        <v>#DIV/0!</v>
      </c>
      <c r="G639" s="56" t="e">
        <f t="shared" si="20"/>
        <v>#DIV/0!</v>
      </c>
      <c r="H639" s="50" t="e">
        <f t="shared" si="21"/>
        <v>#DIV/0!</v>
      </c>
      <c r="I639" s="79"/>
      <c r="J639" s="82"/>
    </row>
    <row r="640" spans="1:10" x14ac:dyDescent="0.2">
      <c r="A640" t="s">
        <v>140</v>
      </c>
      <c r="B640" s="1" t="s">
        <v>55</v>
      </c>
      <c r="C640" t="e">
        <f>VLOOKUP(B640,'F1-1 plate 8'!B$7:H$102,7,FALSE)</f>
        <v>#DIV/0!</v>
      </c>
      <c r="D640" t="e">
        <f>VLOOKUP(B640,'F1-1 plate 8'!B$7:J$102,9,FALSE)</f>
        <v>#DIV/0!</v>
      </c>
      <c r="E640" t="e">
        <f>VLOOKUP(B640,'F6-2 plate 8'!B$7:H$102,7,FALSE)</f>
        <v>#DIV/0!</v>
      </c>
      <c r="F640" t="e">
        <f>VLOOKUP(genotyping!B640,'F6-2 plate 8'!B$7:J$102,9,FALSE)</f>
        <v>#DIV/0!</v>
      </c>
      <c r="G640" s="56" t="e">
        <f t="shared" si="20"/>
        <v>#DIV/0!</v>
      </c>
      <c r="H640" s="50" t="e">
        <f t="shared" si="21"/>
        <v>#DIV/0!</v>
      </c>
      <c r="I640" s="79"/>
      <c r="J640" s="82"/>
    </row>
    <row r="641" spans="1:10" x14ac:dyDescent="0.2">
      <c r="A641" t="s">
        <v>140</v>
      </c>
      <c r="B641" s="1" t="s">
        <v>56</v>
      </c>
      <c r="C641" t="e">
        <f>VLOOKUP(B641,'F1-1 plate 8'!B$7:H$102,7,FALSE)</f>
        <v>#DIV/0!</v>
      </c>
      <c r="D641" t="e">
        <f>VLOOKUP(B641,'F1-1 plate 8'!B$7:J$102,9,FALSE)</f>
        <v>#DIV/0!</v>
      </c>
      <c r="E641" t="e">
        <f>VLOOKUP(B641,'F6-2 plate 8'!B$7:H$102,7,FALSE)</f>
        <v>#DIV/0!</v>
      </c>
      <c r="F641" t="e">
        <f>VLOOKUP(genotyping!B641,'F6-2 plate 8'!B$7:J$102,9,FALSE)</f>
        <v>#DIV/0!</v>
      </c>
      <c r="G641" s="56" t="e">
        <f t="shared" si="20"/>
        <v>#DIV/0!</v>
      </c>
      <c r="H641" s="50" t="e">
        <f t="shared" si="21"/>
        <v>#DIV/0!</v>
      </c>
      <c r="I641" s="79"/>
      <c r="J641" s="82"/>
    </row>
    <row r="642" spans="1:10" x14ac:dyDescent="0.2">
      <c r="A642" t="s">
        <v>140</v>
      </c>
      <c r="B642" s="1" t="s">
        <v>57</v>
      </c>
      <c r="C642" t="e">
        <f>VLOOKUP(B642,'F1-1 plate 8'!B$7:H$102,7,FALSE)</f>
        <v>#DIV/0!</v>
      </c>
      <c r="D642" t="e">
        <f>VLOOKUP(B642,'F1-1 plate 8'!B$7:J$102,9,FALSE)</f>
        <v>#DIV/0!</v>
      </c>
      <c r="E642" t="e">
        <f>VLOOKUP(B642,'F6-2 plate 8'!B$7:H$102,7,FALSE)</f>
        <v>#DIV/0!</v>
      </c>
      <c r="F642" t="e">
        <f>VLOOKUP(genotyping!B642,'F6-2 plate 8'!B$7:J$102,9,FALSE)</f>
        <v>#DIV/0!</v>
      </c>
      <c r="G642" s="56" t="e">
        <f t="shared" si="20"/>
        <v>#DIV/0!</v>
      </c>
      <c r="H642" s="50" t="e">
        <f t="shared" si="21"/>
        <v>#DIV/0!</v>
      </c>
      <c r="I642" s="79"/>
      <c r="J642" s="82"/>
    </row>
    <row r="643" spans="1:10" x14ac:dyDescent="0.2">
      <c r="A643" t="s">
        <v>140</v>
      </c>
      <c r="B643" s="1" t="s">
        <v>58</v>
      </c>
      <c r="C643" t="e">
        <f>VLOOKUP(B643,'F1-1 plate 8'!B$7:H$102,7,FALSE)</f>
        <v>#DIV/0!</v>
      </c>
      <c r="D643" t="e">
        <f>VLOOKUP(B643,'F1-1 plate 8'!B$7:J$102,9,FALSE)</f>
        <v>#DIV/0!</v>
      </c>
      <c r="E643" t="e">
        <f>VLOOKUP(B643,'F6-2 plate 8'!B$7:H$102,7,FALSE)</f>
        <v>#DIV/0!</v>
      </c>
      <c r="F643" t="e">
        <f>VLOOKUP(genotyping!B643,'F6-2 plate 8'!B$7:J$102,9,FALSE)</f>
        <v>#DIV/0!</v>
      </c>
      <c r="G643" s="56" t="e">
        <f t="shared" si="20"/>
        <v>#DIV/0!</v>
      </c>
      <c r="H643" s="50" t="e">
        <f t="shared" si="21"/>
        <v>#DIV/0!</v>
      </c>
      <c r="I643" s="79"/>
      <c r="J643" s="82"/>
    </row>
    <row r="644" spans="1:10" x14ac:dyDescent="0.2">
      <c r="A644" t="s">
        <v>140</v>
      </c>
      <c r="B644" s="1" t="s">
        <v>59</v>
      </c>
      <c r="C644" t="e">
        <f>VLOOKUP(B644,'F1-1 plate 8'!B$7:H$102,7,FALSE)</f>
        <v>#DIV/0!</v>
      </c>
      <c r="D644" t="e">
        <f>VLOOKUP(B644,'F1-1 plate 8'!B$7:J$102,9,FALSE)</f>
        <v>#DIV/0!</v>
      </c>
      <c r="E644" t="e">
        <f>VLOOKUP(B644,'F6-2 plate 8'!B$7:H$102,7,FALSE)</f>
        <v>#DIV/0!</v>
      </c>
      <c r="F644" t="e">
        <f>VLOOKUP(genotyping!B644,'F6-2 plate 8'!B$7:J$102,9,FALSE)</f>
        <v>#DIV/0!</v>
      </c>
      <c r="G644" s="56" t="e">
        <f t="shared" si="20"/>
        <v>#DIV/0!</v>
      </c>
      <c r="H644" s="50" t="e">
        <f t="shared" si="21"/>
        <v>#DIV/0!</v>
      </c>
      <c r="I644" s="79"/>
      <c r="J644" s="82"/>
    </row>
    <row r="645" spans="1:10" x14ac:dyDescent="0.2">
      <c r="A645" t="s">
        <v>140</v>
      </c>
      <c r="B645" s="1" t="s">
        <v>60</v>
      </c>
      <c r="C645" t="e">
        <f>VLOOKUP(B645,'F1-1 plate 8'!B$7:H$102,7,FALSE)</f>
        <v>#DIV/0!</v>
      </c>
      <c r="D645" t="e">
        <f>VLOOKUP(B645,'F1-1 plate 8'!B$7:J$102,9,FALSE)</f>
        <v>#DIV/0!</v>
      </c>
      <c r="E645" t="e">
        <f>VLOOKUP(B645,'F6-2 plate 8'!B$7:H$102,7,FALSE)</f>
        <v>#DIV/0!</v>
      </c>
      <c r="F645" t="e">
        <f>VLOOKUP(genotyping!B645,'F6-2 plate 8'!B$7:J$102,9,FALSE)</f>
        <v>#DIV/0!</v>
      </c>
      <c r="G645" s="56" t="e">
        <f t="shared" si="20"/>
        <v>#DIV/0!</v>
      </c>
      <c r="H645" s="50" t="e">
        <f t="shared" si="21"/>
        <v>#DIV/0!</v>
      </c>
      <c r="I645" s="79"/>
      <c r="J645" s="82"/>
    </row>
    <row r="646" spans="1:10" x14ac:dyDescent="0.2">
      <c r="A646" t="s">
        <v>140</v>
      </c>
      <c r="B646" s="1" t="s">
        <v>61</v>
      </c>
      <c r="C646" t="e">
        <f>VLOOKUP(B646,'F1-1 plate 8'!B$7:H$102,7,FALSE)</f>
        <v>#DIV/0!</v>
      </c>
      <c r="D646" t="e">
        <f>VLOOKUP(B646,'F1-1 plate 8'!B$7:J$102,9,FALSE)</f>
        <v>#DIV/0!</v>
      </c>
      <c r="E646" t="e">
        <f>VLOOKUP(B646,'F6-2 plate 8'!B$7:H$102,7,FALSE)</f>
        <v>#DIV/0!</v>
      </c>
      <c r="F646" t="e">
        <f>VLOOKUP(genotyping!B646,'F6-2 plate 8'!B$7:J$102,9,FALSE)</f>
        <v>#DIV/0!</v>
      </c>
      <c r="G646" s="56" t="e">
        <f t="shared" si="20"/>
        <v>#DIV/0!</v>
      </c>
      <c r="H646" s="50" t="e">
        <f t="shared" si="21"/>
        <v>#DIV/0!</v>
      </c>
      <c r="I646" s="79"/>
      <c r="J646" s="82"/>
    </row>
    <row r="647" spans="1:10" x14ac:dyDescent="0.2">
      <c r="A647" t="s">
        <v>140</v>
      </c>
      <c r="B647" s="1" t="s">
        <v>62</v>
      </c>
      <c r="C647" t="e">
        <f>VLOOKUP(B647,'F1-1 plate 8'!B$7:H$102,7,FALSE)</f>
        <v>#DIV/0!</v>
      </c>
      <c r="D647" t="e">
        <f>VLOOKUP(B647,'F1-1 plate 8'!B$7:J$102,9,FALSE)</f>
        <v>#DIV/0!</v>
      </c>
      <c r="E647" t="e">
        <f>VLOOKUP(B647,'F6-2 plate 8'!B$7:H$102,7,FALSE)</f>
        <v>#DIV/0!</v>
      </c>
      <c r="F647" t="e">
        <f>VLOOKUP(genotyping!B647,'F6-2 plate 8'!B$7:J$102,9,FALSE)</f>
        <v>#DIV/0!</v>
      </c>
      <c r="G647" s="56" t="e">
        <f t="shared" si="20"/>
        <v>#DIV/0!</v>
      </c>
      <c r="H647" s="50" t="e">
        <f t="shared" si="21"/>
        <v>#DIV/0!</v>
      </c>
      <c r="I647" s="79"/>
      <c r="J647" s="82"/>
    </row>
    <row r="648" spans="1:10" x14ac:dyDescent="0.2">
      <c r="A648" t="s">
        <v>140</v>
      </c>
      <c r="B648" s="1" t="s">
        <v>63</v>
      </c>
      <c r="C648" t="e">
        <f>VLOOKUP(B648,'F1-1 plate 8'!B$7:H$102,7,FALSE)</f>
        <v>#DIV/0!</v>
      </c>
      <c r="D648" t="e">
        <f>VLOOKUP(B648,'F1-1 plate 8'!B$7:J$102,9,FALSE)</f>
        <v>#DIV/0!</v>
      </c>
      <c r="E648" t="e">
        <f>VLOOKUP(B648,'F6-2 plate 8'!B$7:H$102,7,FALSE)</f>
        <v>#DIV/0!</v>
      </c>
      <c r="F648" t="e">
        <f>VLOOKUP(genotyping!B648,'F6-2 plate 8'!B$7:J$102,9,FALSE)</f>
        <v>#DIV/0!</v>
      </c>
      <c r="G648" s="56" t="e">
        <f t="shared" si="20"/>
        <v>#DIV/0!</v>
      </c>
      <c r="H648" s="50" t="e">
        <f t="shared" si="21"/>
        <v>#DIV/0!</v>
      </c>
      <c r="I648" s="79"/>
      <c r="J648" s="82"/>
    </row>
    <row r="649" spans="1:10" x14ac:dyDescent="0.2">
      <c r="A649" t="s">
        <v>140</v>
      </c>
      <c r="B649" s="1" t="s">
        <v>64</v>
      </c>
      <c r="C649" t="e">
        <f>VLOOKUP(B649,'F1-1 plate 8'!B$7:H$102,7,FALSE)</f>
        <v>#DIV/0!</v>
      </c>
      <c r="D649" t="e">
        <f>VLOOKUP(B649,'F1-1 plate 8'!B$7:J$102,9,FALSE)</f>
        <v>#DIV/0!</v>
      </c>
      <c r="E649" t="e">
        <f>VLOOKUP(B649,'F6-2 plate 8'!B$7:H$102,7,FALSE)</f>
        <v>#DIV/0!</v>
      </c>
      <c r="F649" t="e">
        <f>VLOOKUP(genotyping!B649,'F6-2 plate 8'!B$7:J$102,9,FALSE)</f>
        <v>#DIV/0!</v>
      </c>
      <c r="G649" s="56" t="e">
        <f t="shared" si="20"/>
        <v>#DIV/0!</v>
      </c>
      <c r="H649" s="50" t="e">
        <f t="shared" si="21"/>
        <v>#DIV/0!</v>
      </c>
      <c r="I649" s="79"/>
      <c r="J649" s="82"/>
    </row>
    <row r="650" spans="1:10" x14ac:dyDescent="0.2">
      <c r="A650" t="s">
        <v>140</v>
      </c>
      <c r="B650" s="1" t="s">
        <v>65</v>
      </c>
      <c r="C650" t="e">
        <f>VLOOKUP(B650,'F1-1 plate 8'!B$7:H$102,7,FALSE)</f>
        <v>#DIV/0!</v>
      </c>
      <c r="D650" t="e">
        <f>VLOOKUP(B650,'F1-1 plate 8'!B$7:J$102,9,FALSE)</f>
        <v>#DIV/0!</v>
      </c>
      <c r="E650" t="e">
        <f>VLOOKUP(B650,'F6-2 plate 8'!B$7:H$102,7,FALSE)</f>
        <v>#DIV/0!</v>
      </c>
      <c r="F650" t="e">
        <f>VLOOKUP(genotyping!B650,'F6-2 plate 8'!B$7:J$102,9,FALSE)</f>
        <v>#DIV/0!</v>
      </c>
      <c r="G650" s="56" t="e">
        <f t="shared" si="20"/>
        <v>#DIV/0!</v>
      </c>
      <c r="H650" s="50" t="e">
        <f t="shared" si="21"/>
        <v>#DIV/0!</v>
      </c>
      <c r="I650" s="79"/>
      <c r="J650" s="82"/>
    </row>
    <row r="651" spans="1:10" x14ac:dyDescent="0.2">
      <c r="A651" t="s">
        <v>140</v>
      </c>
      <c r="B651" s="1" t="s">
        <v>66</v>
      </c>
      <c r="C651" t="e">
        <f>VLOOKUP(B651,'F1-1 plate 8'!B$7:H$102,7,FALSE)</f>
        <v>#DIV/0!</v>
      </c>
      <c r="D651" t="e">
        <f>VLOOKUP(B651,'F1-1 plate 8'!B$7:J$102,9,FALSE)</f>
        <v>#DIV/0!</v>
      </c>
      <c r="E651" t="e">
        <f>VLOOKUP(B651,'F6-2 plate 8'!B$7:H$102,7,FALSE)</f>
        <v>#DIV/0!</v>
      </c>
      <c r="F651" t="e">
        <f>VLOOKUP(genotyping!B651,'F6-2 plate 8'!B$7:J$102,9,FALSE)</f>
        <v>#DIV/0!</v>
      </c>
      <c r="G651" s="56" t="e">
        <f t="shared" si="20"/>
        <v>#DIV/0!</v>
      </c>
      <c r="H651" s="50" t="e">
        <f t="shared" si="21"/>
        <v>#DIV/0!</v>
      </c>
      <c r="I651" s="79"/>
      <c r="J651" s="82"/>
    </row>
    <row r="652" spans="1:10" x14ac:dyDescent="0.2">
      <c r="A652" t="s">
        <v>140</v>
      </c>
      <c r="B652" s="1" t="s">
        <v>67</v>
      </c>
      <c r="C652" t="e">
        <f>VLOOKUP(B652,'F1-1 plate 8'!B$7:H$102,7,FALSE)</f>
        <v>#DIV/0!</v>
      </c>
      <c r="D652" t="e">
        <f>VLOOKUP(B652,'F1-1 plate 8'!B$7:J$102,9,FALSE)</f>
        <v>#DIV/0!</v>
      </c>
      <c r="E652" t="e">
        <f>VLOOKUP(B652,'F6-2 plate 8'!B$7:H$102,7,FALSE)</f>
        <v>#DIV/0!</v>
      </c>
      <c r="F652" t="e">
        <f>VLOOKUP(genotyping!B652,'F6-2 plate 8'!B$7:J$102,9,FALSE)</f>
        <v>#DIV/0!</v>
      </c>
      <c r="G652" s="56" t="e">
        <f t="shared" si="20"/>
        <v>#DIV/0!</v>
      </c>
      <c r="H652" s="50" t="e">
        <f t="shared" si="21"/>
        <v>#DIV/0!</v>
      </c>
      <c r="I652" s="79"/>
      <c r="J652" s="82"/>
    </row>
    <row r="653" spans="1:10" x14ac:dyDescent="0.2">
      <c r="A653" t="s">
        <v>140</v>
      </c>
      <c r="B653" s="1" t="s">
        <v>68</v>
      </c>
      <c r="C653" t="e">
        <f>VLOOKUP(B653,'F1-1 plate 8'!B$7:H$102,7,FALSE)</f>
        <v>#DIV/0!</v>
      </c>
      <c r="D653" t="e">
        <f>VLOOKUP(B653,'F1-1 plate 8'!B$7:J$102,9,FALSE)</f>
        <v>#DIV/0!</v>
      </c>
      <c r="E653" t="e">
        <f>VLOOKUP(B653,'F6-2 plate 8'!B$7:H$102,7,FALSE)</f>
        <v>#DIV/0!</v>
      </c>
      <c r="F653" t="e">
        <f>VLOOKUP(genotyping!B653,'F6-2 plate 8'!B$7:J$102,9,FALSE)</f>
        <v>#DIV/0!</v>
      </c>
      <c r="G653" s="56" t="e">
        <f t="shared" si="20"/>
        <v>#DIV/0!</v>
      </c>
      <c r="H653" s="50" t="e">
        <f t="shared" si="21"/>
        <v>#DIV/0!</v>
      </c>
      <c r="I653" s="79"/>
      <c r="J653" s="82"/>
    </row>
    <row r="654" spans="1:10" x14ac:dyDescent="0.2">
      <c r="A654" t="s">
        <v>140</v>
      </c>
      <c r="B654" s="1" t="s">
        <v>69</v>
      </c>
      <c r="C654" t="e">
        <f>VLOOKUP(B654,'F1-1 plate 8'!B$7:H$102,7,FALSE)</f>
        <v>#DIV/0!</v>
      </c>
      <c r="D654" t="e">
        <f>VLOOKUP(B654,'F1-1 plate 8'!B$7:J$102,9,FALSE)</f>
        <v>#DIV/0!</v>
      </c>
      <c r="E654" t="e">
        <f>VLOOKUP(B654,'F6-2 plate 8'!B$7:H$102,7,FALSE)</f>
        <v>#DIV/0!</v>
      </c>
      <c r="F654" t="e">
        <f>VLOOKUP(genotyping!B654,'F6-2 plate 8'!B$7:J$102,9,FALSE)</f>
        <v>#DIV/0!</v>
      </c>
      <c r="G654" s="56" t="e">
        <f t="shared" si="20"/>
        <v>#DIV/0!</v>
      </c>
      <c r="H654" s="50" t="e">
        <f t="shared" si="21"/>
        <v>#DIV/0!</v>
      </c>
      <c r="I654" s="79"/>
      <c r="J654" s="82"/>
    </row>
    <row r="655" spans="1:10" x14ac:dyDescent="0.2">
      <c r="A655" t="s">
        <v>140</v>
      </c>
      <c r="B655" s="1" t="s">
        <v>70</v>
      </c>
      <c r="C655" t="e">
        <f>VLOOKUP(B655,'F1-1 plate 8'!B$7:H$102,7,FALSE)</f>
        <v>#DIV/0!</v>
      </c>
      <c r="D655" t="e">
        <f>VLOOKUP(B655,'F1-1 plate 8'!B$7:J$102,9,FALSE)</f>
        <v>#DIV/0!</v>
      </c>
      <c r="E655" t="e">
        <f>VLOOKUP(B655,'F6-2 plate 8'!B$7:H$102,7,FALSE)</f>
        <v>#DIV/0!</v>
      </c>
      <c r="F655" t="e">
        <f>VLOOKUP(genotyping!B655,'F6-2 plate 8'!B$7:J$102,9,FALSE)</f>
        <v>#DIV/0!</v>
      </c>
      <c r="G655" s="56" t="e">
        <f t="shared" si="20"/>
        <v>#DIV/0!</v>
      </c>
      <c r="H655" s="50" t="e">
        <f t="shared" si="21"/>
        <v>#DIV/0!</v>
      </c>
      <c r="I655" s="79"/>
      <c r="J655" s="82"/>
    </row>
    <row r="656" spans="1:10" x14ac:dyDescent="0.2">
      <c r="A656" t="s">
        <v>140</v>
      </c>
      <c r="B656" s="1" t="s">
        <v>71</v>
      </c>
      <c r="C656" t="e">
        <f>VLOOKUP(B656,'F1-1 plate 8'!B$7:H$102,7,FALSE)</f>
        <v>#DIV/0!</v>
      </c>
      <c r="D656" t="e">
        <f>VLOOKUP(B656,'F1-1 plate 8'!B$7:J$102,9,FALSE)</f>
        <v>#DIV/0!</v>
      </c>
      <c r="E656" t="e">
        <f>VLOOKUP(B656,'F6-2 plate 8'!B$7:H$102,7,FALSE)</f>
        <v>#DIV/0!</v>
      </c>
      <c r="F656" t="e">
        <f>VLOOKUP(genotyping!B656,'F6-2 plate 8'!B$7:J$102,9,FALSE)</f>
        <v>#DIV/0!</v>
      </c>
      <c r="G656" s="56" t="e">
        <f t="shared" si="20"/>
        <v>#DIV/0!</v>
      </c>
      <c r="H656" s="50" t="e">
        <f t="shared" si="21"/>
        <v>#DIV/0!</v>
      </c>
      <c r="I656" s="79"/>
      <c r="J656" s="82"/>
    </row>
    <row r="657" spans="1:10" x14ac:dyDescent="0.2">
      <c r="A657" t="s">
        <v>140</v>
      </c>
      <c r="B657" s="1" t="s">
        <v>72</v>
      </c>
      <c r="C657" t="e">
        <f>VLOOKUP(B657,'F1-1 plate 8'!B$7:H$102,7,FALSE)</f>
        <v>#DIV/0!</v>
      </c>
      <c r="D657" t="e">
        <f>VLOOKUP(B657,'F1-1 plate 8'!B$7:J$102,9,FALSE)</f>
        <v>#DIV/0!</v>
      </c>
      <c r="E657" t="e">
        <f>VLOOKUP(B657,'F6-2 plate 8'!B$7:H$102,7,FALSE)</f>
        <v>#DIV/0!</v>
      </c>
      <c r="F657" t="e">
        <f>VLOOKUP(genotyping!B657,'F6-2 plate 8'!B$7:J$102,9,FALSE)</f>
        <v>#DIV/0!</v>
      </c>
      <c r="G657" s="56" t="e">
        <f t="shared" si="20"/>
        <v>#DIV/0!</v>
      </c>
      <c r="H657" s="50" t="e">
        <f t="shared" si="21"/>
        <v>#DIV/0!</v>
      </c>
      <c r="I657" s="79"/>
      <c r="J657" s="82"/>
    </row>
    <row r="658" spans="1:10" x14ac:dyDescent="0.2">
      <c r="A658" t="s">
        <v>140</v>
      </c>
      <c r="B658" s="1" t="s">
        <v>73</v>
      </c>
      <c r="C658" t="e">
        <f>VLOOKUP(B658,'F1-1 plate 8'!B$7:H$102,7,FALSE)</f>
        <v>#DIV/0!</v>
      </c>
      <c r="D658" t="e">
        <f>VLOOKUP(B658,'F1-1 plate 8'!B$7:J$102,9,FALSE)</f>
        <v>#DIV/0!</v>
      </c>
      <c r="E658" t="e">
        <f>VLOOKUP(B658,'F6-2 plate 8'!B$7:H$102,7,FALSE)</f>
        <v>#DIV/0!</v>
      </c>
      <c r="F658" t="e">
        <f>VLOOKUP(genotyping!B658,'F6-2 plate 8'!B$7:J$102,9,FALSE)</f>
        <v>#DIV/0!</v>
      </c>
      <c r="G658" s="56" t="e">
        <f t="shared" si="20"/>
        <v>#DIV/0!</v>
      </c>
      <c r="H658" s="50" t="e">
        <f t="shared" si="21"/>
        <v>#DIV/0!</v>
      </c>
      <c r="I658" s="79"/>
      <c r="J658" s="82"/>
    </row>
    <row r="659" spans="1:10" x14ac:dyDescent="0.2">
      <c r="A659" t="s">
        <v>140</v>
      </c>
      <c r="B659" s="1" t="s">
        <v>74</v>
      </c>
      <c r="C659" t="e">
        <f>VLOOKUP(B659,'F1-1 plate 8'!B$7:H$102,7,FALSE)</f>
        <v>#DIV/0!</v>
      </c>
      <c r="D659" t="e">
        <f>VLOOKUP(B659,'F1-1 plate 8'!B$7:J$102,9,FALSE)</f>
        <v>#DIV/0!</v>
      </c>
      <c r="E659" t="e">
        <f>VLOOKUP(B659,'F6-2 plate 8'!B$7:H$102,7,FALSE)</f>
        <v>#DIV/0!</v>
      </c>
      <c r="F659" t="e">
        <f>VLOOKUP(genotyping!B659,'F6-2 plate 8'!B$7:J$102,9,FALSE)</f>
        <v>#DIV/0!</v>
      </c>
      <c r="G659" s="56" t="e">
        <f t="shared" si="20"/>
        <v>#DIV/0!</v>
      </c>
      <c r="H659" s="50" t="e">
        <f t="shared" si="21"/>
        <v>#DIV/0!</v>
      </c>
      <c r="I659" s="79"/>
      <c r="J659" s="82"/>
    </row>
    <row r="660" spans="1:10" x14ac:dyDescent="0.2">
      <c r="A660" t="s">
        <v>140</v>
      </c>
      <c r="B660" s="1" t="s">
        <v>75</v>
      </c>
      <c r="C660" t="e">
        <f>VLOOKUP(B660,'F1-1 plate 8'!B$7:H$102,7,FALSE)</f>
        <v>#DIV/0!</v>
      </c>
      <c r="D660" t="e">
        <f>VLOOKUP(B660,'F1-1 plate 8'!B$7:J$102,9,FALSE)</f>
        <v>#DIV/0!</v>
      </c>
      <c r="E660" t="e">
        <f>VLOOKUP(B660,'F6-2 plate 8'!B$7:H$102,7,FALSE)</f>
        <v>#DIV/0!</v>
      </c>
      <c r="F660" t="e">
        <f>VLOOKUP(genotyping!B660,'F6-2 plate 8'!B$7:J$102,9,FALSE)</f>
        <v>#DIV/0!</v>
      </c>
      <c r="G660" s="56" t="e">
        <f t="shared" si="20"/>
        <v>#DIV/0!</v>
      </c>
      <c r="H660" s="50" t="e">
        <f t="shared" si="21"/>
        <v>#DIV/0!</v>
      </c>
      <c r="I660" s="79"/>
      <c r="J660" s="82"/>
    </row>
    <row r="661" spans="1:10" x14ac:dyDescent="0.2">
      <c r="A661" t="s">
        <v>140</v>
      </c>
      <c r="B661" s="1" t="s">
        <v>76</v>
      </c>
      <c r="C661" t="e">
        <f>VLOOKUP(B661,'F1-1 plate 8'!B$7:H$102,7,FALSE)</f>
        <v>#DIV/0!</v>
      </c>
      <c r="D661" t="e">
        <f>VLOOKUP(B661,'F1-1 plate 8'!B$7:J$102,9,FALSE)</f>
        <v>#DIV/0!</v>
      </c>
      <c r="E661" t="e">
        <f>VLOOKUP(B661,'F6-2 plate 8'!B$7:H$102,7,FALSE)</f>
        <v>#DIV/0!</v>
      </c>
      <c r="F661" t="e">
        <f>VLOOKUP(genotyping!B661,'F6-2 plate 8'!B$7:J$102,9,FALSE)</f>
        <v>#DIV/0!</v>
      </c>
      <c r="G661" s="56" t="e">
        <f t="shared" si="20"/>
        <v>#DIV/0!</v>
      </c>
      <c r="H661" s="50" t="e">
        <f t="shared" si="21"/>
        <v>#DIV/0!</v>
      </c>
      <c r="I661" s="79"/>
      <c r="J661" s="82"/>
    </row>
    <row r="662" spans="1:10" x14ac:dyDescent="0.2">
      <c r="A662" t="s">
        <v>140</v>
      </c>
      <c r="B662" s="1" t="s">
        <v>77</v>
      </c>
      <c r="C662" t="e">
        <f>VLOOKUP(B662,'F1-1 plate 8'!B$7:H$102,7,FALSE)</f>
        <v>#DIV/0!</v>
      </c>
      <c r="D662" t="e">
        <f>VLOOKUP(B662,'F1-1 plate 8'!B$7:J$102,9,FALSE)</f>
        <v>#DIV/0!</v>
      </c>
      <c r="E662" t="e">
        <f>VLOOKUP(B662,'F6-2 plate 8'!B$7:H$102,7,FALSE)</f>
        <v>#DIV/0!</v>
      </c>
      <c r="F662" t="e">
        <f>VLOOKUP(genotyping!B662,'F6-2 plate 8'!B$7:J$102,9,FALSE)</f>
        <v>#DIV/0!</v>
      </c>
      <c r="G662" s="56" t="e">
        <f t="shared" si="20"/>
        <v>#DIV/0!</v>
      </c>
      <c r="H662" s="50" t="e">
        <f t="shared" si="21"/>
        <v>#DIV/0!</v>
      </c>
      <c r="I662" s="79"/>
      <c r="J662" s="82"/>
    </row>
    <row r="663" spans="1:10" x14ac:dyDescent="0.2">
      <c r="A663" t="s">
        <v>140</v>
      </c>
      <c r="B663" s="1" t="s">
        <v>78</v>
      </c>
      <c r="C663" t="e">
        <f>VLOOKUP(B663,'F1-1 plate 8'!B$7:H$102,7,FALSE)</f>
        <v>#DIV/0!</v>
      </c>
      <c r="D663" t="e">
        <f>VLOOKUP(B663,'F1-1 plate 8'!B$7:J$102,9,FALSE)</f>
        <v>#DIV/0!</v>
      </c>
      <c r="E663" t="e">
        <f>VLOOKUP(B663,'F6-2 plate 8'!B$7:H$102,7,FALSE)</f>
        <v>#DIV/0!</v>
      </c>
      <c r="F663" t="e">
        <f>VLOOKUP(genotyping!B663,'F6-2 plate 8'!B$7:J$102,9,FALSE)</f>
        <v>#DIV/0!</v>
      </c>
      <c r="G663" s="56" t="e">
        <f t="shared" si="20"/>
        <v>#DIV/0!</v>
      </c>
      <c r="H663" s="50" t="e">
        <f t="shared" si="21"/>
        <v>#DIV/0!</v>
      </c>
      <c r="I663" s="79"/>
      <c r="J663" s="82"/>
    </row>
    <row r="664" spans="1:10" x14ac:dyDescent="0.2">
      <c r="A664" t="s">
        <v>140</v>
      </c>
      <c r="B664" s="1" t="s">
        <v>79</v>
      </c>
      <c r="C664" t="e">
        <f>VLOOKUP(B664,'F1-1 plate 8'!B$7:H$102,7,FALSE)</f>
        <v>#DIV/0!</v>
      </c>
      <c r="D664" t="e">
        <f>VLOOKUP(B664,'F1-1 plate 8'!B$7:J$102,9,FALSE)</f>
        <v>#DIV/0!</v>
      </c>
      <c r="E664" t="e">
        <f>VLOOKUP(B664,'F6-2 plate 8'!B$7:H$102,7,FALSE)</f>
        <v>#DIV/0!</v>
      </c>
      <c r="F664" t="e">
        <f>VLOOKUP(genotyping!B664,'F6-2 plate 8'!B$7:J$102,9,FALSE)</f>
        <v>#DIV/0!</v>
      </c>
      <c r="G664" s="56" t="e">
        <f t="shared" si="20"/>
        <v>#DIV/0!</v>
      </c>
      <c r="H664" s="50" t="e">
        <f t="shared" si="21"/>
        <v>#DIV/0!</v>
      </c>
      <c r="I664" s="79"/>
      <c r="J664" s="82"/>
    </row>
    <row r="665" spans="1:10" x14ac:dyDescent="0.2">
      <c r="A665" t="s">
        <v>140</v>
      </c>
      <c r="B665" s="1" t="s">
        <v>80</v>
      </c>
      <c r="C665" t="e">
        <f>VLOOKUP(B665,'F1-1 plate 8'!B$7:H$102,7,FALSE)</f>
        <v>#DIV/0!</v>
      </c>
      <c r="D665" t="e">
        <f>VLOOKUP(B665,'F1-1 plate 8'!B$7:J$102,9,FALSE)</f>
        <v>#DIV/0!</v>
      </c>
      <c r="E665" t="e">
        <f>VLOOKUP(B665,'F6-2 plate 8'!B$7:H$102,7,FALSE)</f>
        <v>#DIV/0!</v>
      </c>
      <c r="F665" t="e">
        <f>VLOOKUP(genotyping!B665,'F6-2 plate 8'!B$7:J$102,9,FALSE)</f>
        <v>#DIV/0!</v>
      </c>
      <c r="G665" s="56" t="e">
        <f t="shared" si="20"/>
        <v>#DIV/0!</v>
      </c>
      <c r="H665" s="50" t="e">
        <f t="shared" si="21"/>
        <v>#DIV/0!</v>
      </c>
      <c r="I665" s="79"/>
      <c r="J665" s="82"/>
    </row>
    <row r="666" spans="1:10" x14ac:dyDescent="0.2">
      <c r="A666" t="s">
        <v>140</v>
      </c>
      <c r="B666" s="1" t="s">
        <v>81</v>
      </c>
      <c r="C666" t="e">
        <f>VLOOKUP(B666,'F1-1 plate 8'!B$7:H$102,7,FALSE)</f>
        <v>#DIV/0!</v>
      </c>
      <c r="D666" t="e">
        <f>VLOOKUP(B666,'F1-1 plate 8'!B$7:J$102,9,FALSE)</f>
        <v>#DIV/0!</v>
      </c>
      <c r="E666" t="e">
        <f>VLOOKUP(B666,'F6-2 plate 8'!B$7:H$102,7,FALSE)</f>
        <v>#DIV/0!</v>
      </c>
      <c r="F666" t="e">
        <f>VLOOKUP(genotyping!B666,'F6-2 plate 8'!B$7:J$102,9,FALSE)</f>
        <v>#DIV/0!</v>
      </c>
      <c r="G666" s="56" t="e">
        <f t="shared" si="20"/>
        <v>#DIV/0!</v>
      </c>
      <c r="H666" s="50" t="e">
        <f t="shared" si="21"/>
        <v>#DIV/0!</v>
      </c>
      <c r="I666" s="79"/>
      <c r="J666" s="82"/>
    </row>
    <row r="667" spans="1:10" x14ac:dyDescent="0.2">
      <c r="A667" t="s">
        <v>140</v>
      </c>
      <c r="B667" s="1" t="s">
        <v>82</v>
      </c>
      <c r="C667" t="e">
        <f>VLOOKUP(B667,'F1-1 plate 8'!B$7:H$102,7,FALSE)</f>
        <v>#DIV/0!</v>
      </c>
      <c r="D667" t="e">
        <f>VLOOKUP(B667,'F1-1 plate 8'!B$7:J$102,9,FALSE)</f>
        <v>#DIV/0!</v>
      </c>
      <c r="E667" t="e">
        <f>VLOOKUP(B667,'F6-2 plate 8'!B$7:H$102,7,FALSE)</f>
        <v>#DIV/0!</v>
      </c>
      <c r="F667" t="e">
        <f>VLOOKUP(genotyping!B667,'F6-2 plate 8'!B$7:J$102,9,FALSE)</f>
        <v>#DIV/0!</v>
      </c>
      <c r="G667" s="56" t="e">
        <f t="shared" si="20"/>
        <v>#DIV/0!</v>
      </c>
      <c r="H667" s="50" t="e">
        <f t="shared" si="21"/>
        <v>#DIV/0!</v>
      </c>
      <c r="I667" s="79"/>
      <c r="J667" s="82"/>
    </row>
    <row r="668" spans="1:10" x14ac:dyDescent="0.2">
      <c r="A668" t="s">
        <v>140</v>
      </c>
      <c r="B668" s="1" t="s">
        <v>83</v>
      </c>
      <c r="C668" t="e">
        <f>VLOOKUP(B668,'F1-1 plate 8'!B$7:H$102,7,FALSE)</f>
        <v>#DIV/0!</v>
      </c>
      <c r="D668" t="e">
        <f>VLOOKUP(B668,'F1-1 plate 8'!B$7:J$102,9,FALSE)</f>
        <v>#DIV/0!</v>
      </c>
      <c r="E668" t="e">
        <f>VLOOKUP(B668,'F6-2 plate 8'!B$7:H$102,7,FALSE)</f>
        <v>#DIV/0!</v>
      </c>
      <c r="F668" t="e">
        <f>VLOOKUP(genotyping!B668,'F6-2 plate 8'!B$7:J$102,9,FALSE)</f>
        <v>#DIV/0!</v>
      </c>
      <c r="G668" s="56" t="e">
        <f t="shared" si="20"/>
        <v>#DIV/0!</v>
      </c>
      <c r="H668" s="50" t="e">
        <f t="shared" si="21"/>
        <v>#DIV/0!</v>
      </c>
      <c r="I668" s="79"/>
      <c r="J668" s="82"/>
    </row>
    <row r="669" spans="1:10" x14ac:dyDescent="0.2">
      <c r="A669" t="s">
        <v>140</v>
      </c>
      <c r="B669" s="1" t="s">
        <v>84</v>
      </c>
      <c r="C669" t="e">
        <f>VLOOKUP(B669,'F1-1 plate 8'!B$7:H$102,7,FALSE)</f>
        <v>#DIV/0!</v>
      </c>
      <c r="D669" t="e">
        <f>VLOOKUP(B669,'F1-1 plate 8'!B$7:J$102,9,FALSE)</f>
        <v>#DIV/0!</v>
      </c>
      <c r="E669" t="e">
        <f>VLOOKUP(B669,'F6-2 plate 8'!B$7:H$102,7,FALSE)</f>
        <v>#DIV/0!</v>
      </c>
      <c r="F669" t="e">
        <f>VLOOKUP(genotyping!B669,'F6-2 plate 8'!B$7:J$102,9,FALSE)</f>
        <v>#DIV/0!</v>
      </c>
      <c r="G669" s="56" t="e">
        <f t="shared" si="20"/>
        <v>#DIV/0!</v>
      </c>
      <c r="H669" s="50" t="e">
        <f t="shared" si="21"/>
        <v>#DIV/0!</v>
      </c>
      <c r="I669" s="79"/>
      <c r="J669" s="82"/>
    </row>
    <row r="670" spans="1:10" x14ac:dyDescent="0.2">
      <c r="A670" t="s">
        <v>140</v>
      </c>
      <c r="B670" s="1" t="s">
        <v>85</v>
      </c>
      <c r="C670" t="e">
        <f>VLOOKUP(B670,'F1-1 plate 8'!B$7:H$102,7,FALSE)</f>
        <v>#DIV/0!</v>
      </c>
      <c r="D670" t="e">
        <f>VLOOKUP(B670,'F1-1 plate 8'!B$7:J$102,9,FALSE)</f>
        <v>#DIV/0!</v>
      </c>
      <c r="E670" t="e">
        <f>VLOOKUP(B670,'F6-2 plate 8'!B$7:H$102,7,FALSE)</f>
        <v>#DIV/0!</v>
      </c>
      <c r="F670" t="e">
        <f>VLOOKUP(genotyping!B670,'F6-2 plate 8'!B$7:J$102,9,FALSE)</f>
        <v>#DIV/0!</v>
      </c>
      <c r="G670" s="56" t="e">
        <f t="shared" si="20"/>
        <v>#DIV/0!</v>
      </c>
      <c r="H670" s="50" t="e">
        <f t="shared" si="21"/>
        <v>#DIV/0!</v>
      </c>
      <c r="I670" s="79"/>
      <c r="J670" s="82"/>
    </row>
    <row r="671" spans="1:10" x14ac:dyDescent="0.2">
      <c r="A671" t="s">
        <v>140</v>
      </c>
      <c r="B671" s="1" t="s">
        <v>86</v>
      </c>
      <c r="C671" t="e">
        <f>VLOOKUP(B671,'F1-1 plate 8'!B$7:H$102,7,FALSE)</f>
        <v>#DIV/0!</v>
      </c>
      <c r="D671" t="e">
        <f>VLOOKUP(B671,'F1-1 plate 8'!B$7:J$102,9,FALSE)</f>
        <v>#DIV/0!</v>
      </c>
      <c r="E671" t="e">
        <f>VLOOKUP(B671,'F6-2 plate 8'!B$7:H$102,7,FALSE)</f>
        <v>#DIV/0!</v>
      </c>
      <c r="F671" t="e">
        <f>VLOOKUP(genotyping!B671,'F6-2 plate 8'!B$7:J$102,9,FALSE)</f>
        <v>#DIV/0!</v>
      </c>
      <c r="G671" s="56" t="e">
        <f t="shared" si="20"/>
        <v>#DIV/0!</v>
      </c>
      <c r="H671" s="50" t="e">
        <f t="shared" si="21"/>
        <v>#DIV/0!</v>
      </c>
      <c r="I671" s="79"/>
      <c r="J671" s="82"/>
    </row>
    <row r="672" spans="1:10" x14ac:dyDescent="0.2">
      <c r="A672" t="s">
        <v>140</v>
      </c>
      <c r="B672" s="1" t="s">
        <v>87</v>
      </c>
      <c r="C672" t="e">
        <f>VLOOKUP(B672,'F1-1 plate 8'!B$7:H$102,7,FALSE)</f>
        <v>#DIV/0!</v>
      </c>
      <c r="D672" t="e">
        <f>VLOOKUP(B672,'F1-1 plate 8'!B$7:J$102,9,FALSE)</f>
        <v>#DIV/0!</v>
      </c>
      <c r="E672" t="e">
        <f>VLOOKUP(B672,'F6-2 plate 8'!B$7:H$102,7,FALSE)</f>
        <v>#DIV/0!</v>
      </c>
      <c r="F672" t="e">
        <f>VLOOKUP(genotyping!B672,'F6-2 plate 8'!B$7:J$102,9,FALSE)</f>
        <v>#DIV/0!</v>
      </c>
      <c r="G672" s="56" t="e">
        <f t="shared" si="20"/>
        <v>#DIV/0!</v>
      </c>
      <c r="H672" s="50" t="e">
        <f t="shared" si="21"/>
        <v>#DIV/0!</v>
      </c>
      <c r="I672" s="79"/>
      <c r="J672" s="82"/>
    </row>
    <row r="673" spans="1:10" x14ac:dyDescent="0.2">
      <c r="A673" t="s">
        <v>140</v>
      </c>
      <c r="B673" s="1" t="s">
        <v>88</v>
      </c>
      <c r="C673" t="e">
        <f>VLOOKUP(B673,'F1-1 plate 8'!B$7:H$102,7,FALSE)</f>
        <v>#DIV/0!</v>
      </c>
      <c r="D673" t="e">
        <f>VLOOKUP(B673,'F1-1 plate 8'!B$7:J$102,9,FALSE)</f>
        <v>#DIV/0!</v>
      </c>
      <c r="E673" t="e">
        <f>VLOOKUP(B673,'F6-2 plate 8'!B$7:H$102,7,FALSE)</f>
        <v>#DIV/0!</v>
      </c>
      <c r="F673" t="e">
        <f>VLOOKUP(genotyping!B673,'F6-2 plate 8'!B$7:J$102,9,FALSE)</f>
        <v>#DIV/0!</v>
      </c>
      <c r="G673" s="56" t="e">
        <f t="shared" si="20"/>
        <v>#DIV/0!</v>
      </c>
      <c r="H673" s="50" t="e">
        <f t="shared" si="21"/>
        <v>#DIV/0!</v>
      </c>
      <c r="I673" s="79"/>
      <c r="J673" s="82"/>
    </row>
    <row r="674" spans="1:10" x14ac:dyDescent="0.2">
      <c r="A674" t="s">
        <v>140</v>
      </c>
      <c r="B674" s="1" t="s">
        <v>89</v>
      </c>
      <c r="C674" t="e">
        <f>VLOOKUP(B674,'F1-1 plate 8'!B$7:H$102,7,FALSE)</f>
        <v>#DIV/0!</v>
      </c>
      <c r="D674" t="e">
        <f>VLOOKUP(B674,'F1-1 plate 8'!B$7:J$102,9,FALSE)</f>
        <v>#DIV/0!</v>
      </c>
      <c r="E674" t="e">
        <f>VLOOKUP(B674,'F6-2 plate 8'!B$7:H$102,7,FALSE)</f>
        <v>#DIV/0!</v>
      </c>
      <c r="F674" t="e">
        <f>VLOOKUP(genotyping!B674,'F6-2 plate 8'!B$7:J$102,9,FALSE)</f>
        <v>#DIV/0!</v>
      </c>
      <c r="G674" s="56" t="e">
        <f t="shared" si="20"/>
        <v>#DIV/0!</v>
      </c>
      <c r="H674" s="50" t="e">
        <f t="shared" si="21"/>
        <v>#DIV/0!</v>
      </c>
      <c r="I674" s="79"/>
      <c r="J674" s="82"/>
    </row>
    <row r="675" spans="1:10" x14ac:dyDescent="0.2">
      <c r="A675" t="s">
        <v>140</v>
      </c>
      <c r="B675" s="1" t="s">
        <v>90</v>
      </c>
      <c r="C675" t="e">
        <f>VLOOKUP(B675,'F1-1 plate 8'!B$7:H$102,7,FALSE)</f>
        <v>#DIV/0!</v>
      </c>
      <c r="D675" t="e">
        <f>VLOOKUP(B675,'F1-1 plate 8'!B$7:J$102,9,FALSE)</f>
        <v>#DIV/0!</v>
      </c>
      <c r="E675" t="e">
        <f>VLOOKUP(B675,'F6-2 plate 8'!B$7:H$102,7,FALSE)</f>
        <v>#DIV/0!</v>
      </c>
      <c r="F675" t="e">
        <f>VLOOKUP(genotyping!B675,'F6-2 plate 8'!B$7:J$102,9,FALSE)</f>
        <v>#DIV/0!</v>
      </c>
      <c r="G675" s="56" t="e">
        <f t="shared" si="20"/>
        <v>#DIV/0!</v>
      </c>
      <c r="H675" s="50" t="e">
        <f t="shared" si="21"/>
        <v>#DIV/0!</v>
      </c>
      <c r="I675" s="79"/>
      <c r="J675" s="82"/>
    </row>
    <row r="676" spans="1:10" x14ac:dyDescent="0.2">
      <c r="A676" t="s">
        <v>140</v>
      </c>
      <c r="B676" s="1" t="s">
        <v>91</v>
      </c>
      <c r="C676" t="e">
        <f>VLOOKUP(B676,'F1-1 plate 8'!B$7:H$102,7,FALSE)</f>
        <v>#DIV/0!</v>
      </c>
      <c r="D676" t="e">
        <f>VLOOKUP(B676,'F1-1 plate 8'!B$7:J$102,9,FALSE)</f>
        <v>#DIV/0!</v>
      </c>
      <c r="E676" t="e">
        <f>VLOOKUP(B676,'F6-2 plate 8'!B$7:H$102,7,FALSE)</f>
        <v>#DIV/0!</v>
      </c>
      <c r="F676" t="e">
        <f>VLOOKUP(genotyping!B676,'F6-2 plate 8'!B$7:J$102,9,FALSE)</f>
        <v>#DIV/0!</v>
      </c>
      <c r="G676" s="56" t="e">
        <f t="shared" ref="G676:G739" si="22">IF(C676="BB","R or I",IF(C676="AA","S/S",IF(C676="AB","S/R or S/I","Unknown")))</f>
        <v>#DIV/0!</v>
      </c>
      <c r="H676" s="50" t="e">
        <f t="shared" ref="H676:H739" si="23">IF(E676="BB","R or A",IF(E676="AA","S or I",IF(E676="AB","S/R or R/I or S/A or I/A","Unknown")))</f>
        <v>#DIV/0!</v>
      </c>
      <c r="I676" s="79"/>
      <c r="J676" s="82"/>
    </row>
    <row r="677" spans="1:10" x14ac:dyDescent="0.2">
      <c r="A677" t="s">
        <v>140</v>
      </c>
      <c r="B677" s="1" t="s">
        <v>92</v>
      </c>
      <c r="C677" t="e">
        <f>VLOOKUP(B677,'F1-1 plate 8'!B$7:H$102,7,FALSE)</f>
        <v>#DIV/0!</v>
      </c>
      <c r="D677" t="e">
        <f>VLOOKUP(B677,'F1-1 plate 8'!B$7:J$102,9,FALSE)</f>
        <v>#DIV/0!</v>
      </c>
      <c r="E677" t="e">
        <f>VLOOKUP(B677,'F6-2 plate 8'!B$7:H$102,7,FALSE)</f>
        <v>#DIV/0!</v>
      </c>
      <c r="F677" t="e">
        <f>VLOOKUP(genotyping!B677,'F6-2 plate 8'!B$7:J$102,9,FALSE)</f>
        <v>#DIV/0!</v>
      </c>
      <c r="G677" s="56" t="e">
        <f t="shared" si="22"/>
        <v>#DIV/0!</v>
      </c>
      <c r="H677" s="50" t="e">
        <f t="shared" si="23"/>
        <v>#DIV/0!</v>
      </c>
      <c r="I677" s="79"/>
      <c r="J677" s="82"/>
    </row>
    <row r="678" spans="1:10" x14ac:dyDescent="0.2">
      <c r="A678" t="s">
        <v>140</v>
      </c>
      <c r="B678" s="1" t="s">
        <v>93</v>
      </c>
      <c r="C678" t="e">
        <f>VLOOKUP(B678,'F1-1 plate 8'!B$7:H$102,7,FALSE)</f>
        <v>#DIV/0!</v>
      </c>
      <c r="D678" t="e">
        <f>VLOOKUP(B678,'F1-1 plate 8'!B$7:J$102,9,FALSE)</f>
        <v>#DIV/0!</v>
      </c>
      <c r="E678" t="e">
        <f>VLOOKUP(B678,'F6-2 plate 8'!B$7:H$102,7,FALSE)</f>
        <v>#DIV/0!</v>
      </c>
      <c r="F678" t="e">
        <f>VLOOKUP(genotyping!B678,'F6-2 plate 8'!B$7:J$102,9,FALSE)</f>
        <v>#DIV/0!</v>
      </c>
      <c r="G678" s="56" t="e">
        <f t="shared" si="22"/>
        <v>#DIV/0!</v>
      </c>
      <c r="H678" s="50" t="e">
        <f t="shared" si="23"/>
        <v>#DIV/0!</v>
      </c>
      <c r="I678" s="79"/>
      <c r="J678" s="82"/>
    </row>
    <row r="679" spans="1:10" x14ac:dyDescent="0.2">
      <c r="A679" t="s">
        <v>140</v>
      </c>
      <c r="B679" s="1" t="s">
        <v>94</v>
      </c>
      <c r="C679" t="e">
        <f>VLOOKUP(B679,'F1-1 plate 8'!B$7:H$102,7,FALSE)</f>
        <v>#DIV/0!</v>
      </c>
      <c r="D679" t="e">
        <f>VLOOKUP(B679,'F1-1 plate 8'!B$7:J$102,9,FALSE)</f>
        <v>#DIV/0!</v>
      </c>
      <c r="E679" t="e">
        <f>VLOOKUP(B679,'F6-2 plate 8'!B$7:H$102,7,FALSE)</f>
        <v>#DIV/0!</v>
      </c>
      <c r="F679" t="e">
        <f>VLOOKUP(genotyping!B679,'F6-2 plate 8'!B$7:J$102,9,FALSE)</f>
        <v>#DIV/0!</v>
      </c>
      <c r="G679" s="56" t="e">
        <f t="shared" si="22"/>
        <v>#DIV/0!</v>
      </c>
      <c r="H679" s="50" t="e">
        <f t="shared" si="23"/>
        <v>#DIV/0!</v>
      </c>
      <c r="I679" s="79"/>
      <c r="J679" s="82"/>
    </row>
    <row r="680" spans="1:10" x14ac:dyDescent="0.2">
      <c r="A680" t="s">
        <v>140</v>
      </c>
      <c r="B680" s="1" t="s">
        <v>95</v>
      </c>
      <c r="C680" t="e">
        <f>VLOOKUP(B680,'F1-1 plate 8'!B$7:H$102,7,FALSE)</f>
        <v>#DIV/0!</v>
      </c>
      <c r="D680" t="e">
        <f>VLOOKUP(B680,'F1-1 plate 8'!B$7:J$102,9,FALSE)</f>
        <v>#DIV/0!</v>
      </c>
      <c r="E680" t="e">
        <f>VLOOKUP(B680,'F6-2 plate 8'!B$7:H$102,7,FALSE)</f>
        <v>#DIV/0!</v>
      </c>
      <c r="F680" t="e">
        <f>VLOOKUP(genotyping!B680,'F6-2 plate 8'!B$7:J$102,9,FALSE)</f>
        <v>#DIV/0!</v>
      </c>
      <c r="G680" s="56" t="e">
        <f t="shared" si="22"/>
        <v>#DIV/0!</v>
      </c>
      <c r="H680" s="50" t="e">
        <f t="shared" si="23"/>
        <v>#DIV/0!</v>
      </c>
      <c r="I680" s="79"/>
      <c r="J680" s="82"/>
    </row>
    <row r="681" spans="1:10" x14ac:dyDescent="0.2">
      <c r="A681" t="s">
        <v>140</v>
      </c>
      <c r="B681" s="1" t="s">
        <v>96</v>
      </c>
      <c r="C681" t="e">
        <f>VLOOKUP(B681,'F1-1 plate 8'!B$7:H$102,7,FALSE)</f>
        <v>#DIV/0!</v>
      </c>
      <c r="D681" t="e">
        <f>VLOOKUP(B681,'F1-1 plate 8'!B$7:J$102,9,FALSE)</f>
        <v>#DIV/0!</v>
      </c>
      <c r="E681" t="e">
        <f>VLOOKUP(B681,'F6-2 plate 8'!B$7:H$102,7,FALSE)</f>
        <v>#DIV/0!</v>
      </c>
      <c r="F681" t="e">
        <f>VLOOKUP(genotyping!B681,'F6-2 plate 8'!B$7:J$102,9,FALSE)</f>
        <v>#DIV/0!</v>
      </c>
      <c r="G681" s="56" t="e">
        <f t="shared" si="22"/>
        <v>#DIV/0!</v>
      </c>
      <c r="H681" s="50" t="e">
        <f t="shared" si="23"/>
        <v>#DIV/0!</v>
      </c>
      <c r="I681" s="79"/>
      <c r="J681" s="82"/>
    </row>
    <row r="682" spans="1:10" x14ac:dyDescent="0.2">
      <c r="A682" t="s">
        <v>140</v>
      </c>
      <c r="B682" s="1" t="s">
        <v>97</v>
      </c>
      <c r="C682" t="e">
        <f>VLOOKUP(B682,'F1-1 plate 8'!B$7:H$102,7,FALSE)</f>
        <v>#DIV/0!</v>
      </c>
      <c r="D682" t="e">
        <f>VLOOKUP(B682,'F1-1 plate 8'!B$7:J$102,9,FALSE)</f>
        <v>#DIV/0!</v>
      </c>
      <c r="E682" t="e">
        <f>VLOOKUP(B682,'F6-2 plate 8'!B$7:H$102,7,FALSE)</f>
        <v>#DIV/0!</v>
      </c>
      <c r="F682" t="e">
        <f>VLOOKUP(genotyping!B682,'F6-2 plate 8'!B$7:J$102,9,FALSE)</f>
        <v>#DIV/0!</v>
      </c>
      <c r="G682" s="56" t="e">
        <f t="shared" si="22"/>
        <v>#DIV/0!</v>
      </c>
      <c r="H682" s="50" t="e">
        <f t="shared" si="23"/>
        <v>#DIV/0!</v>
      </c>
      <c r="I682" s="79"/>
      <c r="J682" s="82"/>
    </row>
    <row r="683" spans="1:10" x14ac:dyDescent="0.2">
      <c r="A683" t="s">
        <v>140</v>
      </c>
      <c r="B683" s="1" t="s">
        <v>98</v>
      </c>
      <c r="C683" t="e">
        <f>VLOOKUP(B683,'F1-1 plate 8'!B$7:H$102,7,FALSE)</f>
        <v>#DIV/0!</v>
      </c>
      <c r="D683" t="e">
        <f>VLOOKUP(B683,'F1-1 plate 8'!B$7:J$102,9,FALSE)</f>
        <v>#DIV/0!</v>
      </c>
      <c r="E683" t="e">
        <f>VLOOKUP(B683,'F6-2 plate 8'!B$7:H$102,7,FALSE)</f>
        <v>#DIV/0!</v>
      </c>
      <c r="F683" t="e">
        <f>VLOOKUP(genotyping!B683,'F6-2 plate 8'!B$7:J$102,9,FALSE)</f>
        <v>#DIV/0!</v>
      </c>
      <c r="G683" s="56" t="e">
        <f t="shared" si="22"/>
        <v>#DIV/0!</v>
      </c>
      <c r="H683" s="50" t="e">
        <f t="shared" si="23"/>
        <v>#DIV/0!</v>
      </c>
      <c r="I683" s="79"/>
      <c r="J683" s="82"/>
    </row>
    <row r="684" spans="1:10" x14ac:dyDescent="0.2">
      <c r="A684" t="s">
        <v>140</v>
      </c>
      <c r="B684" s="1" t="s">
        <v>99</v>
      </c>
      <c r="C684" t="e">
        <f>VLOOKUP(B684,'F1-1 plate 8'!B$7:H$102,7,FALSE)</f>
        <v>#DIV/0!</v>
      </c>
      <c r="D684" t="e">
        <f>VLOOKUP(B684,'F1-1 plate 8'!B$7:J$102,9,FALSE)</f>
        <v>#DIV/0!</v>
      </c>
      <c r="E684" t="e">
        <f>VLOOKUP(B684,'F6-2 plate 8'!B$7:H$102,7,FALSE)</f>
        <v>#DIV/0!</v>
      </c>
      <c r="F684" t="e">
        <f>VLOOKUP(genotyping!B684,'F6-2 plate 8'!B$7:J$102,9,FALSE)</f>
        <v>#DIV/0!</v>
      </c>
      <c r="G684" s="56" t="e">
        <f t="shared" si="22"/>
        <v>#DIV/0!</v>
      </c>
      <c r="H684" s="50" t="e">
        <f t="shared" si="23"/>
        <v>#DIV/0!</v>
      </c>
      <c r="I684" s="79"/>
      <c r="J684" s="82"/>
    </row>
    <row r="685" spans="1:10" x14ac:dyDescent="0.2">
      <c r="A685" t="s">
        <v>140</v>
      </c>
      <c r="B685" s="1" t="s">
        <v>100</v>
      </c>
      <c r="C685" t="e">
        <f>VLOOKUP(B685,'F1-1 plate 8'!B$7:H$102,7,FALSE)</f>
        <v>#DIV/0!</v>
      </c>
      <c r="D685" t="e">
        <f>VLOOKUP(B685,'F1-1 plate 8'!B$7:J$102,9,FALSE)</f>
        <v>#DIV/0!</v>
      </c>
      <c r="E685" t="e">
        <f>VLOOKUP(B685,'F6-2 plate 8'!B$7:H$102,7,FALSE)</f>
        <v>#DIV/0!</v>
      </c>
      <c r="F685" t="e">
        <f>VLOOKUP(genotyping!B685,'F6-2 plate 8'!B$7:J$102,9,FALSE)</f>
        <v>#DIV/0!</v>
      </c>
      <c r="G685" s="56" t="e">
        <f t="shared" si="22"/>
        <v>#DIV/0!</v>
      </c>
      <c r="H685" s="50" t="e">
        <f t="shared" si="23"/>
        <v>#DIV/0!</v>
      </c>
      <c r="I685" s="79"/>
      <c r="J685" s="82"/>
    </row>
    <row r="686" spans="1:10" x14ac:dyDescent="0.2">
      <c r="A686" t="s">
        <v>140</v>
      </c>
      <c r="B686" s="1" t="s">
        <v>101</v>
      </c>
      <c r="C686" t="e">
        <f>VLOOKUP(B686,'F1-1 plate 8'!B$7:H$102,7,FALSE)</f>
        <v>#DIV/0!</v>
      </c>
      <c r="D686" t="e">
        <f>VLOOKUP(B686,'F1-1 plate 8'!B$7:J$102,9,FALSE)</f>
        <v>#DIV/0!</v>
      </c>
      <c r="E686" t="e">
        <f>VLOOKUP(B686,'F6-2 plate 8'!B$7:H$102,7,FALSE)</f>
        <v>#DIV/0!</v>
      </c>
      <c r="F686" t="e">
        <f>VLOOKUP(genotyping!B686,'F6-2 plate 8'!B$7:J$102,9,FALSE)</f>
        <v>#DIV/0!</v>
      </c>
      <c r="G686" s="56" t="e">
        <f t="shared" si="22"/>
        <v>#DIV/0!</v>
      </c>
      <c r="H686" s="50" t="e">
        <f t="shared" si="23"/>
        <v>#DIV/0!</v>
      </c>
      <c r="I686" s="79"/>
      <c r="J686" s="82"/>
    </row>
    <row r="687" spans="1:10" ht="17" thickBot="1" x14ac:dyDescent="0.25">
      <c r="A687" s="64" t="s">
        <v>140</v>
      </c>
      <c r="B687" s="65" t="s">
        <v>102</v>
      </c>
      <c r="C687" s="64" t="e">
        <f>VLOOKUP(B687,'F1-1 plate 8'!B$7:H$102,7,FALSE)</f>
        <v>#DIV/0!</v>
      </c>
      <c r="D687" s="64" t="e">
        <f>VLOOKUP(B687,'F1-1 plate 8'!B$7:J$102,9,FALSE)</f>
        <v>#DIV/0!</v>
      </c>
      <c r="E687" s="64" t="e">
        <f>VLOOKUP(B687,'F6-2 plate 8'!B$7:H$102,7,FALSE)</f>
        <v>#DIV/0!</v>
      </c>
      <c r="F687" s="64" t="e">
        <f>VLOOKUP(genotyping!B687,'F6-2 plate 8'!B$7:J$102,9,FALSE)</f>
        <v>#DIV/0!</v>
      </c>
      <c r="G687" s="64" t="e">
        <f t="shared" si="22"/>
        <v>#DIV/0!</v>
      </c>
      <c r="H687" s="66" t="e">
        <f t="shared" si="23"/>
        <v>#DIV/0!</v>
      </c>
      <c r="I687" s="80"/>
      <c r="J687" s="83"/>
    </row>
    <row r="688" spans="1:10" ht="17" thickTop="1" x14ac:dyDescent="0.2">
      <c r="A688" t="s">
        <v>141</v>
      </c>
      <c r="B688" s="1" t="s">
        <v>19</v>
      </c>
      <c r="C688" t="e">
        <f>VLOOKUP(B688,'F1-1 plate 9'!B$7:H$102,7,FALSE)</f>
        <v>#DIV/0!</v>
      </c>
      <c r="D688" t="e">
        <f>VLOOKUP(B688,'F1-1 plate 9'!B$7:J$102,9,FALSE)</f>
        <v>#DIV/0!</v>
      </c>
      <c r="E688" t="e">
        <f>VLOOKUP(B688,'F6-2 plate 9'!B$7:H$102,7,FALSE)</f>
        <v>#DIV/0!</v>
      </c>
      <c r="F688" t="e">
        <f>VLOOKUP(genotyping!B688,'F6-2 plate 9'!B$7:J$102,9,FALSE)</f>
        <v>#DIV/0!</v>
      </c>
      <c r="G688" s="56" t="e">
        <f t="shared" si="22"/>
        <v>#DIV/0!</v>
      </c>
      <c r="H688" s="50" t="e">
        <f t="shared" si="23"/>
        <v>#DIV/0!</v>
      </c>
      <c r="I688" s="78" t="e">
        <f>'F1-1 plate 9'!$M$5</f>
        <v>#DIV/0!</v>
      </c>
      <c r="J688" s="81" t="e">
        <f>'F6-2 plate 9'!$M$5</f>
        <v>#DIV/0!</v>
      </c>
    </row>
    <row r="689" spans="1:10" x14ac:dyDescent="0.2">
      <c r="A689" t="s">
        <v>141</v>
      </c>
      <c r="B689" s="1" t="s">
        <v>20</v>
      </c>
      <c r="C689" t="e">
        <f>VLOOKUP(B689,'F1-1 plate 9'!B$7:H$102,7,FALSE)</f>
        <v>#DIV/0!</v>
      </c>
      <c r="D689" t="e">
        <f>VLOOKUP(B689,'F1-1 plate 9'!B$7:J$102,9,FALSE)</f>
        <v>#DIV/0!</v>
      </c>
      <c r="E689" t="e">
        <f>VLOOKUP(B689,'F6-2 plate 9'!B$7:H$102,7,FALSE)</f>
        <v>#DIV/0!</v>
      </c>
      <c r="F689" t="e">
        <f>VLOOKUP(genotyping!B689,'F6-2 plate 9'!B$7:J$102,9,FALSE)</f>
        <v>#DIV/0!</v>
      </c>
      <c r="G689" s="56" t="e">
        <f t="shared" si="22"/>
        <v>#DIV/0!</v>
      </c>
      <c r="H689" s="50" t="e">
        <f t="shared" si="23"/>
        <v>#DIV/0!</v>
      </c>
      <c r="I689" s="79"/>
      <c r="J689" s="82"/>
    </row>
    <row r="690" spans="1:10" x14ac:dyDescent="0.2">
      <c r="A690" t="s">
        <v>141</v>
      </c>
      <c r="B690" s="1" t="s">
        <v>21</v>
      </c>
      <c r="C690" t="e">
        <f>VLOOKUP(B690,'F1-1 plate 9'!B$7:H$102,7,FALSE)</f>
        <v>#DIV/0!</v>
      </c>
      <c r="D690" t="e">
        <f>VLOOKUP(B690,'F1-1 plate 9'!B$7:J$102,9,FALSE)</f>
        <v>#DIV/0!</v>
      </c>
      <c r="E690" t="e">
        <f>VLOOKUP(B690,'F6-2 plate 9'!B$7:H$102,7,FALSE)</f>
        <v>#DIV/0!</v>
      </c>
      <c r="F690" t="e">
        <f>VLOOKUP(genotyping!B690,'F6-2 plate 9'!B$7:J$102,9,FALSE)</f>
        <v>#DIV/0!</v>
      </c>
      <c r="G690" s="56" t="e">
        <f t="shared" si="22"/>
        <v>#DIV/0!</v>
      </c>
      <c r="H690" s="50" t="e">
        <f t="shared" si="23"/>
        <v>#DIV/0!</v>
      </c>
      <c r="I690" s="79"/>
      <c r="J690" s="82"/>
    </row>
    <row r="691" spans="1:10" x14ac:dyDescent="0.2">
      <c r="A691" t="s">
        <v>141</v>
      </c>
      <c r="B691" s="1" t="s">
        <v>22</v>
      </c>
      <c r="C691" t="e">
        <f>VLOOKUP(B691,'F1-1 plate 9'!B$7:H$102,7,FALSE)</f>
        <v>#DIV/0!</v>
      </c>
      <c r="D691" t="e">
        <f>VLOOKUP(B691,'F1-1 plate 9'!B$7:J$102,9,FALSE)</f>
        <v>#DIV/0!</v>
      </c>
      <c r="E691" t="e">
        <f>VLOOKUP(B691,'F6-2 plate 9'!B$7:H$102,7,FALSE)</f>
        <v>#DIV/0!</v>
      </c>
      <c r="F691" t="e">
        <f>VLOOKUP(genotyping!B691,'F6-2 plate 9'!B$7:J$102,9,FALSE)</f>
        <v>#DIV/0!</v>
      </c>
      <c r="G691" s="56" t="e">
        <f t="shared" si="22"/>
        <v>#DIV/0!</v>
      </c>
      <c r="H691" s="50" t="e">
        <f t="shared" si="23"/>
        <v>#DIV/0!</v>
      </c>
      <c r="I691" s="79"/>
      <c r="J691" s="82"/>
    </row>
    <row r="692" spans="1:10" x14ac:dyDescent="0.2">
      <c r="A692" t="s">
        <v>141</v>
      </c>
      <c r="B692" s="1" t="s">
        <v>23</v>
      </c>
      <c r="C692" t="e">
        <f>VLOOKUP(B692,'F1-1 plate 9'!B$7:H$102,7,FALSE)</f>
        <v>#DIV/0!</v>
      </c>
      <c r="D692" t="e">
        <f>VLOOKUP(B692,'F1-1 plate 9'!B$7:J$102,9,FALSE)</f>
        <v>#DIV/0!</v>
      </c>
      <c r="E692" t="e">
        <f>VLOOKUP(B692,'F6-2 plate 9'!B$7:H$102,7,FALSE)</f>
        <v>#DIV/0!</v>
      </c>
      <c r="F692" t="e">
        <f>VLOOKUP(genotyping!B692,'F6-2 plate 9'!B$7:J$102,9,FALSE)</f>
        <v>#DIV/0!</v>
      </c>
      <c r="G692" s="56" t="e">
        <f t="shared" si="22"/>
        <v>#DIV/0!</v>
      </c>
      <c r="H692" s="50" t="e">
        <f t="shared" si="23"/>
        <v>#DIV/0!</v>
      </c>
      <c r="I692" s="79"/>
      <c r="J692" s="82"/>
    </row>
    <row r="693" spans="1:10" x14ac:dyDescent="0.2">
      <c r="A693" t="s">
        <v>141</v>
      </c>
      <c r="B693" s="1" t="s">
        <v>24</v>
      </c>
      <c r="C693" t="e">
        <f>VLOOKUP(B693,'F1-1 plate 9'!B$7:H$102,7,FALSE)</f>
        <v>#DIV/0!</v>
      </c>
      <c r="D693" t="e">
        <f>VLOOKUP(B693,'F1-1 plate 9'!B$7:J$102,9,FALSE)</f>
        <v>#DIV/0!</v>
      </c>
      <c r="E693" t="e">
        <f>VLOOKUP(B693,'F6-2 plate 9'!B$7:H$102,7,FALSE)</f>
        <v>#DIV/0!</v>
      </c>
      <c r="F693" t="e">
        <f>VLOOKUP(genotyping!B693,'F6-2 plate 9'!B$7:J$102,9,FALSE)</f>
        <v>#DIV/0!</v>
      </c>
      <c r="G693" s="56" t="e">
        <f t="shared" si="22"/>
        <v>#DIV/0!</v>
      </c>
      <c r="H693" s="50" t="e">
        <f t="shared" si="23"/>
        <v>#DIV/0!</v>
      </c>
      <c r="I693" s="79"/>
      <c r="J693" s="82"/>
    </row>
    <row r="694" spans="1:10" x14ac:dyDescent="0.2">
      <c r="A694" t="s">
        <v>141</v>
      </c>
      <c r="B694" s="1" t="s">
        <v>25</v>
      </c>
      <c r="C694" t="e">
        <f>VLOOKUP(B694,'F1-1 plate 9'!B$7:H$102,7,FALSE)</f>
        <v>#DIV/0!</v>
      </c>
      <c r="D694" t="e">
        <f>VLOOKUP(B694,'F1-1 plate 9'!B$7:J$102,9,FALSE)</f>
        <v>#DIV/0!</v>
      </c>
      <c r="E694" t="e">
        <f>VLOOKUP(B694,'F6-2 plate 9'!B$7:H$102,7,FALSE)</f>
        <v>#DIV/0!</v>
      </c>
      <c r="F694" t="e">
        <f>VLOOKUP(genotyping!B694,'F6-2 plate 9'!B$7:J$102,9,FALSE)</f>
        <v>#DIV/0!</v>
      </c>
      <c r="G694" s="56" t="e">
        <f t="shared" si="22"/>
        <v>#DIV/0!</v>
      </c>
      <c r="H694" s="50" t="e">
        <f t="shared" si="23"/>
        <v>#DIV/0!</v>
      </c>
      <c r="I694" s="79"/>
      <c r="J694" s="82"/>
    </row>
    <row r="695" spans="1:10" x14ac:dyDescent="0.2">
      <c r="A695" t="s">
        <v>141</v>
      </c>
      <c r="B695" s="1" t="s">
        <v>26</v>
      </c>
      <c r="C695" t="e">
        <f>VLOOKUP(B695,'F1-1 plate 9'!B$7:H$102,7,FALSE)</f>
        <v>#DIV/0!</v>
      </c>
      <c r="D695" t="e">
        <f>VLOOKUP(B695,'F1-1 plate 9'!B$7:J$102,9,FALSE)</f>
        <v>#DIV/0!</v>
      </c>
      <c r="E695" t="e">
        <f>VLOOKUP(B695,'F6-2 plate 9'!B$7:H$102,7,FALSE)</f>
        <v>#DIV/0!</v>
      </c>
      <c r="F695" t="e">
        <f>VLOOKUP(genotyping!B695,'F6-2 plate 9'!B$7:J$102,9,FALSE)</f>
        <v>#DIV/0!</v>
      </c>
      <c r="G695" s="56" t="e">
        <f t="shared" si="22"/>
        <v>#DIV/0!</v>
      </c>
      <c r="H695" s="50" t="e">
        <f t="shared" si="23"/>
        <v>#DIV/0!</v>
      </c>
      <c r="I695" s="79"/>
      <c r="J695" s="82"/>
    </row>
    <row r="696" spans="1:10" x14ac:dyDescent="0.2">
      <c r="A696" t="s">
        <v>141</v>
      </c>
      <c r="B696" s="1" t="s">
        <v>27</v>
      </c>
      <c r="C696" t="e">
        <f>VLOOKUP(B696,'F1-1 plate 9'!B$7:H$102,7,FALSE)</f>
        <v>#DIV/0!</v>
      </c>
      <c r="D696" t="e">
        <f>VLOOKUP(B696,'F1-1 plate 9'!B$7:J$102,9,FALSE)</f>
        <v>#DIV/0!</v>
      </c>
      <c r="E696" t="e">
        <f>VLOOKUP(B696,'F6-2 plate 9'!B$7:H$102,7,FALSE)</f>
        <v>#DIV/0!</v>
      </c>
      <c r="F696" t="e">
        <f>VLOOKUP(genotyping!B696,'F6-2 plate 9'!B$7:J$102,9,FALSE)</f>
        <v>#DIV/0!</v>
      </c>
      <c r="G696" s="56" t="e">
        <f t="shared" si="22"/>
        <v>#DIV/0!</v>
      </c>
      <c r="H696" s="50" t="e">
        <f t="shared" si="23"/>
        <v>#DIV/0!</v>
      </c>
      <c r="I696" s="79"/>
      <c r="J696" s="82"/>
    </row>
    <row r="697" spans="1:10" x14ac:dyDescent="0.2">
      <c r="A697" t="s">
        <v>141</v>
      </c>
      <c r="B697" s="1" t="s">
        <v>28</v>
      </c>
      <c r="C697" t="e">
        <f>VLOOKUP(B697,'F1-1 plate 9'!B$7:H$102,7,FALSE)</f>
        <v>#DIV/0!</v>
      </c>
      <c r="D697" t="e">
        <f>VLOOKUP(B697,'F1-1 plate 9'!B$7:J$102,9,FALSE)</f>
        <v>#DIV/0!</v>
      </c>
      <c r="E697" t="e">
        <f>VLOOKUP(B697,'F6-2 plate 9'!B$7:H$102,7,FALSE)</f>
        <v>#DIV/0!</v>
      </c>
      <c r="F697" t="e">
        <f>VLOOKUP(genotyping!B697,'F6-2 plate 9'!B$7:J$102,9,FALSE)</f>
        <v>#DIV/0!</v>
      </c>
      <c r="G697" s="56" t="e">
        <f t="shared" si="22"/>
        <v>#DIV/0!</v>
      </c>
      <c r="H697" s="50" t="e">
        <f t="shared" si="23"/>
        <v>#DIV/0!</v>
      </c>
      <c r="I697" s="79"/>
      <c r="J697" s="82"/>
    </row>
    <row r="698" spans="1:10" x14ac:dyDescent="0.2">
      <c r="A698" t="s">
        <v>141</v>
      </c>
      <c r="B698" s="1" t="s">
        <v>29</v>
      </c>
      <c r="C698" t="e">
        <f>VLOOKUP(B698,'F1-1 plate 9'!B$7:H$102,7,FALSE)</f>
        <v>#DIV/0!</v>
      </c>
      <c r="D698" t="e">
        <f>VLOOKUP(B698,'F1-1 plate 9'!B$7:J$102,9,FALSE)</f>
        <v>#DIV/0!</v>
      </c>
      <c r="E698" t="e">
        <f>VLOOKUP(B698,'F6-2 plate 9'!B$7:H$102,7,FALSE)</f>
        <v>#DIV/0!</v>
      </c>
      <c r="F698" t="e">
        <f>VLOOKUP(genotyping!B698,'F6-2 plate 9'!B$7:J$102,9,FALSE)</f>
        <v>#DIV/0!</v>
      </c>
      <c r="G698" s="56" t="e">
        <f t="shared" si="22"/>
        <v>#DIV/0!</v>
      </c>
      <c r="H698" s="50" t="e">
        <f t="shared" si="23"/>
        <v>#DIV/0!</v>
      </c>
      <c r="I698" s="79"/>
      <c r="J698" s="82"/>
    </row>
    <row r="699" spans="1:10" x14ac:dyDescent="0.2">
      <c r="A699" t="s">
        <v>141</v>
      </c>
      <c r="B699" s="1" t="s">
        <v>30</v>
      </c>
      <c r="C699" t="e">
        <f>VLOOKUP(B699,'F1-1 plate 9'!B$7:H$102,7,FALSE)</f>
        <v>#DIV/0!</v>
      </c>
      <c r="D699" t="e">
        <f>VLOOKUP(B699,'F1-1 plate 9'!B$7:J$102,9,FALSE)</f>
        <v>#DIV/0!</v>
      </c>
      <c r="E699" t="e">
        <f>VLOOKUP(B699,'F6-2 plate 9'!B$7:H$102,7,FALSE)</f>
        <v>#DIV/0!</v>
      </c>
      <c r="F699" t="e">
        <f>VLOOKUP(genotyping!B699,'F6-2 plate 9'!B$7:J$102,9,FALSE)</f>
        <v>#DIV/0!</v>
      </c>
      <c r="G699" s="56" t="e">
        <f t="shared" si="22"/>
        <v>#DIV/0!</v>
      </c>
      <c r="H699" s="50" t="e">
        <f t="shared" si="23"/>
        <v>#DIV/0!</v>
      </c>
      <c r="I699" s="79"/>
      <c r="J699" s="82"/>
    </row>
    <row r="700" spans="1:10" x14ac:dyDescent="0.2">
      <c r="A700" t="s">
        <v>141</v>
      </c>
      <c r="B700" s="1" t="s">
        <v>31</v>
      </c>
      <c r="C700" t="e">
        <f>VLOOKUP(B700,'F1-1 plate 9'!B$7:H$102,7,FALSE)</f>
        <v>#DIV/0!</v>
      </c>
      <c r="D700" t="e">
        <f>VLOOKUP(B700,'F1-1 plate 9'!B$7:J$102,9,FALSE)</f>
        <v>#DIV/0!</v>
      </c>
      <c r="E700" t="e">
        <f>VLOOKUP(B700,'F6-2 plate 9'!B$7:H$102,7,FALSE)</f>
        <v>#DIV/0!</v>
      </c>
      <c r="F700" t="e">
        <f>VLOOKUP(genotyping!B700,'F6-2 plate 9'!B$7:J$102,9,FALSE)</f>
        <v>#DIV/0!</v>
      </c>
      <c r="G700" s="56" t="e">
        <f t="shared" si="22"/>
        <v>#DIV/0!</v>
      </c>
      <c r="H700" s="50" t="e">
        <f t="shared" si="23"/>
        <v>#DIV/0!</v>
      </c>
      <c r="I700" s="79"/>
      <c r="J700" s="82"/>
    </row>
    <row r="701" spans="1:10" x14ac:dyDescent="0.2">
      <c r="A701" t="s">
        <v>141</v>
      </c>
      <c r="B701" s="1" t="s">
        <v>32</v>
      </c>
      <c r="C701" t="e">
        <f>VLOOKUP(B701,'F1-1 plate 9'!B$7:H$102,7,FALSE)</f>
        <v>#DIV/0!</v>
      </c>
      <c r="D701" t="e">
        <f>VLOOKUP(B701,'F1-1 plate 9'!B$7:J$102,9,FALSE)</f>
        <v>#DIV/0!</v>
      </c>
      <c r="E701" t="e">
        <f>VLOOKUP(B701,'F6-2 plate 9'!B$7:H$102,7,FALSE)</f>
        <v>#DIV/0!</v>
      </c>
      <c r="F701" t="e">
        <f>VLOOKUP(genotyping!B701,'F6-2 plate 9'!B$7:J$102,9,FALSE)</f>
        <v>#DIV/0!</v>
      </c>
      <c r="G701" s="56" t="e">
        <f t="shared" si="22"/>
        <v>#DIV/0!</v>
      </c>
      <c r="H701" s="50" t="e">
        <f t="shared" si="23"/>
        <v>#DIV/0!</v>
      </c>
      <c r="I701" s="79"/>
      <c r="J701" s="82"/>
    </row>
    <row r="702" spans="1:10" x14ac:dyDescent="0.2">
      <c r="A702" t="s">
        <v>141</v>
      </c>
      <c r="B702" s="1" t="s">
        <v>33</v>
      </c>
      <c r="C702" t="e">
        <f>VLOOKUP(B702,'F1-1 plate 9'!B$7:H$102,7,FALSE)</f>
        <v>#DIV/0!</v>
      </c>
      <c r="D702" t="e">
        <f>VLOOKUP(B702,'F1-1 plate 9'!B$7:J$102,9,FALSE)</f>
        <v>#DIV/0!</v>
      </c>
      <c r="E702" t="e">
        <f>VLOOKUP(B702,'F6-2 plate 9'!B$7:H$102,7,FALSE)</f>
        <v>#DIV/0!</v>
      </c>
      <c r="F702" t="e">
        <f>VLOOKUP(genotyping!B702,'F6-2 plate 9'!B$7:J$102,9,FALSE)</f>
        <v>#DIV/0!</v>
      </c>
      <c r="G702" s="56" t="e">
        <f t="shared" si="22"/>
        <v>#DIV/0!</v>
      </c>
      <c r="H702" s="50" t="e">
        <f t="shared" si="23"/>
        <v>#DIV/0!</v>
      </c>
      <c r="I702" s="79"/>
      <c r="J702" s="82"/>
    </row>
    <row r="703" spans="1:10" x14ac:dyDescent="0.2">
      <c r="A703" t="s">
        <v>141</v>
      </c>
      <c r="B703" s="1" t="s">
        <v>34</v>
      </c>
      <c r="C703" t="e">
        <f>VLOOKUP(B703,'F1-1 plate 9'!B$7:H$102,7,FALSE)</f>
        <v>#DIV/0!</v>
      </c>
      <c r="D703" t="e">
        <f>VLOOKUP(B703,'F1-1 plate 9'!B$7:J$102,9,FALSE)</f>
        <v>#DIV/0!</v>
      </c>
      <c r="E703" t="e">
        <f>VLOOKUP(B703,'F6-2 plate 9'!B$7:H$102,7,FALSE)</f>
        <v>#DIV/0!</v>
      </c>
      <c r="F703" t="e">
        <f>VLOOKUP(genotyping!B703,'F6-2 plate 9'!B$7:J$102,9,FALSE)</f>
        <v>#DIV/0!</v>
      </c>
      <c r="G703" s="56" t="e">
        <f t="shared" si="22"/>
        <v>#DIV/0!</v>
      </c>
      <c r="H703" s="50" t="e">
        <f t="shared" si="23"/>
        <v>#DIV/0!</v>
      </c>
      <c r="I703" s="79"/>
      <c r="J703" s="82"/>
    </row>
    <row r="704" spans="1:10" x14ac:dyDescent="0.2">
      <c r="A704" t="s">
        <v>141</v>
      </c>
      <c r="B704" s="1" t="s">
        <v>35</v>
      </c>
      <c r="C704" t="e">
        <f>VLOOKUP(B704,'F1-1 plate 9'!B$7:H$102,7,FALSE)</f>
        <v>#DIV/0!</v>
      </c>
      <c r="D704" t="e">
        <f>VLOOKUP(B704,'F1-1 plate 9'!B$7:J$102,9,FALSE)</f>
        <v>#DIV/0!</v>
      </c>
      <c r="E704" t="e">
        <f>VLOOKUP(B704,'F6-2 plate 9'!B$7:H$102,7,FALSE)</f>
        <v>#DIV/0!</v>
      </c>
      <c r="F704" t="e">
        <f>VLOOKUP(genotyping!B704,'F6-2 plate 9'!B$7:J$102,9,FALSE)</f>
        <v>#DIV/0!</v>
      </c>
      <c r="G704" s="56" t="e">
        <f t="shared" si="22"/>
        <v>#DIV/0!</v>
      </c>
      <c r="H704" s="50" t="e">
        <f t="shared" si="23"/>
        <v>#DIV/0!</v>
      </c>
      <c r="I704" s="79"/>
      <c r="J704" s="82"/>
    </row>
    <row r="705" spans="1:10" x14ac:dyDescent="0.2">
      <c r="A705" t="s">
        <v>141</v>
      </c>
      <c r="B705" s="1" t="s">
        <v>36</v>
      </c>
      <c r="C705" t="e">
        <f>VLOOKUP(B705,'F1-1 plate 9'!B$7:H$102,7,FALSE)</f>
        <v>#DIV/0!</v>
      </c>
      <c r="D705" t="e">
        <f>VLOOKUP(B705,'F1-1 plate 9'!B$7:J$102,9,FALSE)</f>
        <v>#DIV/0!</v>
      </c>
      <c r="E705" t="e">
        <f>VLOOKUP(B705,'F6-2 plate 9'!B$7:H$102,7,FALSE)</f>
        <v>#DIV/0!</v>
      </c>
      <c r="F705" t="e">
        <f>VLOOKUP(genotyping!B705,'F6-2 plate 9'!B$7:J$102,9,FALSE)</f>
        <v>#DIV/0!</v>
      </c>
      <c r="G705" s="56" t="e">
        <f t="shared" si="22"/>
        <v>#DIV/0!</v>
      </c>
      <c r="H705" s="50" t="e">
        <f t="shared" si="23"/>
        <v>#DIV/0!</v>
      </c>
      <c r="I705" s="79"/>
      <c r="J705" s="82"/>
    </row>
    <row r="706" spans="1:10" x14ac:dyDescent="0.2">
      <c r="A706" t="s">
        <v>141</v>
      </c>
      <c r="B706" s="1" t="s">
        <v>37</v>
      </c>
      <c r="C706" t="e">
        <f>VLOOKUP(B706,'F1-1 plate 9'!B$7:H$102,7,FALSE)</f>
        <v>#DIV/0!</v>
      </c>
      <c r="D706" t="e">
        <f>VLOOKUP(B706,'F1-1 plate 9'!B$7:J$102,9,FALSE)</f>
        <v>#DIV/0!</v>
      </c>
      <c r="E706" t="e">
        <f>VLOOKUP(B706,'F6-2 plate 9'!B$7:H$102,7,FALSE)</f>
        <v>#DIV/0!</v>
      </c>
      <c r="F706" t="e">
        <f>VLOOKUP(genotyping!B706,'F6-2 plate 9'!B$7:J$102,9,FALSE)</f>
        <v>#DIV/0!</v>
      </c>
      <c r="G706" s="56" t="e">
        <f t="shared" si="22"/>
        <v>#DIV/0!</v>
      </c>
      <c r="H706" s="50" t="e">
        <f t="shared" si="23"/>
        <v>#DIV/0!</v>
      </c>
      <c r="I706" s="79"/>
      <c r="J706" s="82"/>
    </row>
    <row r="707" spans="1:10" x14ac:dyDescent="0.2">
      <c r="A707" t="s">
        <v>141</v>
      </c>
      <c r="B707" s="1" t="s">
        <v>38</v>
      </c>
      <c r="C707" t="e">
        <f>VLOOKUP(B707,'F1-1 plate 9'!B$7:H$102,7,FALSE)</f>
        <v>#DIV/0!</v>
      </c>
      <c r="D707" t="e">
        <f>VLOOKUP(B707,'F1-1 plate 9'!B$7:J$102,9,FALSE)</f>
        <v>#DIV/0!</v>
      </c>
      <c r="E707" t="e">
        <f>VLOOKUP(B707,'F6-2 plate 9'!B$7:H$102,7,FALSE)</f>
        <v>#DIV/0!</v>
      </c>
      <c r="F707" t="e">
        <f>VLOOKUP(genotyping!B707,'F6-2 plate 9'!B$7:J$102,9,FALSE)</f>
        <v>#DIV/0!</v>
      </c>
      <c r="G707" s="56" t="e">
        <f t="shared" si="22"/>
        <v>#DIV/0!</v>
      </c>
      <c r="H707" s="50" t="e">
        <f t="shared" si="23"/>
        <v>#DIV/0!</v>
      </c>
      <c r="I707" s="79"/>
      <c r="J707" s="82"/>
    </row>
    <row r="708" spans="1:10" x14ac:dyDescent="0.2">
      <c r="A708" t="s">
        <v>141</v>
      </c>
      <c r="B708" s="1" t="s">
        <v>39</v>
      </c>
      <c r="C708" t="e">
        <f>VLOOKUP(B708,'F1-1 plate 9'!B$7:H$102,7,FALSE)</f>
        <v>#DIV/0!</v>
      </c>
      <c r="D708" t="e">
        <f>VLOOKUP(B708,'F1-1 plate 9'!B$7:J$102,9,FALSE)</f>
        <v>#DIV/0!</v>
      </c>
      <c r="E708" t="e">
        <f>VLOOKUP(B708,'F6-2 plate 9'!B$7:H$102,7,FALSE)</f>
        <v>#DIV/0!</v>
      </c>
      <c r="F708" t="e">
        <f>VLOOKUP(genotyping!B708,'F6-2 plate 9'!B$7:J$102,9,FALSE)</f>
        <v>#DIV/0!</v>
      </c>
      <c r="G708" s="56" t="e">
        <f t="shared" si="22"/>
        <v>#DIV/0!</v>
      </c>
      <c r="H708" s="50" t="e">
        <f t="shared" si="23"/>
        <v>#DIV/0!</v>
      </c>
      <c r="I708" s="79"/>
      <c r="J708" s="82"/>
    </row>
    <row r="709" spans="1:10" x14ac:dyDescent="0.2">
      <c r="A709" t="s">
        <v>141</v>
      </c>
      <c r="B709" s="1" t="s">
        <v>40</v>
      </c>
      <c r="C709" t="e">
        <f>VLOOKUP(B709,'F1-1 plate 9'!B$7:H$102,7,FALSE)</f>
        <v>#DIV/0!</v>
      </c>
      <c r="D709" t="e">
        <f>VLOOKUP(B709,'F1-1 plate 9'!B$7:J$102,9,FALSE)</f>
        <v>#DIV/0!</v>
      </c>
      <c r="E709" t="e">
        <f>VLOOKUP(B709,'F6-2 plate 9'!B$7:H$102,7,FALSE)</f>
        <v>#DIV/0!</v>
      </c>
      <c r="F709" t="e">
        <f>VLOOKUP(genotyping!B709,'F6-2 plate 9'!B$7:J$102,9,FALSE)</f>
        <v>#DIV/0!</v>
      </c>
      <c r="G709" s="56" t="e">
        <f t="shared" si="22"/>
        <v>#DIV/0!</v>
      </c>
      <c r="H709" s="50" t="e">
        <f t="shared" si="23"/>
        <v>#DIV/0!</v>
      </c>
      <c r="I709" s="79"/>
      <c r="J709" s="82"/>
    </row>
    <row r="710" spans="1:10" x14ac:dyDescent="0.2">
      <c r="A710" t="s">
        <v>141</v>
      </c>
      <c r="B710" s="1" t="s">
        <v>41</v>
      </c>
      <c r="C710" t="e">
        <f>VLOOKUP(B710,'F1-1 plate 9'!B$7:H$102,7,FALSE)</f>
        <v>#DIV/0!</v>
      </c>
      <c r="D710" t="e">
        <f>VLOOKUP(B710,'F1-1 plate 9'!B$7:J$102,9,FALSE)</f>
        <v>#DIV/0!</v>
      </c>
      <c r="E710" t="e">
        <f>VLOOKUP(B710,'F6-2 plate 9'!B$7:H$102,7,FALSE)</f>
        <v>#DIV/0!</v>
      </c>
      <c r="F710" t="e">
        <f>VLOOKUP(genotyping!B710,'F6-2 plate 9'!B$7:J$102,9,FALSE)</f>
        <v>#DIV/0!</v>
      </c>
      <c r="G710" s="56" t="e">
        <f t="shared" si="22"/>
        <v>#DIV/0!</v>
      </c>
      <c r="H710" s="50" t="e">
        <f t="shared" si="23"/>
        <v>#DIV/0!</v>
      </c>
      <c r="I710" s="79"/>
      <c r="J710" s="82"/>
    </row>
    <row r="711" spans="1:10" x14ac:dyDescent="0.2">
      <c r="A711" t="s">
        <v>141</v>
      </c>
      <c r="B711" s="1" t="s">
        <v>42</v>
      </c>
      <c r="C711" t="e">
        <f>VLOOKUP(B711,'F1-1 plate 9'!B$7:H$102,7,FALSE)</f>
        <v>#DIV/0!</v>
      </c>
      <c r="D711" t="e">
        <f>VLOOKUP(B711,'F1-1 plate 9'!B$7:J$102,9,FALSE)</f>
        <v>#DIV/0!</v>
      </c>
      <c r="E711" t="e">
        <f>VLOOKUP(B711,'F6-2 plate 9'!B$7:H$102,7,FALSE)</f>
        <v>#DIV/0!</v>
      </c>
      <c r="F711" t="e">
        <f>VLOOKUP(genotyping!B711,'F6-2 plate 9'!B$7:J$102,9,FALSE)</f>
        <v>#DIV/0!</v>
      </c>
      <c r="G711" s="56" t="e">
        <f t="shared" si="22"/>
        <v>#DIV/0!</v>
      </c>
      <c r="H711" s="50" t="e">
        <f t="shared" si="23"/>
        <v>#DIV/0!</v>
      </c>
      <c r="I711" s="79"/>
      <c r="J711" s="82"/>
    </row>
    <row r="712" spans="1:10" x14ac:dyDescent="0.2">
      <c r="A712" t="s">
        <v>141</v>
      </c>
      <c r="B712" s="1" t="s">
        <v>43</v>
      </c>
      <c r="C712" t="e">
        <f>VLOOKUP(B712,'F1-1 plate 9'!B$7:H$102,7,FALSE)</f>
        <v>#DIV/0!</v>
      </c>
      <c r="D712" t="e">
        <f>VLOOKUP(B712,'F1-1 plate 9'!B$7:J$102,9,FALSE)</f>
        <v>#DIV/0!</v>
      </c>
      <c r="E712" t="e">
        <f>VLOOKUP(B712,'F6-2 plate 9'!B$7:H$102,7,FALSE)</f>
        <v>#DIV/0!</v>
      </c>
      <c r="F712" t="e">
        <f>VLOOKUP(genotyping!B712,'F6-2 plate 9'!B$7:J$102,9,FALSE)</f>
        <v>#DIV/0!</v>
      </c>
      <c r="G712" s="56" t="e">
        <f t="shared" si="22"/>
        <v>#DIV/0!</v>
      </c>
      <c r="H712" s="50" t="e">
        <f t="shared" si="23"/>
        <v>#DIV/0!</v>
      </c>
      <c r="I712" s="79"/>
      <c r="J712" s="82"/>
    </row>
    <row r="713" spans="1:10" x14ac:dyDescent="0.2">
      <c r="A713" t="s">
        <v>141</v>
      </c>
      <c r="B713" s="1" t="s">
        <v>44</v>
      </c>
      <c r="C713" t="e">
        <f>VLOOKUP(B713,'F1-1 plate 9'!B$7:H$102,7,FALSE)</f>
        <v>#DIV/0!</v>
      </c>
      <c r="D713" t="e">
        <f>VLOOKUP(B713,'F1-1 plate 9'!B$7:J$102,9,FALSE)</f>
        <v>#DIV/0!</v>
      </c>
      <c r="E713" t="e">
        <f>VLOOKUP(B713,'F6-2 plate 9'!B$7:H$102,7,FALSE)</f>
        <v>#DIV/0!</v>
      </c>
      <c r="F713" t="e">
        <f>VLOOKUP(genotyping!B713,'F6-2 plate 9'!B$7:J$102,9,FALSE)</f>
        <v>#DIV/0!</v>
      </c>
      <c r="G713" s="56" t="e">
        <f t="shared" si="22"/>
        <v>#DIV/0!</v>
      </c>
      <c r="H713" s="50" t="e">
        <f t="shared" si="23"/>
        <v>#DIV/0!</v>
      </c>
      <c r="I713" s="79"/>
      <c r="J713" s="82"/>
    </row>
    <row r="714" spans="1:10" x14ac:dyDescent="0.2">
      <c r="A714" t="s">
        <v>141</v>
      </c>
      <c r="B714" s="1" t="s">
        <v>45</v>
      </c>
      <c r="C714" t="e">
        <f>VLOOKUP(B714,'F1-1 plate 9'!B$7:H$102,7,FALSE)</f>
        <v>#DIV/0!</v>
      </c>
      <c r="D714" t="e">
        <f>VLOOKUP(B714,'F1-1 plate 9'!B$7:J$102,9,FALSE)</f>
        <v>#DIV/0!</v>
      </c>
      <c r="E714" t="e">
        <f>VLOOKUP(B714,'F6-2 plate 9'!B$7:H$102,7,FALSE)</f>
        <v>#DIV/0!</v>
      </c>
      <c r="F714" t="e">
        <f>VLOOKUP(genotyping!B714,'F6-2 plate 9'!B$7:J$102,9,FALSE)</f>
        <v>#DIV/0!</v>
      </c>
      <c r="G714" s="56" t="e">
        <f t="shared" si="22"/>
        <v>#DIV/0!</v>
      </c>
      <c r="H714" s="50" t="e">
        <f t="shared" si="23"/>
        <v>#DIV/0!</v>
      </c>
      <c r="I714" s="79"/>
      <c r="J714" s="82"/>
    </row>
    <row r="715" spans="1:10" x14ac:dyDescent="0.2">
      <c r="A715" t="s">
        <v>141</v>
      </c>
      <c r="B715" s="1" t="s">
        <v>46</v>
      </c>
      <c r="C715" t="e">
        <f>VLOOKUP(B715,'F1-1 plate 9'!B$7:H$102,7,FALSE)</f>
        <v>#DIV/0!</v>
      </c>
      <c r="D715" t="e">
        <f>VLOOKUP(B715,'F1-1 plate 9'!B$7:J$102,9,FALSE)</f>
        <v>#DIV/0!</v>
      </c>
      <c r="E715" t="e">
        <f>VLOOKUP(B715,'F6-2 plate 9'!B$7:H$102,7,FALSE)</f>
        <v>#DIV/0!</v>
      </c>
      <c r="F715" t="e">
        <f>VLOOKUP(genotyping!B715,'F6-2 plate 9'!B$7:J$102,9,FALSE)</f>
        <v>#DIV/0!</v>
      </c>
      <c r="G715" s="56" t="e">
        <f t="shared" si="22"/>
        <v>#DIV/0!</v>
      </c>
      <c r="H715" s="50" t="e">
        <f t="shared" si="23"/>
        <v>#DIV/0!</v>
      </c>
      <c r="I715" s="79"/>
      <c r="J715" s="82"/>
    </row>
    <row r="716" spans="1:10" x14ac:dyDescent="0.2">
      <c r="A716" t="s">
        <v>141</v>
      </c>
      <c r="B716" s="1" t="s">
        <v>47</v>
      </c>
      <c r="C716" t="e">
        <f>VLOOKUP(B716,'F1-1 plate 9'!B$7:H$102,7,FALSE)</f>
        <v>#DIV/0!</v>
      </c>
      <c r="D716" t="e">
        <f>VLOOKUP(B716,'F1-1 plate 9'!B$7:J$102,9,FALSE)</f>
        <v>#DIV/0!</v>
      </c>
      <c r="E716" t="e">
        <f>VLOOKUP(B716,'F6-2 plate 9'!B$7:H$102,7,FALSE)</f>
        <v>#DIV/0!</v>
      </c>
      <c r="F716" t="e">
        <f>VLOOKUP(genotyping!B716,'F6-2 plate 9'!B$7:J$102,9,FALSE)</f>
        <v>#DIV/0!</v>
      </c>
      <c r="G716" s="56" t="e">
        <f t="shared" si="22"/>
        <v>#DIV/0!</v>
      </c>
      <c r="H716" s="50" t="e">
        <f t="shared" si="23"/>
        <v>#DIV/0!</v>
      </c>
      <c r="I716" s="79"/>
      <c r="J716" s="82"/>
    </row>
    <row r="717" spans="1:10" x14ac:dyDescent="0.2">
      <c r="A717" t="s">
        <v>141</v>
      </c>
      <c r="B717" s="1" t="s">
        <v>48</v>
      </c>
      <c r="C717" t="e">
        <f>VLOOKUP(B717,'F1-1 plate 9'!B$7:H$102,7,FALSE)</f>
        <v>#DIV/0!</v>
      </c>
      <c r="D717" t="e">
        <f>VLOOKUP(B717,'F1-1 plate 9'!B$7:J$102,9,FALSE)</f>
        <v>#DIV/0!</v>
      </c>
      <c r="E717" t="e">
        <f>VLOOKUP(B717,'F6-2 plate 9'!B$7:H$102,7,FALSE)</f>
        <v>#DIV/0!</v>
      </c>
      <c r="F717" t="e">
        <f>VLOOKUP(genotyping!B717,'F6-2 plate 9'!B$7:J$102,9,FALSE)</f>
        <v>#DIV/0!</v>
      </c>
      <c r="G717" s="56" t="e">
        <f t="shared" si="22"/>
        <v>#DIV/0!</v>
      </c>
      <c r="H717" s="50" t="e">
        <f t="shared" si="23"/>
        <v>#DIV/0!</v>
      </c>
      <c r="I717" s="79"/>
      <c r="J717" s="82"/>
    </row>
    <row r="718" spans="1:10" x14ac:dyDescent="0.2">
      <c r="A718" t="s">
        <v>141</v>
      </c>
      <c r="B718" s="1" t="s">
        <v>49</v>
      </c>
      <c r="C718" t="e">
        <f>VLOOKUP(B718,'F1-1 plate 9'!B$7:H$102,7,FALSE)</f>
        <v>#DIV/0!</v>
      </c>
      <c r="D718" t="e">
        <f>VLOOKUP(B718,'F1-1 plate 9'!B$7:J$102,9,FALSE)</f>
        <v>#DIV/0!</v>
      </c>
      <c r="E718" t="e">
        <f>VLOOKUP(B718,'F6-2 plate 9'!B$7:H$102,7,FALSE)</f>
        <v>#DIV/0!</v>
      </c>
      <c r="F718" t="e">
        <f>VLOOKUP(genotyping!B718,'F6-2 plate 9'!B$7:J$102,9,FALSE)</f>
        <v>#DIV/0!</v>
      </c>
      <c r="G718" s="56" t="e">
        <f t="shared" si="22"/>
        <v>#DIV/0!</v>
      </c>
      <c r="H718" s="50" t="e">
        <f t="shared" si="23"/>
        <v>#DIV/0!</v>
      </c>
      <c r="I718" s="79"/>
      <c r="J718" s="82"/>
    </row>
    <row r="719" spans="1:10" x14ac:dyDescent="0.2">
      <c r="A719" t="s">
        <v>141</v>
      </c>
      <c r="B719" s="1" t="s">
        <v>50</v>
      </c>
      <c r="C719" t="e">
        <f>VLOOKUP(B719,'F1-1 plate 9'!B$7:H$102,7,FALSE)</f>
        <v>#DIV/0!</v>
      </c>
      <c r="D719" t="e">
        <f>VLOOKUP(B719,'F1-1 plate 9'!B$7:J$102,9,FALSE)</f>
        <v>#DIV/0!</v>
      </c>
      <c r="E719" t="e">
        <f>VLOOKUP(B719,'F6-2 plate 9'!B$7:H$102,7,FALSE)</f>
        <v>#DIV/0!</v>
      </c>
      <c r="F719" t="e">
        <f>VLOOKUP(genotyping!B719,'F6-2 plate 9'!B$7:J$102,9,FALSE)</f>
        <v>#DIV/0!</v>
      </c>
      <c r="G719" s="56" t="e">
        <f t="shared" si="22"/>
        <v>#DIV/0!</v>
      </c>
      <c r="H719" s="50" t="e">
        <f t="shared" si="23"/>
        <v>#DIV/0!</v>
      </c>
      <c r="I719" s="79"/>
      <c r="J719" s="82"/>
    </row>
    <row r="720" spans="1:10" x14ac:dyDescent="0.2">
      <c r="A720" t="s">
        <v>141</v>
      </c>
      <c r="B720" s="1" t="s">
        <v>51</v>
      </c>
      <c r="C720" t="e">
        <f>VLOOKUP(B720,'F1-1 plate 9'!B$7:H$102,7,FALSE)</f>
        <v>#DIV/0!</v>
      </c>
      <c r="D720" t="e">
        <f>VLOOKUP(B720,'F1-1 plate 9'!B$7:J$102,9,FALSE)</f>
        <v>#DIV/0!</v>
      </c>
      <c r="E720" t="e">
        <f>VLOOKUP(B720,'F6-2 plate 9'!B$7:H$102,7,FALSE)</f>
        <v>#DIV/0!</v>
      </c>
      <c r="F720" t="e">
        <f>VLOOKUP(genotyping!B720,'F6-2 plate 9'!B$7:J$102,9,FALSE)</f>
        <v>#DIV/0!</v>
      </c>
      <c r="G720" s="56" t="e">
        <f t="shared" si="22"/>
        <v>#DIV/0!</v>
      </c>
      <c r="H720" s="50" t="e">
        <f t="shared" si="23"/>
        <v>#DIV/0!</v>
      </c>
      <c r="I720" s="79"/>
      <c r="J720" s="82"/>
    </row>
    <row r="721" spans="1:10" x14ac:dyDescent="0.2">
      <c r="A721" t="s">
        <v>141</v>
      </c>
      <c r="B721" s="1" t="s">
        <v>52</v>
      </c>
      <c r="C721" t="e">
        <f>VLOOKUP(B721,'F1-1 plate 9'!B$7:H$102,7,FALSE)</f>
        <v>#DIV/0!</v>
      </c>
      <c r="D721" t="e">
        <f>VLOOKUP(B721,'F1-1 plate 9'!B$7:J$102,9,FALSE)</f>
        <v>#DIV/0!</v>
      </c>
      <c r="E721" t="e">
        <f>VLOOKUP(B721,'F6-2 plate 9'!B$7:H$102,7,FALSE)</f>
        <v>#DIV/0!</v>
      </c>
      <c r="F721" t="e">
        <f>VLOOKUP(genotyping!B721,'F6-2 plate 9'!B$7:J$102,9,FALSE)</f>
        <v>#DIV/0!</v>
      </c>
      <c r="G721" s="56" t="e">
        <f t="shared" si="22"/>
        <v>#DIV/0!</v>
      </c>
      <c r="H721" s="50" t="e">
        <f t="shared" si="23"/>
        <v>#DIV/0!</v>
      </c>
      <c r="I721" s="79"/>
      <c r="J721" s="82"/>
    </row>
    <row r="722" spans="1:10" x14ac:dyDescent="0.2">
      <c r="A722" t="s">
        <v>141</v>
      </c>
      <c r="B722" s="1" t="s">
        <v>53</v>
      </c>
      <c r="C722" t="e">
        <f>VLOOKUP(B722,'F1-1 plate 9'!B$7:H$102,7,FALSE)</f>
        <v>#DIV/0!</v>
      </c>
      <c r="D722" t="e">
        <f>VLOOKUP(B722,'F1-1 plate 9'!B$7:J$102,9,FALSE)</f>
        <v>#DIV/0!</v>
      </c>
      <c r="E722" t="e">
        <f>VLOOKUP(B722,'F6-2 plate 9'!B$7:H$102,7,FALSE)</f>
        <v>#DIV/0!</v>
      </c>
      <c r="F722" t="e">
        <f>VLOOKUP(genotyping!B722,'F6-2 plate 9'!B$7:J$102,9,FALSE)</f>
        <v>#DIV/0!</v>
      </c>
      <c r="G722" s="56" t="e">
        <f t="shared" si="22"/>
        <v>#DIV/0!</v>
      </c>
      <c r="H722" s="50" t="e">
        <f t="shared" si="23"/>
        <v>#DIV/0!</v>
      </c>
      <c r="I722" s="79"/>
      <c r="J722" s="82"/>
    </row>
    <row r="723" spans="1:10" x14ac:dyDescent="0.2">
      <c r="A723" t="s">
        <v>141</v>
      </c>
      <c r="B723" s="1" t="s">
        <v>54</v>
      </c>
      <c r="C723" t="e">
        <f>VLOOKUP(B723,'F1-1 plate 9'!B$7:H$102,7,FALSE)</f>
        <v>#DIV/0!</v>
      </c>
      <c r="D723" t="e">
        <f>VLOOKUP(B723,'F1-1 plate 9'!B$7:J$102,9,FALSE)</f>
        <v>#DIV/0!</v>
      </c>
      <c r="E723" t="e">
        <f>VLOOKUP(B723,'F6-2 plate 9'!B$7:H$102,7,FALSE)</f>
        <v>#DIV/0!</v>
      </c>
      <c r="F723" t="e">
        <f>VLOOKUP(genotyping!B723,'F6-2 plate 9'!B$7:J$102,9,FALSE)</f>
        <v>#DIV/0!</v>
      </c>
      <c r="G723" s="56" t="e">
        <f t="shared" si="22"/>
        <v>#DIV/0!</v>
      </c>
      <c r="H723" s="50" t="e">
        <f t="shared" si="23"/>
        <v>#DIV/0!</v>
      </c>
      <c r="I723" s="79"/>
      <c r="J723" s="82"/>
    </row>
    <row r="724" spans="1:10" x14ac:dyDescent="0.2">
      <c r="A724" t="s">
        <v>141</v>
      </c>
      <c r="B724" s="1" t="s">
        <v>55</v>
      </c>
      <c r="C724" t="e">
        <f>VLOOKUP(B724,'F1-1 plate 9'!B$7:H$102,7,FALSE)</f>
        <v>#DIV/0!</v>
      </c>
      <c r="D724" t="e">
        <f>VLOOKUP(B724,'F1-1 plate 9'!B$7:J$102,9,FALSE)</f>
        <v>#DIV/0!</v>
      </c>
      <c r="E724" t="e">
        <f>VLOOKUP(B724,'F6-2 plate 9'!B$7:H$102,7,FALSE)</f>
        <v>#DIV/0!</v>
      </c>
      <c r="F724" t="e">
        <f>VLOOKUP(genotyping!B724,'F6-2 plate 9'!B$7:J$102,9,FALSE)</f>
        <v>#DIV/0!</v>
      </c>
      <c r="G724" s="56" t="e">
        <f t="shared" si="22"/>
        <v>#DIV/0!</v>
      </c>
      <c r="H724" s="50" t="e">
        <f t="shared" si="23"/>
        <v>#DIV/0!</v>
      </c>
      <c r="I724" s="79"/>
      <c r="J724" s="82"/>
    </row>
    <row r="725" spans="1:10" x14ac:dyDescent="0.2">
      <c r="A725" t="s">
        <v>141</v>
      </c>
      <c r="B725" s="1" t="s">
        <v>56</v>
      </c>
      <c r="C725" t="e">
        <f>VLOOKUP(B725,'F1-1 plate 9'!B$7:H$102,7,FALSE)</f>
        <v>#DIV/0!</v>
      </c>
      <c r="D725" t="e">
        <f>VLOOKUP(B725,'F1-1 plate 9'!B$7:J$102,9,FALSE)</f>
        <v>#DIV/0!</v>
      </c>
      <c r="E725" t="e">
        <f>VLOOKUP(B725,'F6-2 plate 9'!B$7:H$102,7,FALSE)</f>
        <v>#DIV/0!</v>
      </c>
      <c r="F725" t="e">
        <f>VLOOKUP(genotyping!B725,'F6-2 plate 9'!B$7:J$102,9,FALSE)</f>
        <v>#DIV/0!</v>
      </c>
      <c r="G725" s="56" t="e">
        <f t="shared" si="22"/>
        <v>#DIV/0!</v>
      </c>
      <c r="H725" s="50" t="e">
        <f t="shared" si="23"/>
        <v>#DIV/0!</v>
      </c>
      <c r="I725" s="79"/>
      <c r="J725" s="82"/>
    </row>
    <row r="726" spans="1:10" x14ac:dyDescent="0.2">
      <c r="A726" t="s">
        <v>141</v>
      </c>
      <c r="B726" s="1" t="s">
        <v>57</v>
      </c>
      <c r="C726" t="e">
        <f>VLOOKUP(B726,'F1-1 plate 9'!B$7:H$102,7,FALSE)</f>
        <v>#DIV/0!</v>
      </c>
      <c r="D726" t="e">
        <f>VLOOKUP(B726,'F1-1 plate 9'!B$7:J$102,9,FALSE)</f>
        <v>#DIV/0!</v>
      </c>
      <c r="E726" t="e">
        <f>VLOOKUP(B726,'F6-2 plate 9'!B$7:H$102,7,FALSE)</f>
        <v>#DIV/0!</v>
      </c>
      <c r="F726" t="e">
        <f>VLOOKUP(genotyping!B726,'F6-2 plate 9'!B$7:J$102,9,FALSE)</f>
        <v>#DIV/0!</v>
      </c>
      <c r="G726" s="56" t="e">
        <f t="shared" si="22"/>
        <v>#DIV/0!</v>
      </c>
      <c r="H726" s="50" t="e">
        <f t="shared" si="23"/>
        <v>#DIV/0!</v>
      </c>
      <c r="I726" s="79"/>
      <c r="J726" s="82"/>
    </row>
    <row r="727" spans="1:10" x14ac:dyDescent="0.2">
      <c r="A727" t="s">
        <v>141</v>
      </c>
      <c r="B727" s="1" t="s">
        <v>58</v>
      </c>
      <c r="C727" t="e">
        <f>VLOOKUP(B727,'F1-1 plate 9'!B$7:H$102,7,FALSE)</f>
        <v>#DIV/0!</v>
      </c>
      <c r="D727" t="e">
        <f>VLOOKUP(B727,'F1-1 plate 9'!B$7:J$102,9,FALSE)</f>
        <v>#DIV/0!</v>
      </c>
      <c r="E727" t="e">
        <f>VLOOKUP(B727,'F6-2 plate 9'!B$7:H$102,7,FALSE)</f>
        <v>#DIV/0!</v>
      </c>
      <c r="F727" t="e">
        <f>VLOOKUP(genotyping!B727,'F6-2 plate 9'!B$7:J$102,9,FALSE)</f>
        <v>#DIV/0!</v>
      </c>
      <c r="G727" s="56" t="e">
        <f t="shared" si="22"/>
        <v>#DIV/0!</v>
      </c>
      <c r="H727" s="50" t="e">
        <f t="shared" si="23"/>
        <v>#DIV/0!</v>
      </c>
      <c r="I727" s="79"/>
      <c r="J727" s="82"/>
    </row>
    <row r="728" spans="1:10" x14ac:dyDescent="0.2">
      <c r="A728" t="s">
        <v>141</v>
      </c>
      <c r="B728" s="1" t="s">
        <v>59</v>
      </c>
      <c r="C728" t="e">
        <f>VLOOKUP(B728,'F1-1 plate 9'!B$7:H$102,7,FALSE)</f>
        <v>#DIV/0!</v>
      </c>
      <c r="D728" t="e">
        <f>VLOOKUP(B728,'F1-1 plate 9'!B$7:J$102,9,FALSE)</f>
        <v>#DIV/0!</v>
      </c>
      <c r="E728" t="e">
        <f>VLOOKUP(B728,'F6-2 plate 9'!B$7:H$102,7,FALSE)</f>
        <v>#DIV/0!</v>
      </c>
      <c r="F728" t="e">
        <f>VLOOKUP(genotyping!B728,'F6-2 plate 9'!B$7:J$102,9,FALSE)</f>
        <v>#DIV/0!</v>
      </c>
      <c r="G728" s="56" t="e">
        <f t="shared" si="22"/>
        <v>#DIV/0!</v>
      </c>
      <c r="H728" s="50" t="e">
        <f t="shared" si="23"/>
        <v>#DIV/0!</v>
      </c>
      <c r="I728" s="79"/>
      <c r="J728" s="82"/>
    </row>
    <row r="729" spans="1:10" x14ac:dyDescent="0.2">
      <c r="A729" t="s">
        <v>141</v>
      </c>
      <c r="B729" s="1" t="s">
        <v>60</v>
      </c>
      <c r="C729" t="e">
        <f>VLOOKUP(B729,'F1-1 plate 9'!B$7:H$102,7,FALSE)</f>
        <v>#DIV/0!</v>
      </c>
      <c r="D729" t="e">
        <f>VLOOKUP(B729,'F1-1 plate 9'!B$7:J$102,9,FALSE)</f>
        <v>#DIV/0!</v>
      </c>
      <c r="E729" t="e">
        <f>VLOOKUP(B729,'F6-2 plate 9'!B$7:H$102,7,FALSE)</f>
        <v>#DIV/0!</v>
      </c>
      <c r="F729" t="e">
        <f>VLOOKUP(genotyping!B729,'F6-2 plate 9'!B$7:J$102,9,FALSE)</f>
        <v>#DIV/0!</v>
      </c>
      <c r="G729" s="56" t="e">
        <f t="shared" si="22"/>
        <v>#DIV/0!</v>
      </c>
      <c r="H729" s="50" t="e">
        <f t="shared" si="23"/>
        <v>#DIV/0!</v>
      </c>
      <c r="I729" s="79"/>
      <c r="J729" s="82"/>
    </row>
    <row r="730" spans="1:10" x14ac:dyDescent="0.2">
      <c r="A730" t="s">
        <v>141</v>
      </c>
      <c r="B730" s="1" t="s">
        <v>61</v>
      </c>
      <c r="C730" t="e">
        <f>VLOOKUP(B730,'F1-1 plate 9'!B$7:H$102,7,FALSE)</f>
        <v>#DIV/0!</v>
      </c>
      <c r="D730" t="e">
        <f>VLOOKUP(B730,'F1-1 plate 9'!B$7:J$102,9,FALSE)</f>
        <v>#DIV/0!</v>
      </c>
      <c r="E730" t="e">
        <f>VLOOKUP(B730,'F6-2 plate 9'!B$7:H$102,7,FALSE)</f>
        <v>#DIV/0!</v>
      </c>
      <c r="F730" t="e">
        <f>VLOOKUP(genotyping!B730,'F6-2 plate 9'!B$7:J$102,9,FALSE)</f>
        <v>#DIV/0!</v>
      </c>
      <c r="G730" s="56" t="e">
        <f t="shared" si="22"/>
        <v>#DIV/0!</v>
      </c>
      <c r="H730" s="50" t="e">
        <f t="shared" si="23"/>
        <v>#DIV/0!</v>
      </c>
      <c r="I730" s="79"/>
      <c r="J730" s="82"/>
    </row>
    <row r="731" spans="1:10" x14ac:dyDescent="0.2">
      <c r="A731" t="s">
        <v>141</v>
      </c>
      <c r="B731" s="1" t="s">
        <v>62</v>
      </c>
      <c r="C731" t="e">
        <f>VLOOKUP(B731,'F1-1 plate 9'!B$7:H$102,7,FALSE)</f>
        <v>#DIV/0!</v>
      </c>
      <c r="D731" t="e">
        <f>VLOOKUP(B731,'F1-1 plate 9'!B$7:J$102,9,FALSE)</f>
        <v>#DIV/0!</v>
      </c>
      <c r="E731" t="e">
        <f>VLOOKUP(B731,'F6-2 plate 9'!B$7:H$102,7,FALSE)</f>
        <v>#DIV/0!</v>
      </c>
      <c r="F731" t="e">
        <f>VLOOKUP(genotyping!B731,'F6-2 plate 9'!B$7:J$102,9,FALSE)</f>
        <v>#DIV/0!</v>
      </c>
      <c r="G731" s="56" t="e">
        <f t="shared" si="22"/>
        <v>#DIV/0!</v>
      </c>
      <c r="H731" s="50" t="e">
        <f t="shared" si="23"/>
        <v>#DIV/0!</v>
      </c>
      <c r="I731" s="79"/>
      <c r="J731" s="82"/>
    </row>
    <row r="732" spans="1:10" x14ac:dyDescent="0.2">
      <c r="A732" t="s">
        <v>141</v>
      </c>
      <c r="B732" s="1" t="s">
        <v>63</v>
      </c>
      <c r="C732" t="e">
        <f>VLOOKUP(B732,'F1-1 plate 9'!B$7:H$102,7,FALSE)</f>
        <v>#DIV/0!</v>
      </c>
      <c r="D732" t="e">
        <f>VLOOKUP(B732,'F1-1 plate 9'!B$7:J$102,9,FALSE)</f>
        <v>#DIV/0!</v>
      </c>
      <c r="E732" t="e">
        <f>VLOOKUP(B732,'F6-2 plate 9'!B$7:H$102,7,FALSE)</f>
        <v>#DIV/0!</v>
      </c>
      <c r="F732" t="e">
        <f>VLOOKUP(genotyping!B732,'F6-2 plate 9'!B$7:J$102,9,FALSE)</f>
        <v>#DIV/0!</v>
      </c>
      <c r="G732" s="56" t="e">
        <f t="shared" si="22"/>
        <v>#DIV/0!</v>
      </c>
      <c r="H732" s="50" t="e">
        <f t="shared" si="23"/>
        <v>#DIV/0!</v>
      </c>
      <c r="I732" s="79"/>
      <c r="J732" s="82"/>
    </row>
    <row r="733" spans="1:10" x14ac:dyDescent="0.2">
      <c r="A733" t="s">
        <v>141</v>
      </c>
      <c r="B733" s="1" t="s">
        <v>64</v>
      </c>
      <c r="C733" t="e">
        <f>VLOOKUP(B733,'F1-1 plate 9'!B$7:H$102,7,FALSE)</f>
        <v>#DIV/0!</v>
      </c>
      <c r="D733" t="e">
        <f>VLOOKUP(B733,'F1-1 plate 9'!B$7:J$102,9,FALSE)</f>
        <v>#DIV/0!</v>
      </c>
      <c r="E733" t="e">
        <f>VLOOKUP(B733,'F6-2 plate 9'!B$7:H$102,7,FALSE)</f>
        <v>#DIV/0!</v>
      </c>
      <c r="F733" t="e">
        <f>VLOOKUP(genotyping!B733,'F6-2 plate 9'!B$7:J$102,9,FALSE)</f>
        <v>#DIV/0!</v>
      </c>
      <c r="G733" s="56" t="e">
        <f t="shared" si="22"/>
        <v>#DIV/0!</v>
      </c>
      <c r="H733" s="50" t="e">
        <f t="shared" si="23"/>
        <v>#DIV/0!</v>
      </c>
      <c r="I733" s="79"/>
      <c r="J733" s="82"/>
    </row>
    <row r="734" spans="1:10" x14ac:dyDescent="0.2">
      <c r="A734" t="s">
        <v>141</v>
      </c>
      <c r="B734" s="1" t="s">
        <v>65</v>
      </c>
      <c r="C734" t="e">
        <f>VLOOKUP(B734,'F1-1 plate 9'!B$7:H$102,7,FALSE)</f>
        <v>#DIV/0!</v>
      </c>
      <c r="D734" t="e">
        <f>VLOOKUP(B734,'F1-1 plate 9'!B$7:J$102,9,FALSE)</f>
        <v>#DIV/0!</v>
      </c>
      <c r="E734" t="e">
        <f>VLOOKUP(B734,'F6-2 plate 9'!B$7:H$102,7,FALSE)</f>
        <v>#DIV/0!</v>
      </c>
      <c r="F734" t="e">
        <f>VLOOKUP(genotyping!B734,'F6-2 plate 9'!B$7:J$102,9,FALSE)</f>
        <v>#DIV/0!</v>
      </c>
      <c r="G734" s="56" t="e">
        <f t="shared" si="22"/>
        <v>#DIV/0!</v>
      </c>
      <c r="H734" s="50" t="e">
        <f t="shared" si="23"/>
        <v>#DIV/0!</v>
      </c>
      <c r="I734" s="79"/>
      <c r="J734" s="82"/>
    </row>
    <row r="735" spans="1:10" x14ac:dyDescent="0.2">
      <c r="A735" t="s">
        <v>141</v>
      </c>
      <c r="B735" s="1" t="s">
        <v>66</v>
      </c>
      <c r="C735" t="e">
        <f>VLOOKUP(B735,'F1-1 plate 9'!B$7:H$102,7,FALSE)</f>
        <v>#DIV/0!</v>
      </c>
      <c r="D735" t="e">
        <f>VLOOKUP(B735,'F1-1 plate 9'!B$7:J$102,9,FALSE)</f>
        <v>#DIV/0!</v>
      </c>
      <c r="E735" t="e">
        <f>VLOOKUP(B735,'F6-2 plate 9'!B$7:H$102,7,FALSE)</f>
        <v>#DIV/0!</v>
      </c>
      <c r="F735" t="e">
        <f>VLOOKUP(genotyping!B735,'F6-2 plate 9'!B$7:J$102,9,FALSE)</f>
        <v>#DIV/0!</v>
      </c>
      <c r="G735" s="56" t="e">
        <f t="shared" si="22"/>
        <v>#DIV/0!</v>
      </c>
      <c r="H735" s="50" t="e">
        <f t="shared" si="23"/>
        <v>#DIV/0!</v>
      </c>
      <c r="I735" s="79"/>
      <c r="J735" s="82"/>
    </row>
    <row r="736" spans="1:10" x14ac:dyDescent="0.2">
      <c r="A736" t="s">
        <v>141</v>
      </c>
      <c r="B736" s="1" t="s">
        <v>67</v>
      </c>
      <c r="C736" t="e">
        <f>VLOOKUP(B736,'F1-1 plate 9'!B$7:H$102,7,FALSE)</f>
        <v>#DIV/0!</v>
      </c>
      <c r="D736" t="e">
        <f>VLOOKUP(B736,'F1-1 plate 9'!B$7:J$102,9,FALSE)</f>
        <v>#DIV/0!</v>
      </c>
      <c r="E736" t="e">
        <f>VLOOKUP(B736,'F6-2 plate 9'!B$7:H$102,7,FALSE)</f>
        <v>#DIV/0!</v>
      </c>
      <c r="F736" t="e">
        <f>VLOOKUP(genotyping!B736,'F6-2 plate 9'!B$7:J$102,9,FALSE)</f>
        <v>#DIV/0!</v>
      </c>
      <c r="G736" s="56" t="e">
        <f t="shared" si="22"/>
        <v>#DIV/0!</v>
      </c>
      <c r="H736" s="50" t="e">
        <f t="shared" si="23"/>
        <v>#DIV/0!</v>
      </c>
      <c r="I736" s="79"/>
      <c r="J736" s="82"/>
    </row>
    <row r="737" spans="1:10" x14ac:dyDescent="0.2">
      <c r="A737" t="s">
        <v>141</v>
      </c>
      <c r="B737" s="1" t="s">
        <v>68</v>
      </c>
      <c r="C737" t="e">
        <f>VLOOKUP(B737,'F1-1 plate 9'!B$7:H$102,7,FALSE)</f>
        <v>#DIV/0!</v>
      </c>
      <c r="D737" t="e">
        <f>VLOOKUP(B737,'F1-1 plate 9'!B$7:J$102,9,FALSE)</f>
        <v>#DIV/0!</v>
      </c>
      <c r="E737" t="e">
        <f>VLOOKUP(B737,'F6-2 plate 9'!B$7:H$102,7,FALSE)</f>
        <v>#DIV/0!</v>
      </c>
      <c r="F737" t="e">
        <f>VLOOKUP(genotyping!B737,'F6-2 plate 9'!B$7:J$102,9,FALSE)</f>
        <v>#DIV/0!</v>
      </c>
      <c r="G737" s="56" t="e">
        <f t="shared" si="22"/>
        <v>#DIV/0!</v>
      </c>
      <c r="H737" s="50" t="e">
        <f t="shared" si="23"/>
        <v>#DIV/0!</v>
      </c>
      <c r="I737" s="79"/>
      <c r="J737" s="82"/>
    </row>
    <row r="738" spans="1:10" x14ac:dyDescent="0.2">
      <c r="A738" t="s">
        <v>141</v>
      </c>
      <c r="B738" s="1" t="s">
        <v>69</v>
      </c>
      <c r="C738" t="e">
        <f>VLOOKUP(B738,'F1-1 plate 9'!B$7:H$102,7,FALSE)</f>
        <v>#DIV/0!</v>
      </c>
      <c r="D738" t="e">
        <f>VLOOKUP(B738,'F1-1 plate 9'!B$7:J$102,9,FALSE)</f>
        <v>#DIV/0!</v>
      </c>
      <c r="E738" t="e">
        <f>VLOOKUP(B738,'F6-2 plate 9'!B$7:H$102,7,FALSE)</f>
        <v>#DIV/0!</v>
      </c>
      <c r="F738" t="e">
        <f>VLOOKUP(genotyping!B738,'F6-2 plate 9'!B$7:J$102,9,FALSE)</f>
        <v>#DIV/0!</v>
      </c>
      <c r="G738" s="56" t="e">
        <f t="shared" si="22"/>
        <v>#DIV/0!</v>
      </c>
      <c r="H738" s="50" t="e">
        <f t="shared" si="23"/>
        <v>#DIV/0!</v>
      </c>
      <c r="I738" s="79"/>
      <c r="J738" s="82"/>
    </row>
    <row r="739" spans="1:10" x14ac:dyDescent="0.2">
      <c r="A739" t="s">
        <v>141</v>
      </c>
      <c r="B739" s="1" t="s">
        <v>70</v>
      </c>
      <c r="C739" t="e">
        <f>VLOOKUP(B739,'F1-1 plate 9'!B$7:H$102,7,FALSE)</f>
        <v>#DIV/0!</v>
      </c>
      <c r="D739" t="e">
        <f>VLOOKUP(B739,'F1-1 plate 9'!B$7:J$102,9,FALSE)</f>
        <v>#DIV/0!</v>
      </c>
      <c r="E739" t="e">
        <f>VLOOKUP(B739,'F6-2 plate 9'!B$7:H$102,7,FALSE)</f>
        <v>#DIV/0!</v>
      </c>
      <c r="F739" t="e">
        <f>VLOOKUP(genotyping!B739,'F6-2 plate 9'!B$7:J$102,9,FALSE)</f>
        <v>#DIV/0!</v>
      </c>
      <c r="G739" s="56" t="e">
        <f t="shared" si="22"/>
        <v>#DIV/0!</v>
      </c>
      <c r="H739" s="50" t="e">
        <f t="shared" si="23"/>
        <v>#DIV/0!</v>
      </c>
      <c r="I739" s="79"/>
      <c r="J739" s="82"/>
    </row>
    <row r="740" spans="1:10" x14ac:dyDescent="0.2">
      <c r="A740" t="s">
        <v>141</v>
      </c>
      <c r="B740" s="1" t="s">
        <v>71</v>
      </c>
      <c r="C740" t="e">
        <f>VLOOKUP(B740,'F1-1 plate 9'!B$7:H$102,7,FALSE)</f>
        <v>#DIV/0!</v>
      </c>
      <c r="D740" t="e">
        <f>VLOOKUP(B740,'F1-1 plate 9'!B$7:J$102,9,FALSE)</f>
        <v>#DIV/0!</v>
      </c>
      <c r="E740" t="e">
        <f>VLOOKUP(B740,'F6-2 plate 9'!B$7:H$102,7,FALSE)</f>
        <v>#DIV/0!</v>
      </c>
      <c r="F740" t="e">
        <f>VLOOKUP(genotyping!B740,'F6-2 plate 9'!B$7:J$102,9,FALSE)</f>
        <v>#DIV/0!</v>
      </c>
      <c r="G740" s="56" t="e">
        <f t="shared" ref="G740:G803" si="24">IF(C740="BB","R or I",IF(C740="AA","S/S",IF(C740="AB","S/R or S/I","Unknown")))</f>
        <v>#DIV/0!</v>
      </c>
      <c r="H740" s="50" t="e">
        <f t="shared" ref="H740:H803" si="25">IF(E740="BB","R or A",IF(E740="AA","S or I",IF(E740="AB","S/R or R/I or S/A or I/A","Unknown")))</f>
        <v>#DIV/0!</v>
      </c>
      <c r="I740" s="79"/>
      <c r="J740" s="82"/>
    </row>
    <row r="741" spans="1:10" x14ac:dyDescent="0.2">
      <c r="A741" t="s">
        <v>141</v>
      </c>
      <c r="B741" s="1" t="s">
        <v>72</v>
      </c>
      <c r="C741" t="e">
        <f>VLOOKUP(B741,'F1-1 plate 9'!B$7:H$102,7,FALSE)</f>
        <v>#DIV/0!</v>
      </c>
      <c r="D741" t="e">
        <f>VLOOKUP(B741,'F1-1 plate 9'!B$7:J$102,9,FALSE)</f>
        <v>#DIV/0!</v>
      </c>
      <c r="E741" t="e">
        <f>VLOOKUP(B741,'F6-2 plate 9'!B$7:H$102,7,FALSE)</f>
        <v>#DIV/0!</v>
      </c>
      <c r="F741" t="e">
        <f>VLOOKUP(genotyping!B741,'F6-2 plate 9'!B$7:J$102,9,FALSE)</f>
        <v>#DIV/0!</v>
      </c>
      <c r="G741" s="56" t="e">
        <f t="shared" si="24"/>
        <v>#DIV/0!</v>
      </c>
      <c r="H741" s="50" t="e">
        <f t="shared" si="25"/>
        <v>#DIV/0!</v>
      </c>
      <c r="I741" s="79"/>
      <c r="J741" s="82"/>
    </row>
    <row r="742" spans="1:10" x14ac:dyDescent="0.2">
      <c r="A742" t="s">
        <v>141</v>
      </c>
      <c r="B742" s="1" t="s">
        <v>73</v>
      </c>
      <c r="C742" t="e">
        <f>VLOOKUP(B742,'F1-1 plate 9'!B$7:H$102,7,FALSE)</f>
        <v>#DIV/0!</v>
      </c>
      <c r="D742" t="e">
        <f>VLOOKUP(B742,'F1-1 plate 9'!B$7:J$102,9,FALSE)</f>
        <v>#DIV/0!</v>
      </c>
      <c r="E742" t="e">
        <f>VLOOKUP(B742,'F6-2 plate 9'!B$7:H$102,7,FALSE)</f>
        <v>#DIV/0!</v>
      </c>
      <c r="F742" t="e">
        <f>VLOOKUP(genotyping!B742,'F6-2 plate 9'!B$7:J$102,9,FALSE)</f>
        <v>#DIV/0!</v>
      </c>
      <c r="G742" s="56" t="e">
        <f t="shared" si="24"/>
        <v>#DIV/0!</v>
      </c>
      <c r="H742" s="50" t="e">
        <f t="shared" si="25"/>
        <v>#DIV/0!</v>
      </c>
      <c r="I742" s="79"/>
      <c r="J742" s="82"/>
    </row>
    <row r="743" spans="1:10" x14ac:dyDescent="0.2">
      <c r="A743" t="s">
        <v>141</v>
      </c>
      <c r="B743" s="1" t="s">
        <v>74</v>
      </c>
      <c r="C743" t="e">
        <f>VLOOKUP(B743,'F1-1 plate 9'!B$7:H$102,7,FALSE)</f>
        <v>#DIV/0!</v>
      </c>
      <c r="D743" t="e">
        <f>VLOOKUP(B743,'F1-1 plate 9'!B$7:J$102,9,FALSE)</f>
        <v>#DIV/0!</v>
      </c>
      <c r="E743" t="e">
        <f>VLOOKUP(B743,'F6-2 plate 9'!B$7:H$102,7,FALSE)</f>
        <v>#DIV/0!</v>
      </c>
      <c r="F743" t="e">
        <f>VLOOKUP(genotyping!B743,'F6-2 plate 9'!B$7:J$102,9,FALSE)</f>
        <v>#DIV/0!</v>
      </c>
      <c r="G743" s="56" t="e">
        <f t="shared" si="24"/>
        <v>#DIV/0!</v>
      </c>
      <c r="H743" s="50" t="e">
        <f t="shared" si="25"/>
        <v>#DIV/0!</v>
      </c>
      <c r="I743" s="79"/>
      <c r="J743" s="82"/>
    </row>
    <row r="744" spans="1:10" x14ac:dyDescent="0.2">
      <c r="A744" t="s">
        <v>141</v>
      </c>
      <c r="B744" s="1" t="s">
        <v>75</v>
      </c>
      <c r="C744" t="e">
        <f>VLOOKUP(B744,'F1-1 plate 9'!B$7:H$102,7,FALSE)</f>
        <v>#DIV/0!</v>
      </c>
      <c r="D744" t="e">
        <f>VLOOKUP(B744,'F1-1 plate 9'!B$7:J$102,9,FALSE)</f>
        <v>#DIV/0!</v>
      </c>
      <c r="E744" t="e">
        <f>VLOOKUP(B744,'F6-2 plate 9'!B$7:H$102,7,FALSE)</f>
        <v>#DIV/0!</v>
      </c>
      <c r="F744" t="e">
        <f>VLOOKUP(genotyping!B744,'F6-2 plate 9'!B$7:J$102,9,FALSE)</f>
        <v>#DIV/0!</v>
      </c>
      <c r="G744" s="56" t="e">
        <f t="shared" si="24"/>
        <v>#DIV/0!</v>
      </c>
      <c r="H744" s="50" t="e">
        <f t="shared" si="25"/>
        <v>#DIV/0!</v>
      </c>
      <c r="I744" s="79"/>
      <c r="J744" s="82"/>
    </row>
    <row r="745" spans="1:10" x14ac:dyDescent="0.2">
      <c r="A745" t="s">
        <v>141</v>
      </c>
      <c r="B745" s="1" t="s">
        <v>76</v>
      </c>
      <c r="C745" t="e">
        <f>VLOOKUP(B745,'F1-1 plate 9'!B$7:H$102,7,FALSE)</f>
        <v>#DIV/0!</v>
      </c>
      <c r="D745" t="e">
        <f>VLOOKUP(B745,'F1-1 plate 9'!B$7:J$102,9,FALSE)</f>
        <v>#DIV/0!</v>
      </c>
      <c r="E745" t="e">
        <f>VLOOKUP(B745,'F6-2 plate 9'!B$7:H$102,7,FALSE)</f>
        <v>#DIV/0!</v>
      </c>
      <c r="F745" t="e">
        <f>VLOOKUP(genotyping!B745,'F6-2 plate 9'!B$7:J$102,9,FALSE)</f>
        <v>#DIV/0!</v>
      </c>
      <c r="G745" s="56" t="e">
        <f t="shared" si="24"/>
        <v>#DIV/0!</v>
      </c>
      <c r="H745" s="50" t="e">
        <f t="shared" si="25"/>
        <v>#DIV/0!</v>
      </c>
      <c r="I745" s="79"/>
      <c r="J745" s="82"/>
    </row>
    <row r="746" spans="1:10" x14ac:dyDescent="0.2">
      <c r="A746" t="s">
        <v>141</v>
      </c>
      <c r="B746" s="1" t="s">
        <v>77</v>
      </c>
      <c r="C746" t="e">
        <f>VLOOKUP(B746,'F1-1 plate 9'!B$7:H$102,7,FALSE)</f>
        <v>#DIV/0!</v>
      </c>
      <c r="D746" t="e">
        <f>VLOOKUP(B746,'F1-1 plate 9'!B$7:J$102,9,FALSE)</f>
        <v>#DIV/0!</v>
      </c>
      <c r="E746" t="e">
        <f>VLOOKUP(B746,'F6-2 plate 9'!B$7:H$102,7,FALSE)</f>
        <v>#DIV/0!</v>
      </c>
      <c r="F746" t="e">
        <f>VLOOKUP(genotyping!B746,'F6-2 plate 9'!B$7:J$102,9,FALSE)</f>
        <v>#DIV/0!</v>
      </c>
      <c r="G746" s="56" t="e">
        <f t="shared" si="24"/>
        <v>#DIV/0!</v>
      </c>
      <c r="H746" s="50" t="e">
        <f t="shared" si="25"/>
        <v>#DIV/0!</v>
      </c>
      <c r="I746" s="79"/>
      <c r="J746" s="82"/>
    </row>
    <row r="747" spans="1:10" x14ac:dyDescent="0.2">
      <c r="A747" t="s">
        <v>141</v>
      </c>
      <c r="B747" s="1" t="s">
        <v>78</v>
      </c>
      <c r="C747" t="e">
        <f>VLOOKUP(B747,'F1-1 plate 9'!B$7:H$102,7,FALSE)</f>
        <v>#DIV/0!</v>
      </c>
      <c r="D747" t="e">
        <f>VLOOKUP(B747,'F1-1 plate 9'!B$7:J$102,9,FALSE)</f>
        <v>#DIV/0!</v>
      </c>
      <c r="E747" t="e">
        <f>VLOOKUP(B747,'F6-2 plate 9'!B$7:H$102,7,FALSE)</f>
        <v>#DIV/0!</v>
      </c>
      <c r="F747" t="e">
        <f>VLOOKUP(genotyping!B747,'F6-2 plate 9'!B$7:J$102,9,FALSE)</f>
        <v>#DIV/0!</v>
      </c>
      <c r="G747" s="56" t="e">
        <f t="shared" si="24"/>
        <v>#DIV/0!</v>
      </c>
      <c r="H747" s="50" t="e">
        <f t="shared" si="25"/>
        <v>#DIV/0!</v>
      </c>
      <c r="I747" s="79"/>
      <c r="J747" s="82"/>
    </row>
    <row r="748" spans="1:10" x14ac:dyDescent="0.2">
      <c r="A748" t="s">
        <v>141</v>
      </c>
      <c r="B748" s="1" t="s">
        <v>79</v>
      </c>
      <c r="C748" t="e">
        <f>VLOOKUP(B748,'F1-1 plate 9'!B$7:H$102,7,FALSE)</f>
        <v>#DIV/0!</v>
      </c>
      <c r="D748" t="e">
        <f>VLOOKUP(B748,'F1-1 plate 9'!B$7:J$102,9,FALSE)</f>
        <v>#DIV/0!</v>
      </c>
      <c r="E748" t="e">
        <f>VLOOKUP(B748,'F6-2 plate 9'!B$7:H$102,7,FALSE)</f>
        <v>#DIV/0!</v>
      </c>
      <c r="F748" t="e">
        <f>VLOOKUP(genotyping!B748,'F6-2 plate 9'!B$7:J$102,9,FALSE)</f>
        <v>#DIV/0!</v>
      </c>
      <c r="G748" s="56" t="e">
        <f t="shared" si="24"/>
        <v>#DIV/0!</v>
      </c>
      <c r="H748" s="50" t="e">
        <f t="shared" si="25"/>
        <v>#DIV/0!</v>
      </c>
      <c r="I748" s="79"/>
      <c r="J748" s="82"/>
    </row>
    <row r="749" spans="1:10" x14ac:dyDescent="0.2">
      <c r="A749" t="s">
        <v>141</v>
      </c>
      <c r="B749" s="1" t="s">
        <v>80</v>
      </c>
      <c r="C749" t="e">
        <f>VLOOKUP(B749,'F1-1 plate 9'!B$7:H$102,7,FALSE)</f>
        <v>#DIV/0!</v>
      </c>
      <c r="D749" t="e">
        <f>VLOOKUP(B749,'F1-1 plate 9'!B$7:J$102,9,FALSE)</f>
        <v>#DIV/0!</v>
      </c>
      <c r="E749" t="e">
        <f>VLOOKUP(B749,'F6-2 plate 9'!B$7:H$102,7,FALSE)</f>
        <v>#DIV/0!</v>
      </c>
      <c r="F749" t="e">
        <f>VLOOKUP(genotyping!B749,'F6-2 plate 9'!B$7:J$102,9,FALSE)</f>
        <v>#DIV/0!</v>
      </c>
      <c r="G749" s="56" t="e">
        <f t="shared" si="24"/>
        <v>#DIV/0!</v>
      </c>
      <c r="H749" s="50" t="e">
        <f t="shared" si="25"/>
        <v>#DIV/0!</v>
      </c>
      <c r="I749" s="79"/>
      <c r="J749" s="82"/>
    </row>
    <row r="750" spans="1:10" x14ac:dyDescent="0.2">
      <c r="A750" t="s">
        <v>141</v>
      </c>
      <c r="B750" s="1" t="s">
        <v>81</v>
      </c>
      <c r="C750" t="e">
        <f>VLOOKUP(B750,'F1-1 plate 9'!B$7:H$102,7,FALSE)</f>
        <v>#DIV/0!</v>
      </c>
      <c r="D750" t="e">
        <f>VLOOKUP(B750,'F1-1 plate 9'!B$7:J$102,9,FALSE)</f>
        <v>#DIV/0!</v>
      </c>
      <c r="E750" t="e">
        <f>VLOOKUP(B750,'F6-2 plate 9'!B$7:H$102,7,FALSE)</f>
        <v>#DIV/0!</v>
      </c>
      <c r="F750" t="e">
        <f>VLOOKUP(genotyping!B750,'F6-2 plate 9'!B$7:J$102,9,FALSE)</f>
        <v>#DIV/0!</v>
      </c>
      <c r="G750" s="56" t="e">
        <f t="shared" si="24"/>
        <v>#DIV/0!</v>
      </c>
      <c r="H750" s="50" t="e">
        <f t="shared" si="25"/>
        <v>#DIV/0!</v>
      </c>
      <c r="I750" s="79"/>
      <c r="J750" s="82"/>
    </row>
    <row r="751" spans="1:10" x14ac:dyDescent="0.2">
      <c r="A751" t="s">
        <v>141</v>
      </c>
      <c r="B751" s="1" t="s">
        <v>82</v>
      </c>
      <c r="C751" t="e">
        <f>VLOOKUP(B751,'F1-1 plate 9'!B$7:H$102,7,FALSE)</f>
        <v>#DIV/0!</v>
      </c>
      <c r="D751" t="e">
        <f>VLOOKUP(B751,'F1-1 plate 9'!B$7:J$102,9,FALSE)</f>
        <v>#DIV/0!</v>
      </c>
      <c r="E751" t="e">
        <f>VLOOKUP(B751,'F6-2 plate 9'!B$7:H$102,7,FALSE)</f>
        <v>#DIV/0!</v>
      </c>
      <c r="F751" t="e">
        <f>VLOOKUP(genotyping!B751,'F6-2 plate 9'!B$7:J$102,9,FALSE)</f>
        <v>#DIV/0!</v>
      </c>
      <c r="G751" s="56" t="e">
        <f t="shared" si="24"/>
        <v>#DIV/0!</v>
      </c>
      <c r="H751" s="50" t="e">
        <f t="shared" si="25"/>
        <v>#DIV/0!</v>
      </c>
      <c r="I751" s="79"/>
      <c r="J751" s="82"/>
    </row>
    <row r="752" spans="1:10" x14ac:dyDescent="0.2">
      <c r="A752" t="s">
        <v>141</v>
      </c>
      <c r="B752" s="1" t="s">
        <v>83</v>
      </c>
      <c r="C752" t="e">
        <f>VLOOKUP(B752,'F1-1 plate 9'!B$7:H$102,7,FALSE)</f>
        <v>#DIV/0!</v>
      </c>
      <c r="D752" t="e">
        <f>VLOOKUP(B752,'F1-1 plate 9'!B$7:J$102,9,FALSE)</f>
        <v>#DIV/0!</v>
      </c>
      <c r="E752" t="e">
        <f>VLOOKUP(B752,'F6-2 plate 9'!B$7:H$102,7,FALSE)</f>
        <v>#DIV/0!</v>
      </c>
      <c r="F752" t="e">
        <f>VLOOKUP(genotyping!B752,'F6-2 plate 9'!B$7:J$102,9,FALSE)</f>
        <v>#DIV/0!</v>
      </c>
      <c r="G752" s="56" t="e">
        <f t="shared" si="24"/>
        <v>#DIV/0!</v>
      </c>
      <c r="H752" s="50" t="e">
        <f t="shared" si="25"/>
        <v>#DIV/0!</v>
      </c>
      <c r="I752" s="79"/>
      <c r="J752" s="82"/>
    </row>
    <row r="753" spans="1:10" x14ac:dyDescent="0.2">
      <c r="A753" t="s">
        <v>141</v>
      </c>
      <c r="B753" s="1" t="s">
        <v>84</v>
      </c>
      <c r="C753" t="e">
        <f>VLOOKUP(B753,'F1-1 plate 9'!B$7:H$102,7,FALSE)</f>
        <v>#DIV/0!</v>
      </c>
      <c r="D753" t="e">
        <f>VLOOKUP(B753,'F1-1 plate 9'!B$7:J$102,9,FALSE)</f>
        <v>#DIV/0!</v>
      </c>
      <c r="E753" t="e">
        <f>VLOOKUP(B753,'F6-2 plate 9'!B$7:H$102,7,FALSE)</f>
        <v>#DIV/0!</v>
      </c>
      <c r="F753" t="e">
        <f>VLOOKUP(genotyping!B753,'F6-2 plate 9'!B$7:J$102,9,FALSE)</f>
        <v>#DIV/0!</v>
      </c>
      <c r="G753" s="56" t="e">
        <f t="shared" si="24"/>
        <v>#DIV/0!</v>
      </c>
      <c r="H753" s="50" t="e">
        <f t="shared" si="25"/>
        <v>#DIV/0!</v>
      </c>
      <c r="I753" s="79"/>
      <c r="J753" s="82"/>
    </row>
    <row r="754" spans="1:10" x14ac:dyDescent="0.2">
      <c r="A754" t="s">
        <v>141</v>
      </c>
      <c r="B754" s="1" t="s">
        <v>85</v>
      </c>
      <c r="C754" t="e">
        <f>VLOOKUP(B754,'F1-1 plate 9'!B$7:H$102,7,FALSE)</f>
        <v>#DIV/0!</v>
      </c>
      <c r="D754" t="e">
        <f>VLOOKUP(B754,'F1-1 plate 9'!B$7:J$102,9,FALSE)</f>
        <v>#DIV/0!</v>
      </c>
      <c r="E754" t="e">
        <f>VLOOKUP(B754,'F6-2 plate 9'!B$7:H$102,7,FALSE)</f>
        <v>#DIV/0!</v>
      </c>
      <c r="F754" t="e">
        <f>VLOOKUP(genotyping!B754,'F6-2 plate 9'!B$7:J$102,9,FALSE)</f>
        <v>#DIV/0!</v>
      </c>
      <c r="G754" s="56" t="e">
        <f t="shared" si="24"/>
        <v>#DIV/0!</v>
      </c>
      <c r="H754" s="50" t="e">
        <f t="shared" si="25"/>
        <v>#DIV/0!</v>
      </c>
      <c r="I754" s="79"/>
      <c r="J754" s="82"/>
    </row>
    <row r="755" spans="1:10" x14ac:dyDescent="0.2">
      <c r="A755" t="s">
        <v>141</v>
      </c>
      <c r="B755" s="1" t="s">
        <v>86</v>
      </c>
      <c r="C755" t="e">
        <f>VLOOKUP(B755,'F1-1 plate 9'!B$7:H$102,7,FALSE)</f>
        <v>#DIV/0!</v>
      </c>
      <c r="D755" t="e">
        <f>VLOOKUP(B755,'F1-1 plate 9'!B$7:J$102,9,FALSE)</f>
        <v>#DIV/0!</v>
      </c>
      <c r="E755" t="e">
        <f>VLOOKUP(B755,'F6-2 plate 9'!B$7:H$102,7,FALSE)</f>
        <v>#DIV/0!</v>
      </c>
      <c r="F755" t="e">
        <f>VLOOKUP(genotyping!B755,'F6-2 plate 9'!B$7:J$102,9,FALSE)</f>
        <v>#DIV/0!</v>
      </c>
      <c r="G755" s="56" t="e">
        <f t="shared" si="24"/>
        <v>#DIV/0!</v>
      </c>
      <c r="H755" s="50" t="e">
        <f t="shared" si="25"/>
        <v>#DIV/0!</v>
      </c>
      <c r="I755" s="79"/>
      <c r="J755" s="82"/>
    </row>
    <row r="756" spans="1:10" x14ac:dyDescent="0.2">
      <c r="A756" t="s">
        <v>141</v>
      </c>
      <c r="B756" s="1" t="s">
        <v>87</v>
      </c>
      <c r="C756" t="e">
        <f>VLOOKUP(B756,'F1-1 plate 9'!B$7:H$102,7,FALSE)</f>
        <v>#DIV/0!</v>
      </c>
      <c r="D756" t="e">
        <f>VLOOKUP(B756,'F1-1 plate 9'!B$7:J$102,9,FALSE)</f>
        <v>#DIV/0!</v>
      </c>
      <c r="E756" t="e">
        <f>VLOOKUP(B756,'F6-2 plate 9'!B$7:H$102,7,FALSE)</f>
        <v>#DIV/0!</v>
      </c>
      <c r="F756" t="e">
        <f>VLOOKUP(genotyping!B756,'F6-2 plate 9'!B$7:J$102,9,FALSE)</f>
        <v>#DIV/0!</v>
      </c>
      <c r="G756" s="56" t="e">
        <f t="shared" si="24"/>
        <v>#DIV/0!</v>
      </c>
      <c r="H756" s="50" t="e">
        <f t="shared" si="25"/>
        <v>#DIV/0!</v>
      </c>
      <c r="I756" s="79"/>
      <c r="J756" s="82"/>
    </row>
    <row r="757" spans="1:10" x14ac:dyDescent="0.2">
      <c r="A757" t="s">
        <v>141</v>
      </c>
      <c r="B757" s="1" t="s">
        <v>88</v>
      </c>
      <c r="C757" t="e">
        <f>VLOOKUP(B757,'F1-1 plate 9'!B$7:H$102,7,FALSE)</f>
        <v>#DIV/0!</v>
      </c>
      <c r="D757" t="e">
        <f>VLOOKUP(B757,'F1-1 plate 9'!B$7:J$102,9,FALSE)</f>
        <v>#DIV/0!</v>
      </c>
      <c r="E757" t="e">
        <f>VLOOKUP(B757,'F6-2 plate 9'!B$7:H$102,7,FALSE)</f>
        <v>#DIV/0!</v>
      </c>
      <c r="F757" t="e">
        <f>VLOOKUP(genotyping!B757,'F6-2 plate 9'!B$7:J$102,9,FALSE)</f>
        <v>#DIV/0!</v>
      </c>
      <c r="G757" s="56" t="e">
        <f t="shared" si="24"/>
        <v>#DIV/0!</v>
      </c>
      <c r="H757" s="50" t="e">
        <f t="shared" si="25"/>
        <v>#DIV/0!</v>
      </c>
      <c r="I757" s="79"/>
      <c r="J757" s="82"/>
    </row>
    <row r="758" spans="1:10" x14ac:dyDescent="0.2">
      <c r="A758" t="s">
        <v>141</v>
      </c>
      <c r="B758" s="1" t="s">
        <v>89</v>
      </c>
      <c r="C758" t="e">
        <f>VLOOKUP(B758,'F1-1 plate 9'!B$7:H$102,7,FALSE)</f>
        <v>#DIV/0!</v>
      </c>
      <c r="D758" t="e">
        <f>VLOOKUP(B758,'F1-1 plate 9'!B$7:J$102,9,FALSE)</f>
        <v>#DIV/0!</v>
      </c>
      <c r="E758" t="e">
        <f>VLOOKUP(B758,'F6-2 plate 9'!B$7:H$102,7,FALSE)</f>
        <v>#DIV/0!</v>
      </c>
      <c r="F758" t="e">
        <f>VLOOKUP(genotyping!B758,'F6-2 plate 9'!B$7:J$102,9,FALSE)</f>
        <v>#DIV/0!</v>
      </c>
      <c r="G758" s="56" t="e">
        <f t="shared" si="24"/>
        <v>#DIV/0!</v>
      </c>
      <c r="H758" s="50" t="e">
        <f t="shared" si="25"/>
        <v>#DIV/0!</v>
      </c>
      <c r="I758" s="79"/>
      <c r="J758" s="82"/>
    </row>
    <row r="759" spans="1:10" x14ac:dyDescent="0.2">
      <c r="A759" t="s">
        <v>141</v>
      </c>
      <c r="B759" s="1" t="s">
        <v>90</v>
      </c>
      <c r="C759" t="e">
        <f>VLOOKUP(B759,'F1-1 plate 9'!B$7:H$102,7,FALSE)</f>
        <v>#DIV/0!</v>
      </c>
      <c r="D759" t="e">
        <f>VLOOKUP(B759,'F1-1 plate 9'!B$7:J$102,9,FALSE)</f>
        <v>#DIV/0!</v>
      </c>
      <c r="E759" t="e">
        <f>VLOOKUP(B759,'F6-2 plate 9'!B$7:H$102,7,FALSE)</f>
        <v>#DIV/0!</v>
      </c>
      <c r="F759" t="e">
        <f>VLOOKUP(genotyping!B759,'F6-2 plate 9'!B$7:J$102,9,FALSE)</f>
        <v>#DIV/0!</v>
      </c>
      <c r="G759" s="56" t="e">
        <f t="shared" si="24"/>
        <v>#DIV/0!</v>
      </c>
      <c r="H759" s="50" t="e">
        <f t="shared" si="25"/>
        <v>#DIV/0!</v>
      </c>
      <c r="I759" s="79"/>
      <c r="J759" s="82"/>
    </row>
    <row r="760" spans="1:10" x14ac:dyDescent="0.2">
      <c r="A760" t="s">
        <v>141</v>
      </c>
      <c r="B760" s="1" t="s">
        <v>91</v>
      </c>
      <c r="C760" t="e">
        <f>VLOOKUP(B760,'F1-1 plate 9'!B$7:H$102,7,FALSE)</f>
        <v>#DIV/0!</v>
      </c>
      <c r="D760" t="e">
        <f>VLOOKUP(B760,'F1-1 plate 9'!B$7:J$102,9,FALSE)</f>
        <v>#DIV/0!</v>
      </c>
      <c r="E760" t="e">
        <f>VLOOKUP(B760,'F6-2 plate 9'!B$7:H$102,7,FALSE)</f>
        <v>#DIV/0!</v>
      </c>
      <c r="F760" t="e">
        <f>VLOOKUP(genotyping!B760,'F6-2 plate 9'!B$7:J$102,9,FALSE)</f>
        <v>#DIV/0!</v>
      </c>
      <c r="G760" s="56" t="e">
        <f t="shared" si="24"/>
        <v>#DIV/0!</v>
      </c>
      <c r="H760" s="50" t="e">
        <f t="shared" si="25"/>
        <v>#DIV/0!</v>
      </c>
      <c r="I760" s="79"/>
      <c r="J760" s="82"/>
    </row>
    <row r="761" spans="1:10" x14ac:dyDescent="0.2">
      <c r="A761" t="s">
        <v>141</v>
      </c>
      <c r="B761" s="1" t="s">
        <v>92</v>
      </c>
      <c r="C761" t="e">
        <f>VLOOKUP(B761,'F1-1 plate 9'!B$7:H$102,7,FALSE)</f>
        <v>#DIV/0!</v>
      </c>
      <c r="D761" t="e">
        <f>VLOOKUP(B761,'F1-1 plate 9'!B$7:J$102,9,FALSE)</f>
        <v>#DIV/0!</v>
      </c>
      <c r="E761" t="e">
        <f>VLOOKUP(B761,'F6-2 plate 9'!B$7:H$102,7,FALSE)</f>
        <v>#DIV/0!</v>
      </c>
      <c r="F761" t="e">
        <f>VLOOKUP(genotyping!B761,'F6-2 plate 9'!B$7:J$102,9,FALSE)</f>
        <v>#DIV/0!</v>
      </c>
      <c r="G761" s="56" t="e">
        <f t="shared" si="24"/>
        <v>#DIV/0!</v>
      </c>
      <c r="H761" s="50" t="e">
        <f t="shared" si="25"/>
        <v>#DIV/0!</v>
      </c>
      <c r="I761" s="79"/>
      <c r="J761" s="82"/>
    </row>
    <row r="762" spans="1:10" x14ac:dyDescent="0.2">
      <c r="A762" t="s">
        <v>141</v>
      </c>
      <c r="B762" s="1" t="s">
        <v>93</v>
      </c>
      <c r="C762" t="e">
        <f>VLOOKUP(B762,'F1-1 plate 9'!B$7:H$102,7,FALSE)</f>
        <v>#DIV/0!</v>
      </c>
      <c r="D762" t="e">
        <f>VLOOKUP(B762,'F1-1 plate 9'!B$7:J$102,9,FALSE)</f>
        <v>#DIV/0!</v>
      </c>
      <c r="E762" t="e">
        <f>VLOOKUP(B762,'F6-2 plate 9'!B$7:H$102,7,FALSE)</f>
        <v>#DIV/0!</v>
      </c>
      <c r="F762" t="e">
        <f>VLOOKUP(genotyping!B762,'F6-2 plate 9'!B$7:J$102,9,FALSE)</f>
        <v>#DIV/0!</v>
      </c>
      <c r="G762" s="56" t="e">
        <f t="shared" si="24"/>
        <v>#DIV/0!</v>
      </c>
      <c r="H762" s="50" t="e">
        <f t="shared" si="25"/>
        <v>#DIV/0!</v>
      </c>
      <c r="I762" s="79"/>
      <c r="J762" s="82"/>
    </row>
    <row r="763" spans="1:10" x14ac:dyDescent="0.2">
      <c r="A763" t="s">
        <v>141</v>
      </c>
      <c r="B763" s="1" t="s">
        <v>94</v>
      </c>
      <c r="C763" t="e">
        <f>VLOOKUP(B763,'F1-1 plate 9'!B$7:H$102,7,FALSE)</f>
        <v>#DIV/0!</v>
      </c>
      <c r="D763" t="e">
        <f>VLOOKUP(B763,'F1-1 plate 9'!B$7:J$102,9,FALSE)</f>
        <v>#DIV/0!</v>
      </c>
      <c r="E763" t="e">
        <f>VLOOKUP(B763,'F6-2 plate 9'!B$7:H$102,7,FALSE)</f>
        <v>#DIV/0!</v>
      </c>
      <c r="F763" t="e">
        <f>VLOOKUP(genotyping!B763,'F6-2 plate 9'!B$7:J$102,9,FALSE)</f>
        <v>#DIV/0!</v>
      </c>
      <c r="G763" s="56" t="e">
        <f t="shared" si="24"/>
        <v>#DIV/0!</v>
      </c>
      <c r="H763" s="50" t="e">
        <f t="shared" si="25"/>
        <v>#DIV/0!</v>
      </c>
      <c r="I763" s="79"/>
      <c r="J763" s="82"/>
    </row>
    <row r="764" spans="1:10" x14ac:dyDescent="0.2">
      <c r="A764" t="s">
        <v>141</v>
      </c>
      <c r="B764" s="1" t="s">
        <v>95</v>
      </c>
      <c r="C764" t="e">
        <f>VLOOKUP(B764,'F1-1 plate 9'!B$7:H$102,7,FALSE)</f>
        <v>#DIV/0!</v>
      </c>
      <c r="D764" t="e">
        <f>VLOOKUP(B764,'F1-1 plate 9'!B$7:J$102,9,FALSE)</f>
        <v>#DIV/0!</v>
      </c>
      <c r="E764" t="e">
        <f>VLOOKUP(B764,'F6-2 plate 9'!B$7:H$102,7,FALSE)</f>
        <v>#DIV/0!</v>
      </c>
      <c r="F764" t="e">
        <f>VLOOKUP(genotyping!B764,'F6-2 plate 9'!B$7:J$102,9,FALSE)</f>
        <v>#DIV/0!</v>
      </c>
      <c r="G764" s="56" t="e">
        <f t="shared" si="24"/>
        <v>#DIV/0!</v>
      </c>
      <c r="H764" s="50" t="e">
        <f t="shared" si="25"/>
        <v>#DIV/0!</v>
      </c>
      <c r="I764" s="79"/>
      <c r="J764" s="82"/>
    </row>
    <row r="765" spans="1:10" x14ac:dyDescent="0.2">
      <c r="A765" t="s">
        <v>141</v>
      </c>
      <c r="B765" s="1" t="s">
        <v>96</v>
      </c>
      <c r="C765" t="e">
        <f>VLOOKUP(B765,'F1-1 plate 9'!B$7:H$102,7,FALSE)</f>
        <v>#DIV/0!</v>
      </c>
      <c r="D765" t="e">
        <f>VLOOKUP(B765,'F1-1 plate 9'!B$7:J$102,9,FALSE)</f>
        <v>#DIV/0!</v>
      </c>
      <c r="E765" t="e">
        <f>VLOOKUP(B765,'F6-2 plate 9'!B$7:H$102,7,FALSE)</f>
        <v>#DIV/0!</v>
      </c>
      <c r="F765" t="e">
        <f>VLOOKUP(genotyping!B765,'F6-2 plate 9'!B$7:J$102,9,FALSE)</f>
        <v>#DIV/0!</v>
      </c>
      <c r="G765" s="56" t="e">
        <f t="shared" si="24"/>
        <v>#DIV/0!</v>
      </c>
      <c r="H765" s="50" t="e">
        <f t="shared" si="25"/>
        <v>#DIV/0!</v>
      </c>
      <c r="I765" s="79"/>
      <c r="J765" s="82"/>
    </row>
    <row r="766" spans="1:10" x14ac:dyDescent="0.2">
      <c r="A766" t="s">
        <v>141</v>
      </c>
      <c r="B766" s="1" t="s">
        <v>97</v>
      </c>
      <c r="C766" t="e">
        <f>VLOOKUP(B766,'F1-1 plate 9'!B$7:H$102,7,FALSE)</f>
        <v>#DIV/0!</v>
      </c>
      <c r="D766" t="e">
        <f>VLOOKUP(B766,'F1-1 plate 9'!B$7:J$102,9,FALSE)</f>
        <v>#DIV/0!</v>
      </c>
      <c r="E766" t="e">
        <f>VLOOKUP(B766,'F6-2 plate 9'!B$7:H$102,7,FALSE)</f>
        <v>#DIV/0!</v>
      </c>
      <c r="F766" t="e">
        <f>VLOOKUP(genotyping!B766,'F6-2 plate 9'!B$7:J$102,9,FALSE)</f>
        <v>#DIV/0!</v>
      </c>
      <c r="G766" s="56" t="e">
        <f t="shared" si="24"/>
        <v>#DIV/0!</v>
      </c>
      <c r="H766" s="50" t="e">
        <f t="shared" si="25"/>
        <v>#DIV/0!</v>
      </c>
      <c r="I766" s="79"/>
      <c r="J766" s="82"/>
    </row>
    <row r="767" spans="1:10" x14ac:dyDescent="0.2">
      <c r="A767" t="s">
        <v>141</v>
      </c>
      <c r="B767" s="1" t="s">
        <v>98</v>
      </c>
      <c r="C767" t="e">
        <f>VLOOKUP(B767,'F1-1 plate 9'!B$7:H$102,7,FALSE)</f>
        <v>#DIV/0!</v>
      </c>
      <c r="D767" t="e">
        <f>VLOOKUP(B767,'F1-1 plate 9'!B$7:J$102,9,FALSE)</f>
        <v>#DIV/0!</v>
      </c>
      <c r="E767" t="e">
        <f>VLOOKUP(B767,'F6-2 plate 9'!B$7:H$102,7,FALSE)</f>
        <v>#DIV/0!</v>
      </c>
      <c r="F767" t="e">
        <f>VLOOKUP(genotyping!B767,'F6-2 plate 9'!B$7:J$102,9,FALSE)</f>
        <v>#DIV/0!</v>
      </c>
      <c r="G767" s="56" t="e">
        <f t="shared" si="24"/>
        <v>#DIV/0!</v>
      </c>
      <c r="H767" s="50" t="e">
        <f t="shared" si="25"/>
        <v>#DIV/0!</v>
      </c>
      <c r="I767" s="79"/>
      <c r="J767" s="82"/>
    </row>
    <row r="768" spans="1:10" x14ac:dyDescent="0.2">
      <c r="A768" t="s">
        <v>141</v>
      </c>
      <c r="B768" s="1" t="s">
        <v>99</v>
      </c>
      <c r="C768" t="e">
        <f>VLOOKUP(B768,'F1-1 plate 9'!B$7:H$102,7,FALSE)</f>
        <v>#DIV/0!</v>
      </c>
      <c r="D768" t="e">
        <f>VLOOKUP(B768,'F1-1 plate 9'!B$7:J$102,9,FALSE)</f>
        <v>#DIV/0!</v>
      </c>
      <c r="E768" t="e">
        <f>VLOOKUP(B768,'F6-2 plate 9'!B$7:H$102,7,FALSE)</f>
        <v>#DIV/0!</v>
      </c>
      <c r="F768" t="e">
        <f>VLOOKUP(genotyping!B768,'F6-2 plate 9'!B$7:J$102,9,FALSE)</f>
        <v>#DIV/0!</v>
      </c>
      <c r="G768" s="56" t="e">
        <f t="shared" si="24"/>
        <v>#DIV/0!</v>
      </c>
      <c r="H768" s="50" t="e">
        <f t="shared" si="25"/>
        <v>#DIV/0!</v>
      </c>
      <c r="I768" s="79"/>
      <c r="J768" s="82"/>
    </row>
    <row r="769" spans="1:10" x14ac:dyDescent="0.2">
      <c r="A769" t="s">
        <v>141</v>
      </c>
      <c r="B769" s="1" t="s">
        <v>100</v>
      </c>
      <c r="C769" t="e">
        <f>VLOOKUP(B769,'F1-1 plate 9'!B$7:H$102,7,FALSE)</f>
        <v>#DIV/0!</v>
      </c>
      <c r="D769" t="e">
        <f>VLOOKUP(B769,'F1-1 plate 9'!B$7:J$102,9,FALSE)</f>
        <v>#DIV/0!</v>
      </c>
      <c r="E769" t="e">
        <f>VLOOKUP(B769,'F6-2 plate 9'!B$7:H$102,7,FALSE)</f>
        <v>#DIV/0!</v>
      </c>
      <c r="F769" t="e">
        <f>VLOOKUP(genotyping!B769,'F6-2 plate 9'!B$7:J$102,9,FALSE)</f>
        <v>#DIV/0!</v>
      </c>
      <c r="G769" s="56" t="e">
        <f t="shared" si="24"/>
        <v>#DIV/0!</v>
      </c>
      <c r="H769" s="50" t="e">
        <f t="shared" si="25"/>
        <v>#DIV/0!</v>
      </c>
      <c r="I769" s="79"/>
      <c r="J769" s="82"/>
    </row>
    <row r="770" spans="1:10" x14ac:dyDescent="0.2">
      <c r="A770" t="s">
        <v>141</v>
      </c>
      <c r="B770" s="1" t="s">
        <v>101</v>
      </c>
      <c r="C770" t="e">
        <f>VLOOKUP(B770,'F1-1 plate 9'!B$7:H$102,7,FALSE)</f>
        <v>#DIV/0!</v>
      </c>
      <c r="D770" t="e">
        <f>VLOOKUP(B770,'F1-1 plate 9'!B$7:J$102,9,FALSE)</f>
        <v>#DIV/0!</v>
      </c>
      <c r="E770" t="e">
        <f>VLOOKUP(B770,'F6-2 plate 9'!B$7:H$102,7,FALSE)</f>
        <v>#DIV/0!</v>
      </c>
      <c r="F770" t="e">
        <f>VLOOKUP(genotyping!B770,'F6-2 plate 9'!B$7:J$102,9,FALSE)</f>
        <v>#DIV/0!</v>
      </c>
      <c r="G770" s="56" t="e">
        <f t="shared" si="24"/>
        <v>#DIV/0!</v>
      </c>
      <c r="H770" s="50" t="e">
        <f t="shared" si="25"/>
        <v>#DIV/0!</v>
      </c>
      <c r="I770" s="79"/>
      <c r="J770" s="82"/>
    </row>
    <row r="771" spans="1:10" ht="17" thickBot="1" x14ac:dyDescent="0.25">
      <c r="A771" s="64" t="s">
        <v>141</v>
      </c>
      <c r="B771" s="65" t="s">
        <v>102</v>
      </c>
      <c r="C771" s="64" t="e">
        <f>VLOOKUP(B771,'F1-1 plate 9'!B$7:H$102,7,FALSE)</f>
        <v>#DIV/0!</v>
      </c>
      <c r="D771" s="64" t="e">
        <f>VLOOKUP(B771,'F1-1 plate 9'!B$7:J$102,9,FALSE)</f>
        <v>#DIV/0!</v>
      </c>
      <c r="E771" s="64" t="e">
        <f>VLOOKUP(B771,'F6-2 plate 9'!B$7:H$102,7,FALSE)</f>
        <v>#DIV/0!</v>
      </c>
      <c r="F771" s="64" t="e">
        <f>VLOOKUP(genotyping!B771,'F6-2 plate 9'!B$7:J$102,9,FALSE)</f>
        <v>#DIV/0!</v>
      </c>
      <c r="G771" s="64" t="e">
        <f t="shared" si="24"/>
        <v>#DIV/0!</v>
      </c>
      <c r="H771" s="66" t="e">
        <f t="shared" si="25"/>
        <v>#DIV/0!</v>
      </c>
      <c r="I771" s="80"/>
      <c r="J771" s="83"/>
    </row>
    <row r="772" spans="1:10" ht="17" thickTop="1" x14ac:dyDescent="0.2">
      <c r="A772" t="s">
        <v>142</v>
      </c>
      <c r="B772" s="1" t="s">
        <v>19</v>
      </c>
      <c r="C772" t="e">
        <f>VLOOKUP(B772,'F1-1 plate 10'!B$7:H$102,7,FALSE)</f>
        <v>#DIV/0!</v>
      </c>
      <c r="D772" t="e">
        <f>VLOOKUP(B772,'F1-1 plate 10'!B$7:J$102,9,FALSE)</f>
        <v>#DIV/0!</v>
      </c>
      <c r="E772" t="e">
        <f>VLOOKUP(B772,'F6-2 plate 10'!B$7:H$102,7,FALSE)</f>
        <v>#DIV/0!</v>
      </c>
      <c r="F772" t="e">
        <f>VLOOKUP(genotyping!B772,'F6-2 plate 10'!B$7:J$102,9,FALSE)</f>
        <v>#DIV/0!</v>
      </c>
      <c r="G772" s="56" t="e">
        <f t="shared" si="24"/>
        <v>#DIV/0!</v>
      </c>
      <c r="H772" s="50" t="e">
        <f t="shared" si="25"/>
        <v>#DIV/0!</v>
      </c>
      <c r="I772" s="78" t="e">
        <f>'F1-1 plate 10'!$M$5</f>
        <v>#DIV/0!</v>
      </c>
      <c r="J772" s="81" t="e">
        <f>'F6-2 plate 10'!$M$5</f>
        <v>#DIV/0!</v>
      </c>
    </row>
    <row r="773" spans="1:10" x14ac:dyDescent="0.2">
      <c r="A773" t="s">
        <v>142</v>
      </c>
      <c r="B773" s="1" t="s">
        <v>20</v>
      </c>
      <c r="C773" t="e">
        <f>VLOOKUP(B773,'F1-1 plate 10'!B$7:H$102,7,FALSE)</f>
        <v>#DIV/0!</v>
      </c>
      <c r="D773" t="e">
        <f>VLOOKUP(B773,'F1-1 plate 10'!B$7:J$102,9,FALSE)</f>
        <v>#DIV/0!</v>
      </c>
      <c r="E773" t="e">
        <f>VLOOKUP(B773,'F6-2 plate 10'!B$7:H$102,7,FALSE)</f>
        <v>#DIV/0!</v>
      </c>
      <c r="F773" t="e">
        <f>VLOOKUP(genotyping!B773,'F6-2 plate 10'!B$7:J$102,9,FALSE)</f>
        <v>#DIV/0!</v>
      </c>
      <c r="G773" s="56" t="e">
        <f t="shared" si="24"/>
        <v>#DIV/0!</v>
      </c>
      <c r="H773" s="50" t="e">
        <f t="shared" si="25"/>
        <v>#DIV/0!</v>
      </c>
      <c r="I773" s="79"/>
      <c r="J773" s="82"/>
    </row>
    <row r="774" spans="1:10" x14ac:dyDescent="0.2">
      <c r="A774" t="s">
        <v>142</v>
      </c>
      <c r="B774" s="1" t="s">
        <v>21</v>
      </c>
      <c r="C774" t="e">
        <f>VLOOKUP(B774,'F1-1 plate 10'!B$7:H$102,7,FALSE)</f>
        <v>#DIV/0!</v>
      </c>
      <c r="D774" t="e">
        <f>VLOOKUP(B774,'F1-1 plate 10'!B$7:J$102,9,FALSE)</f>
        <v>#DIV/0!</v>
      </c>
      <c r="E774" t="e">
        <f>VLOOKUP(B774,'F6-2 plate 10'!B$7:H$102,7,FALSE)</f>
        <v>#DIV/0!</v>
      </c>
      <c r="F774" t="e">
        <f>VLOOKUP(genotyping!B774,'F6-2 plate 10'!B$7:J$102,9,FALSE)</f>
        <v>#DIV/0!</v>
      </c>
      <c r="G774" s="56" t="e">
        <f t="shared" si="24"/>
        <v>#DIV/0!</v>
      </c>
      <c r="H774" s="50" t="e">
        <f t="shared" si="25"/>
        <v>#DIV/0!</v>
      </c>
      <c r="I774" s="79"/>
      <c r="J774" s="82"/>
    </row>
    <row r="775" spans="1:10" x14ac:dyDescent="0.2">
      <c r="A775" t="s">
        <v>142</v>
      </c>
      <c r="B775" s="1" t="s">
        <v>22</v>
      </c>
      <c r="C775" t="e">
        <f>VLOOKUP(B775,'F1-1 plate 10'!B$7:H$102,7,FALSE)</f>
        <v>#DIV/0!</v>
      </c>
      <c r="D775" t="e">
        <f>VLOOKUP(B775,'F1-1 plate 10'!B$7:J$102,9,FALSE)</f>
        <v>#DIV/0!</v>
      </c>
      <c r="E775" t="e">
        <f>VLOOKUP(B775,'F6-2 plate 10'!B$7:H$102,7,FALSE)</f>
        <v>#DIV/0!</v>
      </c>
      <c r="F775" t="e">
        <f>VLOOKUP(genotyping!B775,'F6-2 plate 10'!B$7:J$102,9,FALSE)</f>
        <v>#DIV/0!</v>
      </c>
      <c r="G775" s="56" t="e">
        <f t="shared" si="24"/>
        <v>#DIV/0!</v>
      </c>
      <c r="H775" s="50" t="e">
        <f t="shared" si="25"/>
        <v>#DIV/0!</v>
      </c>
      <c r="I775" s="79"/>
      <c r="J775" s="82"/>
    </row>
    <row r="776" spans="1:10" x14ac:dyDescent="0.2">
      <c r="A776" t="s">
        <v>142</v>
      </c>
      <c r="B776" s="1" t="s">
        <v>23</v>
      </c>
      <c r="C776" t="e">
        <f>VLOOKUP(B776,'F1-1 plate 10'!B$7:H$102,7,FALSE)</f>
        <v>#DIV/0!</v>
      </c>
      <c r="D776" t="e">
        <f>VLOOKUP(B776,'F1-1 plate 10'!B$7:J$102,9,FALSE)</f>
        <v>#DIV/0!</v>
      </c>
      <c r="E776" t="e">
        <f>VLOOKUP(B776,'F6-2 plate 10'!B$7:H$102,7,FALSE)</f>
        <v>#DIV/0!</v>
      </c>
      <c r="F776" t="e">
        <f>VLOOKUP(genotyping!B776,'F6-2 plate 10'!B$7:J$102,9,FALSE)</f>
        <v>#DIV/0!</v>
      </c>
      <c r="G776" s="56" t="e">
        <f t="shared" si="24"/>
        <v>#DIV/0!</v>
      </c>
      <c r="H776" s="50" t="e">
        <f t="shared" si="25"/>
        <v>#DIV/0!</v>
      </c>
      <c r="I776" s="79"/>
      <c r="J776" s="82"/>
    </row>
    <row r="777" spans="1:10" x14ac:dyDescent="0.2">
      <c r="A777" t="s">
        <v>142</v>
      </c>
      <c r="B777" s="1" t="s">
        <v>24</v>
      </c>
      <c r="C777" t="e">
        <f>VLOOKUP(B777,'F1-1 plate 10'!B$7:H$102,7,FALSE)</f>
        <v>#DIV/0!</v>
      </c>
      <c r="D777" t="e">
        <f>VLOOKUP(B777,'F1-1 plate 10'!B$7:J$102,9,FALSE)</f>
        <v>#DIV/0!</v>
      </c>
      <c r="E777" t="e">
        <f>VLOOKUP(B777,'F6-2 plate 10'!B$7:H$102,7,FALSE)</f>
        <v>#DIV/0!</v>
      </c>
      <c r="F777" t="e">
        <f>VLOOKUP(genotyping!B777,'F6-2 plate 10'!B$7:J$102,9,FALSE)</f>
        <v>#DIV/0!</v>
      </c>
      <c r="G777" s="56" t="e">
        <f t="shared" si="24"/>
        <v>#DIV/0!</v>
      </c>
      <c r="H777" s="50" t="e">
        <f t="shared" si="25"/>
        <v>#DIV/0!</v>
      </c>
      <c r="I777" s="79"/>
      <c r="J777" s="82"/>
    </row>
    <row r="778" spans="1:10" x14ac:dyDescent="0.2">
      <c r="A778" t="s">
        <v>142</v>
      </c>
      <c r="B778" s="1" t="s">
        <v>25</v>
      </c>
      <c r="C778" t="e">
        <f>VLOOKUP(B778,'F1-1 plate 10'!B$7:H$102,7,FALSE)</f>
        <v>#DIV/0!</v>
      </c>
      <c r="D778" t="e">
        <f>VLOOKUP(B778,'F1-1 plate 10'!B$7:J$102,9,FALSE)</f>
        <v>#DIV/0!</v>
      </c>
      <c r="E778" t="e">
        <f>VLOOKUP(B778,'F6-2 plate 10'!B$7:H$102,7,FALSE)</f>
        <v>#DIV/0!</v>
      </c>
      <c r="F778" t="e">
        <f>VLOOKUP(genotyping!B778,'F6-2 plate 10'!B$7:J$102,9,FALSE)</f>
        <v>#DIV/0!</v>
      </c>
      <c r="G778" s="56" t="e">
        <f t="shared" si="24"/>
        <v>#DIV/0!</v>
      </c>
      <c r="H778" s="50" t="e">
        <f t="shared" si="25"/>
        <v>#DIV/0!</v>
      </c>
      <c r="I778" s="79"/>
      <c r="J778" s="82"/>
    </row>
    <row r="779" spans="1:10" x14ac:dyDescent="0.2">
      <c r="A779" t="s">
        <v>142</v>
      </c>
      <c r="B779" s="1" t="s">
        <v>26</v>
      </c>
      <c r="C779" t="e">
        <f>VLOOKUP(B779,'F1-1 plate 10'!B$7:H$102,7,FALSE)</f>
        <v>#DIV/0!</v>
      </c>
      <c r="D779" t="e">
        <f>VLOOKUP(B779,'F1-1 plate 10'!B$7:J$102,9,FALSE)</f>
        <v>#DIV/0!</v>
      </c>
      <c r="E779" t="e">
        <f>VLOOKUP(B779,'F6-2 plate 10'!B$7:H$102,7,FALSE)</f>
        <v>#DIV/0!</v>
      </c>
      <c r="F779" t="e">
        <f>VLOOKUP(genotyping!B779,'F6-2 plate 10'!B$7:J$102,9,FALSE)</f>
        <v>#DIV/0!</v>
      </c>
      <c r="G779" s="56" t="e">
        <f t="shared" si="24"/>
        <v>#DIV/0!</v>
      </c>
      <c r="H779" s="50" t="e">
        <f t="shared" si="25"/>
        <v>#DIV/0!</v>
      </c>
      <c r="I779" s="79"/>
      <c r="J779" s="82"/>
    </row>
    <row r="780" spans="1:10" x14ac:dyDescent="0.2">
      <c r="A780" t="s">
        <v>142</v>
      </c>
      <c r="B780" s="1" t="s">
        <v>27</v>
      </c>
      <c r="C780" t="e">
        <f>VLOOKUP(B780,'F1-1 plate 10'!B$7:H$102,7,FALSE)</f>
        <v>#DIV/0!</v>
      </c>
      <c r="D780" t="e">
        <f>VLOOKUP(B780,'F1-1 plate 10'!B$7:J$102,9,FALSE)</f>
        <v>#DIV/0!</v>
      </c>
      <c r="E780" t="e">
        <f>VLOOKUP(B780,'F6-2 plate 10'!B$7:H$102,7,FALSE)</f>
        <v>#DIV/0!</v>
      </c>
      <c r="F780" t="e">
        <f>VLOOKUP(genotyping!B780,'F6-2 plate 10'!B$7:J$102,9,FALSE)</f>
        <v>#DIV/0!</v>
      </c>
      <c r="G780" s="56" t="e">
        <f t="shared" si="24"/>
        <v>#DIV/0!</v>
      </c>
      <c r="H780" s="50" t="e">
        <f t="shared" si="25"/>
        <v>#DIV/0!</v>
      </c>
      <c r="I780" s="79"/>
      <c r="J780" s="82"/>
    </row>
    <row r="781" spans="1:10" x14ac:dyDescent="0.2">
      <c r="A781" t="s">
        <v>142</v>
      </c>
      <c r="B781" s="1" t="s">
        <v>28</v>
      </c>
      <c r="C781" t="e">
        <f>VLOOKUP(B781,'F1-1 plate 10'!B$7:H$102,7,FALSE)</f>
        <v>#DIV/0!</v>
      </c>
      <c r="D781" t="e">
        <f>VLOOKUP(B781,'F1-1 plate 10'!B$7:J$102,9,FALSE)</f>
        <v>#DIV/0!</v>
      </c>
      <c r="E781" t="e">
        <f>VLOOKUP(B781,'F6-2 plate 10'!B$7:H$102,7,FALSE)</f>
        <v>#DIV/0!</v>
      </c>
      <c r="F781" t="e">
        <f>VLOOKUP(genotyping!B781,'F6-2 plate 10'!B$7:J$102,9,FALSE)</f>
        <v>#DIV/0!</v>
      </c>
      <c r="G781" s="56" t="e">
        <f t="shared" si="24"/>
        <v>#DIV/0!</v>
      </c>
      <c r="H781" s="50" t="e">
        <f t="shared" si="25"/>
        <v>#DIV/0!</v>
      </c>
      <c r="I781" s="79"/>
      <c r="J781" s="82"/>
    </row>
    <row r="782" spans="1:10" x14ac:dyDescent="0.2">
      <c r="A782" t="s">
        <v>142</v>
      </c>
      <c r="B782" s="1" t="s">
        <v>29</v>
      </c>
      <c r="C782" t="e">
        <f>VLOOKUP(B782,'F1-1 plate 10'!B$7:H$102,7,FALSE)</f>
        <v>#DIV/0!</v>
      </c>
      <c r="D782" t="e">
        <f>VLOOKUP(B782,'F1-1 plate 10'!B$7:J$102,9,FALSE)</f>
        <v>#DIV/0!</v>
      </c>
      <c r="E782" t="e">
        <f>VLOOKUP(B782,'F6-2 plate 10'!B$7:H$102,7,FALSE)</f>
        <v>#DIV/0!</v>
      </c>
      <c r="F782" t="e">
        <f>VLOOKUP(genotyping!B782,'F6-2 plate 10'!B$7:J$102,9,FALSE)</f>
        <v>#DIV/0!</v>
      </c>
      <c r="G782" s="56" t="e">
        <f t="shared" si="24"/>
        <v>#DIV/0!</v>
      </c>
      <c r="H782" s="50" t="e">
        <f t="shared" si="25"/>
        <v>#DIV/0!</v>
      </c>
      <c r="I782" s="79"/>
      <c r="J782" s="82"/>
    </row>
    <row r="783" spans="1:10" x14ac:dyDescent="0.2">
      <c r="A783" t="s">
        <v>142</v>
      </c>
      <c r="B783" s="1" t="s">
        <v>30</v>
      </c>
      <c r="C783" t="e">
        <f>VLOOKUP(B783,'F1-1 plate 10'!B$7:H$102,7,FALSE)</f>
        <v>#DIV/0!</v>
      </c>
      <c r="D783" t="e">
        <f>VLOOKUP(B783,'F1-1 plate 10'!B$7:J$102,9,FALSE)</f>
        <v>#DIV/0!</v>
      </c>
      <c r="E783" t="e">
        <f>VLOOKUP(B783,'F6-2 plate 10'!B$7:H$102,7,FALSE)</f>
        <v>#DIV/0!</v>
      </c>
      <c r="F783" t="e">
        <f>VLOOKUP(genotyping!B783,'F6-2 plate 10'!B$7:J$102,9,FALSE)</f>
        <v>#DIV/0!</v>
      </c>
      <c r="G783" s="56" t="e">
        <f t="shared" si="24"/>
        <v>#DIV/0!</v>
      </c>
      <c r="H783" s="50" t="e">
        <f t="shared" si="25"/>
        <v>#DIV/0!</v>
      </c>
      <c r="I783" s="79"/>
      <c r="J783" s="82"/>
    </row>
    <row r="784" spans="1:10" x14ac:dyDescent="0.2">
      <c r="A784" t="s">
        <v>142</v>
      </c>
      <c r="B784" s="1" t="s">
        <v>31</v>
      </c>
      <c r="C784" t="e">
        <f>VLOOKUP(B784,'F1-1 plate 10'!B$7:H$102,7,FALSE)</f>
        <v>#DIV/0!</v>
      </c>
      <c r="D784" t="e">
        <f>VLOOKUP(B784,'F1-1 plate 10'!B$7:J$102,9,FALSE)</f>
        <v>#DIV/0!</v>
      </c>
      <c r="E784" t="e">
        <f>VLOOKUP(B784,'F6-2 plate 10'!B$7:H$102,7,FALSE)</f>
        <v>#DIV/0!</v>
      </c>
      <c r="F784" t="e">
        <f>VLOOKUP(genotyping!B784,'F6-2 plate 10'!B$7:J$102,9,FALSE)</f>
        <v>#DIV/0!</v>
      </c>
      <c r="G784" s="56" t="e">
        <f t="shared" si="24"/>
        <v>#DIV/0!</v>
      </c>
      <c r="H784" s="50" t="e">
        <f t="shared" si="25"/>
        <v>#DIV/0!</v>
      </c>
      <c r="I784" s="79"/>
      <c r="J784" s="82"/>
    </row>
    <row r="785" spans="1:10" x14ac:dyDescent="0.2">
      <c r="A785" t="s">
        <v>142</v>
      </c>
      <c r="B785" s="1" t="s">
        <v>32</v>
      </c>
      <c r="C785" t="e">
        <f>VLOOKUP(B785,'F1-1 plate 10'!B$7:H$102,7,FALSE)</f>
        <v>#DIV/0!</v>
      </c>
      <c r="D785" t="e">
        <f>VLOOKUP(B785,'F1-1 plate 10'!B$7:J$102,9,FALSE)</f>
        <v>#DIV/0!</v>
      </c>
      <c r="E785" t="e">
        <f>VLOOKUP(B785,'F6-2 plate 10'!B$7:H$102,7,FALSE)</f>
        <v>#DIV/0!</v>
      </c>
      <c r="F785" t="e">
        <f>VLOOKUP(genotyping!B785,'F6-2 plate 10'!B$7:J$102,9,FALSE)</f>
        <v>#DIV/0!</v>
      </c>
      <c r="G785" s="56" t="e">
        <f t="shared" si="24"/>
        <v>#DIV/0!</v>
      </c>
      <c r="H785" s="50" t="e">
        <f t="shared" si="25"/>
        <v>#DIV/0!</v>
      </c>
      <c r="I785" s="79"/>
      <c r="J785" s="82"/>
    </row>
    <row r="786" spans="1:10" x14ac:dyDescent="0.2">
      <c r="A786" t="s">
        <v>142</v>
      </c>
      <c r="B786" s="1" t="s">
        <v>33</v>
      </c>
      <c r="C786" t="e">
        <f>VLOOKUP(B786,'F1-1 plate 10'!B$7:H$102,7,FALSE)</f>
        <v>#DIV/0!</v>
      </c>
      <c r="D786" t="e">
        <f>VLOOKUP(B786,'F1-1 plate 10'!B$7:J$102,9,FALSE)</f>
        <v>#DIV/0!</v>
      </c>
      <c r="E786" t="e">
        <f>VLOOKUP(B786,'F6-2 plate 10'!B$7:H$102,7,FALSE)</f>
        <v>#DIV/0!</v>
      </c>
      <c r="F786" t="e">
        <f>VLOOKUP(genotyping!B786,'F6-2 plate 10'!B$7:J$102,9,FALSE)</f>
        <v>#DIV/0!</v>
      </c>
      <c r="G786" s="56" t="e">
        <f t="shared" si="24"/>
        <v>#DIV/0!</v>
      </c>
      <c r="H786" s="50" t="e">
        <f t="shared" si="25"/>
        <v>#DIV/0!</v>
      </c>
      <c r="I786" s="79"/>
      <c r="J786" s="82"/>
    </row>
    <row r="787" spans="1:10" x14ac:dyDescent="0.2">
      <c r="A787" t="s">
        <v>142</v>
      </c>
      <c r="B787" s="1" t="s">
        <v>34</v>
      </c>
      <c r="C787" t="e">
        <f>VLOOKUP(B787,'F1-1 plate 10'!B$7:H$102,7,FALSE)</f>
        <v>#DIV/0!</v>
      </c>
      <c r="D787" t="e">
        <f>VLOOKUP(B787,'F1-1 plate 10'!B$7:J$102,9,FALSE)</f>
        <v>#DIV/0!</v>
      </c>
      <c r="E787" t="e">
        <f>VLOOKUP(B787,'F6-2 plate 10'!B$7:H$102,7,FALSE)</f>
        <v>#DIV/0!</v>
      </c>
      <c r="F787" t="e">
        <f>VLOOKUP(genotyping!B787,'F6-2 plate 10'!B$7:J$102,9,FALSE)</f>
        <v>#DIV/0!</v>
      </c>
      <c r="G787" s="56" t="e">
        <f t="shared" si="24"/>
        <v>#DIV/0!</v>
      </c>
      <c r="H787" s="50" t="e">
        <f t="shared" si="25"/>
        <v>#DIV/0!</v>
      </c>
      <c r="I787" s="79"/>
      <c r="J787" s="82"/>
    </row>
    <row r="788" spans="1:10" x14ac:dyDescent="0.2">
      <c r="A788" t="s">
        <v>142</v>
      </c>
      <c r="B788" s="1" t="s">
        <v>35</v>
      </c>
      <c r="C788" t="e">
        <f>VLOOKUP(B788,'F1-1 plate 10'!B$7:H$102,7,FALSE)</f>
        <v>#DIV/0!</v>
      </c>
      <c r="D788" t="e">
        <f>VLOOKUP(B788,'F1-1 plate 10'!B$7:J$102,9,FALSE)</f>
        <v>#DIV/0!</v>
      </c>
      <c r="E788" t="e">
        <f>VLOOKUP(B788,'F6-2 plate 10'!B$7:H$102,7,FALSE)</f>
        <v>#DIV/0!</v>
      </c>
      <c r="F788" t="e">
        <f>VLOOKUP(genotyping!B788,'F6-2 plate 10'!B$7:J$102,9,FALSE)</f>
        <v>#DIV/0!</v>
      </c>
      <c r="G788" s="56" t="e">
        <f t="shared" si="24"/>
        <v>#DIV/0!</v>
      </c>
      <c r="H788" s="50" t="e">
        <f t="shared" si="25"/>
        <v>#DIV/0!</v>
      </c>
      <c r="I788" s="79"/>
      <c r="J788" s="82"/>
    </row>
    <row r="789" spans="1:10" x14ac:dyDescent="0.2">
      <c r="A789" t="s">
        <v>142</v>
      </c>
      <c r="B789" s="1" t="s">
        <v>36</v>
      </c>
      <c r="C789" t="e">
        <f>VLOOKUP(B789,'F1-1 plate 10'!B$7:H$102,7,FALSE)</f>
        <v>#DIV/0!</v>
      </c>
      <c r="D789" t="e">
        <f>VLOOKUP(B789,'F1-1 plate 10'!B$7:J$102,9,FALSE)</f>
        <v>#DIV/0!</v>
      </c>
      <c r="E789" t="e">
        <f>VLOOKUP(B789,'F6-2 plate 10'!B$7:H$102,7,FALSE)</f>
        <v>#DIV/0!</v>
      </c>
      <c r="F789" t="e">
        <f>VLOOKUP(genotyping!B789,'F6-2 plate 10'!B$7:J$102,9,FALSE)</f>
        <v>#DIV/0!</v>
      </c>
      <c r="G789" s="56" t="e">
        <f t="shared" si="24"/>
        <v>#DIV/0!</v>
      </c>
      <c r="H789" s="50" t="e">
        <f t="shared" si="25"/>
        <v>#DIV/0!</v>
      </c>
      <c r="I789" s="79"/>
      <c r="J789" s="82"/>
    </row>
    <row r="790" spans="1:10" x14ac:dyDescent="0.2">
      <c r="A790" t="s">
        <v>142</v>
      </c>
      <c r="B790" s="1" t="s">
        <v>37</v>
      </c>
      <c r="C790" t="e">
        <f>VLOOKUP(B790,'F1-1 plate 10'!B$7:H$102,7,FALSE)</f>
        <v>#DIV/0!</v>
      </c>
      <c r="D790" t="e">
        <f>VLOOKUP(B790,'F1-1 plate 10'!B$7:J$102,9,FALSE)</f>
        <v>#DIV/0!</v>
      </c>
      <c r="E790" t="e">
        <f>VLOOKUP(B790,'F6-2 plate 10'!B$7:H$102,7,FALSE)</f>
        <v>#DIV/0!</v>
      </c>
      <c r="F790" t="e">
        <f>VLOOKUP(genotyping!B790,'F6-2 plate 10'!B$7:J$102,9,FALSE)</f>
        <v>#DIV/0!</v>
      </c>
      <c r="G790" s="56" t="e">
        <f t="shared" si="24"/>
        <v>#DIV/0!</v>
      </c>
      <c r="H790" s="50" t="e">
        <f t="shared" si="25"/>
        <v>#DIV/0!</v>
      </c>
      <c r="I790" s="79"/>
      <c r="J790" s="82"/>
    </row>
    <row r="791" spans="1:10" x14ac:dyDescent="0.2">
      <c r="A791" t="s">
        <v>142</v>
      </c>
      <c r="B791" s="1" t="s">
        <v>38</v>
      </c>
      <c r="C791" t="e">
        <f>VLOOKUP(B791,'F1-1 plate 10'!B$7:H$102,7,FALSE)</f>
        <v>#DIV/0!</v>
      </c>
      <c r="D791" t="e">
        <f>VLOOKUP(B791,'F1-1 plate 10'!B$7:J$102,9,FALSE)</f>
        <v>#DIV/0!</v>
      </c>
      <c r="E791" t="e">
        <f>VLOOKUP(B791,'F6-2 plate 10'!B$7:H$102,7,FALSE)</f>
        <v>#DIV/0!</v>
      </c>
      <c r="F791" t="e">
        <f>VLOOKUP(genotyping!B791,'F6-2 plate 10'!B$7:J$102,9,FALSE)</f>
        <v>#DIV/0!</v>
      </c>
      <c r="G791" s="56" t="e">
        <f t="shared" si="24"/>
        <v>#DIV/0!</v>
      </c>
      <c r="H791" s="50" t="e">
        <f t="shared" si="25"/>
        <v>#DIV/0!</v>
      </c>
      <c r="I791" s="79"/>
      <c r="J791" s="82"/>
    </row>
    <row r="792" spans="1:10" x14ac:dyDescent="0.2">
      <c r="A792" t="s">
        <v>142</v>
      </c>
      <c r="B792" s="1" t="s">
        <v>39</v>
      </c>
      <c r="C792" t="e">
        <f>VLOOKUP(B792,'F1-1 plate 10'!B$7:H$102,7,FALSE)</f>
        <v>#DIV/0!</v>
      </c>
      <c r="D792" t="e">
        <f>VLOOKUP(B792,'F1-1 plate 10'!B$7:J$102,9,FALSE)</f>
        <v>#DIV/0!</v>
      </c>
      <c r="E792" t="e">
        <f>VLOOKUP(B792,'F6-2 plate 10'!B$7:H$102,7,FALSE)</f>
        <v>#DIV/0!</v>
      </c>
      <c r="F792" t="e">
        <f>VLOOKUP(genotyping!B792,'F6-2 plate 10'!B$7:J$102,9,FALSE)</f>
        <v>#DIV/0!</v>
      </c>
      <c r="G792" s="56" t="e">
        <f t="shared" si="24"/>
        <v>#DIV/0!</v>
      </c>
      <c r="H792" s="50" t="e">
        <f t="shared" si="25"/>
        <v>#DIV/0!</v>
      </c>
      <c r="I792" s="79"/>
      <c r="J792" s="82"/>
    </row>
    <row r="793" spans="1:10" x14ac:dyDescent="0.2">
      <c r="A793" t="s">
        <v>142</v>
      </c>
      <c r="B793" s="1" t="s">
        <v>40</v>
      </c>
      <c r="C793" t="e">
        <f>VLOOKUP(B793,'F1-1 plate 10'!B$7:H$102,7,FALSE)</f>
        <v>#DIV/0!</v>
      </c>
      <c r="D793" t="e">
        <f>VLOOKUP(B793,'F1-1 plate 10'!B$7:J$102,9,FALSE)</f>
        <v>#DIV/0!</v>
      </c>
      <c r="E793" t="e">
        <f>VLOOKUP(B793,'F6-2 plate 10'!B$7:H$102,7,FALSE)</f>
        <v>#DIV/0!</v>
      </c>
      <c r="F793" t="e">
        <f>VLOOKUP(genotyping!B793,'F6-2 plate 10'!B$7:J$102,9,FALSE)</f>
        <v>#DIV/0!</v>
      </c>
      <c r="G793" s="56" t="e">
        <f t="shared" si="24"/>
        <v>#DIV/0!</v>
      </c>
      <c r="H793" s="50" t="e">
        <f t="shared" si="25"/>
        <v>#DIV/0!</v>
      </c>
      <c r="I793" s="79"/>
      <c r="J793" s="82"/>
    </row>
    <row r="794" spans="1:10" x14ac:dyDescent="0.2">
      <c r="A794" t="s">
        <v>142</v>
      </c>
      <c r="B794" s="1" t="s">
        <v>41</v>
      </c>
      <c r="C794" t="e">
        <f>VLOOKUP(B794,'F1-1 plate 10'!B$7:H$102,7,FALSE)</f>
        <v>#DIV/0!</v>
      </c>
      <c r="D794" t="e">
        <f>VLOOKUP(B794,'F1-1 plate 10'!B$7:J$102,9,FALSE)</f>
        <v>#DIV/0!</v>
      </c>
      <c r="E794" t="e">
        <f>VLOOKUP(B794,'F6-2 plate 10'!B$7:H$102,7,FALSE)</f>
        <v>#DIV/0!</v>
      </c>
      <c r="F794" t="e">
        <f>VLOOKUP(genotyping!B794,'F6-2 plate 10'!B$7:J$102,9,FALSE)</f>
        <v>#DIV/0!</v>
      </c>
      <c r="G794" s="56" t="e">
        <f t="shared" si="24"/>
        <v>#DIV/0!</v>
      </c>
      <c r="H794" s="50" t="e">
        <f t="shared" si="25"/>
        <v>#DIV/0!</v>
      </c>
      <c r="I794" s="79"/>
      <c r="J794" s="82"/>
    </row>
    <row r="795" spans="1:10" x14ac:dyDescent="0.2">
      <c r="A795" t="s">
        <v>142</v>
      </c>
      <c r="B795" s="1" t="s">
        <v>42</v>
      </c>
      <c r="C795" t="e">
        <f>VLOOKUP(B795,'F1-1 plate 10'!B$7:H$102,7,FALSE)</f>
        <v>#DIV/0!</v>
      </c>
      <c r="D795" t="e">
        <f>VLOOKUP(B795,'F1-1 plate 10'!B$7:J$102,9,FALSE)</f>
        <v>#DIV/0!</v>
      </c>
      <c r="E795" t="e">
        <f>VLOOKUP(B795,'F6-2 plate 10'!B$7:H$102,7,FALSE)</f>
        <v>#DIV/0!</v>
      </c>
      <c r="F795" t="e">
        <f>VLOOKUP(genotyping!B795,'F6-2 plate 10'!B$7:J$102,9,FALSE)</f>
        <v>#DIV/0!</v>
      </c>
      <c r="G795" s="56" t="e">
        <f t="shared" si="24"/>
        <v>#DIV/0!</v>
      </c>
      <c r="H795" s="50" t="e">
        <f t="shared" si="25"/>
        <v>#DIV/0!</v>
      </c>
      <c r="I795" s="79"/>
      <c r="J795" s="82"/>
    </row>
    <row r="796" spans="1:10" x14ac:dyDescent="0.2">
      <c r="A796" t="s">
        <v>142</v>
      </c>
      <c r="B796" s="1" t="s">
        <v>43</v>
      </c>
      <c r="C796" t="e">
        <f>VLOOKUP(B796,'F1-1 plate 10'!B$7:H$102,7,FALSE)</f>
        <v>#DIV/0!</v>
      </c>
      <c r="D796" t="e">
        <f>VLOOKUP(B796,'F1-1 plate 10'!B$7:J$102,9,FALSE)</f>
        <v>#DIV/0!</v>
      </c>
      <c r="E796" t="e">
        <f>VLOOKUP(B796,'F6-2 plate 10'!B$7:H$102,7,FALSE)</f>
        <v>#DIV/0!</v>
      </c>
      <c r="F796" t="e">
        <f>VLOOKUP(genotyping!B796,'F6-2 plate 10'!B$7:J$102,9,FALSE)</f>
        <v>#DIV/0!</v>
      </c>
      <c r="G796" s="56" t="e">
        <f t="shared" si="24"/>
        <v>#DIV/0!</v>
      </c>
      <c r="H796" s="50" t="e">
        <f t="shared" si="25"/>
        <v>#DIV/0!</v>
      </c>
      <c r="I796" s="79"/>
      <c r="J796" s="82"/>
    </row>
    <row r="797" spans="1:10" x14ac:dyDescent="0.2">
      <c r="A797" t="s">
        <v>142</v>
      </c>
      <c r="B797" s="1" t="s">
        <v>44</v>
      </c>
      <c r="C797" t="e">
        <f>VLOOKUP(B797,'F1-1 plate 10'!B$7:H$102,7,FALSE)</f>
        <v>#DIV/0!</v>
      </c>
      <c r="D797" t="e">
        <f>VLOOKUP(B797,'F1-1 plate 10'!B$7:J$102,9,FALSE)</f>
        <v>#DIV/0!</v>
      </c>
      <c r="E797" t="e">
        <f>VLOOKUP(B797,'F6-2 plate 10'!B$7:H$102,7,FALSE)</f>
        <v>#DIV/0!</v>
      </c>
      <c r="F797" t="e">
        <f>VLOOKUP(genotyping!B797,'F6-2 plate 10'!B$7:J$102,9,FALSE)</f>
        <v>#DIV/0!</v>
      </c>
      <c r="G797" s="56" t="e">
        <f t="shared" si="24"/>
        <v>#DIV/0!</v>
      </c>
      <c r="H797" s="50" t="e">
        <f t="shared" si="25"/>
        <v>#DIV/0!</v>
      </c>
      <c r="I797" s="79"/>
      <c r="J797" s="82"/>
    </row>
    <row r="798" spans="1:10" x14ac:dyDescent="0.2">
      <c r="A798" t="s">
        <v>142</v>
      </c>
      <c r="B798" s="1" t="s">
        <v>45</v>
      </c>
      <c r="C798" t="e">
        <f>VLOOKUP(B798,'F1-1 plate 10'!B$7:H$102,7,FALSE)</f>
        <v>#DIV/0!</v>
      </c>
      <c r="D798" t="e">
        <f>VLOOKUP(B798,'F1-1 plate 10'!B$7:J$102,9,FALSE)</f>
        <v>#DIV/0!</v>
      </c>
      <c r="E798" t="e">
        <f>VLOOKUP(B798,'F6-2 plate 10'!B$7:H$102,7,FALSE)</f>
        <v>#DIV/0!</v>
      </c>
      <c r="F798" t="e">
        <f>VLOOKUP(genotyping!B798,'F6-2 plate 10'!B$7:J$102,9,FALSE)</f>
        <v>#DIV/0!</v>
      </c>
      <c r="G798" s="56" t="e">
        <f t="shared" si="24"/>
        <v>#DIV/0!</v>
      </c>
      <c r="H798" s="50" t="e">
        <f t="shared" si="25"/>
        <v>#DIV/0!</v>
      </c>
      <c r="I798" s="79"/>
      <c r="J798" s="82"/>
    </row>
    <row r="799" spans="1:10" x14ac:dyDescent="0.2">
      <c r="A799" t="s">
        <v>142</v>
      </c>
      <c r="B799" s="1" t="s">
        <v>46</v>
      </c>
      <c r="C799" t="e">
        <f>VLOOKUP(B799,'F1-1 plate 10'!B$7:H$102,7,FALSE)</f>
        <v>#DIV/0!</v>
      </c>
      <c r="D799" t="e">
        <f>VLOOKUP(B799,'F1-1 plate 10'!B$7:J$102,9,FALSE)</f>
        <v>#DIV/0!</v>
      </c>
      <c r="E799" t="e">
        <f>VLOOKUP(B799,'F6-2 plate 10'!B$7:H$102,7,FALSE)</f>
        <v>#DIV/0!</v>
      </c>
      <c r="F799" t="e">
        <f>VLOOKUP(genotyping!B799,'F6-2 plate 10'!B$7:J$102,9,FALSE)</f>
        <v>#DIV/0!</v>
      </c>
      <c r="G799" s="56" t="e">
        <f t="shared" si="24"/>
        <v>#DIV/0!</v>
      </c>
      <c r="H799" s="50" t="e">
        <f t="shared" si="25"/>
        <v>#DIV/0!</v>
      </c>
      <c r="I799" s="79"/>
      <c r="J799" s="82"/>
    </row>
    <row r="800" spans="1:10" x14ac:dyDescent="0.2">
      <c r="A800" t="s">
        <v>142</v>
      </c>
      <c r="B800" s="1" t="s">
        <v>47</v>
      </c>
      <c r="C800" t="e">
        <f>VLOOKUP(B800,'F1-1 plate 10'!B$7:H$102,7,FALSE)</f>
        <v>#DIV/0!</v>
      </c>
      <c r="D800" t="e">
        <f>VLOOKUP(B800,'F1-1 plate 10'!B$7:J$102,9,FALSE)</f>
        <v>#DIV/0!</v>
      </c>
      <c r="E800" t="e">
        <f>VLOOKUP(B800,'F6-2 plate 10'!B$7:H$102,7,FALSE)</f>
        <v>#DIV/0!</v>
      </c>
      <c r="F800" t="e">
        <f>VLOOKUP(genotyping!B800,'F6-2 plate 10'!B$7:J$102,9,FALSE)</f>
        <v>#DIV/0!</v>
      </c>
      <c r="G800" s="56" t="e">
        <f t="shared" si="24"/>
        <v>#DIV/0!</v>
      </c>
      <c r="H800" s="50" t="e">
        <f t="shared" si="25"/>
        <v>#DIV/0!</v>
      </c>
      <c r="I800" s="79"/>
      <c r="J800" s="82"/>
    </row>
    <row r="801" spans="1:10" x14ac:dyDescent="0.2">
      <c r="A801" t="s">
        <v>142</v>
      </c>
      <c r="B801" s="1" t="s">
        <v>48</v>
      </c>
      <c r="C801" t="e">
        <f>VLOOKUP(B801,'F1-1 plate 10'!B$7:H$102,7,FALSE)</f>
        <v>#DIV/0!</v>
      </c>
      <c r="D801" t="e">
        <f>VLOOKUP(B801,'F1-1 plate 10'!B$7:J$102,9,FALSE)</f>
        <v>#DIV/0!</v>
      </c>
      <c r="E801" t="e">
        <f>VLOOKUP(B801,'F6-2 plate 10'!B$7:H$102,7,FALSE)</f>
        <v>#DIV/0!</v>
      </c>
      <c r="F801" t="e">
        <f>VLOOKUP(genotyping!B801,'F6-2 plate 10'!B$7:J$102,9,FALSE)</f>
        <v>#DIV/0!</v>
      </c>
      <c r="G801" s="56" t="e">
        <f t="shared" si="24"/>
        <v>#DIV/0!</v>
      </c>
      <c r="H801" s="50" t="e">
        <f t="shared" si="25"/>
        <v>#DIV/0!</v>
      </c>
      <c r="I801" s="79"/>
      <c r="J801" s="82"/>
    </row>
    <row r="802" spans="1:10" x14ac:dyDescent="0.2">
      <c r="A802" t="s">
        <v>142</v>
      </c>
      <c r="B802" s="1" t="s">
        <v>49</v>
      </c>
      <c r="C802" t="e">
        <f>VLOOKUP(B802,'F1-1 plate 10'!B$7:H$102,7,FALSE)</f>
        <v>#DIV/0!</v>
      </c>
      <c r="D802" t="e">
        <f>VLOOKUP(B802,'F1-1 plate 10'!B$7:J$102,9,FALSE)</f>
        <v>#DIV/0!</v>
      </c>
      <c r="E802" t="e">
        <f>VLOOKUP(B802,'F6-2 plate 10'!B$7:H$102,7,FALSE)</f>
        <v>#DIV/0!</v>
      </c>
      <c r="F802" t="e">
        <f>VLOOKUP(genotyping!B802,'F6-2 plate 10'!B$7:J$102,9,FALSE)</f>
        <v>#DIV/0!</v>
      </c>
      <c r="G802" s="56" t="e">
        <f t="shared" si="24"/>
        <v>#DIV/0!</v>
      </c>
      <c r="H802" s="50" t="e">
        <f t="shared" si="25"/>
        <v>#DIV/0!</v>
      </c>
      <c r="I802" s="79"/>
      <c r="J802" s="82"/>
    </row>
    <row r="803" spans="1:10" x14ac:dyDescent="0.2">
      <c r="A803" t="s">
        <v>142</v>
      </c>
      <c r="B803" s="1" t="s">
        <v>50</v>
      </c>
      <c r="C803" t="e">
        <f>VLOOKUP(B803,'F1-1 plate 10'!B$7:H$102,7,FALSE)</f>
        <v>#DIV/0!</v>
      </c>
      <c r="D803" t="e">
        <f>VLOOKUP(B803,'F1-1 plate 10'!B$7:J$102,9,FALSE)</f>
        <v>#DIV/0!</v>
      </c>
      <c r="E803" t="e">
        <f>VLOOKUP(B803,'F6-2 plate 10'!B$7:H$102,7,FALSE)</f>
        <v>#DIV/0!</v>
      </c>
      <c r="F803" t="e">
        <f>VLOOKUP(genotyping!B803,'F6-2 plate 10'!B$7:J$102,9,FALSE)</f>
        <v>#DIV/0!</v>
      </c>
      <c r="G803" s="56" t="e">
        <f t="shared" si="24"/>
        <v>#DIV/0!</v>
      </c>
      <c r="H803" s="50" t="e">
        <f t="shared" si="25"/>
        <v>#DIV/0!</v>
      </c>
      <c r="I803" s="79"/>
      <c r="J803" s="82"/>
    </row>
    <row r="804" spans="1:10" x14ac:dyDescent="0.2">
      <c r="A804" t="s">
        <v>142</v>
      </c>
      <c r="B804" s="1" t="s">
        <v>51</v>
      </c>
      <c r="C804" t="e">
        <f>VLOOKUP(B804,'F1-1 plate 10'!B$7:H$102,7,FALSE)</f>
        <v>#DIV/0!</v>
      </c>
      <c r="D804" t="e">
        <f>VLOOKUP(B804,'F1-1 plate 10'!B$7:J$102,9,FALSE)</f>
        <v>#DIV/0!</v>
      </c>
      <c r="E804" t="e">
        <f>VLOOKUP(B804,'F6-2 plate 10'!B$7:H$102,7,FALSE)</f>
        <v>#DIV/0!</v>
      </c>
      <c r="F804" t="e">
        <f>VLOOKUP(genotyping!B804,'F6-2 plate 10'!B$7:J$102,9,FALSE)</f>
        <v>#DIV/0!</v>
      </c>
      <c r="G804" s="56" t="e">
        <f t="shared" ref="G804:G867" si="26">IF(C804="BB","R or I",IF(C804="AA","S/S",IF(C804="AB","S/R or S/I","Unknown")))</f>
        <v>#DIV/0!</v>
      </c>
      <c r="H804" s="50" t="e">
        <f t="shared" ref="H804:H867" si="27">IF(E804="BB","R or A",IF(E804="AA","S or I",IF(E804="AB","S/R or R/I or S/A or I/A","Unknown")))</f>
        <v>#DIV/0!</v>
      </c>
      <c r="I804" s="79"/>
      <c r="J804" s="82"/>
    </row>
    <row r="805" spans="1:10" x14ac:dyDescent="0.2">
      <c r="A805" t="s">
        <v>142</v>
      </c>
      <c r="B805" s="1" t="s">
        <v>52</v>
      </c>
      <c r="C805" t="e">
        <f>VLOOKUP(B805,'F1-1 plate 10'!B$7:H$102,7,FALSE)</f>
        <v>#DIV/0!</v>
      </c>
      <c r="D805" t="e">
        <f>VLOOKUP(B805,'F1-1 plate 10'!B$7:J$102,9,FALSE)</f>
        <v>#DIV/0!</v>
      </c>
      <c r="E805" t="e">
        <f>VLOOKUP(B805,'F6-2 plate 10'!B$7:H$102,7,FALSE)</f>
        <v>#DIV/0!</v>
      </c>
      <c r="F805" t="e">
        <f>VLOOKUP(genotyping!B805,'F6-2 plate 10'!B$7:J$102,9,FALSE)</f>
        <v>#DIV/0!</v>
      </c>
      <c r="G805" s="56" t="e">
        <f t="shared" si="26"/>
        <v>#DIV/0!</v>
      </c>
      <c r="H805" s="50" t="e">
        <f t="shared" si="27"/>
        <v>#DIV/0!</v>
      </c>
      <c r="I805" s="79"/>
      <c r="J805" s="82"/>
    </row>
    <row r="806" spans="1:10" x14ac:dyDescent="0.2">
      <c r="A806" t="s">
        <v>142</v>
      </c>
      <c r="B806" s="1" t="s">
        <v>53</v>
      </c>
      <c r="C806" t="e">
        <f>VLOOKUP(B806,'F1-1 plate 10'!B$7:H$102,7,FALSE)</f>
        <v>#DIV/0!</v>
      </c>
      <c r="D806" t="e">
        <f>VLOOKUP(B806,'F1-1 plate 10'!B$7:J$102,9,FALSE)</f>
        <v>#DIV/0!</v>
      </c>
      <c r="E806" t="e">
        <f>VLOOKUP(B806,'F6-2 plate 10'!B$7:H$102,7,FALSE)</f>
        <v>#DIV/0!</v>
      </c>
      <c r="F806" t="e">
        <f>VLOOKUP(genotyping!B806,'F6-2 plate 10'!B$7:J$102,9,FALSE)</f>
        <v>#DIV/0!</v>
      </c>
      <c r="G806" s="56" t="e">
        <f t="shared" si="26"/>
        <v>#DIV/0!</v>
      </c>
      <c r="H806" s="50" t="e">
        <f t="shared" si="27"/>
        <v>#DIV/0!</v>
      </c>
      <c r="I806" s="79"/>
      <c r="J806" s="82"/>
    </row>
    <row r="807" spans="1:10" x14ac:dyDescent="0.2">
      <c r="A807" t="s">
        <v>142</v>
      </c>
      <c r="B807" s="1" t="s">
        <v>54</v>
      </c>
      <c r="C807" t="e">
        <f>VLOOKUP(B807,'F1-1 plate 10'!B$7:H$102,7,FALSE)</f>
        <v>#DIV/0!</v>
      </c>
      <c r="D807" t="e">
        <f>VLOOKUP(B807,'F1-1 plate 10'!B$7:J$102,9,FALSE)</f>
        <v>#DIV/0!</v>
      </c>
      <c r="E807" t="e">
        <f>VLOOKUP(B807,'F6-2 plate 10'!B$7:H$102,7,FALSE)</f>
        <v>#DIV/0!</v>
      </c>
      <c r="F807" t="e">
        <f>VLOOKUP(genotyping!B807,'F6-2 plate 10'!B$7:J$102,9,FALSE)</f>
        <v>#DIV/0!</v>
      </c>
      <c r="G807" s="56" t="e">
        <f t="shared" si="26"/>
        <v>#DIV/0!</v>
      </c>
      <c r="H807" s="50" t="e">
        <f t="shared" si="27"/>
        <v>#DIV/0!</v>
      </c>
      <c r="I807" s="79"/>
      <c r="J807" s="82"/>
    </row>
    <row r="808" spans="1:10" x14ac:dyDescent="0.2">
      <c r="A808" t="s">
        <v>142</v>
      </c>
      <c r="B808" s="1" t="s">
        <v>55</v>
      </c>
      <c r="C808" t="e">
        <f>VLOOKUP(B808,'F1-1 plate 10'!B$7:H$102,7,FALSE)</f>
        <v>#DIV/0!</v>
      </c>
      <c r="D808" t="e">
        <f>VLOOKUP(B808,'F1-1 plate 10'!B$7:J$102,9,FALSE)</f>
        <v>#DIV/0!</v>
      </c>
      <c r="E808" t="e">
        <f>VLOOKUP(B808,'F6-2 plate 10'!B$7:H$102,7,FALSE)</f>
        <v>#DIV/0!</v>
      </c>
      <c r="F808" t="e">
        <f>VLOOKUP(genotyping!B808,'F6-2 plate 10'!B$7:J$102,9,FALSE)</f>
        <v>#DIV/0!</v>
      </c>
      <c r="G808" s="56" t="e">
        <f t="shared" si="26"/>
        <v>#DIV/0!</v>
      </c>
      <c r="H808" s="50" t="e">
        <f t="shared" si="27"/>
        <v>#DIV/0!</v>
      </c>
      <c r="I808" s="79"/>
      <c r="J808" s="82"/>
    </row>
    <row r="809" spans="1:10" x14ac:dyDescent="0.2">
      <c r="A809" t="s">
        <v>142</v>
      </c>
      <c r="B809" s="1" t="s">
        <v>56</v>
      </c>
      <c r="C809" t="e">
        <f>VLOOKUP(B809,'F1-1 plate 10'!B$7:H$102,7,FALSE)</f>
        <v>#DIV/0!</v>
      </c>
      <c r="D809" t="e">
        <f>VLOOKUP(B809,'F1-1 plate 10'!B$7:J$102,9,FALSE)</f>
        <v>#DIV/0!</v>
      </c>
      <c r="E809" t="e">
        <f>VLOOKUP(B809,'F6-2 plate 10'!B$7:H$102,7,FALSE)</f>
        <v>#DIV/0!</v>
      </c>
      <c r="F809" t="e">
        <f>VLOOKUP(genotyping!B809,'F6-2 plate 10'!B$7:J$102,9,FALSE)</f>
        <v>#DIV/0!</v>
      </c>
      <c r="G809" s="56" t="e">
        <f t="shared" si="26"/>
        <v>#DIV/0!</v>
      </c>
      <c r="H809" s="50" t="e">
        <f t="shared" si="27"/>
        <v>#DIV/0!</v>
      </c>
      <c r="I809" s="79"/>
      <c r="J809" s="82"/>
    </row>
    <row r="810" spans="1:10" x14ac:dyDescent="0.2">
      <c r="A810" t="s">
        <v>142</v>
      </c>
      <c r="B810" s="1" t="s">
        <v>57</v>
      </c>
      <c r="C810" t="e">
        <f>VLOOKUP(B810,'F1-1 plate 10'!B$7:H$102,7,FALSE)</f>
        <v>#DIV/0!</v>
      </c>
      <c r="D810" t="e">
        <f>VLOOKUP(B810,'F1-1 plate 10'!B$7:J$102,9,FALSE)</f>
        <v>#DIV/0!</v>
      </c>
      <c r="E810" t="e">
        <f>VLOOKUP(B810,'F6-2 plate 10'!B$7:H$102,7,FALSE)</f>
        <v>#DIV/0!</v>
      </c>
      <c r="F810" t="e">
        <f>VLOOKUP(genotyping!B810,'F6-2 plate 10'!B$7:J$102,9,FALSE)</f>
        <v>#DIV/0!</v>
      </c>
      <c r="G810" s="56" t="e">
        <f t="shared" si="26"/>
        <v>#DIV/0!</v>
      </c>
      <c r="H810" s="50" t="e">
        <f t="shared" si="27"/>
        <v>#DIV/0!</v>
      </c>
      <c r="I810" s="79"/>
      <c r="J810" s="82"/>
    </row>
    <row r="811" spans="1:10" x14ac:dyDescent="0.2">
      <c r="A811" t="s">
        <v>142</v>
      </c>
      <c r="B811" s="1" t="s">
        <v>58</v>
      </c>
      <c r="C811" t="e">
        <f>VLOOKUP(B811,'F1-1 plate 10'!B$7:H$102,7,FALSE)</f>
        <v>#DIV/0!</v>
      </c>
      <c r="D811" t="e">
        <f>VLOOKUP(B811,'F1-1 plate 10'!B$7:J$102,9,FALSE)</f>
        <v>#DIV/0!</v>
      </c>
      <c r="E811" t="e">
        <f>VLOOKUP(B811,'F6-2 plate 10'!B$7:H$102,7,FALSE)</f>
        <v>#DIV/0!</v>
      </c>
      <c r="F811" t="e">
        <f>VLOOKUP(genotyping!B811,'F6-2 plate 10'!B$7:J$102,9,FALSE)</f>
        <v>#DIV/0!</v>
      </c>
      <c r="G811" s="56" t="e">
        <f t="shared" si="26"/>
        <v>#DIV/0!</v>
      </c>
      <c r="H811" s="50" t="e">
        <f t="shared" si="27"/>
        <v>#DIV/0!</v>
      </c>
      <c r="I811" s="79"/>
      <c r="J811" s="82"/>
    </row>
    <row r="812" spans="1:10" x14ac:dyDescent="0.2">
      <c r="A812" t="s">
        <v>142</v>
      </c>
      <c r="B812" s="1" t="s">
        <v>59</v>
      </c>
      <c r="C812" t="e">
        <f>VLOOKUP(B812,'F1-1 plate 10'!B$7:H$102,7,FALSE)</f>
        <v>#DIV/0!</v>
      </c>
      <c r="D812" t="e">
        <f>VLOOKUP(B812,'F1-1 plate 10'!B$7:J$102,9,FALSE)</f>
        <v>#DIV/0!</v>
      </c>
      <c r="E812" t="e">
        <f>VLOOKUP(B812,'F6-2 plate 10'!B$7:H$102,7,FALSE)</f>
        <v>#DIV/0!</v>
      </c>
      <c r="F812" t="e">
        <f>VLOOKUP(genotyping!B812,'F6-2 plate 10'!B$7:J$102,9,FALSE)</f>
        <v>#DIV/0!</v>
      </c>
      <c r="G812" s="56" t="e">
        <f t="shared" si="26"/>
        <v>#DIV/0!</v>
      </c>
      <c r="H812" s="50" t="e">
        <f t="shared" si="27"/>
        <v>#DIV/0!</v>
      </c>
      <c r="I812" s="79"/>
      <c r="J812" s="82"/>
    </row>
    <row r="813" spans="1:10" x14ac:dyDescent="0.2">
      <c r="A813" t="s">
        <v>142</v>
      </c>
      <c r="B813" s="1" t="s">
        <v>60</v>
      </c>
      <c r="C813" t="e">
        <f>VLOOKUP(B813,'F1-1 plate 10'!B$7:H$102,7,FALSE)</f>
        <v>#DIV/0!</v>
      </c>
      <c r="D813" t="e">
        <f>VLOOKUP(B813,'F1-1 plate 10'!B$7:J$102,9,FALSE)</f>
        <v>#DIV/0!</v>
      </c>
      <c r="E813" t="e">
        <f>VLOOKUP(B813,'F6-2 plate 10'!B$7:H$102,7,FALSE)</f>
        <v>#DIV/0!</v>
      </c>
      <c r="F813" t="e">
        <f>VLOOKUP(genotyping!B813,'F6-2 plate 10'!B$7:J$102,9,FALSE)</f>
        <v>#DIV/0!</v>
      </c>
      <c r="G813" s="56" t="e">
        <f t="shared" si="26"/>
        <v>#DIV/0!</v>
      </c>
      <c r="H813" s="50" t="e">
        <f t="shared" si="27"/>
        <v>#DIV/0!</v>
      </c>
      <c r="I813" s="79"/>
      <c r="J813" s="82"/>
    </row>
    <row r="814" spans="1:10" x14ac:dyDescent="0.2">
      <c r="A814" t="s">
        <v>142</v>
      </c>
      <c r="B814" s="1" t="s">
        <v>61</v>
      </c>
      <c r="C814" t="e">
        <f>VLOOKUP(B814,'F1-1 plate 10'!B$7:H$102,7,FALSE)</f>
        <v>#DIV/0!</v>
      </c>
      <c r="D814" t="e">
        <f>VLOOKUP(B814,'F1-1 plate 10'!B$7:J$102,9,FALSE)</f>
        <v>#DIV/0!</v>
      </c>
      <c r="E814" t="e">
        <f>VLOOKUP(B814,'F6-2 plate 10'!B$7:H$102,7,FALSE)</f>
        <v>#DIV/0!</v>
      </c>
      <c r="F814" t="e">
        <f>VLOOKUP(genotyping!B814,'F6-2 plate 10'!B$7:J$102,9,FALSE)</f>
        <v>#DIV/0!</v>
      </c>
      <c r="G814" s="56" t="e">
        <f t="shared" si="26"/>
        <v>#DIV/0!</v>
      </c>
      <c r="H814" s="50" t="e">
        <f t="shared" si="27"/>
        <v>#DIV/0!</v>
      </c>
      <c r="I814" s="79"/>
      <c r="J814" s="82"/>
    </row>
    <row r="815" spans="1:10" x14ac:dyDescent="0.2">
      <c r="A815" t="s">
        <v>142</v>
      </c>
      <c r="B815" s="1" t="s">
        <v>62</v>
      </c>
      <c r="C815" t="e">
        <f>VLOOKUP(B815,'F1-1 plate 10'!B$7:H$102,7,FALSE)</f>
        <v>#DIV/0!</v>
      </c>
      <c r="D815" t="e">
        <f>VLOOKUP(B815,'F1-1 plate 10'!B$7:J$102,9,FALSE)</f>
        <v>#DIV/0!</v>
      </c>
      <c r="E815" t="e">
        <f>VLOOKUP(B815,'F6-2 plate 10'!B$7:H$102,7,FALSE)</f>
        <v>#DIV/0!</v>
      </c>
      <c r="F815" t="e">
        <f>VLOOKUP(genotyping!B815,'F6-2 plate 10'!B$7:J$102,9,FALSE)</f>
        <v>#DIV/0!</v>
      </c>
      <c r="G815" s="56" t="e">
        <f t="shared" si="26"/>
        <v>#DIV/0!</v>
      </c>
      <c r="H815" s="50" t="e">
        <f t="shared" si="27"/>
        <v>#DIV/0!</v>
      </c>
      <c r="I815" s="79"/>
      <c r="J815" s="82"/>
    </row>
    <row r="816" spans="1:10" x14ac:dyDescent="0.2">
      <c r="A816" t="s">
        <v>142</v>
      </c>
      <c r="B816" s="1" t="s">
        <v>63</v>
      </c>
      <c r="C816" t="e">
        <f>VLOOKUP(B816,'F1-1 plate 10'!B$7:H$102,7,FALSE)</f>
        <v>#DIV/0!</v>
      </c>
      <c r="D816" t="e">
        <f>VLOOKUP(B816,'F1-1 plate 10'!B$7:J$102,9,FALSE)</f>
        <v>#DIV/0!</v>
      </c>
      <c r="E816" t="e">
        <f>VLOOKUP(B816,'F6-2 plate 10'!B$7:H$102,7,FALSE)</f>
        <v>#DIV/0!</v>
      </c>
      <c r="F816" t="e">
        <f>VLOOKUP(genotyping!B816,'F6-2 plate 10'!B$7:J$102,9,FALSE)</f>
        <v>#DIV/0!</v>
      </c>
      <c r="G816" s="56" t="e">
        <f t="shared" si="26"/>
        <v>#DIV/0!</v>
      </c>
      <c r="H816" s="50" t="e">
        <f t="shared" si="27"/>
        <v>#DIV/0!</v>
      </c>
      <c r="I816" s="79"/>
      <c r="J816" s="82"/>
    </row>
    <row r="817" spans="1:10" x14ac:dyDescent="0.2">
      <c r="A817" t="s">
        <v>142</v>
      </c>
      <c r="B817" s="1" t="s">
        <v>64</v>
      </c>
      <c r="C817" t="e">
        <f>VLOOKUP(B817,'F1-1 plate 10'!B$7:H$102,7,FALSE)</f>
        <v>#DIV/0!</v>
      </c>
      <c r="D817" t="e">
        <f>VLOOKUP(B817,'F1-1 plate 10'!B$7:J$102,9,FALSE)</f>
        <v>#DIV/0!</v>
      </c>
      <c r="E817" t="e">
        <f>VLOOKUP(B817,'F6-2 plate 10'!B$7:H$102,7,FALSE)</f>
        <v>#DIV/0!</v>
      </c>
      <c r="F817" t="e">
        <f>VLOOKUP(genotyping!B817,'F6-2 plate 10'!B$7:J$102,9,FALSE)</f>
        <v>#DIV/0!</v>
      </c>
      <c r="G817" s="56" t="e">
        <f t="shared" si="26"/>
        <v>#DIV/0!</v>
      </c>
      <c r="H817" s="50" t="e">
        <f t="shared" si="27"/>
        <v>#DIV/0!</v>
      </c>
      <c r="I817" s="79"/>
      <c r="J817" s="82"/>
    </row>
    <row r="818" spans="1:10" x14ac:dyDescent="0.2">
      <c r="A818" t="s">
        <v>142</v>
      </c>
      <c r="B818" s="1" t="s">
        <v>65</v>
      </c>
      <c r="C818" t="e">
        <f>VLOOKUP(B818,'F1-1 plate 10'!B$7:H$102,7,FALSE)</f>
        <v>#DIV/0!</v>
      </c>
      <c r="D818" t="e">
        <f>VLOOKUP(B818,'F1-1 plate 10'!B$7:J$102,9,FALSE)</f>
        <v>#DIV/0!</v>
      </c>
      <c r="E818" t="e">
        <f>VLOOKUP(B818,'F6-2 plate 10'!B$7:H$102,7,FALSE)</f>
        <v>#DIV/0!</v>
      </c>
      <c r="F818" t="e">
        <f>VLOOKUP(genotyping!B818,'F6-2 plate 10'!B$7:J$102,9,FALSE)</f>
        <v>#DIV/0!</v>
      </c>
      <c r="G818" s="56" t="e">
        <f t="shared" si="26"/>
        <v>#DIV/0!</v>
      </c>
      <c r="H818" s="50" t="e">
        <f t="shared" si="27"/>
        <v>#DIV/0!</v>
      </c>
      <c r="I818" s="79"/>
      <c r="J818" s="82"/>
    </row>
    <row r="819" spans="1:10" x14ac:dyDescent="0.2">
      <c r="A819" t="s">
        <v>142</v>
      </c>
      <c r="B819" s="1" t="s">
        <v>66</v>
      </c>
      <c r="C819" t="e">
        <f>VLOOKUP(B819,'F1-1 plate 10'!B$7:H$102,7,FALSE)</f>
        <v>#DIV/0!</v>
      </c>
      <c r="D819" t="e">
        <f>VLOOKUP(B819,'F1-1 plate 10'!B$7:J$102,9,FALSE)</f>
        <v>#DIV/0!</v>
      </c>
      <c r="E819" t="e">
        <f>VLOOKUP(B819,'F6-2 plate 10'!B$7:H$102,7,FALSE)</f>
        <v>#DIV/0!</v>
      </c>
      <c r="F819" t="e">
        <f>VLOOKUP(genotyping!B819,'F6-2 plate 10'!B$7:J$102,9,FALSE)</f>
        <v>#DIV/0!</v>
      </c>
      <c r="G819" s="56" t="e">
        <f t="shared" si="26"/>
        <v>#DIV/0!</v>
      </c>
      <c r="H819" s="50" t="e">
        <f t="shared" si="27"/>
        <v>#DIV/0!</v>
      </c>
      <c r="I819" s="79"/>
      <c r="J819" s="82"/>
    </row>
    <row r="820" spans="1:10" x14ac:dyDescent="0.2">
      <c r="A820" t="s">
        <v>142</v>
      </c>
      <c r="B820" s="1" t="s">
        <v>67</v>
      </c>
      <c r="C820" t="e">
        <f>VLOOKUP(B820,'F1-1 plate 10'!B$7:H$102,7,FALSE)</f>
        <v>#DIV/0!</v>
      </c>
      <c r="D820" t="e">
        <f>VLOOKUP(B820,'F1-1 plate 10'!B$7:J$102,9,FALSE)</f>
        <v>#DIV/0!</v>
      </c>
      <c r="E820" t="e">
        <f>VLOOKUP(B820,'F6-2 plate 10'!B$7:H$102,7,FALSE)</f>
        <v>#DIV/0!</v>
      </c>
      <c r="F820" t="e">
        <f>VLOOKUP(genotyping!B820,'F6-2 plate 10'!B$7:J$102,9,FALSE)</f>
        <v>#DIV/0!</v>
      </c>
      <c r="G820" s="56" t="e">
        <f t="shared" si="26"/>
        <v>#DIV/0!</v>
      </c>
      <c r="H820" s="50" t="e">
        <f t="shared" si="27"/>
        <v>#DIV/0!</v>
      </c>
      <c r="I820" s="79"/>
      <c r="J820" s="82"/>
    </row>
    <row r="821" spans="1:10" x14ac:dyDescent="0.2">
      <c r="A821" t="s">
        <v>142</v>
      </c>
      <c r="B821" s="1" t="s">
        <v>68</v>
      </c>
      <c r="C821" t="e">
        <f>VLOOKUP(B821,'F1-1 plate 10'!B$7:H$102,7,FALSE)</f>
        <v>#DIV/0!</v>
      </c>
      <c r="D821" t="e">
        <f>VLOOKUP(B821,'F1-1 plate 10'!B$7:J$102,9,FALSE)</f>
        <v>#DIV/0!</v>
      </c>
      <c r="E821" t="e">
        <f>VLOOKUP(B821,'F6-2 plate 10'!B$7:H$102,7,FALSE)</f>
        <v>#DIV/0!</v>
      </c>
      <c r="F821" t="e">
        <f>VLOOKUP(genotyping!B821,'F6-2 plate 10'!B$7:J$102,9,FALSE)</f>
        <v>#DIV/0!</v>
      </c>
      <c r="G821" s="56" t="e">
        <f t="shared" si="26"/>
        <v>#DIV/0!</v>
      </c>
      <c r="H821" s="50" t="e">
        <f t="shared" si="27"/>
        <v>#DIV/0!</v>
      </c>
      <c r="I821" s="79"/>
      <c r="J821" s="82"/>
    </row>
    <row r="822" spans="1:10" x14ac:dyDescent="0.2">
      <c r="A822" t="s">
        <v>142</v>
      </c>
      <c r="B822" s="1" t="s">
        <v>69</v>
      </c>
      <c r="C822" t="e">
        <f>VLOOKUP(B822,'F1-1 plate 10'!B$7:H$102,7,FALSE)</f>
        <v>#DIV/0!</v>
      </c>
      <c r="D822" t="e">
        <f>VLOOKUP(B822,'F1-1 plate 10'!B$7:J$102,9,FALSE)</f>
        <v>#DIV/0!</v>
      </c>
      <c r="E822" t="e">
        <f>VLOOKUP(B822,'F6-2 plate 10'!B$7:H$102,7,FALSE)</f>
        <v>#DIV/0!</v>
      </c>
      <c r="F822" t="e">
        <f>VLOOKUP(genotyping!B822,'F6-2 plate 10'!B$7:J$102,9,FALSE)</f>
        <v>#DIV/0!</v>
      </c>
      <c r="G822" s="56" t="e">
        <f t="shared" si="26"/>
        <v>#DIV/0!</v>
      </c>
      <c r="H822" s="50" t="e">
        <f t="shared" si="27"/>
        <v>#DIV/0!</v>
      </c>
      <c r="I822" s="79"/>
      <c r="J822" s="82"/>
    </row>
    <row r="823" spans="1:10" x14ac:dyDescent="0.2">
      <c r="A823" t="s">
        <v>142</v>
      </c>
      <c r="B823" s="1" t="s">
        <v>70</v>
      </c>
      <c r="C823" t="e">
        <f>VLOOKUP(B823,'F1-1 plate 10'!B$7:H$102,7,FALSE)</f>
        <v>#DIV/0!</v>
      </c>
      <c r="D823" t="e">
        <f>VLOOKUP(B823,'F1-1 plate 10'!B$7:J$102,9,FALSE)</f>
        <v>#DIV/0!</v>
      </c>
      <c r="E823" t="e">
        <f>VLOOKUP(B823,'F6-2 plate 10'!B$7:H$102,7,FALSE)</f>
        <v>#DIV/0!</v>
      </c>
      <c r="F823" t="e">
        <f>VLOOKUP(genotyping!B823,'F6-2 plate 10'!B$7:J$102,9,FALSE)</f>
        <v>#DIV/0!</v>
      </c>
      <c r="G823" s="56" t="e">
        <f t="shared" si="26"/>
        <v>#DIV/0!</v>
      </c>
      <c r="H823" s="50" t="e">
        <f t="shared" si="27"/>
        <v>#DIV/0!</v>
      </c>
      <c r="I823" s="79"/>
      <c r="J823" s="82"/>
    </row>
    <row r="824" spans="1:10" x14ac:dyDescent="0.2">
      <c r="A824" t="s">
        <v>142</v>
      </c>
      <c r="B824" s="1" t="s">
        <v>71</v>
      </c>
      <c r="C824" t="e">
        <f>VLOOKUP(B824,'F1-1 plate 10'!B$7:H$102,7,FALSE)</f>
        <v>#DIV/0!</v>
      </c>
      <c r="D824" t="e">
        <f>VLOOKUP(B824,'F1-1 plate 10'!B$7:J$102,9,FALSE)</f>
        <v>#DIV/0!</v>
      </c>
      <c r="E824" t="e">
        <f>VLOOKUP(B824,'F6-2 plate 10'!B$7:H$102,7,FALSE)</f>
        <v>#DIV/0!</v>
      </c>
      <c r="F824" t="e">
        <f>VLOOKUP(genotyping!B824,'F6-2 plate 10'!B$7:J$102,9,FALSE)</f>
        <v>#DIV/0!</v>
      </c>
      <c r="G824" s="56" t="e">
        <f t="shared" si="26"/>
        <v>#DIV/0!</v>
      </c>
      <c r="H824" s="50" t="e">
        <f t="shared" si="27"/>
        <v>#DIV/0!</v>
      </c>
      <c r="I824" s="79"/>
      <c r="J824" s="82"/>
    </row>
    <row r="825" spans="1:10" x14ac:dyDescent="0.2">
      <c r="A825" t="s">
        <v>142</v>
      </c>
      <c r="B825" s="1" t="s">
        <v>72</v>
      </c>
      <c r="C825" t="e">
        <f>VLOOKUP(B825,'F1-1 plate 10'!B$7:H$102,7,FALSE)</f>
        <v>#DIV/0!</v>
      </c>
      <c r="D825" t="e">
        <f>VLOOKUP(B825,'F1-1 plate 10'!B$7:J$102,9,FALSE)</f>
        <v>#DIV/0!</v>
      </c>
      <c r="E825" t="e">
        <f>VLOOKUP(B825,'F6-2 plate 10'!B$7:H$102,7,FALSE)</f>
        <v>#DIV/0!</v>
      </c>
      <c r="F825" t="e">
        <f>VLOOKUP(genotyping!B825,'F6-2 plate 10'!B$7:J$102,9,FALSE)</f>
        <v>#DIV/0!</v>
      </c>
      <c r="G825" s="56" t="e">
        <f t="shared" si="26"/>
        <v>#DIV/0!</v>
      </c>
      <c r="H825" s="50" t="e">
        <f t="shared" si="27"/>
        <v>#DIV/0!</v>
      </c>
      <c r="I825" s="79"/>
      <c r="J825" s="82"/>
    </row>
    <row r="826" spans="1:10" x14ac:dyDescent="0.2">
      <c r="A826" t="s">
        <v>142</v>
      </c>
      <c r="B826" s="1" t="s">
        <v>73</v>
      </c>
      <c r="C826" t="e">
        <f>VLOOKUP(B826,'F1-1 plate 10'!B$7:H$102,7,FALSE)</f>
        <v>#DIV/0!</v>
      </c>
      <c r="D826" t="e">
        <f>VLOOKUP(B826,'F1-1 plate 10'!B$7:J$102,9,FALSE)</f>
        <v>#DIV/0!</v>
      </c>
      <c r="E826" t="e">
        <f>VLOOKUP(B826,'F6-2 plate 10'!B$7:H$102,7,FALSE)</f>
        <v>#DIV/0!</v>
      </c>
      <c r="F826" t="e">
        <f>VLOOKUP(genotyping!B826,'F6-2 plate 10'!B$7:J$102,9,FALSE)</f>
        <v>#DIV/0!</v>
      </c>
      <c r="G826" s="56" t="e">
        <f t="shared" si="26"/>
        <v>#DIV/0!</v>
      </c>
      <c r="H826" s="50" t="e">
        <f t="shared" si="27"/>
        <v>#DIV/0!</v>
      </c>
      <c r="I826" s="79"/>
      <c r="J826" s="82"/>
    </row>
    <row r="827" spans="1:10" x14ac:dyDescent="0.2">
      <c r="A827" t="s">
        <v>142</v>
      </c>
      <c r="B827" s="1" t="s">
        <v>74</v>
      </c>
      <c r="C827" t="e">
        <f>VLOOKUP(B827,'F1-1 plate 10'!B$7:H$102,7,FALSE)</f>
        <v>#DIV/0!</v>
      </c>
      <c r="D827" t="e">
        <f>VLOOKUP(B827,'F1-1 plate 10'!B$7:J$102,9,FALSE)</f>
        <v>#DIV/0!</v>
      </c>
      <c r="E827" t="e">
        <f>VLOOKUP(B827,'F6-2 plate 10'!B$7:H$102,7,FALSE)</f>
        <v>#DIV/0!</v>
      </c>
      <c r="F827" t="e">
        <f>VLOOKUP(genotyping!B827,'F6-2 plate 10'!B$7:J$102,9,FALSE)</f>
        <v>#DIV/0!</v>
      </c>
      <c r="G827" s="56" t="e">
        <f t="shared" si="26"/>
        <v>#DIV/0!</v>
      </c>
      <c r="H827" s="50" t="e">
        <f t="shared" si="27"/>
        <v>#DIV/0!</v>
      </c>
      <c r="I827" s="79"/>
      <c r="J827" s="82"/>
    </row>
    <row r="828" spans="1:10" x14ac:dyDescent="0.2">
      <c r="A828" t="s">
        <v>142</v>
      </c>
      <c r="B828" s="1" t="s">
        <v>75</v>
      </c>
      <c r="C828" t="e">
        <f>VLOOKUP(B828,'F1-1 plate 10'!B$7:H$102,7,FALSE)</f>
        <v>#DIV/0!</v>
      </c>
      <c r="D828" t="e">
        <f>VLOOKUP(B828,'F1-1 plate 10'!B$7:J$102,9,FALSE)</f>
        <v>#DIV/0!</v>
      </c>
      <c r="E828" t="e">
        <f>VLOOKUP(B828,'F6-2 plate 10'!B$7:H$102,7,FALSE)</f>
        <v>#DIV/0!</v>
      </c>
      <c r="F828" t="e">
        <f>VLOOKUP(genotyping!B828,'F6-2 plate 10'!B$7:J$102,9,FALSE)</f>
        <v>#DIV/0!</v>
      </c>
      <c r="G828" s="56" t="e">
        <f t="shared" si="26"/>
        <v>#DIV/0!</v>
      </c>
      <c r="H828" s="50" t="e">
        <f t="shared" si="27"/>
        <v>#DIV/0!</v>
      </c>
      <c r="I828" s="79"/>
      <c r="J828" s="82"/>
    </row>
    <row r="829" spans="1:10" x14ac:dyDescent="0.2">
      <c r="A829" t="s">
        <v>142</v>
      </c>
      <c r="B829" s="1" t="s">
        <v>76</v>
      </c>
      <c r="C829" t="e">
        <f>VLOOKUP(B829,'F1-1 plate 10'!B$7:H$102,7,FALSE)</f>
        <v>#DIV/0!</v>
      </c>
      <c r="D829" t="e">
        <f>VLOOKUP(B829,'F1-1 plate 10'!B$7:J$102,9,FALSE)</f>
        <v>#DIV/0!</v>
      </c>
      <c r="E829" t="e">
        <f>VLOOKUP(B829,'F6-2 plate 10'!B$7:H$102,7,FALSE)</f>
        <v>#DIV/0!</v>
      </c>
      <c r="F829" t="e">
        <f>VLOOKUP(genotyping!B829,'F6-2 plate 10'!B$7:J$102,9,FALSE)</f>
        <v>#DIV/0!</v>
      </c>
      <c r="G829" s="56" t="e">
        <f t="shared" si="26"/>
        <v>#DIV/0!</v>
      </c>
      <c r="H829" s="50" t="e">
        <f t="shared" si="27"/>
        <v>#DIV/0!</v>
      </c>
      <c r="I829" s="79"/>
      <c r="J829" s="82"/>
    </row>
    <row r="830" spans="1:10" x14ac:dyDescent="0.2">
      <c r="A830" t="s">
        <v>142</v>
      </c>
      <c r="B830" s="1" t="s">
        <v>77</v>
      </c>
      <c r="C830" t="e">
        <f>VLOOKUP(B830,'F1-1 plate 10'!B$7:H$102,7,FALSE)</f>
        <v>#DIV/0!</v>
      </c>
      <c r="D830" t="e">
        <f>VLOOKUP(B830,'F1-1 plate 10'!B$7:J$102,9,FALSE)</f>
        <v>#DIV/0!</v>
      </c>
      <c r="E830" t="e">
        <f>VLOOKUP(B830,'F6-2 plate 10'!B$7:H$102,7,FALSE)</f>
        <v>#DIV/0!</v>
      </c>
      <c r="F830" t="e">
        <f>VLOOKUP(genotyping!B830,'F6-2 plate 10'!B$7:J$102,9,FALSE)</f>
        <v>#DIV/0!</v>
      </c>
      <c r="G830" s="56" t="e">
        <f t="shared" si="26"/>
        <v>#DIV/0!</v>
      </c>
      <c r="H830" s="50" t="e">
        <f t="shared" si="27"/>
        <v>#DIV/0!</v>
      </c>
      <c r="I830" s="79"/>
      <c r="J830" s="82"/>
    </row>
    <row r="831" spans="1:10" x14ac:dyDescent="0.2">
      <c r="A831" t="s">
        <v>142</v>
      </c>
      <c r="B831" s="1" t="s">
        <v>78</v>
      </c>
      <c r="C831" t="e">
        <f>VLOOKUP(B831,'F1-1 plate 10'!B$7:H$102,7,FALSE)</f>
        <v>#DIV/0!</v>
      </c>
      <c r="D831" t="e">
        <f>VLOOKUP(B831,'F1-1 plate 10'!B$7:J$102,9,FALSE)</f>
        <v>#DIV/0!</v>
      </c>
      <c r="E831" t="e">
        <f>VLOOKUP(B831,'F6-2 plate 10'!B$7:H$102,7,FALSE)</f>
        <v>#DIV/0!</v>
      </c>
      <c r="F831" t="e">
        <f>VLOOKUP(genotyping!B831,'F6-2 plate 10'!B$7:J$102,9,FALSE)</f>
        <v>#DIV/0!</v>
      </c>
      <c r="G831" s="56" t="e">
        <f t="shared" si="26"/>
        <v>#DIV/0!</v>
      </c>
      <c r="H831" s="50" t="e">
        <f t="shared" si="27"/>
        <v>#DIV/0!</v>
      </c>
      <c r="I831" s="79"/>
      <c r="J831" s="82"/>
    </row>
    <row r="832" spans="1:10" x14ac:dyDescent="0.2">
      <c r="A832" t="s">
        <v>142</v>
      </c>
      <c r="B832" s="1" t="s">
        <v>79</v>
      </c>
      <c r="C832" t="e">
        <f>VLOOKUP(B832,'F1-1 plate 10'!B$7:H$102,7,FALSE)</f>
        <v>#DIV/0!</v>
      </c>
      <c r="D832" t="e">
        <f>VLOOKUP(B832,'F1-1 plate 10'!B$7:J$102,9,FALSE)</f>
        <v>#DIV/0!</v>
      </c>
      <c r="E832" t="e">
        <f>VLOOKUP(B832,'F6-2 plate 10'!B$7:H$102,7,FALSE)</f>
        <v>#DIV/0!</v>
      </c>
      <c r="F832" t="e">
        <f>VLOOKUP(genotyping!B832,'F6-2 plate 10'!B$7:J$102,9,FALSE)</f>
        <v>#DIV/0!</v>
      </c>
      <c r="G832" s="56" t="e">
        <f t="shared" si="26"/>
        <v>#DIV/0!</v>
      </c>
      <c r="H832" s="50" t="e">
        <f t="shared" si="27"/>
        <v>#DIV/0!</v>
      </c>
      <c r="I832" s="79"/>
      <c r="J832" s="82"/>
    </row>
    <row r="833" spans="1:10" x14ac:dyDescent="0.2">
      <c r="A833" t="s">
        <v>142</v>
      </c>
      <c r="B833" s="1" t="s">
        <v>80</v>
      </c>
      <c r="C833" t="e">
        <f>VLOOKUP(B833,'F1-1 plate 10'!B$7:H$102,7,FALSE)</f>
        <v>#DIV/0!</v>
      </c>
      <c r="D833" t="e">
        <f>VLOOKUP(B833,'F1-1 plate 10'!B$7:J$102,9,FALSE)</f>
        <v>#DIV/0!</v>
      </c>
      <c r="E833" t="e">
        <f>VLOOKUP(B833,'F6-2 plate 10'!B$7:H$102,7,FALSE)</f>
        <v>#DIV/0!</v>
      </c>
      <c r="F833" t="e">
        <f>VLOOKUP(genotyping!B833,'F6-2 plate 10'!B$7:J$102,9,FALSE)</f>
        <v>#DIV/0!</v>
      </c>
      <c r="G833" s="56" t="e">
        <f t="shared" si="26"/>
        <v>#DIV/0!</v>
      </c>
      <c r="H833" s="50" t="e">
        <f t="shared" si="27"/>
        <v>#DIV/0!</v>
      </c>
      <c r="I833" s="79"/>
      <c r="J833" s="82"/>
    </row>
    <row r="834" spans="1:10" x14ac:dyDescent="0.2">
      <c r="A834" t="s">
        <v>142</v>
      </c>
      <c r="B834" s="1" t="s">
        <v>81</v>
      </c>
      <c r="C834" t="e">
        <f>VLOOKUP(B834,'F1-1 plate 10'!B$7:H$102,7,FALSE)</f>
        <v>#DIV/0!</v>
      </c>
      <c r="D834" t="e">
        <f>VLOOKUP(B834,'F1-1 plate 10'!B$7:J$102,9,FALSE)</f>
        <v>#DIV/0!</v>
      </c>
      <c r="E834" t="e">
        <f>VLOOKUP(B834,'F6-2 plate 10'!B$7:H$102,7,FALSE)</f>
        <v>#DIV/0!</v>
      </c>
      <c r="F834" t="e">
        <f>VLOOKUP(genotyping!B834,'F6-2 plate 10'!B$7:J$102,9,FALSE)</f>
        <v>#DIV/0!</v>
      </c>
      <c r="G834" s="56" t="e">
        <f t="shared" si="26"/>
        <v>#DIV/0!</v>
      </c>
      <c r="H834" s="50" t="e">
        <f t="shared" si="27"/>
        <v>#DIV/0!</v>
      </c>
      <c r="I834" s="79"/>
      <c r="J834" s="82"/>
    </row>
    <row r="835" spans="1:10" x14ac:dyDescent="0.2">
      <c r="A835" t="s">
        <v>142</v>
      </c>
      <c r="B835" s="1" t="s">
        <v>82</v>
      </c>
      <c r="C835" t="e">
        <f>VLOOKUP(B835,'F1-1 plate 10'!B$7:H$102,7,FALSE)</f>
        <v>#DIV/0!</v>
      </c>
      <c r="D835" t="e">
        <f>VLOOKUP(B835,'F1-1 plate 10'!B$7:J$102,9,FALSE)</f>
        <v>#DIV/0!</v>
      </c>
      <c r="E835" t="e">
        <f>VLOOKUP(B835,'F6-2 plate 10'!B$7:H$102,7,FALSE)</f>
        <v>#DIV/0!</v>
      </c>
      <c r="F835" t="e">
        <f>VLOOKUP(genotyping!B835,'F6-2 plate 10'!B$7:J$102,9,FALSE)</f>
        <v>#DIV/0!</v>
      </c>
      <c r="G835" s="56" t="e">
        <f t="shared" si="26"/>
        <v>#DIV/0!</v>
      </c>
      <c r="H835" s="50" t="e">
        <f t="shared" si="27"/>
        <v>#DIV/0!</v>
      </c>
      <c r="I835" s="79"/>
      <c r="J835" s="82"/>
    </row>
    <row r="836" spans="1:10" x14ac:dyDescent="0.2">
      <c r="A836" t="s">
        <v>142</v>
      </c>
      <c r="B836" s="1" t="s">
        <v>83</v>
      </c>
      <c r="C836" t="e">
        <f>VLOOKUP(B836,'F1-1 plate 10'!B$7:H$102,7,FALSE)</f>
        <v>#DIV/0!</v>
      </c>
      <c r="D836" t="e">
        <f>VLOOKUP(B836,'F1-1 plate 10'!B$7:J$102,9,FALSE)</f>
        <v>#DIV/0!</v>
      </c>
      <c r="E836" t="e">
        <f>VLOOKUP(B836,'F6-2 plate 10'!B$7:H$102,7,FALSE)</f>
        <v>#DIV/0!</v>
      </c>
      <c r="F836" t="e">
        <f>VLOOKUP(genotyping!B836,'F6-2 plate 10'!B$7:J$102,9,FALSE)</f>
        <v>#DIV/0!</v>
      </c>
      <c r="G836" s="56" t="e">
        <f t="shared" si="26"/>
        <v>#DIV/0!</v>
      </c>
      <c r="H836" s="50" t="e">
        <f t="shared" si="27"/>
        <v>#DIV/0!</v>
      </c>
      <c r="I836" s="79"/>
      <c r="J836" s="82"/>
    </row>
    <row r="837" spans="1:10" x14ac:dyDescent="0.2">
      <c r="A837" t="s">
        <v>142</v>
      </c>
      <c r="B837" s="1" t="s">
        <v>84</v>
      </c>
      <c r="C837" t="e">
        <f>VLOOKUP(B837,'F1-1 plate 10'!B$7:H$102,7,FALSE)</f>
        <v>#DIV/0!</v>
      </c>
      <c r="D837" t="e">
        <f>VLOOKUP(B837,'F1-1 plate 10'!B$7:J$102,9,FALSE)</f>
        <v>#DIV/0!</v>
      </c>
      <c r="E837" t="e">
        <f>VLOOKUP(B837,'F6-2 plate 10'!B$7:H$102,7,FALSE)</f>
        <v>#DIV/0!</v>
      </c>
      <c r="F837" t="e">
        <f>VLOOKUP(genotyping!B837,'F6-2 plate 10'!B$7:J$102,9,FALSE)</f>
        <v>#DIV/0!</v>
      </c>
      <c r="G837" s="56" t="e">
        <f t="shared" si="26"/>
        <v>#DIV/0!</v>
      </c>
      <c r="H837" s="50" t="e">
        <f t="shared" si="27"/>
        <v>#DIV/0!</v>
      </c>
      <c r="I837" s="79"/>
      <c r="J837" s="82"/>
    </row>
    <row r="838" spans="1:10" x14ac:dyDescent="0.2">
      <c r="A838" t="s">
        <v>142</v>
      </c>
      <c r="B838" s="1" t="s">
        <v>85</v>
      </c>
      <c r="C838" t="e">
        <f>VLOOKUP(B838,'F1-1 plate 10'!B$7:H$102,7,FALSE)</f>
        <v>#DIV/0!</v>
      </c>
      <c r="D838" t="e">
        <f>VLOOKUP(B838,'F1-1 plate 10'!B$7:J$102,9,FALSE)</f>
        <v>#DIV/0!</v>
      </c>
      <c r="E838" t="e">
        <f>VLOOKUP(B838,'F6-2 plate 10'!B$7:H$102,7,FALSE)</f>
        <v>#DIV/0!</v>
      </c>
      <c r="F838" t="e">
        <f>VLOOKUP(genotyping!B838,'F6-2 plate 10'!B$7:J$102,9,FALSE)</f>
        <v>#DIV/0!</v>
      </c>
      <c r="G838" s="56" t="e">
        <f t="shared" si="26"/>
        <v>#DIV/0!</v>
      </c>
      <c r="H838" s="50" t="e">
        <f t="shared" si="27"/>
        <v>#DIV/0!</v>
      </c>
      <c r="I838" s="79"/>
      <c r="J838" s="82"/>
    </row>
    <row r="839" spans="1:10" x14ac:dyDescent="0.2">
      <c r="A839" t="s">
        <v>142</v>
      </c>
      <c r="B839" s="1" t="s">
        <v>86</v>
      </c>
      <c r="C839" t="e">
        <f>VLOOKUP(B839,'F1-1 plate 10'!B$7:H$102,7,FALSE)</f>
        <v>#DIV/0!</v>
      </c>
      <c r="D839" t="e">
        <f>VLOOKUP(B839,'F1-1 plate 10'!B$7:J$102,9,FALSE)</f>
        <v>#DIV/0!</v>
      </c>
      <c r="E839" t="e">
        <f>VLOOKUP(B839,'F6-2 plate 10'!B$7:H$102,7,FALSE)</f>
        <v>#DIV/0!</v>
      </c>
      <c r="F839" t="e">
        <f>VLOOKUP(genotyping!B839,'F6-2 plate 10'!B$7:J$102,9,FALSE)</f>
        <v>#DIV/0!</v>
      </c>
      <c r="G839" s="56" t="e">
        <f t="shared" si="26"/>
        <v>#DIV/0!</v>
      </c>
      <c r="H839" s="50" t="e">
        <f t="shared" si="27"/>
        <v>#DIV/0!</v>
      </c>
      <c r="I839" s="79"/>
      <c r="J839" s="82"/>
    </row>
    <row r="840" spans="1:10" x14ac:dyDescent="0.2">
      <c r="A840" t="s">
        <v>142</v>
      </c>
      <c r="B840" s="1" t="s">
        <v>87</v>
      </c>
      <c r="C840" t="e">
        <f>VLOOKUP(B840,'F1-1 plate 10'!B$7:H$102,7,FALSE)</f>
        <v>#DIV/0!</v>
      </c>
      <c r="D840" t="e">
        <f>VLOOKUP(B840,'F1-1 plate 10'!B$7:J$102,9,FALSE)</f>
        <v>#DIV/0!</v>
      </c>
      <c r="E840" t="e">
        <f>VLOOKUP(B840,'F6-2 plate 10'!B$7:H$102,7,FALSE)</f>
        <v>#DIV/0!</v>
      </c>
      <c r="F840" t="e">
        <f>VLOOKUP(genotyping!B840,'F6-2 plate 10'!B$7:J$102,9,FALSE)</f>
        <v>#DIV/0!</v>
      </c>
      <c r="G840" s="56" t="e">
        <f t="shared" si="26"/>
        <v>#DIV/0!</v>
      </c>
      <c r="H840" s="50" t="e">
        <f t="shared" si="27"/>
        <v>#DIV/0!</v>
      </c>
      <c r="I840" s="79"/>
      <c r="J840" s="82"/>
    </row>
    <row r="841" spans="1:10" x14ac:dyDescent="0.2">
      <c r="A841" t="s">
        <v>142</v>
      </c>
      <c r="B841" s="1" t="s">
        <v>88</v>
      </c>
      <c r="C841" t="e">
        <f>VLOOKUP(B841,'F1-1 plate 10'!B$7:H$102,7,FALSE)</f>
        <v>#DIV/0!</v>
      </c>
      <c r="D841" t="e">
        <f>VLOOKUP(B841,'F1-1 plate 10'!B$7:J$102,9,FALSE)</f>
        <v>#DIV/0!</v>
      </c>
      <c r="E841" t="e">
        <f>VLOOKUP(B841,'F6-2 plate 10'!B$7:H$102,7,FALSE)</f>
        <v>#DIV/0!</v>
      </c>
      <c r="F841" t="e">
        <f>VLOOKUP(genotyping!B841,'F6-2 plate 10'!B$7:J$102,9,FALSE)</f>
        <v>#DIV/0!</v>
      </c>
      <c r="G841" s="56" t="e">
        <f t="shared" si="26"/>
        <v>#DIV/0!</v>
      </c>
      <c r="H841" s="50" t="e">
        <f t="shared" si="27"/>
        <v>#DIV/0!</v>
      </c>
      <c r="I841" s="79"/>
      <c r="J841" s="82"/>
    </row>
    <row r="842" spans="1:10" x14ac:dyDescent="0.2">
      <c r="A842" t="s">
        <v>142</v>
      </c>
      <c r="B842" s="1" t="s">
        <v>89</v>
      </c>
      <c r="C842" t="e">
        <f>VLOOKUP(B842,'F1-1 plate 10'!B$7:H$102,7,FALSE)</f>
        <v>#DIV/0!</v>
      </c>
      <c r="D842" t="e">
        <f>VLOOKUP(B842,'F1-1 plate 10'!B$7:J$102,9,FALSE)</f>
        <v>#DIV/0!</v>
      </c>
      <c r="E842" t="e">
        <f>VLOOKUP(B842,'F6-2 plate 10'!B$7:H$102,7,FALSE)</f>
        <v>#DIV/0!</v>
      </c>
      <c r="F842" t="e">
        <f>VLOOKUP(genotyping!B842,'F6-2 plate 10'!B$7:J$102,9,FALSE)</f>
        <v>#DIV/0!</v>
      </c>
      <c r="G842" s="56" t="e">
        <f t="shared" si="26"/>
        <v>#DIV/0!</v>
      </c>
      <c r="H842" s="50" t="e">
        <f t="shared" si="27"/>
        <v>#DIV/0!</v>
      </c>
      <c r="I842" s="79"/>
      <c r="J842" s="82"/>
    </row>
    <row r="843" spans="1:10" x14ac:dyDescent="0.2">
      <c r="A843" t="s">
        <v>142</v>
      </c>
      <c r="B843" s="1" t="s">
        <v>90</v>
      </c>
      <c r="C843" t="e">
        <f>VLOOKUP(B843,'F1-1 plate 10'!B$7:H$102,7,FALSE)</f>
        <v>#DIV/0!</v>
      </c>
      <c r="D843" t="e">
        <f>VLOOKUP(B843,'F1-1 plate 10'!B$7:J$102,9,FALSE)</f>
        <v>#DIV/0!</v>
      </c>
      <c r="E843" t="e">
        <f>VLOOKUP(B843,'F6-2 plate 10'!B$7:H$102,7,FALSE)</f>
        <v>#DIV/0!</v>
      </c>
      <c r="F843" t="e">
        <f>VLOOKUP(genotyping!B843,'F6-2 plate 10'!B$7:J$102,9,FALSE)</f>
        <v>#DIV/0!</v>
      </c>
      <c r="G843" s="56" t="e">
        <f t="shared" si="26"/>
        <v>#DIV/0!</v>
      </c>
      <c r="H843" s="50" t="e">
        <f t="shared" si="27"/>
        <v>#DIV/0!</v>
      </c>
      <c r="I843" s="79"/>
      <c r="J843" s="82"/>
    </row>
    <row r="844" spans="1:10" x14ac:dyDescent="0.2">
      <c r="A844" t="s">
        <v>142</v>
      </c>
      <c r="B844" s="1" t="s">
        <v>91</v>
      </c>
      <c r="C844" t="e">
        <f>VLOOKUP(B844,'F1-1 plate 10'!B$7:H$102,7,FALSE)</f>
        <v>#DIV/0!</v>
      </c>
      <c r="D844" t="e">
        <f>VLOOKUP(B844,'F1-1 plate 10'!B$7:J$102,9,FALSE)</f>
        <v>#DIV/0!</v>
      </c>
      <c r="E844" t="e">
        <f>VLOOKUP(B844,'F6-2 plate 10'!B$7:H$102,7,FALSE)</f>
        <v>#DIV/0!</v>
      </c>
      <c r="F844" t="e">
        <f>VLOOKUP(genotyping!B844,'F6-2 plate 10'!B$7:J$102,9,FALSE)</f>
        <v>#DIV/0!</v>
      </c>
      <c r="G844" s="56" t="e">
        <f t="shared" si="26"/>
        <v>#DIV/0!</v>
      </c>
      <c r="H844" s="50" t="e">
        <f t="shared" si="27"/>
        <v>#DIV/0!</v>
      </c>
      <c r="I844" s="79"/>
      <c r="J844" s="82"/>
    </row>
    <row r="845" spans="1:10" x14ac:dyDescent="0.2">
      <c r="A845" t="s">
        <v>142</v>
      </c>
      <c r="B845" s="1" t="s">
        <v>92</v>
      </c>
      <c r="C845" t="e">
        <f>VLOOKUP(B845,'F1-1 plate 10'!B$7:H$102,7,FALSE)</f>
        <v>#DIV/0!</v>
      </c>
      <c r="D845" t="e">
        <f>VLOOKUP(B845,'F1-1 plate 10'!B$7:J$102,9,FALSE)</f>
        <v>#DIV/0!</v>
      </c>
      <c r="E845" t="e">
        <f>VLOOKUP(B845,'F6-2 plate 10'!B$7:H$102,7,FALSE)</f>
        <v>#DIV/0!</v>
      </c>
      <c r="F845" t="e">
        <f>VLOOKUP(genotyping!B845,'F6-2 plate 10'!B$7:J$102,9,FALSE)</f>
        <v>#DIV/0!</v>
      </c>
      <c r="G845" s="56" t="e">
        <f t="shared" si="26"/>
        <v>#DIV/0!</v>
      </c>
      <c r="H845" s="50" t="e">
        <f t="shared" si="27"/>
        <v>#DIV/0!</v>
      </c>
      <c r="I845" s="79"/>
      <c r="J845" s="82"/>
    </row>
    <row r="846" spans="1:10" x14ac:dyDescent="0.2">
      <c r="A846" t="s">
        <v>142</v>
      </c>
      <c r="B846" s="1" t="s">
        <v>93</v>
      </c>
      <c r="C846" t="e">
        <f>VLOOKUP(B846,'F1-1 plate 10'!B$7:H$102,7,FALSE)</f>
        <v>#DIV/0!</v>
      </c>
      <c r="D846" t="e">
        <f>VLOOKUP(B846,'F1-1 plate 10'!B$7:J$102,9,FALSE)</f>
        <v>#DIV/0!</v>
      </c>
      <c r="E846" t="e">
        <f>VLOOKUP(B846,'F6-2 plate 10'!B$7:H$102,7,FALSE)</f>
        <v>#DIV/0!</v>
      </c>
      <c r="F846" t="e">
        <f>VLOOKUP(genotyping!B846,'F6-2 plate 10'!B$7:J$102,9,FALSE)</f>
        <v>#DIV/0!</v>
      </c>
      <c r="G846" s="56" t="e">
        <f t="shared" si="26"/>
        <v>#DIV/0!</v>
      </c>
      <c r="H846" s="50" t="e">
        <f t="shared" si="27"/>
        <v>#DIV/0!</v>
      </c>
      <c r="I846" s="79"/>
      <c r="J846" s="82"/>
    </row>
    <row r="847" spans="1:10" x14ac:dyDescent="0.2">
      <c r="A847" t="s">
        <v>142</v>
      </c>
      <c r="B847" s="1" t="s">
        <v>94</v>
      </c>
      <c r="C847" t="e">
        <f>VLOOKUP(B847,'F1-1 plate 10'!B$7:H$102,7,FALSE)</f>
        <v>#DIV/0!</v>
      </c>
      <c r="D847" t="e">
        <f>VLOOKUP(B847,'F1-1 plate 10'!B$7:J$102,9,FALSE)</f>
        <v>#DIV/0!</v>
      </c>
      <c r="E847" t="e">
        <f>VLOOKUP(B847,'F6-2 plate 10'!B$7:H$102,7,FALSE)</f>
        <v>#DIV/0!</v>
      </c>
      <c r="F847" t="e">
        <f>VLOOKUP(genotyping!B847,'F6-2 plate 10'!B$7:J$102,9,FALSE)</f>
        <v>#DIV/0!</v>
      </c>
      <c r="G847" s="56" t="e">
        <f t="shared" si="26"/>
        <v>#DIV/0!</v>
      </c>
      <c r="H847" s="50" t="e">
        <f t="shared" si="27"/>
        <v>#DIV/0!</v>
      </c>
      <c r="I847" s="79"/>
      <c r="J847" s="82"/>
    </row>
    <row r="848" spans="1:10" x14ac:dyDescent="0.2">
      <c r="A848" t="s">
        <v>142</v>
      </c>
      <c r="B848" s="1" t="s">
        <v>95</v>
      </c>
      <c r="C848" t="e">
        <f>VLOOKUP(B848,'F1-1 plate 10'!B$7:H$102,7,FALSE)</f>
        <v>#DIV/0!</v>
      </c>
      <c r="D848" t="e">
        <f>VLOOKUP(B848,'F1-1 plate 10'!B$7:J$102,9,FALSE)</f>
        <v>#DIV/0!</v>
      </c>
      <c r="E848" t="e">
        <f>VLOOKUP(B848,'F6-2 plate 10'!B$7:H$102,7,FALSE)</f>
        <v>#DIV/0!</v>
      </c>
      <c r="F848" t="e">
        <f>VLOOKUP(genotyping!B848,'F6-2 plate 10'!B$7:J$102,9,FALSE)</f>
        <v>#DIV/0!</v>
      </c>
      <c r="G848" s="56" t="e">
        <f t="shared" si="26"/>
        <v>#DIV/0!</v>
      </c>
      <c r="H848" s="50" t="e">
        <f t="shared" si="27"/>
        <v>#DIV/0!</v>
      </c>
      <c r="I848" s="79"/>
      <c r="J848" s="82"/>
    </row>
    <row r="849" spans="1:10" x14ac:dyDescent="0.2">
      <c r="A849" t="s">
        <v>142</v>
      </c>
      <c r="B849" s="1" t="s">
        <v>96</v>
      </c>
      <c r="C849" t="e">
        <f>VLOOKUP(B849,'F1-1 plate 10'!B$7:H$102,7,FALSE)</f>
        <v>#DIV/0!</v>
      </c>
      <c r="D849" t="e">
        <f>VLOOKUP(B849,'F1-1 plate 10'!B$7:J$102,9,FALSE)</f>
        <v>#DIV/0!</v>
      </c>
      <c r="E849" t="e">
        <f>VLOOKUP(B849,'F6-2 plate 10'!B$7:H$102,7,FALSE)</f>
        <v>#DIV/0!</v>
      </c>
      <c r="F849" t="e">
        <f>VLOOKUP(genotyping!B849,'F6-2 plate 10'!B$7:J$102,9,FALSE)</f>
        <v>#DIV/0!</v>
      </c>
      <c r="G849" s="56" t="e">
        <f t="shared" si="26"/>
        <v>#DIV/0!</v>
      </c>
      <c r="H849" s="50" t="e">
        <f t="shared" si="27"/>
        <v>#DIV/0!</v>
      </c>
      <c r="I849" s="79"/>
      <c r="J849" s="82"/>
    </row>
    <row r="850" spans="1:10" x14ac:dyDescent="0.2">
      <c r="A850" t="s">
        <v>142</v>
      </c>
      <c r="B850" s="1" t="s">
        <v>97</v>
      </c>
      <c r="C850" t="e">
        <f>VLOOKUP(B850,'F1-1 plate 10'!B$7:H$102,7,FALSE)</f>
        <v>#DIV/0!</v>
      </c>
      <c r="D850" t="e">
        <f>VLOOKUP(B850,'F1-1 plate 10'!B$7:J$102,9,FALSE)</f>
        <v>#DIV/0!</v>
      </c>
      <c r="E850" t="e">
        <f>VLOOKUP(B850,'F6-2 plate 10'!B$7:H$102,7,FALSE)</f>
        <v>#DIV/0!</v>
      </c>
      <c r="F850" t="e">
        <f>VLOOKUP(genotyping!B850,'F6-2 plate 10'!B$7:J$102,9,FALSE)</f>
        <v>#DIV/0!</v>
      </c>
      <c r="G850" s="56" t="e">
        <f t="shared" si="26"/>
        <v>#DIV/0!</v>
      </c>
      <c r="H850" s="50" t="e">
        <f t="shared" si="27"/>
        <v>#DIV/0!</v>
      </c>
      <c r="I850" s="79"/>
      <c r="J850" s="82"/>
    </row>
    <row r="851" spans="1:10" x14ac:dyDescent="0.2">
      <c r="A851" t="s">
        <v>142</v>
      </c>
      <c r="B851" s="1" t="s">
        <v>98</v>
      </c>
      <c r="C851" t="e">
        <f>VLOOKUP(B851,'F1-1 plate 10'!B$7:H$102,7,FALSE)</f>
        <v>#DIV/0!</v>
      </c>
      <c r="D851" t="e">
        <f>VLOOKUP(B851,'F1-1 plate 10'!B$7:J$102,9,FALSE)</f>
        <v>#DIV/0!</v>
      </c>
      <c r="E851" t="e">
        <f>VLOOKUP(B851,'F6-2 plate 10'!B$7:H$102,7,FALSE)</f>
        <v>#DIV/0!</v>
      </c>
      <c r="F851" t="e">
        <f>VLOOKUP(genotyping!B851,'F6-2 plate 10'!B$7:J$102,9,FALSE)</f>
        <v>#DIV/0!</v>
      </c>
      <c r="G851" s="56" t="e">
        <f t="shared" si="26"/>
        <v>#DIV/0!</v>
      </c>
      <c r="H851" s="50" t="e">
        <f t="shared" si="27"/>
        <v>#DIV/0!</v>
      </c>
      <c r="I851" s="79"/>
      <c r="J851" s="82"/>
    </row>
    <row r="852" spans="1:10" x14ac:dyDescent="0.2">
      <c r="A852" t="s">
        <v>142</v>
      </c>
      <c r="B852" s="1" t="s">
        <v>99</v>
      </c>
      <c r="C852" t="e">
        <f>VLOOKUP(B852,'F1-1 plate 10'!B$7:H$102,7,FALSE)</f>
        <v>#DIV/0!</v>
      </c>
      <c r="D852" t="e">
        <f>VLOOKUP(B852,'F1-1 plate 10'!B$7:J$102,9,FALSE)</f>
        <v>#DIV/0!</v>
      </c>
      <c r="E852" t="e">
        <f>VLOOKUP(B852,'F6-2 plate 10'!B$7:H$102,7,FALSE)</f>
        <v>#DIV/0!</v>
      </c>
      <c r="F852" t="e">
        <f>VLOOKUP(genotyping!B852,'F6-2 plate 10'!B$7:J$102,9,FALSE)</f>
        <v>#DIV/0!</v>
      </c>
      <c r="G852" s="56" t="e">
        <f t="shared" si="26"/>
        <v>#DIV/0!</v>
      </c>
      <c r="H852" s="50" t="e">
        <f t="shared" si="27"/>
        <v>#DIV/0!</v>
      </c>
      <c r="I852" s="79"/>
      <c r="J852" s="82"/>
    </row>
    <row r="853" spans="1:10" x14ac:dyDescent="0.2">
      <c r="A853" t="s">
        <v>142</v>
      </c>
      <c r="B853" s="1" t="s">
        <v>100</v>
      </c>
      <c r="C853" t="e">
        <f>VLOOKUP(B853,'F1-1 plate 10'!B$7:H$102,7,FALSE)</f>
        <v>#DIV/0!</v>
      </c>
      <c r="D853" t="e">
        <f>VLOOKUP(B853,'F1-1 plate 10'!B$7:J$102,9,FALSE)</f>
        <v>#DIV/0!</v>
      </c>
      <c r="E853" t="e">
        <f>VLOOKUP(B853,'F6-2 plate 10'!B$7:H$102,7,FALSE)</f>
        <v>#DIV/0!</v>
      </c>
      <c r="F853" t="e">
        <f>VLOOKUP(genotyping!B853,'F6-2 plate 10'!B$7:J$102,9,FALSE)</f>
        <v>#DIV/0!</v>
      </c>
      <c r="G853" s="56" t="e">
        <f t="shared" si="26"/>
        <v>#DIV/0!</v>
      </c>
      <c r="H853" s="50" t="e">
        <f t="shared" si="27"/>
        <v>#DIV/0!</v>
      </c>
      <c r="I853" s="79"/>
      <c r="J853" s="82"/>
    </row>
    <row r="854" spans="1:10" x14ac:dyDescent="0.2">
      <c r="A854" t="s">
        <v>142</v>
      </c>
      <c r="B854" s="1" t="s">
        <v>101</v>
      </c>
      <c r="C854" t="e">
        <f>VLOOKUP(B854,'F1-1 plate 10'!B$7:H$102,7,FALSE)</f>
        <v>#DIV/0!</v>
      </c>
      <c r="D854" t="e">
        <f>VLOOKUP(B854,'F1-1 plate 10'!B$7:J$102,9,FALSE)</f>
        <v>#DIV/0!</v>
      </c>
      <c r="E854" t="e">
        <f>VLOOKUP(B854,'F6-2 plate 10'!B$7:H$102,7,FALSE)</f>
        <v>#DIV/0!</v>
      </c>
      <c r="F854" t="e">
        <f>VLOOKUP(genotyping!B854,'F6-2 plate 10'!B$7:J$102,9,FALSE)</f>
        <v>#DIV/0!</v>
      </c>
      <c r="G854" s="56" t="e">
        <f t="shared" si="26"/>
        <v>#DIV/0!</v>
      </c>
      <c r="H854" s="50" t="e">
        <f t="shared" si="27"/>
        <v>#DIV/0!</v>
      </c>
      <c r="I854" s="79"/>
      <c r="J854" s="82"/>
    </row>
    <row r="855" spans="1:10" ht="17" thickBot="1" x14ac:dyDescent="0.25">
      <c r="A855" s="64" t="s">
        <v>142</v>
      </c>
      <c r="B855" s="65" t="s">
        <v>102</v>
      </c>
      <c r="C855" s="64" t="e">
        <f>VLOOKUP(B855,'F1-1 plate 10'!B$7:H$102,7,FALSE)</f>
        <v>#DIV/0!</v>
      </c>
      <c r="D855" s="64" t="e">
        <f>VLOOKUP(B855,'F1-1 plate 10'!B$7:J$102,9,FALSE)</f>
        <v>#DIV/0!</v>
      </c>
      <c r="E855" s="64" t="e">
        <f>VLOOKUP(B855,'F6-2 plate 10'!B$7:H$102,7,FALSE)</f>
        <v>#DIV/0!</v>
      </c>
      <c r="F855" s="64" t="e">
        <f>VLOOKUP(genotyping!B855,'F6-2 plate 10'!B$7:J$102,9,FALSE)</f>
        <v>#DIV/0!</v>
      </c>
      <c r="G855" s="64" t="e">
        <f t="shared" si="26"/>
        <v>#DIV/0!</v>
      </c>
      <c r="H855" s="66" t="e">
        <f t="shared" si="27"/>
        <v>#DIV/0!</v>
      </c>
      <c r="I855" s="80"/>
      <c r="J855" s="83"/>
    </row>
    <row r="856" spans="1:10" ht="17" thickTop="1" x14ac:dyDescent="0.2">
      <c r="A856" t="s">
        <v>143</v>
      </c>
      <c r="B856" s="1" t="s">
        <v>19</v>
      </c>
      <c r="C856" t="e">
        <f>VLOOKUP(B856,'F1-1 plate 11'!B$7:H$102,7,FALSE)</f>
        <v>#DIV/0!</v>
      </c>
      <c r="D856" t="e">
        <f>VLOOKUP(B856,'F1-1 plate 11'!B$7:J$102,9,FALSE)</f>
        <v>#DIV/0!</v>
      </c>
      <c r="E856" t="e">
        <f>VLOOKUP(B856,'F6-2 plate 11'!B$7:H$102,7,FALSE)</f>
        <v>#DIV/0!</v>
      </c>
      <c r="F856" t="e">
        <f>VLOOKUP(genotyping!B856,'F6-2 plate 11'!B$7:J$102,9,FALSE)</f>
        <v>#DIV/0!</v>
      </c>
      <c r="G856" s="56" t="e">
        <f t="shared" si="26"/>
        <v>#DIV/0!</v>
      </c>
      <c r="H856" s="50" t="e">
        <f t="shared" si="27"/>
        <v>#DIV/0!</v>
      </c>
      <c r="I856" s="78" t="e">
        <f>'F1-1 plate 11'!$M$5</f>
        <v>#DIV/0!</v>
      </c>
      <c r="J856" s="81" t="e">
        <f>'F6-2 plate 11'!$M$5</f>
        <v>#DIV/0!</v>
      </c>
    </row>
    <row r="857" spans="1:10" x14ac:dyDescent="0.2">
      <c r="A857" t="s">
        <v>143</v>
      </c>
      <c r="B857" s="1" t="s">
        <v>20</v>
      </c>
      <c r="C857" t="e">
        <f>VLOOKUP(B857,'F1-1 plate 11'!B$7:H$102,7,FALSE)</f>
        <v>#DIV/0!</v>
      </c>
      <c r="D857" t="e">
        <f>VLOOKUP(B857,'F1-1 plate 11'!B$7:J$102,9,FALSE)</f>
        <v>#DIV/0!</v>
      </c>
      <c r="E857" t="e">
        <f>VLOOKUP(B857,'F6-2 plate 11'!B$7:H$102,7,FALSE)</f>
        <v>#DIV/0!</v>
      </c>
      <c r="F857" t="e">
        <f>VLOOKUP(genotyping!B857,'F6-2 plate 11'!B$7:J$102,9,FALSE)</f>
        <v>#DIV/0!</v>
      </c>
      <c r="G857" s="56" t="e">
        <f t="shared" si="26"/>
        <v>#DIV/0!</v>
      </c>
      <c r="H857" s="50" t="e">
        <f t="shared" si="27"/>
        <v>#DIV/0!</v>
      </c>
      <c r="I857" s="79"/>
      <c r="J857" s="82"/>
    </row>
    <row r="858" spans="1:10" x14ac:dyDescent="0.2">
      <c r="A858" t="s">
        <v>143</v>
      </c>
      <c r="B858" s="1" t="s">
        <v>21</v>
      </c>
      <c r="C858" t="e">
        <f>VLOOKUP(B858,'F1-1 plate 11'!B$7:H$102,7,FALSE)</f>
        <v>#DIV/0!</v>
      </c>
      <c r="D858" t="e">
        <f>VLOOKUP(B858,'F1-1 plate 11'!B$7:J$102,9,FALSE)</f>
        <v>#DIV/0!</v>
      </c>
      <c r="E858" t="e">
        <f>VLOOKUP(B858,'F6-2 plate 11'!B$7:H$102,7,FALSE)</f>
        <v>#DIV/0!</v>
      </c>
      <c r="F858" t="e">
        <f>VLOOKUP(genotyping!B858,'F6-2 plate 11'!B$7:J$102,9,FALSE)</f>
        <v>#DIV/0!</v>
      </c>
      <c r="G858" s="56" t="e">
        <f t="shared" si="26"/>
        <v>#DIV/0!</v>
      </c>
      <c r="H858" s="50" t="e">
        <f t="shared" si="27"/>
        <v>#DIV/0!</v>
      </c>
      <c r="I858" s="79"/>
      <c r="J858" s="82"/>
    </row>
    <row r="859" spans="1:10" x14ac:dyDescent="0.2">
      <c r="A859" t="s">
        <v>143</v>
      </c>
      <c r="B859" s="1" t="s">
        <v>22</v>
      </c>
      <c r="C859" t="e">
        <f>VLOOKUP(B859,'F1-1 plate 11'!B$7:H$102,7,FALSE)</f>
        <v>#DIV/0!</v>
      </c>
      <c r="D859" t="e">
        <f>VLOOKUP(B859,'F1-1 plate 11'!B$7:J$102,9,FALSE)</f>
        <v>#DIV/0!</v>
      </c>
      <c r="E859" t="e">
        <f>VLOOKUP(B859,'F6-2 plate 11'!B$7:H$102,7,FALSE)</f>
        <v>#DIV/0!</v>
      </c>
      <c r="F859" t="e">
        <f>VLOOKUP(genotyping!B859,'F6-2 plate 11'!B$7:J$102,9,FALSE)</f>
        <v>#DIV/0!</v>
      </c>
      <c r="G859" s="56" t="e">
        <f t="shared" si="26"/>
        <v>#DIV/0!</v>
      </c>
      <c r="H859" s="50" t="e">
        <f t="shared" si="27"/>
        <v>#DIV/0!</v>
      </c>
      <c r="I859" s="79"/>
      <c r="J859" s="82"/>
    </row>
    <row r="860" spans="1:10" x14ac:dyDescent="0.2">
      <c r="A860" t="s">
        <v>143</v>
      </c>
      <c r="B860" s="1" t="s">
        <v>23</v>
      </c>
      <c r="C860" t="e">
        <f>VLOOKUP(B860,'F1-1 plate 11'!B$7:H$102,7,FALSE)</f>
        <v>#DIV/0!</v>
      </c>
      <c r="D860" t="e">
        <f>VLOOKUP(B860,'F1-1 plate 11'!B$7:J$102,9,FALSE)</f>
        <v>#DIV/0!</v>
      </c>
      <c r="E860" t="e">
        <f>VLOOKUP(B860,'F6-2 plate 11'!B$7:H$102,7,FALSE)</f>
        <v>#DIV/0!</v>
      </c>
      <c r="F860" t="e">
        <f>VLOOKUP(genotyping!B860,'F6-2 plate 11'!B$7:J$102,9,FALSE)</f>
        <v>#DIV/0!</v>
      </c>
      <c r="G860" s="56" t="e">
        <f t="shared" si="26"/>
        <v>#DIV/0!</v>
      </c>
      <c r="H860" s="50" t="e">
        <f t="shared" si="27"/>
        <v>#DIV/0!</v>
      </c>
      <c r="I860" s="79"/>
      <c r="J860" s="82"/>
    </row>
    <row r="861" spans="1:10" x14ac:dyDescent="0.2">
      <c r="A861" t="s">
        <v>143</v>
      </c>
      <c r="B861" s="1" t="s">
        <v>24</v>
      </c>
      <c r="C861" t="e">
        <f>VLOOKUP(B861,'F1-1 plate 11'!B$7:H$102,7,FALSE)</f>
        <v>#DIV/0!</v>
      </c>
      <c r="D861" t="e">
        <f>VLOOKUP(B861,'F1-1 plate 11'!B$7:J$102,9,FALSE)</f>
        <v>#DIV/0!</v>
      </c>
      <c r="E861" t="e">
        <f>VLOOKUP(B861,'F6-2 plate 11'!B$7:H$102,7,FALSE)</f>
        <v>#DIV/0!</v>
      </c>
      <c r="F861" t="e">
        <f>VLOOKUP(genotyping!B861,'F6-2 plate 11'!B$7:J$102,9,FALSE)</f>
        <v>#DIV/0!</v>
      </c>
      <c r="G861" s="56" t="e">
        <f t="shared" si="26"/>
        <v>#DIV/0!</v>
      </c>
      <c r="H861" s="50" t="e">
        <f t="shared" si="27"/>
        <v>#DIV/0!</v>
      </c>
      <c r="I861" s="79"/>
      <c r="J861" s="82"/>
    </row>
    <row r="862" spans="1:10" x14ac:dyDescent="0.2">
      <c r="A862" t="s">
        <v>143</v>
      </c>
      <c r="B862" s="1" t="s">
        <v>25</v>
      </c>
      <c r="C862" t="e">
        <f>VLOOKUP(B862,'F1-1 plate 11'!B$7:H$102,7,FALSE)</f>
        <v>#DIV/0!</v>
      </c>
      <c r="D862" t="e">
        <f>VLOOKUP(B862,'F1-1 plate 11'!B$7:J$102,9,FALSE)</f>
        <v>#DIV/0!</v>
      </c>
      <c r="E862" t="e">
        <f>VLOOKUP(B862,'F6-2 plate 11'!B$7:H$102,7,FALSE)</f>
        <v>#DIV/0!</v>
      </c>
      <c r="F862" t="e">
        <f>VLOOKUP(genotyping!B862,'F6-2 plate 11'!B$7:J$102,9,FALSE)</f>
        <v>#DIV/0!</v>
      </c>
      <c r="G862" s="56" t="e">
        <f t="shared" si="26"/>
        <v>#DIV/0!</v>
      </c>
      <c r="H862" s="50" t="e">
        <f t="shared" si="27"/>
        <v>#DIV/0!</v>
      </c>
      <c r="I862" s="79"/>
      <c r="J862" s="82"/>
    </row>
    <row r="863" spans="1:10" x14ac:dyDescent="0.2">
      <c r="A863" t="s">
        <v>143</v>
      </c>
      <c r="B863" s="1" t="s">
        <v>26</v>
      </c>
      <c r="C863" t="e">
        <f>VLOOKUP(B863,'F1-1 plate 11'!B$7:H$102,7,FALSE)</f>
        <v>#DIV/0!</v>
      </c>
      <c r="D863" t="e">
        <f>VLOOKUP(B863,'F1-1 plate 11'!B$7:J$102,9,FALSE)</f>
        <v>#DIV/0!</v>
      </c>
      <c r="E863" t="e">
        <f>VLOOKUP(B863,'F6-2 plate 11'!B$7:H$102,7,FALSE)</f>
        <v>#DIV/0!</v>
      </c>
      <c r="F863" t="e">
        <f>VLOOKUP(genotyping!B863,'F6-2 plate 11'!B$7:J$102,9,FALSE)</f>
        <v>#DIV/0!</v>
      </c>
      <c r="G863" s="56" t="e">
        <f t="shared" si="26"/>
        <v>#DIV/0!</v>
      </c>
      <c r="H863" s="50" t="e">
        <f t="shared" si="27"/>
        <v>#DIV/0!</v>
      </c>
      <c r="I863" s="79"/>
      <c r="J863" s="82"/>
    </row>
    <row r="864" spans="1:10" x14ac:dyDescent="0.2">
      <c r="A864" t="s">
        <v>143</v>
      </c>
      <c r="B864" s="1" t="s">
        <v>27</v>
      </c>
      <c r="C864" t="e">
        <f>VLOOKUP(B864,'F1-1 plate 11'!B$7:H$102,7,FALSE)</f>
        <v>#DIV/0!</v>
      </c>
      <c r="D864" t="e">
        <f>VLOOKUP(B864,'F1-1 plate 11'!B$7:J$102,9,FALSE)</f>
        <v>#DIV/0!</v>
      </c>
      <c r="E864" t="e">
        <f>VLOOKUP(B864,'F6-2 plate 11'!B$7:H$102,7,FALSE)</f>
        <v>#DIV/0!</v>
      </c>
      <c r="F864" t="e">
        <f>VLOOKUP(genotyping!B864,'F6-2 plate 11'!B$7:J$102,9,FALSE)</f>
        <v>#DIV/0!</v>
      </c>
      <c r="G864" s="56" t="e">
        <f t="shared" si="26"/>
        <v>#DIV/0!</v>
      </c>
      <c r="H864" s="50" t="e">
        <f t="shared" si="27"/>
        <v>#DIV/0!</v>
      </c>
      <c r="I864" s="79"/>
      <c r="J864" s="82"/>
    </row>
    <row r="865" spans="1:10" x14ac:dyDescent="0.2">
      <c r="A865" t="s">
        <v>143</v>
      </c>
      <c r="B865" s="1" t="s">
        <v>28</v>
      </c>
      <c r="C865" t="e">
        <f>VLOOKUP(B865,'F1-1 plate 11'!B$7:H$102,7,FALSE)</f>
        <v>#DIV/0!</v>
      </c>
      <c r="D865" t="e">
        <f>VLOOKUP(B865,'F1-1 plate 11'!B$7:J$102,9,FALSE)</f>
        <v>#DIV/0!</v>
      </c>
      <c r="E865" t="e">
        <f>VLOOKUP(B865,'F6-2 plate 11'!B$7:H$102,7,FALSE)</f>
        <v>#DIV/0!</v>
      </c>
      <c r="F865" t="e">
        <f>VLOOKUP(genotyping!B865,'F6-2 plate 11'!B$7:J$102,9,FALSE)</f>
        <v>#DIV/0!</v>
      </c>
      <c r="G865" s="56" t="e">
        <f t="shared" si="26"/>
        <v>#DIV/0!</v>
      </c>
      <c r="H865" s="50" t="e">
        <f t="shared" si="27"/>
        <v>#DIV/0!</v>
      </c>
      <c r="I865" s="79"/>
      <c r="J865" s="82"/>
    </row>
    <row r="866" spans="1:10" x14ac:dyDescent="0.2">
      <c r="A866" t="s">
        <v>143</v>
      </c>
      <c r="B866" s="1" t="s">
        <v>29</v>
      </c>
      <c r="C866" t="e">
        <f>VLOOKUP(B866,'F1-1 plate 11'!B$7:H$102,7,FALSE)</f>
        <v>#DIV/0!</v>
      </c>
      <c r="D866" t="e">
        <f>VLOOKUP(B866,'F1-1 plate 11'!B$7:J$102,9,FALSE)</f>
        <v>#DIV/0!</v>
      </c>
      <c r="E866" t="e">
        <f>VLOOKUP(B866,'F6-2 plate 11'!B$7:H$102,7,FALSE)</f>
        <v>#DIV/0!</v>
      </c>
      <c r="F866" t="e">
        <f>VLOOKUP(genotyping!B866,'F6-2 plate 11'!B$7:J$102,9,FALSE)</f>
        <v>#DIV/0!</v>
      </c>
      <c r="G866" s="56" t="e">
        <f t="shared" si="26"/>
        <v>#DIV/0!</v>
      </c>
      <c r="H866" s="50" t="e">
        <f t="shared" si="27"/>
        <v>#DIV/0!</v>
      </c>
      <c r="I866" s="79"/>
      <c r="J866" s="82"/>
    </row>
    <row r="867" spans="1:10" x14ac:dyDescent="0.2">
      <c r="A867" t="s">
        <v>143</v>
      </c>
      <c r="B867" s="1" t="s">
        <v>30</v>
      </c>
      <c r="C867" t="e">
        <f>VLOOKUP(B867,'F1-1 plate 11'!B$7:H$102,7,FALSE)</f>
        <v>#DIV/0!</v>
      </c>
      <c r="D867" t="e">
        <f>VLOOKUP(B867,'F1-1 plate 11'!B$7:J$102,9,FALSE)</f>
        <v>#DIV/0!</v>
      </c>
      <c r="E867" t="e">
        <f>VLOOKUP(B867,'F6-2 plate 11'!B$7:H$102,7,FALSE)</f>
        <v>#DIV/0!</v>
      </c>
      <c r="F867" t="e">
        <f>VLOOKUP(genotyping!B867,'F6-2 plate 11'!B$7:J$102,9,FALSE)</f>
        <v>#DIV/0!</v>
      </c>
      <c r="G867" s="56" t="e">
        <f t="shared" si="26"/>
        <v>#DIV/0!</v>
      </c>
      <c r="H867" s="50" t="e">
        <f t="shared" si="27"/>
        <v>#DIV/0!</v>
      </c>
      <c r="I867" s="79"/>
      <c r="J867" s="82"/>
    </row>
    <row r="868" spans="1:10" x14ac:dyDescent="0.2">
      <c r="A868" t="s">
        <v>143</v>
      </c>
      <c r="B868" s="1" t="s">
        <v>31</v>
      </c>
      <c r="C868" t="e">
        <f>VLOOKUP(B868,'F1-1 plate 11'!B$7:H$102,7,FALSE)</f>
        <v>#DIV/0!</v>
      </c>
      <c r="D868" t="e">
        <f>VLOOKUP(B868,'F1-1 plate 11'!B$7:J$102,9,FALSE)</f>
        <v>#DIV/0!</v>
      </c>
      <c r="E868" t="e">
        <f>VLOOKUP(B868,'F6-2 plate 11'!B$7:H$102,7,FALSE)</f>
        <v>#DIV/0!</v>
      </c>
      <c r="F868" t="e">
        <f>VLOOKUP(genotyping!B868,'F6-2 plate 11'!B$7:J$102,9,FALSE)</f>
        <v>#DIV/0!</v>
      </c>
      <c r="G868" s="56" t="e">
        <f t="shared" ref="G868:G931" si="28">IF(C868="BB","R or I",IF(C868="AA","S/S",IF(C868="AB","S/R or S/I","Unknown")))</f>
        <v>#DIV/0!</v>
      </c>
      <c r="H868" s="50" t="e">
        <f t="shared" ref="H868:H931" si="29">IF(E868="BB","R or A",IF(E868="AA","S or I",IF(E868="AB","S/R or R/I or S/A or I/A","Unknown")))</f>
        <v>#DIV/0!</v>
      </c>
      <c r="I868" s="79"/>
      <c r="J868" s="82"/>
    </row>
    <row r="869" spans="1:10" x14ac:dyDescent="0.2">
      <c r="A869" t="s">
        <v>143</v>
      </c>
      <c r="B869" s="1" t="s">
        <v>32</v>
      </c>
      <c r="C869" t="e">
        <f>VLOOKUP(B869,'F1-1 plate 11'!B$7:H$102,7,FALSE)</f>
        <v>#DIV/0!</v>
      </c>
      <c r="D869" t="e">
        <f>VLOOKUP(B869,'F1-1 plate 11'!B$7:J$102,9,FALSE)</f>
        <v>#DIV/0!</v>
      </c>
      <c r="E869" t="e">
        <f>VLOOKUP(B869,'F6-2 plate 11'!B$7:H$102,7,FALSE)</f>
        <v>#DIV/0!</v>
      </c>
      <c r="F869" t="e">
        <f>VLOOKUP(genotyping!B869,'F6-2 plate 11'!B$7:J$102,9,FALSE)</f>
        <v>#DIV/0!</v>
      </c>
      <c r="G869" s="56" t="e">
        <f t="shared" si="28"/>
        <v>#DIV/0!</v>
      </c>
      <c r="H869" s="50" t="e">
        <f t="shared" si="29"/>
        <v>#DIV/0!</v>
      </c>
      <c r="I869" s="79"/>
      <c r="J869" s="82"/>
    </row>
    <row r="870" spans="1:10" x14ac:dyDescent="0.2">
      <c r="A870" t="s">
        <v>143</v>
      </c>
      <c r="B870" s="1" t="s">
        <v>33</v>
      </c>
      <c r="C870" t="e">
        <f>VLOOKUP(B870,'F1-1 plate 11'!B$7:H$102,7,FALSE)</f>
        <v>#DIV/0!</v>
      </c>
      <c r="D870" t="e">
        <f>VLOOKUP(B870,'F1-1 plate 11'!B$7:J$102,9,FALSE)</f>
        <v>#DIV/0!</v>
      </c>
      <c r="E870" t="e">
        <f>VLOOKUP(B870,'F6-2 plate 11'!B$7:H$102,7,FALSE)</f>
        <v>#DIV/0!</v>
      </c>
      <c r="F870" t="e">
        <f>VLOOKUP(genotyping!B870,'F6-2 plate 11'!B$7:J$102,9,FALSE)</f>
        <v>#DIV/0!</v>
      </c>
      <c r="G870" s="56" t="e">
        <f t="shared" si="28"/>
        <v>#DIV/0!</v>
      </c>
      <c r="H870" s="50" t="e">
        <f t="shared" si="29"/>
        <v>#DIV/0!</v>
      </c>
      <c r="I870" s="79"/>
      <c r="J870" s="82"/>
    </row>
    <row r="871" spans="1:10" x14ac:dyDescent="0.2">
      <c r="A871" t="s">
        <v>143</v>
      </c>
      <c r="B871" s="1" t="s">
        <v>34</v>
      </c>
      <c r="C871" t="e">
        <f>VLOOKUP(B871,'F1-1 plate 11'!B$7:H$102,7,FALSE)</f>
        <v>#DIV/0!</v>
      </c>
      <c r="D871" t="e">
        <f>VLOOKUP(B871,'F1-1 plate 11'!B$7:J$102,9,FALSE)</f>
        <v>#DIV/0!</v>
      </c>
      <c r="E871" t="e">
        <f>VLOOKUP(B871,'F6-2 plate 11'!B$7:H$102,7,FALSE)</f>
        <v>#DIV/0!</v>
      </c>
      <c r="F871" t="e">
        <f>VLOOKUP(genotyping!B871,'F6-2 plate 11'!B$7:J$102,9,FALSE)</f>
        <v>#DIV/0!</v>
      </c>
      <c r="G871" s="56" t="e">
        <f t="shared" si="28"/>
        <v>#DIV/0!</v>
      </c>
      <c r="H871" s="50" t="e">
        <f t="shared" si="29"/>
        <v>#DIV/0!</v>
      </c>
      <c r="I871" s="79"/>
      <c r="J871" s="82"/>
    </row>
    <row r="872" spans="1:10" x14ac:dyDescent="0.2">
      <c r="A872" t="s">
        <v>143</v>
      </c>
      <c r="B872" s="1" t="s">
        <v>35</v>
      </c>
      <c r="C872" t="e">
        <f>VLOOKUP(B872,'F1-1 plate 11'!B$7:H$102,7,FALSE)</f>
        <v>#DIV/0!</v>
      </c>
      <c r="D872" t="e">
        <f>VLOOKUP(B872,'F1-1 plate 11'!B$7:J$102,9,FALSE)</f>
        <v>#DIV/0!</v>
      </c>
      <c r="E872" t="e">
        <f>VLOOKUP(B872,'F6-2 plate 11'!B$7:H$102,7,FALSE)</f>
        <v>#DIV/0!</v>
      </c>
      <c r="F872" t="e">
        <f>VLOOKUP(genotyping!B872,'F6-2 plate 11'!B$7:J$102,9,FALSE)</f>
        <v>#DIV/0!</v>
      </c>
      <c r="G872" s="56" t="e">
        <f t="shared" si="28"/>
        <v>#DIV/0!</v>
      </c>
      <c r="H872" s="50" t="e">
        <f t="shared" si="29"/>
        <v>#DIV/0!</v>
      </c>
      <c r="I872" s="79"/>
      <c r="J872" s="82"/>
    </row>
    <row r="873" spans="1:10" x14ac:dyDescent="0.2">
      <c r="A873" t="s">
        <v>143</v>
      </c>
      <c r="B873" s="1" t="s">
        <v>36</v>
      </c>
      <c r="C873" t="e">
        <f>VLOOKUP(B873,'F1-1 plate 11'!B$7:H$102,7,FALSE)</f>
        <v>#DIV/0!</v>
      </c>
      <c r="D873" t="e">
        <f>VLOOKUP(B873,'F1-1 plate 11'!B$7:J$102,9,FALSE)</f>
        <v>#DIV/0!</v>
      </c>
      <c r="E873" t="e">
        <f>VLOOKUP(B873,'F6-2 plate 11'!B$7:H$102,7,FALSE)</f>
        <v>#DIV/0!</v>
      </c>
      <c r="F873" t="e">
        <f>VLOOKUP(genotyping!B873,'F6-2 plate 11'!B$7:J$102,9,FALSE)</f>
        <v>#DIV/0!</v>
      </c>
      <c r="G873" s="56" t="e">
        <f t="shared" si="28"/>
        <v>#DIV/0!</v>
      </c>
      <c r="H873" s="50" t="e">
        <f t="shared" si="29"/>
        <v>#DIV/0!</v>
      </c>
      <c r="I873" s="79"/>
      <c r="J873" s="82"/>
    </row>
    <row r="874" spans="1:10" x14ac:dyDescent="0.2">
      <c r="A874" t="s">
        <v>143</v>
      </c>
      <c r="B874" s="1" t="s">
        <v>37</v>
      </c>
      <c r="C874" t="e">
        <f>VLOOKUP(B874,'F1-1 plate 11'!B$7:H$102,7,FALSE)</f>
        <v>#DIV/0!</v>
      </c>
      <c r="D874" t="e">
        <f>VLOOKUP(B874,'F1-1 plate 11'!B$7:J$102,9,FALSE)</f>
        <v>#DIV/0!</v>
      </c>
      <c r="E874" t="e">
        <f>VLOOKUP(B874,'F6-2 plate 11'!B$7:H$102,7,FALSE)</f>
        <v>#DIV/0!</v>
      </c>
      <c r="F874" t="e">
        <f>VLOOKUP(genotyping!B874,'F6-2 plate 11'!B$7:J$102,9,FALSE)</f>
        <v>#DIV/0!</v>
      </c>
      <c r="G874" s="56" t="e">
        <f t="shared" si="28"/>
        <v>#DIV/0!</v>
      </c>
      <c r="H874" s="50" t="e">
        <f t="shared" si="29"/>
        <v>#DIV/0!</v>
      </c>
      <c r="I874" s="79"/>
      <c r="J874" s="82"/>
    </row>
    <row r="875" spans="1:10" x14ac:dyDescent="0.2">
      <c r="A875" t="s">
        <v>143</v>
      </c>
      <c r="B875" s="1" t="s">
        <v>38</v>
      </c>
      <c r="C875" t="e">
        <f>VLOOKUP(B875,'F1-1 plate 11'!B$7:H$102,7,FALSE)</f>
        <v>#DIV/0!</v>
      </c>
      <c r="D875" t="e">
        <f>VLOOKUP(B875,'F1-1 plate 11'!B$7:J$102,9,FALSE)</f>
        <v>#DIV/0!</v>
      </c>
      <c r="E875" t="e">
        <f>VLOOKUP(B875,'F6-2 plate 11'!B$7:H$102,7,FALSE)</f>
        <v>#DIV/0!</v>
      </c>
      <c r="F875" t="e">
        <f>VLOOKUP(genotyping!B875,'F6-2 plate 11'!B$7:J$102,9,FALSE)</f>
        <v>#DIV/0!</v>
      </c>
      <c r="G875" s="56" t="e">
        <f t="shared" si="28"/>
        <v>#DIV/0!</v>
      </c>
      <c r="H875" s="50" t="e">
        <f t="shared" si="29"/>
        <v>#DIV/0!</v>
      </c>
      <c r="I875" s="79"/>
      <c r="J875" s="82"/>
    </row>
    <row r="876" spans="1:10" x14ac:dyDescent="0.2">
      <c r="A876" t="s">
        <v>143</v>
      </c>
      <c r="B876" s="1" t="s">
        <v>39</v>
      </c>
      <c r="C876" t="e">
        <f>VLOOKUP(B876,'F1-1 plate 11'!B$7:H$102,7,FALSE)</f>
        <v>#DIV/0!</v>
      </c>
      <c r="D876" t="e">
        <f>VLOOKUP(B876,'F1-1 plate 11'!B$7:J$102,9,FALSE)</f>
        <v>#DIV/0!</v>
      </c>
      <c r="E876" t="e">
        <f>VLOOKUP(B876,'F6-2 plate 11'!B$7:H$102,7,FALSE)</f>
        <v>#DIV/0!</v>
      </c>
      <c r="F876" t="e">
        <f>VLOOKUP(genotyping!B876,'F6-2 plate 11'!B$7:J$102,9,FALSE)</f>
        <v>#DIV/0!</v>
      </c>
      <c r="G876" s="56" t="e">
        <f t="shared" si="28"/>
        <v>#DIV/0!</v>
      </c>
      <c r="H876" s="50" t="e">
        <f t="shared" si="29"/>
        <v>#DIV/0!</v>
      </c>
      <c r="I876" s="79"/>
      <c r="J876" s="82"/>
    </row>
    <row r="877" spans="1:10" x14ac:dyDescent="0.2">
      <c r="A877" t="s">
        <v>143</v>
      </c>
      <c r="B877" s="1" t="s">
        <v>40</v>
      </c>
      <c r="C877" t="e">
        <f>VLOOKUP(B877,'F1-1 plate 11'!B$7:H$102,7,FALSE)</f>
        <v>#DIV/0!</v>
      </c>
      <c r="D877" t="e">
        <f>VLOOKUP(B877,'F1-1 plate 11'!B$7:J$102,9,FALSE)</f>
        <v>#DIV/0!</v>
      </c>
      <c r="E877" t="e">
        <f>VLOOKUP(B877,'F6-2 plate 11'!B$7:H$102,7,FALSE)</f>
        <v>#DIV/0!</v>
      </c>
      <c r="F877" t="e">
        <f>VLOOKUP(genotyping!B877,'F6-2 plate 11'!B$7:J$102,9,FALSE)</f>
        <v>#DIV/0!</v>
      </c>
      <c r="G877" s="56" t="e">
        <f t="shared" si="28"/>
        <v>#DIV/0!</v>
      </c>
      <c r="H877" s="50" t="e">
        <f t="shared" si="29"/>
        <v>#DIV/0!</v>
      </c>
      <c r="I877" s="79"/>
      <c r="J877" s="82"/>
    </row>
    <row r="878" spans="1:10" x14ac:dyDescent="0.2">
      <c r="A878" t="s">
        <v>143</v>
      </c>
      <c r="B878" s="1" t="s">
        <v>41</v>
      </c>
      <c r="C878" t="e">
        <f>VLOOKUP(B878,'F1-1 plate 11'!B$7:H$102,7,FALSE)</f>
        <v>#DIV/0!</v>
      </c>
      <c r="D878" t="e">
        <f>VLOOKUP(B878,'F1-1 plate 11'!B$7:J$102,9,FALSE)</f>
        <v>#DIV/0!</v>
      </c>
      <c r="E878" t="e">
        <f>VLOOKUP(B878,'F6-2 plate 11'!B$7:H$102,7,FALSE)</f>
        <v>#DIV/0!</v>
      </c>
      <c r="F878" t="e">
        <f>VLOOKUP(genotyping!B878,'F6-2 plate 11'!B$7:J$102,9,FALSE)</f>
        <v>#DIV/0!</v>
      </c>
      <c r="G878" s="56" t="e">
        <f t="shared" si="28"/>
        <v>#DIV/0!</v>
      </c>
      <c r="H878" s="50" t="e">
        <f t="shared" si="29"/>
        <v>#DIV/0!</v>
      </c>
      <c r="I878" s="79"/>
      <c r="J878" s="82"/>
    </row>
    <row r="879" spans="1:10" x14ac:dyDescent="0.2">
      <c r="A879" t="s">
        <v>143</v>
      </c>
      <c r="B879" s="1" t="s">
        <v>42</v>
      </c>
      <c r="C879" t="e">
        <f>VLOOKUP(B879,'F1-1 plate 11'!B$7:H$102,7,FALSE)</f>
        <v>#DIV/0!</v>
      </c>
      <c r="D879" t="e">
        <f>VLOOKUP(B879,'F1-1 plate 11'!B$7:J$102,9,FALSE)</f>
        <v>#DIV/0!</v>
      </c>
      <c r="E879" t="e">
        <f>VLOOKUP(B879,'F6-2 plate 11'!B$7:H$102,7,FALSE)</f>
        <v>#DIV/0!</v>
      </c>
      <c r="F879" t="e">
        <f>VLOOKUP(genotyping!B879,'F6-2 plate 11'!B$7:J$102,9,FALSE)</f>
        <v>#DIV/0!</v>
      </c>
      <c r="G879" s="56" t="e">
        <f t="shared" si="28"/>
        <v>#DIV/0!</v>
      </c>
      <c r="H879" s="50" t="e">
        <f t="shared" si="29"/>
        <v>#DIV/0!</v>
      </c>
      <c r="I879" s="79"/>
      <c r="J879" s="82"/>
    </row>
    <row r="880" spans="1:10" x14ac:dyDescent="0.2">
      <c r="A880" t="s">
        <v>143</v>
      </c>
      <c r="B880" s="1" t="s">
        <v>43</v>
      </c>
      <c r="C880" t="e">
        <f>VLOOKUP(B880,'F1-1 plate 11'!B$7:H$102,7,FALSE)</f>
        <v>#DIV/0!</v>
      </c>
      <c r="D880" t="e">
        <f>VLOOKUP(B880,'F1-1 plate 11'!B$7:J$102,9,FALSE)</f>
        <v>#DIV/0!</v>
      </c>
      <c r="E880" t="e">
        <f>VLOOKUP(B880,'F6-2 plate 11'!B$7:H$102,7,FALSE)</f>
        <v>#DIV/0!</v>
      </c>
      <c r="F880" t="e">
        <f>VLOOKUP(genotyping!B880,'F6-2 plate 11'!B$7:J$102,9,FALSE)</f>
        <v>#DIV/0!</v>
      </c>
      <c r="G880" s="56" t="e">
        <f t="shared" si="28"/>
        <v>#DIV/0!</v>
      </c>
      <c r="H880" s="50" t="e">
        <f t="shared" si="29"/>
        <v>#DIV/0!</v>
      </c>
      <c r="I880" s="79"/>
      <c r="J880" s="82"/>
    </row>
    <row r="881" spans="1:10" x14ac:dyDescent="0.2">
      <c r="A881" t="s">
        <v>143</v>
      </c>
      <c r="B881" s="1" t="s">
        <v>44</v>
      </c>
      <c r="C881" t="e">
        <f>VLOOKUP(B881,'F1-1 plate 11'!B$7:H$102,7,FALSE)</f>
        <v>#DIV/0!</v>
      </c>
      <c r="D881" t="e">
        <f>VLOOKUP(B881,'F1-1 plate 11'!B$7:J$102,9,FALSE)</f>
        <v>#DIV/0!</v>
      </c>
      <c r="E881" t="e">
        <f>VLOOKUP(B881,'F6-2 plate 11'!B$7:H$102,7,FALSE)</f>
        <v>#DIV/0!</v>
      </c>
      <c r="F881" t="e">
        <f>VLOOKUP(genotyping!B881,'F6-2 plate 11'!B$7:J$102,9,FALSE)</f>
        <v>#DIV/0!</v>
      </c>
      <c r="G881" s="56" t="e">
        <f t="shared" si="28"/>
        <v>#DIV/0!</v>
      </c>
      <c r="H881" s="50" t="e">
        <f t="shared" si="29"/>
        <v>#DIV/0!</v>
      </c>
      <c r="I881" s="79"/>
      <c r="J881" s="82"/>
    </row>
    <row r="882" spans="1:10" x14ac:dyDescent="0.2">
      <c r="A882" t="s">
        <v>143</v>
      </c>
      <c r="B882" s="1" t="s">
        <v>45</v>
      </c>
      <c r="C882" t="e">
        <f>VLOOKUP(B882,'F1-1 plate 11'!B$7:H$102,7,FALSE)</f>
        <v>#DIV/0!</v>
      </c>
      <c r="D882" t="e">
        <f>VLOOKUP(B882,'F1-1 plate 11'!B$7:J$102,9,FALSE)</f>
        <v>#DIV/0!</v>
      </c>
      <c r="E882" t="e">
        <f>VLOOKUP(B882,'F6-2 plate 11'!B$7:H$102,7,FALSE)</f>
        <v>#DIV/0!</v>
      </c>
      <c r="F882" t="e">
        <f>VLOOKUP(genotyping!B882,'F6-2 plate 11'!B$7:J$102,9,FALSE)</f>
        <v>#DIV/0!</v>
      </c>
      <c r="G882" s="56" t="e">
        <f t="shared" si="28"/>
        <v>#DIV/0!</v>
      </c>
      <c r="H882" s="50" t="e">
        <f t="shared" si="29"/>
        <v>#DIV/0!</v>
      </c>
      <c r="I882" s="79"/>
      <c r="J882" s="82"/>
    </row>
    <row r="883" spans="1:10" x14ac:dyDescent="0.2">
      <c r="A883" t="s">
        <v>143</v>
      </c>
      <c r="B883" s="1" t="s">
        <v>46</v>
      </c>
      <c r="C883" t="e">
        <f>VLOOKUP(B883,'F1-1 plate 11'!B$7:H$102,7,FALSE)</f>
        <v>#DIV/0!</v>
      </c>
      <c r="D883" t="e">
        <f>VLOOKUP(B883,'F1-1 plate 11'!B$7:J$102,9,FALSE)</f>
        <v>#DIV/0!</v>
      </c>
      <c r="E883" t="e">
        <f>VLOOKUP(B883,'F6-2 plate 11'!B$7:H$102,7,FALSE)</f>
        <v>#DIV/0!</v>
      </c>
      <c r="F883" t="e">
        <f>VLOOKUP(genotyping!B883,'F6-2 plate 11'!B$7:J$102,9,FALSE)</f>
        <v>#DIV/0!</v>
      </c>
      <c r="G883" s="56" t="e">
        <f t="shared" si="28"/>
        <v>#DIV/0!</v>
      </c>
      <c r="H883" s="50" t="e">
        <f t="shared" si="29"/>
        <v>#DIV/0!</v>
      </c>
      <c r="I883" s="79"/>
      <c r="J883" s="82"/>
    </row>
    <row r="884" spans="1:10" x14ac:dyDescent="0.2">
      <c r="A884" t="s">
        <v>143</v>
      </c>
      <c r="B884" s="1" t="s">
        <v>47</v>
      </c>
      <c r="C884" t="e">
        <f>VLOOKUP(B884,'F1-1 plate 11'!B$7:H$102,7,FALSE)</f>
        <v>#DIV/0!</v>
      </c>
      <c r="D884" t="e">
        <f>VLOOKUP(B884,'F1-1 plate 11'!B$7:J$102,9,FALSE)</f>
        <v>#DIV/0!</v>
      </c>
      <c r="E884" t="e">
        <f>VLOOKUP(B884,'F6-2 plate 11'!B$7:H$102,7,FALSE)</f>
        <v>#DIV/0!</v>
      </c>
      <c r="F884" t="e">
        <f>VLOOKUP(genotyping!B884,'F6-2 plate 11'!B$7:J$102,9,FALSE)</f>
        <v>#DIV/0!</v>
      </c>
      <c r="G884" s="56" t="e">
        <f t="shared" si="28"/>
        <v>#DIV/0!</v>
      </c>
      <c r="H884" s="50" t="e">
        <f t="shared" si="29"/>
        <v>#DIV/0!</v>
      </c>
      <c r="I884" s="79"/>
      <c r="J884" s="82"/>
    </row>
    <row r="885" spans="1:10" x14ac:dyDescent="0.2">
      <c r="A885" t="s">
        <v>143</v>
      </c>
      <c r="B885" s="1" t="s">
        <v>48</v>
      </c>
      <c r="C885" t="e">
        <f>VLOOKUP(B885,'F1-1 plate 11'!B$7:H$102,7,FALSE)</f>
        <v>#DIV/0!</v>
      </c>
      <c r="D885" t="e">
        <f>VLOOKUP(B885,'F1-1 plate 11'!B$7:J$102,9,FALSE)</f>
        <v>#DIV/0!</v>
      </c>
      <c r="E885" t="e">
        <f>VLOOKUP(B885,'F6-2 plate 11'!B$7:H$102,7,FALSE)</f>
        <v>#DIV/0!</v>
      </c>
      <c r="F885" t="e">
        <f>VLOOKUP(genotyping!B885,'F6-2 plate 11'!B$7:J$102,9,FALSE)</f>
        <v>#DIV/0!</v>
      </c>
      <c r="G885" s="56" t="e">
        <f t="shared" si="28"/>
        <v>#DIV/0!</v>
      </c>
      <c r="H885" s="50" t="e">
        <f t="shared" si="29"/>
        <v>#DIV/0!</v>
      </c>
      <c r="I885" s="79"/>
      <c r="J885" s="82"/>
    </row>
    <row r="886" spans="1:10" x14ac:dyDescent="0.2">
      <c r="A886" t="s">
        <v>143</v>
      </c>
      <c r="B886" s="1" t="s">
        <v>49</v>
      </c>
      <c r="C886" t="e">
        <f>VLOOKUP(B886,'F1-1 plate 11'!B$7:H$102,7,FALSE)</f>
        <v>#DIV/0!</v>
      </c>
      <c r="D886" t="e">
        <f>VLOOKUP(B886,'F1-1 plate 11'!B$7:J$102,9,FALSE)</f>
        <v>#DIV/0!</v>
      </c>
      <c r="E886" t="e">
        <f>VLOOKUP(B886,'F6-2 plate 11'!B$7:H$102,7,FALSE)</f>
        <v>#DIV/0!</v>
      </c>
      <c r="F886" t="e">
        <f>VLOOKUP(genotyping!B886,'F6-2 plate 11'!B$7:J$102,9,FALSE)</f>
        <v>#DIV/0!</v>
      </c>
      <c r="G886" s="56" t="e">
        <f t="shared" si="28"/>
        <v>#DIV/0!</v>
      </c>
      <c r="H886" s="50" t="e">
        <f t="shared" si="29"/>
        <v>#DIV/0!</v>
      </c>
      <c r="I886" s="79"/>
      <c r="J886" s="82"/>
    </row>
    <row r="887" spans="1:10" x14ac:dyDescent="0.2">
      <c r="A887" t="s">
        <v>143</v>
      </c>
      <c r="B887" s="1" t="s">
        <v>50</v>
      </c>
      <c r="C887" t="e">
        <f>VLOOKUP(B887,'F1-1 plate 11'!B$7:H$102,7,FALSE)</f>
        <v>#DIV/0!</v>
      </c>
      <c r="D887" t="e">
        <f>VLOOKUP(B887,'F1-1 plate 11'!B$7:J$102,9,FALSE)</f>
        <v>#DIV/0!</v>
      </c>
      <c r="E887" t="e">
        <f>VLOOKUP(B887,'F6-2 plate 11'!B$7:H$102,7,FALSE)</f>
        <v>#DIV/0!</v>
      </c>
      <c r="F887" t="e">
        <f>VLOOKUP(genotyping!B887,'F6-2 plate 11'!B$7:J$102,9,FALSE)</f>
        <v>#DIV/0!</v>
      </c>
      <c r="G887" s="56" t="e">
        <f t="shared" si="28"/>
        <v>#DIV/0!</v>
      </c>
      <c r="H887" s="50" t="e">
        <f t="shared" si="29"/>
        <v>#DIV/0!</v>
      </c>
      <c r="I887" s="79"/>
      <c r="J887" s="82"/>
    </row>
    <row r="888" spans="1:10" x14ac:dyDescent="0.2">
      <c r="A888" t="s">
        <v>143</v>
      </c>
      <c r="B888" s="1" t="s">
        <v>51</v>
      </c>
      <c r="C888" t="e">
        <f>VLOOKUP(B888,'F1-1 plate 11'!B$7:H$102,7,FALSE)</f>
        <v>#DIV/0!</v>
      </c>
      <c r="D888" t="e">
        <f>VLOOKUP(B888,'F1-1 plate 11'!B$7:J$102,9,FALSE)</f>
        <v>#DIV/0!</v>
      </c>
      <c r="E888" t="e">
        <f>VLOOKUP(B888,'F6-2 plate 11'!B$7:H$102,7,FALSE)</f>
        <v>#DIV/0!</v>
      </c>
      <c r="F888" t="e">
        <f>VLOOKUP(genotyping!B888,'F6-2 plate 11'!B$7:J$102,9,FALSE)</f>
        <v>#DIV/0!</v>
      </c>
      <c r="G888" s="56" t="e">
        <f t="shared" si="28"/>
        <v>#DIV/0!</v>
      </c>
      <c r="H888" s="50" t="e">
        <f t="shared" si="29"/>
        <v>#DIV/0!</v>
      </c>
      <c r="I888" s="79"/>
      <c r="J888" s="82"/>
    </row>
    <row r="889" spans="1:10" x14ac:dyDescent="0.2">
      <c r="A889" t="s">
        <v>143</v>
      </c>
      <c r="B889" s="1" t="s">
        <v>52</v>
      </c>
      <c r="C889" t="e">
        <f>VLOOKUP(B889,'F1-1 plate 11'!B$7:H$102,7,FALSE)</f>
        <v>#DIV/0!</v>
      </c>
      <c r="D889" t="e">
        <f>VLOOKUP(B889,'F1-1 plate 11'!B$7:J$102,9,FALSE)</f>
        <v>#DIV/0!</v>
      </c>
      <c r="E889" t="e">
        <f>VLOOKUP(B889,'F6-2 plate 11'!B$7:H$102,7,FALSE)</f>
        <v>#DIV/0!</v>
      </c>
      <c r="F889" t="e">
        <f>VLOOKUP(genotyping!B889,'F6-2 plate 11'!B$7:J$102,9,FALSE)</f>
        <v>#DIV/0!</v>
      </c>
      <c r="G889" s="56" t="e">
        <f t="shared" si="28"/>
        <v>#DIV/0!</v>
      </c>
      <c r="H889" s="50" t="e">
        <f t="shared" si="29"/>
        <v>#DIV/0!</v>
      </c>
      <c r="I889" s="79"/>
      <c r="J889" s="82"/>
    </row>
    <row r="890" spans="1:10" x14ac:dyDescent="0.2">
      <c r="A890" t="s">
        <v>143</v>
      </c>
      <c r="B890" s="1" t="s">
        <v>53</v>
      </c>
      <c r="C890" t="e">
        <f>VLOOKUP(B890,'F1-1 plate 11'!B$7:H$102,7,FALSE)</f>
        <v>#DIV/0!</v>
      </c>
      <c r="D890" t="e">
        <f>VLOOKUP(B890,'F1-1 plate 11'!B$7:J$102,9,FALSE)</f>
        <v>#DIV/0!</v>
      </c>
      <c r="E890" t="e">
        <f>VLOOKUP(B890,'F6-2 plate 11'!B$7:H$102,7,FALSE)</f>
        <v>#DIV/0!</v>
      </c>
      <c r="F890" t="e">
        <f>VLOOKUP(genotyping!B890,'F6-2 plate 11'!B$7:J$102,9,FALSE)</f>
        <v>#DIV/0!</v>
      </c>
      <c r="G890" s="56" t="e">
        <f t="shared" si="28"/>
        <v>#DIV/0!</v>
      </c>
      <c r="H890" s="50" t="e">
        <f t="shared" si="29"/>
        <v>#DIV/0!</v>
      </c>
      <c r="I890" s="79"/>
      <c r="J890" s="82"/>
    </row>
    <row r="891" spans="1:10" x14ac:dyDescent="0.2">
      <c r="A891" t="s">
        <v>143</v>
      </c>
      <c r="B891" s="1" t="s">
        <v>54</v>
      </c>
      <c r="C891" t="e">
        <f>VLOOKUP(B891,'F1-1 plate 11'!B$7:H$102,7,FALSE)</f>
        <v>#DIV/0!</v>
      </c>
      <c r="D891" t="e">
        <f>VLOOKUP(B891,'F1-1 plate 11'!B$7:J$102,9,FALSE)</f>
        <v>#DIV/0!</v>
      </c>
      <c r="E891" t="e">
        <f>VLOOKUP(B891,'F6-2 plate 11'!B$7:H$102,7,FALSE)</f>
        <v>#DIV/0!</v>
      </c>
      <c r="F891" t="e">
        <f>VLOOKUP(genotyping!B891,'F6-2 plate 11'!B$7:J$102,9,FALSE)</f>
        <v>#DIV/0!</v>
      </c>
      <c r="G891" s="56" t="e">
        <f t="shared" si="28"/>
        <v>#DIV/0!</v>
      </c>
      <c r="H891" s="50" t="e">
        <f t="shared" si="29"/>
        <v>#DIV/0!</v>
      </c>
      <c r="I891" s="79"/>
      <c r="J891" s="82"/>
    </row>
    <row r="892" spans="1:10" x14ac:dyDescent="0.2">
      <c r="A892" t="s">
        <v>143</v>
      </c>
      <c r="B892" s="1" t="s">
        <v>55</v>
      </c>
      <c r="C892" t="e">
        <f>VLOOKUP(B892,'F1-1 plate 11'!B$7:H$102,7,FALSE)</f>
        <v>#DIV/0!</v>
      </c>
      <c r="D892" t="e">
        <f>VLOOKUP(B892,'F1-1 plate 11'!B$7:J$102,9,FALSE)</f>
        <v>#DIV/0!</v>
      </c>
      <c r="E892" t="e">
        <f>VLOOKUP(B892,'F6-2 plate 11'!B$7:H$102,7,FALSE)</f>
        <v>#DIV/0!</v>
      </c>
      <c r="F892" t="e">
        <f>VLOOKUP(genotyping!B892,'F6-2 plate 11'!B$7:J$102,9,FALSE)</f>
        <v>#DIV/0!</v>
      </c>
      <c r="G892" s="56" t="e">
        <f t="shared" si="28"/>
        <v>#DIV/0!</v>
      </c>
      <c r="H892" s="50" t="e">
        <f t="shared" si="29"/>
        <v>#DIV/0!</v>
      </c>
      <c r="I892" s="79"/>
      <c r="J892" s="82"/>
    </row>
    <row r="893" spans="1:10" x14ac:dyDescent="0.2">
      <c r="A893" t="s">
        <v>143</v>
      </c>
      <c r="B893" s="1" t="s">
        <v>56</v>
      </c>
      <c r="C893" t="e">
        <f>VLOOKUP(B893,'F1-1 plate 11'!B$7:H$102,7,FALSE)</f>
        <v>#DIV/0!</v>
      </c>
      <c r="D893" t="e">
        <f>VLOOKUP(B893,'F1-1 plate 11'!B$7:J$102,9,FALSE)</f>
        <v>#DIV/0!</v>
      </c>
      <c r="E893" t="e">
        <f>VLOOKUP(B893,'F6-2 plate 11'!B$7:H$102,7,FALSE)</f>
        <v>#DIV/0!</v>
      </c>
      <c r="F893" t="e">
        <f>VLOOKUP(genotyping!B893,'F6-2 plate 11'!B$7:J$102,9,FALSE)</f>
        <v>#DIV/0!</v>
      </c>
      <c r="G893" s="56" t="e">
        <f t="shared" si="28"/>
        <v>#DIV/0!</v>
      </c>
      <c r="H893" s="50" t="e">
        <f t="shared" si="29"/>
        <v>#DIV/0!</v>
      </c>
      <c r="I893" s="79"/>
      <c r="J893" s="82"/>
    </row>
    <row r="894" spans="1:10" x14ac:dyDescent="0.2">
      <c r="A894" t="s">
        <v>143</v>
      </c>
      <c r="B894" s="1" t="s">
        <v>57</v>
      </c>
      <c r="C894" t="e">
        <f>VLOOKUP(B894,'F1-1 plate 11'!B$7:H$102,7,FALSE)</f>
        <v>#DIV/0!</v>
      </c>
      <c r="D894" t="e">
        <f>VLOOKUP(B894,'F1-1 plate 11'!B$7:J$102,9,FALSE)</f>
        <v>#DIV/0!</v>
      </c>
      <c r="E894" t="e">
        <f>VLOOKUP(B894,'F6-2 plate 11'!B$7:H$102,7,FALSE)</f>
        <v>#DIV/0!</v>
      </c>
      <c r="F894" t="e">
        <f>VLOOKUP(genotyping!B894,'F6-2 plate 11'!B$7:J$102,9,FALSE)</f>
        <v>#DIV/0!</v>
      </c>
      <c r="G894" s="56" t="e">
        <f t="shared" si="28"/>
        <v>#DIV/0!</v>
      </c>
      <c r="H894" s="50" t="e">
        <f t="shared" si="29"/>
        <v>#DIV/0!</v>
      </c>
      <c r="I894" s="79"/>
      <c r="J894" s="82"/>
    </row>
    <row r="895" spans="1:10" x14ac:dyDescent="0.2">
      <c r="A895" t="s">
        <v>143</v>
      </c>
      <c r="B895" s="1" t="s">
        <v>58</v>
      </c>
      <c r="C895" t="e">
        <f>VLOOKUP(B895,'F1-1 plate 11'!B$7:H$102,7,FALSE)</f>
        <v>#DIV/0!</v>
      </c>
      <c r="D895" t="e">
        <f>VLOOKUP(B895,'F1-1 plate 11'!B$7:J$102,9,FALSE)</f>
        <v>#DIV/0!</v>
      </c>
      <c r="E895" t="e">
        <f>VLOOKUP(B895,'F6-2 plate 11'!B$7:H$102,7,FALSE)</f>
        <v>#DIV/0!</v>
      </c>
      <c r="F895" t="e">
        <f>VLOOKUP(genotyping!B895,'F6-2 plate 11'!B$7:J$102,9,FALSE)</f>
        <v>#DIV/0!</v>
      </c>
      <c r="G895" s="56" t="e">
        <f t="shared" si="28"/>
        <v>#DIV/0!</v>
      </c>
      <c r="H895" s="50" t="e">
        <f t="shared" si="29"/>
        <v>#DIV/0!</v>
      </c>
      <c r="I895" s="79"/>
      <c r="J895" s="82"/>
    </row>
    <row r="896" spans="1:10" x14ac:dyDescent="0.2">
      <c r="A896" t="s">
        <v>143</v>
      </c>
      <c r="B896" s="1" t="s">
        <v>59</v>
      </c>
      <c r="C896" t="e">
        <f>VLOOKUP(B896,'F1-1 plate 11'!B$7:H$102,7,FALSE)</f>
        <v>#DIV/0!</v>
      </c>
      <c r="D896" t="e">
        <f>VLOOKUP(B896,'F1-1 plate 11'!B$7:J$102,9,FALSE)</f>
        <v>#DIV/0!</v>
      </c>
      <c r="E896" t="e">
        <f>VLOOKUP(B896,'F6-2 plate 11'!B$7:H$102,7,FALSE)</f>
        <v>#DIV/0!</v>
      </c>
      <c r="F896" t="e">
        <f>VLOOKUP(genotyping!B896,'F6-2 plate 11'!B$7:J$102,9,FALSE)</f>
        <v>#DIV/0!</v>
      </c>
      <c r="G896" s="56" t="e">
        <f t="shared" si="28"/>
        <v>#DIV/0!</v>
      </c>
      <c r="H896" s="50" t="e">
        <f t="shared" si="29"/>
        <v>#DIV/0!</v>
      </c>
      <c r="I896" s="79"/>
      <c r="J896" s="82"/>
    </row>
    <row r="897" spans="1:10" x14ac:dyDescent="0.2">
      <c r="A897" t="s">
        <v>143</v>
      </c>
      <c r="B897" s="1" t="s">
        <v>60</v>
      </c>
      <c r="C897" t="e">
        <f>VLOOKUP(B897,'F1-1 plate 11'!B$7:H$102,7,FALSE)</f>
        <v>#DIV/0!</v>
      </c>
      <c r="D897" t="e">
        <f>VLOOKUP(B897,'F1-1 plate 11'!B$7:J$102,9,FALSE)</f>
        <v>#DIV/0!</v>
      </c>
      <c r="E897" t="e">
        <f>VLOOKUP(B897,'F6-2 plate 11'!B$7:H$102,7,FALSE)</f>
        <v>#DIV/0!</v>
      </c>
      <c r="F897" t="e">
        <f>VLOOKUP(genotyping!B897,'F6-2 plate 11'!B$7:J$102,9,FALSE)</f>
        <v>#DIV/0!</v>
      </c>
      <c r="G897" s="56" t="e">
        <f t="shared" si="28"/>
        <v>#DIV/0!</v>
      </c>
      <c r="H897" s="50" t="e">
        <f t="shared" si="29"/>
        <v>#DIV/0!</v>
      </c>
      <c r="I897" s="79"/>
      <c r="J897" s="82"/>
    </row>
    <row r="898" spans="1:10" x14ac:dyDescent="0.2">
      <c r="A898" t="s">
        <v>143</v>
      </c>
      <c r="B898" s="1" t="s">
        <v>61</v>
      </c>
      <c r="C898" t="e">
        <f>VLOOKUP(B898,'F1-1 plate 11'!B$7:H$102,7,FALSE)</f>
        <v>#DIV/0!</v>
      </c>
      <c r="D898" t="e">
        <f>VLOOKUP(B898,'F1-1 plate 11'!B$7:J$102,9,FALSE)</f>
        <v>#DIV/0!</v>
      </c>
      <c r="E898" t="e">
        <f>VLOOKUP(B898,'F6-2 plate 11'!B$7:H$102,7,FALSE)</f>
        <v>#DIV/0!</v>
      </c>
      <c r="F898" t="e">
        <f>VLOOKUP(genotyping!B898,'F6-2 plate 11'!B$7:J$102,9,FALSE)</f>
        <v>#DIV/0!</v>
      </c>
      <c r="G898" s="56" t="e">
        <f t="shared" si="28"/>
        <v>#DIV/0!</v>
      </c>
      <c r="H898" s="50" t="e">
        <f t="shared" si="29"/>
        <v>#DIV/0!</v>
      </c>
      <c r="I898" s="79"/>
      <c r="J898" s="82"/>
    </row>
    <row r="899" spans="1:10" x14ac:dyDescent="0.2">
      <c r="A899" t="s">
        <v>143</v>
      </c>
      <c r="B899" s="1" t="s">
        <v>62</v>
      </c>
      <c r="C899" t="e">
        <f>VLOOKUP(B899,'F1-1 plate 11'!B$7:H$102,7,FALSE)</f>
        <v>#DIV/0!</v>
      </c>
      <c r="D899" t="e">
        <f>VLOOKUP(B899,'F1-1 plate 11'!B$7:J$102,9,FALSE)</f>
        <v>#DIV/0!</v>
      </c>
      <c r="E899" t="e">
        <f>VLOOKUP(B899,'F6-2 plate 11'!B$7:H$102,7,FALSE)</f>
        <v>#DIV/0!</v>
      </c>
      <c r="F899" t="e">
        <f>VLOOKUP(genotyping!B899,'F6-2 plate 11'!B$7:J$102,9,FALSE)</f>
        <v>#DIV/0!</v>
      </c>
      <c r="G899" s="56" t="e">
        <f t="shared" si="28"/>
        <v>#DIV/0!</v>
      </c>
      <c r="H899" s="50" t="e">
        <f t="shared" si="29"/>
        <v>#DIV/0!</v>
      </c>
      <c r="I899" s="79"/>
      <c r="J899" s="82"/>
    </row>
    <row r="900" spans="1:10" x14ac:dyDescent="0.2">
      <c r="A900" t="s">
        <v>143</v>
      </c>
      <c r="B900" s="1" t="s">
        <v>63</v>
      </c>
      <c r="C900" t="e">
        <f>VLOOKUP(B900,'F1-1 plate 11'!B$7:H$102,7,FALSE)</f>
        <v>#DIV/0!</v>
      </c>
      <c r="D900" t="e">
        <f>VLOOKUP(B900,'F1-1 plate 11'!B$7:J$102,9,FALSE)</f>
        <v>#DIV/0!</v>
      </c>
      <c r="E900" t="e">
        <f>VLOOKUP(B900,'F6-2 plate 11'!B$7:H$102,7,FALSE)</f>
        <v>#DIV/0!</v>
      </c>
      <c r="F900" t="e">
        <f>VLOOKUP(genotyping!B900,'F6-2 plate 11'!B$7:J$102,9,FALSE)</f>
        <v>#DIV/0!</v>
      </c>
      <c r="G900" s="56" t="e">
        <f t="shared" si="28"/>
        <v>#DIV/0!</v>
      </c>
      <c r="H900" s="50" t="e">
        <f t="shared" si="29"/>
        <v>#DIV/0!</v>
      </c>
      <c r="I900" s="79"/>
      <c r="J900" s="82"/>
    </row>
    <row r="901" spans="1:10" x14ac:dyDescent="0.2">
      <c r="A901" t="s">
        <v>143</v>
      </c>
      <c r="B901" s="1" t="s">
        <v>64</v>
      </c>
      <c r="C901" t="e">
        <f>VLOOKUP(B901,'F1-1 plate 11'!B$7:H$102,7,FALSE)</f>
        <v>#DIV/0!</v>
      </c>
      <c r="D901" t="e">
        <f>VLOOKUP(B901,'F1-1 plate 11'!B$7:J$102,9,FALSE)</f>
        <v>#DIV/0!</v>
      </c>
      <c r="E901" t="e">
        <f>VLOOKUP(B901,'F6-2 plate 11'!B$7:H$102,7,FALSE)</f>
        <v>#DIV/0!</v>
      </c>
      <c r="F901" t="e">
        <f>VLOOKUP(genotyping!B901,'F6-2 plate 11'!B$7:J$102,9,FALSE)</f>
        <v>#DIV/0!</v>
      </c>
      <c r="G901" s="56" t="e">
        <f t="shared" si="28"/>
        <v>#DIV/0!</v>
      </c>
      <c r="H901" s="50" t="e">
        <f t="shared" si="29"/>
        <v>#DIV/0!</v>
      </c>
      <c r="I901" s="79"/>
      <c r="J901" s="82"/>
    </row>
    <row r="902" spans="1:10" x14ac:dyDescent="0.2">
      <c r="A902" t="s">
        <v>143</v>
      </c>
      <c r="B902" s="1" t="s">
        <v>65</v>
      </c>
      <c r="C902" t="e">
        <f>VLOOKUP(B902,'F1-1 plate 11'!B$7:H$102,7,FALSE)</f>
        <v>#DIV/0!</v>
      </c>
      <c r="D902" t="e">
        <f>VLOOKUP(B902,'F1-1 plate 11'!B$7:J$102,9,FALSE)</f>
        <v>#DIV/0!</v>
      </c>
      <c r="E902" t="e">
        <f>VLOOKUP(B902,'F6-2 plate 11'!B$7:H$102,7,FALSE)</f>
        <v>#DIV/0!</v>
      </c>
      <c r="F902" t="e">
        <f>VLOOKUP(genotyping!B902,'F6-2 plate 11'!B$7:J$102,9,FALSE)</f>
        <v>#DIV/0!</v>
      </c>
      <c r="G902" s="56" t="e">
        <f t="shared" si="28"/>
        <v>#DIV/0!</v>
      </c>
      <c r="H902" s="50" t="e">
        <f t="shared" si="29"/>
        <v>#DIV/0!</v>
      </c>
      <c r="I902" s="79"/>
      <c r="J902" s="82"/>
    </row>
    <row r="903" spans="1:10" x14ac:dyDescent="0.2">
      <c r="A903" t="s">
        <v>143</v>
      </c>
      <c r="B903" s="1" t="s">
        <v>66</v>
      </c>
      <c r="C903" t="e">
        <f>VLOOKUP(B903,'F1-1 plate 11'!B$7:H$102,7,FALSE)</f>
        <v>#DIV/0!</v>
      </c>
      <c r="D903" t="e">
        <f>VLOOKUP(B903,'F1-1 plate 11'!B$7:J$102,9,FALSE)</f>
        <v>#DIV/0!</v>
      </c>
      <c r="E903" t="e">
        <f>VLOOKUP(B903,'F6-2 plate 11'!B$7:H$102,7,FALSE)</f>
        <v>#DIV/0!</v>
      </c>
      <c r="F903" t="e">
        <f>VLOOKUP(genotyping!B903,'F6-2 plate 11'!B$7:J$102,9,FALSE)</f>
        <v>#DIV/0!</v>
      </c>
      <c r="G903" s="56" t="e">
        <f t="shared" si="28"/>
        <v>#DIV/0!</v>
      </c>
      <c r="H903" s="50" t="e">
        <f t="shared" si="29"/>
        <v>#DIV/0!</v>
      </c>
      <c r="I903" s="79"/>
      <c r="J903" s="82"/>
    </row>
    <row r="904" spans="1:10" x14ac:dyDescent="0.2">
      <c r="A904" t="s">
        <v>143</v>
      </c>
      <c r="B904" s="1" t="s">
        <v>67</v>
      </c>
      <c r="C904" t="e">
        <f>VLOOKUP(B904,'F1-1 plate 11'!B$7:H$102,7,FALSE)</f>
        <v>#DIV/0!</v>
      </c>
      <c r="D904" t="e">
        <f>VLOOKUP(B904,'F1-1 plate 11'!B$7:J$102,9,FALSE)</f>
        <v>#DIV/0!</v>
      </c>
      <c r="E904" t="e">
        <f>VLOOKUP(B904,'F6-2 plate 11'!B$7:H$102,7,FALSE)</f>
        <v>#DIV/0!</v>
      </c>
      <c r="F904" t="e">
        <f>VLOOKUP(genotyping!B904,'F6-2 plate 11'!B$7:J$102,9,FALSE)</f>
        <v>#DIV/0!</v>
      </c>
      <c r="G904" s="56" t="e">
        <f t="shared" si="28"/>
        <v>#DIV/0!</v>
      </c>
      <c r="H904" s="50" t="e">
        <f t="shared" si="29"/>
        <v>#DIV/0!</v>
      </c>
      <c r="I904" s="79"/>
      <c r="J904" s="82"/>
    </row>
    <row r="905" spans="1:10" x14ac:dyDescent="0.2">
      <c r="A905" t="s">
        <v>143</v>
      </c>
      <c r="B905" s="1" t="s">
        <v>68</v>
      </c>
      <c r="C905" t="e">
        <f>VLOOKUP(B905,'F1-1 plate 11'!B$7:H$102,7,FALSE)</f>
        <v>#DIV/0!</v>
      </c>
      <c r="D905" t="e">
        <f>VLOOKUP(B905,'F1-1 plate 11'!B$7:J$102,9,FALSE)</f>
        <v>#DIV/0!</v>
      </c>
      <c r="E905" t="e">
        <f>VLOOKUP(B905,'F6-2 plate 11'!B$7:H$102,7,FALSE)</f>
        <v>#DIV/0!</v>
      </c>
      <c r="F905" t="e">
        <f>VLOOKUP(genotyping!B905,'F6-2 plate 11'!B$7:J$102,9,FALSE)</f>
        <v>#DIV/0!</v>
      </c>
      <c r="G905" s="56" t="e">
        <f t="shared" si="28"/>
        <v>#DIV/0!</v>
      </c>
      <c r="H905" s="50" t="e">
        <f t="shared" si="29"/>
        <v>#DIV/0!</v>
      </c>
      <c r="I905" s="79"/>
      <c r="J905" s="82"/>
    </row>
    <row r="906" spans="1:10" x14ac:dyDescent="0.2">
      <c r="A906" t="s">
        <v>143</v>
      </c>
      <c r="B906" s="1" t="s">
        <v>69</v>
      </c>
      <c r="C906" t="e">
        <f>VLOOKUP(B906,'F1-1 plate 11'!B$7:H$102,7,FALSE)</f>
        <v>#DIV/0!</v>
      </c>
      <c r="D906" t="e">
        <f>VLOOKUP(B906,'F1-1 plate 11'!B$7:J$102,9,FALSE)</f>
        <v>#DIV/0!</v>
      </c>
      <c r="E906" t="e">
        <f>VLOOKUP(B906,'F6-2 plate 11'!B$7:H$102,7,FALSE)</f>
        <v>#DIV/0!</v>
      </c>
      <c r="F906" t="e">
        <f>VLOOKUP(genotyping!B906,'F6-2 plate 11'!B$7:J$102,9,FALSE)</f>
        <v>#DIV/0!</v>
      </c>
      <c r="G906" s="56" t="e">
        <f t="shared" si="28"/>
        <v>#DIV/0!</v>
      </c>
      <c r="H906" s="50" t="e">
        <f t="shared" si="29"/>
        <v>#DIV/0!</v>
      </c>
      <c r="I906" s="79"/>
      <c r="J906" s="82"/>
    </row>
    <row r="907" spans="1:10" x14ac:dyDescent="0.2">
      <c r="A907" t="s">
        <v>143</v>
      </c>
      <c r="B907" s="1" t="s">
        <v>70</v>
      </c>
      <c r="C907" t="e">
        <f>VLOOKUP(B907,'F1-1 plate 11'!B$7:H$102,7,FALSE)</f>
        <v>#DIV/0!</v>
      </c>
      <c r="D907" t="e">
        <f>VLOOKUP(B907,'F1-1 plate 11'!B$7:J$102,9,FALSE)</f>
        <v>#DIV/0!</v>
      </c>
      <c r="E907" t="e">
        <f>VLOOKUP(B907,'F6-2 plate 11'!B$7:H$102,7,FALSE)</f>
        <v>#DIV/0!</v>
      </c>
      <c r="F907" t="e">
        <f>VLOOKUP(genotyping!B907,'F6-2 plate 11'!B$7:J$102,9,FALSE)</f>
        <v>#DIV/0!</v>
      </c>
      <c r="G907" s="56" t="e">
        <f t="shared" si="28"/>
        <v>#DIV/0!</v>
      </c>
      <c r="H907" s="50" t="e">
        <f t="shared" si="29"/>
        <v>#DIV/0!</v>
      </c>
      <c r="I907" s="79"/>
      <c r="J907" s="82"/>
    </row>
    <row r="908" spans="1:10" x14ac:dyDescent="0.2">
      <c r="A908" t="s">
        <v>143</v>
      </c>
      <c r="B908" s="1" t="s">
        <v>71</v>
      </c>
      <c r="C908" t="e">
        <f>VLOOKUP(B908,'F1-1 plate 11'!B$7:H$102,7,FALSE)</f>
        <v>#DIV/0!</v>
      </c>
      <c r="D908" t="e">
        <f>VLOOKUP(B908,'F1-1 plate 11'!B$7:J$102,9,FALSE)</f>
        <v>#DIV/0!</v>
      </c>
      <c r="E908" t="e">
        <f>VLOOKUP(B908,'F6-2 plate 11'!B$7:H$102,7,FALSE)</f>
        <v>#DIV/0!</v>
      </c>
      <c r="F908" t="e">
        <f>VLOOKUP(genotyping!B908,'F6-2 plate 11'!B$7:J$102,9,FALSE)</f>
        <v>#DIV/0!</v>
      </c>
      <c r="G908" s="56" t="e">
        <f t="shared" si="28"/>
        <v>#DIV/0!</v>
      </c>
      <c r="H908" s="50" t="e">
        <f t="shared" si="29"/>
        <v>#DIV/0!</v>
      </c>
      <c r="I908" s="79"/>
      <c r="J908" s="82"/>
    </row>
    <row r="909" spans="1:10" x14ac:dyDescent="0.2">
      <c r="A909" t="s">
        <v>143</v>
      </c>
      <c r="B909" s="1" t="s">
        <v>72</v>
      </c>
      <c r="C909" t="e">
        <f>VLOOKUP(B909,'F1-1 plate 11'!B$7:H$102,7,FALSE)</f>
        <v>#DIV/0!</v>
      </c>
      <c r="D909" t="e">
        <f>VLOOKUP(B909,'F1-1 plate 11'!B$7:J$102,9,FALSE)</f>
        <v>#DIV/0!</v>
      </c>
      <c r="E909" t="e">
        <f>VLOOKUP(B909,'F6-2 plate 11'!B$7:H$102,7,FALSE)</f>
        <v>#DIV/0!</v>
      </c>
      <c r="F909" t="e">
        <f>VLOOKUP(genotyping!B909,'F6-2 plate 11'!B$7:J$102,9,FALSE)</f>
        <v>#DIV/0!</v>
      </c>
      <c r="G909" s="56" t="e">
        <f t="shared" si="28"/>
        <v>#DIV/0!</v>
      </c>
      <c r="H909" s="50" t="e">
        <f t="shared" si="29"/>
        <v>#DIV/0!</v>
      </c>
      <c r="I909" s="79"/>
      <c r="J909" s="82"/>
    </row>
    <row r="910" spans="1:10" x14ac:dyDescent="0.2">
      <c r="A910" t="s">
        <v>143</v>
      </c>
      <c r="B910" s="1" t="s">
        <v>73</v>
      </c>
      <c r="C910" t="e">
        <f>VLOOKUP(B910,'F1-1 plate 11'!B$7:H$102,7,FALSE)</f>
        <v>#DIV/0!</v>
      </c>
      <c r="D910" t="e">
        <f>VLOOKUP(B910,'F1-1 plate 11'!B$7:J$102,9,FALSE)</f>
        <v>#DIV/0!</v>
      </c>
      <c r="E910" t="e">
        <f>VLOOKUP(B910,'F6-2 plate 11'!B$7:H$102,7,FALSE)</f>
        <v>#DIV/0!</v>
      </c>
      <c r="F910" t="e">
        <f>VLOOKUP(genotyping!B910,'F6-2 plate 11'!B$7:J$102,9,FALSE)</f>
        <v>#DIV/0!</v>
      </c>
      <c r="G910" s="56" t="e">
        <f t="shared" si="28"/>
        <v>#DIV/0!</v>
      </c>
      <c r="H910" s="50" t="e">
        <f t="shared" si="29"/>
        <v>#DIV/0!</v>
      </c>
      <c r="I910" s="79"/>
      <c r="J910" s="82"/>
    </row>
    <row r="911" spans="1:10" x14ac:dyDescent="0.2">
      <c r="A911" t="s">
        <v>143</v>
      </c>
      <c r="B911" s="1" t="s">
        <v>74</v>
      </c>
      <c r="C911" t="e">
        <f>VLOOKUP(B911,'F1-1 plate 11'!B$7:H$102,7,FALSE)</f>
        <v>#DIV/0!</v>
      </c>
      <c r="D911" t="e">
        <f>VLOOKUP(B911,'F1-1 plate 11'!B$7:J$102,9,FALSE)</f>
        <v>#DIV/0!</v>
      </c>
      <c r="E911" t="e">
        <f>VLOOKUP(B911,'F6-2 plate 11'!B$7:H$102,7,FALSE)</f>
        <v>#DIV/0!</v>
      </c>
      <c r="F911" t="e">
        <f>VLOOKUP(genotyping!B911,'F6-2 plate 11'!B$7:J$102,9,FALSE)</f>
        <v>#DIV/0!</v>
      </c>
      <c r="G911" s="56" t="e">
        <f t="shared" si="28"/>
        <v>#DIV/0!</v>
      </c>
      <c r="H911" s="50" t="e">
        <f t="shared" si="29"/>
        <v>#DIV/0!</v>
      </c>
      <c r="I911" s="79"/>
      <c r="J911" s="82"/>
    </row>
    <row r="912" spans="1:10" x14ac:dyDescent="0.2">
      <c r="A912" t="s">
        <v>143</v>
      </c>
      <c r="B912" s="1" t="s">
        <v>75</v>
      </c>
      <c r="C912" t="e">
        <f>VLOOKUP(B912,'F1-1 plate 11'!B$7:H$102,7,FALSE)</f>
        <v>#DIV/0!</v>
      </c>
      <c r="D912" t="e">
        <f>VLOOKUP(B912,'F1-1 plate 11'!B$7:J$102,9,FALSE)</f>
        <v>#DIV/0!</v>
      </c>
      <c r="E912" t="e">
        <f>VLOOKUP(B912,'F6-2 plate 11'!B$7:H$102,7,FALSE)</f>
        <v>#DIV/0!</v>
      </c>
      <c r="F912" t="e">
        <f>VLOOKUP(genotyping!B912,'F6-2 plate 11'!B$7:J$102,9,FALSE)</f>
        <v>#DIV/0!</v>
      </c>
      <c r="G912" s="56" t="e">
        <f t="shared" si="28"/>
        <v>#DIV/0!</v>
      </c>
      <c r="H912" s="50" t="e">
        <f t="shared" si="29"/>
        <v>#DIV/0!</v>
      </c>
      <c r="I912" s="79"/>
      <c r="J912" s="82"/>
    </row>
    <row r="913" spans="1:10" x14ac:dyDescent="0.2">
      <c r="A913" t="s">
        <v>143</v>
      </c>
      <c r="B913" s="1" t="s">
        <v>76</v>
      </c>
      <c r="C913" t="e">
        <f>VLOOKUP(B913,'F1-1 plate 11'!B$7:H$102,7,FALSE)</f>
        <v>#DIV/0!</v>
      </c>
      <c r="D913" t="e">
        <f>VLOOKUP(B913,'F1-1 plate 11'!B$7:J$102,9,FALSE)</f>
        <v>#DIV/0!</v>
      </c>
      <c r="E913" t="e">
        <f>VLOOKUP(B913,'F6-2 plate 11'!B$7:H$102,7,FALSE)</f>
        <v>#DIV/0!</v>
      </c>
      <c r="F913" t="e">
        <f>VLOOKUP(genotyping!B913,'F6-2 plate 11'!B$7:J$102,9,FALSE)</f>
        <v>#DIV/0!</v>
      </c>
      <c r="G913" s="56" t="e">
        <f t="shared" si="28"/>
        <v>#DIV/0!</v>
      </c>
      <c r="H913" s="50" t="e">
        <f t="shared" si="29"/>
        <v>#DIV/0!</v>
      </c>
      <c r="I913" s="79"/>
      <c r="J913" s="82"/>
    </row>
    <row r="914" spans="1:10" x14ac:dyDescent="0.2">
      <c r="A914" t="s">
        <v>143</v>
      </c>
      <c r="B914" s="1" t="s">
        <v>77</v>
      </c>
      <c r="C914" t="e">
        <f>VLOOKUP(B914,'F1-1 plate 11'!B$7:H$102,7,FALSE)</f>
        <v>#DIV/0!</v>
      </c>
      <c r="D914" t="e">
        <f>VLOOKUP(B914,'F1-1 plate 11'!B$7:J$102,9,FALSE)</f>
        <v>#DIV/0!</v>
      </c>
      <c r="E914" t="e">
        <f>VLOOKUP(B914,'F6-2 plate 11'!B$7:H$102,7,FALSE)</f>
        <v>#DIV/0!</v>
      </c>
      <c r="F914" t="e">
        <f>VLOOKUP(genotyping!B914,'F6-2 plate 11'!B$7:J$102,9,FALSE)</f>
        <v>#DIV/0!</v>
      </c>
      <c r="G914" s="56" t="e">
        <f t="shared" si="28"/>
        <v>#DIV/0!</v>
      </c>
      <c r="H914" s="50" t="e">
        <f t="shared" si="29"/>
        <v>#DIV/0!</v>
      </c>
      <c r="I914" s="79"/>
      <c r="J914" s="82"/>
    </row>
    <row r="915" spans="1:10" x14ac:dyDescent="0.2">
      <c r="A915" t="s">
        <v>143</v>
      </c>
      <c r="B915" s="1" t="s">
        <v>78</v>
      </c>
      <c r="C915" t="e">
        <f>VLOOKUP(B915,'F1-1 plate 11'!B$7:H$102,7,FALSE)</f>
        <v>#DIV/0!</v>
      </c>
      <c r="D915" t="e">
        <f>VLOOKUP(B915,'F1-1 plate 11'!B$7:J$102,9,FALSE)</f>
        <v>#DIV/0!</v>
      </c>
      <c r="E915" t="e">
        <f>VLOOKUP(B915,'F6-2 plate 11'!B$7:H$102,7,FALSE)</f>
        <v>#DIV/0!</v>
      </c>
      <c r="F915" t="e">
        <f>VLOOKUP(genotyping!B915,'F6-2 plate 11'!B$7:J$102,9,FALSE)</f>
        <v>#DIV/0!</v>
      </c>
      <c r="G915" s="56" t="e">
        <f t="shared" si="28"/>
        <v>#DIV/0!</v>
      </c>
      <c r="H915" s="50" t="e">
        <f t="shared" si="29"/>
        <v>#DIV/0!</v>
      </c>
      <c r="I915" s="79"/>
      <c r="J915" s="82"/>
    </row>
    <row r="916" spans="1:10" x14ac:dyDescent="0.2">
      <c r="A916" t="s">
        <v>143</v>
      </c>
      <c r="B916" s="1" t="s">
        <v>79</v>
      </c>
      <c r="C916" t="e">
        <f>VLOOKUP(B916,'F1-1 plate 11'!B$7:H$102,7,FALSE)</f>
        <v>#DIV/0!</v>
      </c>
      <c r="D916" t="e">
        <f>VLOOKUP(B916,'F1-1 plate 11'!B$7:J$102,9,FALSE)</f>
        <v>#DIV/0!</v>
      </c>
      <c r="E916" t="e">
        <f>VLOOKUP(B916,'F6-2 plate 11'!B$7:H$102,7,FALSE)</f>
        <v>#DIV/0!</v>
      </c>
      <c r="F916" t="e">
        <f>VLOOKUP(genotyping!B916,'F6-2 plate 11'!B$7:J$102,9,FALSE)</f>
        <v>#DIV/0!</v>
      </c>
      <c r="G916" s="56" t="e">
        <f t="shared" si="28"/>
        <v>#DIV/0!</v>
      </c>
      <c r="H916" s="50" t="e">
        <f t="shared" si="29"/>
        <v>#DIV/0!</v>
      </c>
      <c r="I916" s="79"/>
      <c r="J916" s="82"/>
    </row>
    <row r="917" spans="1:10" x14ac:dyDescent="0.2">
      <c r="A917" t="s">
        <v>143</v>
      </c>
      <c r="B917" s="1" t="s">
        <v>80</v>
      </c>
      <c r="C917" t="e">
        <f>VLOOKUP(B917,'F1-1 plate 11'!B$7:H$102,7,FALSE)</f>
        <v>#DIV/0!</v>
      </c>
      <c r="D917" t="e">
        <f>VLOOKUP(B917,'F1-1 plate 11'!B$7:J$102,9,FALSE)</f>
        <v>#DIV/0!</v>
      </c>
      <c r="E917" t="e">
        <f>VLOOKUP(B917,'F6-2 plate 11'!B$7:H$102,7,FALSE)</f>
        <v>#DIV/0!</v>
      </c>
      <c r="F917" t="e">
        <f>VLOOKUP(genotyping!B917,'F6-2 plate 11'!B$7:J$102,9,FALSE)</f>
        <v>#DIV/0!</v>
      </c>
      <c r="G917" s="56" t="e">
        <f t="shared" si="28"/>
        <v>#DIV/0!</v>
      </c>
      <c r="H917" s="50" t="e">
        <f t="shared" si="29"/>
        <v>#DIV/0!</v>
      </c>
      <c r="I917" s="79"/>
      <c r="J917" s="82"/>
    </row>
    <row r="918" spans="1:10" x14ac:dyDescent="0.2">
      <c r="A918" t="s">
        <v>143</v>
      </c>
      <c r="B918" s="1" t="s">
        <v>81</v>
      </c>
      <c r="C918" t="e">
        <f>VLOOKUP(B918,'F1-1 plate 11'!B$7:H$102,7,FALSE)</f>
        <v>#DIV/0!</v>
      </c>
      <c r="D918" t="e">
        <f>VLOOKUP(B918,'F1-1 plate 11'!B$7:J$102,9,FALSE)</f>
        <v>#DIV/0!</v>
      </c>
      <c r="E918" t="e">
        <f>VLOOKUP(B918,'F6-2 plate 11'!B$7:H$102,7,FALSE)</f>
        <v>#DIV/0!</v>
      </c>
      <c r="F918" t="e">
        <f>VLOOKUP(genotyping!B918,'F6-2 plate 11'!B$7:J$102,9,FALSE)</f>
        <v>#DIV/0!</v>
      </c>
      <c r="G918" s="56" t="e">
        <f t="shared" si="28"/>
        <v>#DIV/0!</v>
      </c>
      <c r="H918" s="50" t="e">
        <f t="shared" si="29"/>
        <v>#DIV/0!</v>
      </c>
      <c r="I918" s="79"/>
      <c r="J918" s="82"/>
    </row>
    <row r="919" spans="1:10" x14ac:dyDescent="0.2">
      <c r="A919" t="s">
        <v>143</v>
      </c>
      <c r="B919" s="1" t="s">
        <v>82</v>
      </c>
      <c r="C919" t="e">
        <f>VLOOKUP(B919,'F1-1 plate 11'!B$7:H$102,7,FALSE)</f>
        <v>#DIV/0!</v>
      </c>
      <c r="D919" t="e">
        <f>VLOOKUP(B919,'F1-1 plate 11'!B$7:J$102,9,FALSE)</f>
        <v>#DIV/0!</v>
      </c>
      <c r="E919" t="e">
        <f>VLOOKUP(B919,'F6-2 plate 11'!B$7:H$102,7,FALSE)</f>
        <v>#DIV/0!</v>
      </c>
      <c r="F919" t="e">
        <f>VLOOKUP(genotyping!B919,'F6-2 plate 11'!B$7:J$102,9,FALSE)</f>
        <v>#DIV/0!</v>
      </c>
      <c r="G919" s="56" t="e">
        <f t="shared" si="28"/>
        <v>#DIV/0!</v>
      </c>
      <c r="H919" s="50" t="e">
        <f t="shared" si="29"/>
        <v>#DIV/0!</v>
      </c>
      <c r="I919" s="79"/>
      <c r="J919" s="82"/>
    </row>
    <row r="920" spans="1:10" x14ac:dyDescent="0.2">
      <c r="A920" t="s">
        <v>143</v>
      </c>
      <c r="B920" s="1" t="s">
        <v>83</v>
      </c>
      <c r="C920" t="e">
        <f>VLOOKUP(B920,'F1-1 plate 11'!B$7:H$102,7,FALSE)</f>
        <v>#DIV/0!</v>
      </c>
      <c r="D920" t="e">
        <f>VLOOKUP(B920,'F1-1 plate 11'!B$7:J$102,9,FALSE)</f>
        <v>#DIV/0!</v>
      </c>
      <c r="E920" t="e">
        <f>VLOOKUP(B920,'F6-2 plate 11'!B$7:H$102,7,FALSE)</f>
        <v>#DIV/0!</v>
      </c>
      <c r="F920" t="e">
        <f>VLOOKUP(genotyping!B920,'F6-2 plate 11'!B$7:J$102,9,FALSE)</f>
        <v>#DIV/0!</v>
      </c>
      <c r="G920" s="56" t="e">
        <f t="shared" si="28"/>
        <v>#DIV/0!</v>
      </c>
      <c r="H920" s="50" t="e">
        <f t="shared" si="29"/>
        <v>#DIV/0!</v>
      </c>
      <c r="I920" s="79"/>
      <c r="J920" s="82"/>
    </row>
    <row r="921" spans="1:10" x14ac:dyDescent="0.2">
      <c r="A921" t="s">
        <v>143</v>
      </c>
      <c r="B921" s="1" t="s">
        <v>84</v>
      </c>
      <c r="C921" t="e">
        <f>VLOOKUP(B921,'F1-1 plate 11'!B$7:H$102,7,FALSE)</f>
        <v>#DIV/0!</v>
      </c>
      <c r="D921" t="e">
        <f>VLOOKUP(B921,'F1-1 plate 11'!B$7:J$102,9,FALSE)</f>
        <v>#DIV/0!</v>
      </c>
      <c r="E921" t="e">
        <f>VLOOKUP(B921,'F6-2 plate 11'!B$7:H$102,7,FALSE)</f>
        <v>#DIV/0!</v>
      </c>
      <c r="F921" t="e">
        <f>VLOOKUP(genotyping!B921,'F6-2 plate 11'!B$7:J$102,9,FALSE)</f>
        <v>#DIV/0!</v>
      </c>
      <c r="G921" s="56" t="e">
        <f t="shared" si="28"/>
        <v>#DIV/0!</v>
      </c>
      <c r="H921" s="50" t="e">
        <f t="shared" si="29"/>
        <v>#DIV/0!</v>
      </c>
      <c r="I921" s="79"/>
      <c r="J921" s="82"/>
    </row>
    <row r="922" spans="1:10" x14ac:dyDescent="0.2">
      <c r="A922" t="s">
        <v>143</v>
      </c>
      <c r="B922" s="1" t="s">
        <v>85</v>
      </c>
      <c r="C922" t="e">
        <f>VLOOKUP(B922,'F1-1 plate 11'!B$7:H$102,7,FALSE)</f>
        <v>#DIV/0!</v>
      </c>
      <c r="D922" t="e">
        <f>VLOOKUP(B922,'F1-1 plate 11'!B$7:J$102,9,FALSE)</f>
        <v>#DIV/0!</v>
      </c>
      <c r="E922" t="e">
        <f>VLOOKUP(B922,'F6-2 plate 11'!B$7:H$102,7,FALSE)</f>
        <v>#DIV/0!</v>
      </c>
      <c r="F922" t="e">
        <f>VLOOKUP(genotyping!B922,'F6-2 plate 11'!B$7:J$102,9,FALSE)</f>
        <v>#DIV/0!</v>
      </c>
      <c r="G922" s="56" t="e">
        <f t="shared" si="28"/>
        <v>#DIV/0!</v>
      </c>
      <c r="H922" s="50" t="e">
        <f t="shared" si="29"/>
        <v>#DIV/0!</v>
      </c>
      <c r="I922" s="79"/>
      <c r="J922" s="82"/>
    </row>
    <row r="923" spans="1:10" x14ac:dyDescent="0.2">
      <c r="A923" t="s">
        <v>143</v>
      </c>
      <c r="B923" s="1" t="s">
        <v>86</v>
      </c>
      <c r="C923" t="e">
        <f>VLOOKUP(B923,'F1-1 plate 11'!B$7:H$102,7,FALSE)</f>
        <v>#DIV/0!</v>
      </c>
      <c r="D923" t="e">
        <f>VLOOKUP(B923,'F1-1 plate 11'!B$7:J$102,9,FALSE)</f>
        <v>#DIV/0!</v>
      </c>
      <c r="E923" t="e">
        <f>VLOOKUP(B923,'F6-2 plate 11'!B$7:H$102,7,FALSE)</f>
        <v>#DIV/0!</v>
      </c>
      <c r="F923" t="e">
        <f>VLOOKUP(genotyping!B923,'F6-2 plate 11'!B$7:J$102,9,FALSE)</f>
        <v>#DIV/0!</v>
      </c>
      <c r="G923" s="56" t="e">
        <f t="shared" si="28"/>
        <v>#DIV/0!</v>
      </c>
      <c r="H923" s="50" t="e">
        <f t="shared" si="29"/>
        <v>#DIV/0!</v>
      </c>
      <c r="I923" s="79"/>
      <c r="J923" s="82"/>
    </row>
    <row r="924" spans="1:10" x14ac:dyDescent="0.2">
      <c r="A924" t="s">
        <v>143</v>
      </c>
      <c r="B924" s="1" t="s">
        <v>87</v>
      </c>
      <c r="C924" t="e">
        <f>VLOOKUP(B924,'F1-1 plate 11'!B$7:H$102,7,FALSE)</f>
        <v>#DIV/0!</v>
      </c>
      <c r="D924" t="e">
        <f>VLOOKUP(B924,'F1-1 plate 11'!B$7:J$102,9,FALSE)</f>
        <v>#DIV/0!</v>
      </c>
      <c r="E924" t="e">
        <f>VLOOKUP(B924,'F6-2 plate 11'!B$7:H$102,7,FALSE)</f>
        <v>#DIV/0!</v>
      </c>
      <c r="F924" t="e">
        <f>VLOOKUP(genotyping!B924,'F6-2 plate 11'!B$7:J$102,9,FALSE)</f>
        <v>#DIV/0!</v>
      </c>
      <c r="G924" s="56" t="e">
        <f t="shared" si="28"/>
        <v>#DIV/0!</v>
      </c>
      <c r="H924" s="50" t="e">
        <f t="shared" si="29"/>
        <v>#DIV/0!</v>
      </c>
      <c r="I924" s="79"/>
      <c r="J924" s="82"/>
    </row>
    <row r="925" spans="1:10" x14ac:dyDescent="0.2">
      <c r="A925" t="s">
        <v>143</v>
      </c>
      <c r="B925" s="1" t="s">
        <v>88</v>
      </c>
      <c r="C925" t="e">
        <f>VLOOKUP(B925,'F1-1 plate 11'!B$7:H$102,7,FALSE)</f>
        <v>#DIV/0!</v>
      </c>
      <c r="D925" t="e">
        <f>VLOOKUP(B925,'F1-1 plate 11'!B$7:J$102,9,FALSE)</f>
        <v>#DIV/0!</v>
      </c>
      <c r="E925" t="e">
        <f>VLOOKUP(B925,'F6-2 plate 11'!B$7:H$102,7,FALSE)</f>
        <v>#DIV/0!</v>
      </c>
      <c r="F925" t="e">
        <f>VLOOKUP(genotyping!B925,'F6-2 plate 11'!B$7:J$102,9,FALSE)</f>
        <v>#DIV/0!</v>
      </c>
      <c r="G925" s="56" t="e">
        <f t="shared" si="28"/>
        <v>#DIV/0!</v>
      </c>
      <c r="H925" s="50" t="e">
        <f t="shared" si="29"/>
        <v>#DIV/0!</v>
      </c>
      <c r="I925" s="79"/>
      <c r="J925" s="82"/>
    </row>
    <row r="926" spans="1:10" x14ac:dyDescent="0.2">
      <c r="A926" t="s">
        <v>143</v>
      </c>
      <c r="B926" s="1" t="s">
        <v>89</v>
      </c>
      <c r="C926" t="e">
        <f>VLOOKUP(B926,'F1-1 plate 11'!B$7:H$102,7,FALSE)</f>
        <v>#DIV/0!</v>
      </c>
      <c r="D926" t="e">
        <f>VLOOKUP(B926,'F1-1 plate 11'!B$7:J$102,9,FALSE)</f>
        <v>#DIV/0!</v>
      </c>
      <c r="E926" t="e">
        <f>VLOOKUP(B926,'F6-2 plate 11'!B$7:H$102,7,FALSE)</f>
        <v>#DIV/0!</v>
      </c>
      <c r="F926" t="e">
        <f>VLOOKUP(genotyping!B926,'F6-2 plate 11'!B$7:J$102,9,FALSE)</f>
        <v>#DIV/0!</v>
      </c>
      <c r="G926" s="56" t="e">
        <f t="shared" si="28"/>
        <v>#DIV/0!</v>
      </c>
      <c r="H926" s="50" t="e">
        <f t="shared" si="29"/>
        <v>#DIV/0!</v>
      </c>
      <c r="I926" s="79"/>
      <c r="J926" s="82"/>
    </row>
    <row r="927" spans="1:10" x14ac:dyDescent="0.2">
      <c r="A927" t="s">
        <v>143</v>
      </c>
      <c r="B927" s="1" t="s">
        <v>90</v>
      </c>
      <c r="C927" t="e">
        <f>VLOOKUP(B927,'F1-1 plate 11'!B$7:H$102,7,FALSE)</f>
        <v>#DIV/0!</v>
      </c>
      <c r="D927" t="e">
        <f>VLOOKUP(B927,'F1-1 plate 11'!B$7:J$102,9,FALSE)</f>
        <v>#DIV/0!</v>
      </c>
      <c r="E927" t="e">
        <f>VLOOKUP(B927,'F6-2 plate 11'!B$7:H$102,7,FALSE)</f>
        <v>#DIV/0!</v>
      </c>
      <c r="F927" t="e">
        <f>VLOOKUP(genotyping!B927,'F6-2 plate 11'!B$7:J$102,9,FALSE)</f>
        <v>#DIV/0!</v>
      </c>
      <c r="G927" s="56" t="e">
        <f t="shared" si="28"/>
        <v>#DIV/0!</v>
      </c>
      <c r="H927" s="50" t="e">
        <f t="shared" si="29"/>
        <v>#DIV/0!</v>
      </c>
      <c r="I927" s="79"/>
      <c r="J927" s="82"/>
    </row>
    <row r="928" spans="1:10" x14ac:dyDescent="0.2">
      <c r="A928" t="s">
        <v>143</v>
      </c>
      <c r="B928" s="1" t="s">
        <v>91</v>
      </c>
      <c r="C928" t="e">
        <f>VLOOKUP(B928,'F1-1 plate 11'!B$7:H$102,7,FALSE)</f>
        <v>#DIV/0!</v>
      </c>
      <c r="D928" t="e">
        <f>VLOOKUP(B928,'F1-1 plate 11'!B$7:J$102,9,FALSE)</f>
        <v>#DIV/0!</v>
      </c>
      <c r="E928" t="e">
        <f>VLOOKUP(B928,'F6-2 plate 11'!B$7:H$102,7,FALSE)</f>
        <v>#DIV/0!</v>
      </c>
      <c r="F928" t="e">
        <f>VLOOKUP(genotyping!B928,'F6-2 plate 11'!B$7:J$102,9,FALSE)</f>
        <v>#DIV/0!</v>
      </c>
      <c r="G928" s="56" t="e">
        <f t="shared" si="28"/>
        <v>#DIV/0!</v>
      </c>
      <c r="H928" s="50" t="e">
        <f t="shared" si="29"/>
        <v>#DIV/0!</v>
      </c>
      <c r="I928" s="79"/>
      <c r="J928" s="82"/>
    </row>
    <row r="929" spans="1:10" x14ac:dyDescent="0.2">
      <c r="A929" t="s">
        <v>143</v>
      </c>
      <c r="B929" s="1" t="s">
        <v>92</v>
      </c>
      <c r="C929" t="e">
        <f>VLOOKUP(B929,'F1-1 plate 11'!B$7:H$102,7,FALSE)</f>
        <v>#DIV/0!</v>
      </c>
      <c r="D929" t="e">
        <f>VLOOKUP(B929,'F1-1 plate 11'!B$7:J$102,9,FALSE)</f>
        <v>#DIV/0!</v>
      </c>
      <c r="E929" t="e">
        <f>VLOOKUP(B929,'F6-2 plate 11'!B$7:H$102,7,FALSE)</f>
        <v>#DIV/0!</v>
      </c>
      <c r="F929" t="e">
        <f>VLOOKUP(genotyping!B929,'F6-2 plate 11'!B$7:J$102,9,FALSE)</f>
        <v>#DIV/0!</v>
      </c>
      <c r="G929" s="56" t="e">
        <f t="shared" si="28"/>
        <v>#DIV/0!</v>
      </c>
      <c r="H929" s="50" t="e">
        <f t="shared" si="29"/>
        <v>#DIV/0!</v>
      </c>
      <c r="I929" s="79"/>
      <c r="J929" s="82"/>
    </row>
    <row r="930" spans="1:10" x14ac:dyDescent="0.2">
      <c r="A930" t="s">
        <v>143</v>
      </c>
      <c r="B930" s="1" t="s">
        <v>93</v>
      </c>
      <c r="C930" t="e">
        <f>VLOOKUP(B930,'F1-1 plate 11'!B$7:H$102,7,FALSE)</f>
        <v>#DIV/0!</v>
      </c>
      <c r="D930" t="e">
        <f>VLOOKUP(B930,'F1-1 plate 11'!B$7:J$102,9,FALSE)</f>
        <v>#DIV/0!</v>
      </c>
      <c r="E930" t="e">
        <f>VLOOKUP(B930,'F6-2 plate 11'!B$7:H$102,7,FALSE)</f>
        <v>#DIV/0!</v>
      </c>
      <c r="F930" t="e">
        <f>VLOOKUP(genotyping!B930,'F6-2 plate 11'!B$7:J$102,9,FALSE)</f>
        <v>#DIV/0!</v>
      </c>
      <c r="G930" s="56" t="e">
        <f t="shared" si="28"/>
        <v>#DIV/0!</v>
      </c>
      <c r="H930" s="50" t="e">
        <f t="shared" si="29"/>
        <v>#DIV/0!</v>
      </c>
      <c r="I930" s="79"/>
      <c r="J930" s="82"/>
    </row>
    <row r="931" spans="1:10" x14ac:dyDescent="0.2">
      <c r="A931" t="s">
        <v>143</v>
      </c>
      <c r="B931" s="1" t="s">
        <v>94</v>
      </c>
      <c r="C931" t="e">
        <f>VLOOKUP(B931,'F1-1 plate 11'!B$7:H$102,7,FALSE)</f>
        <v>#DIV/0!</v>
      </c>
      <c r="D931" t="e">
        <f>VLOOKUP(B931,'F1-1 plate 11'!B$7:J$102,9,FALSE)</f>
        <v>#DIV/0!</v>
      </c>
      <c r="E931" t="e">
        <f>VLOOKUP(B931,'F6-2 plate 11'!B$7:H$102,7,FALSE)</f>
        <v>#DIV/0!</v>
      </c>
      <c r="F931" t="e">
        <f>VLOOKUP(genotyping!B931,'F6-2 plate 11'!B$7:J$102,9,FALSE)</f>
        <v>#DIV/0!</v>
      </c>
      <c r="G931" s="56" t="e">
        <f t="shared" si="28"/>
        <v>#DIV/0!</v>
      </c>
      <c r="H931" s="50" t="e">
        <f t="shared" si="29"/>
        <v>#DIV/0!</v>
      </c>
      <c r="I931" s="79"/>
      <c r="J931" s="82"/>
    </row>
    <row r="932" spans="1:10" x14ac:dyDescent="0.2">
      <c r="A932" t="s">
        <v>143</v>
      </c>
      <c r="B932" s="1" t="s">
        <v>95</v>
      </c>
      <c r="C932" t="e">
        <f>VLOOKUP(B932,'F1-1 plate 11'!B$7:H$102,7,FALSE)</f>
        <v>#DIV/0!</v>
      </c>
      <c r="D932" t="e">
        <f>VLOOKUP(B932,'F1-1 plate 11'!B$7:J$102,9,FALSE)</f>
        <v>#DIV/0!</v>
      </c>
      <c r="E932" t="e">
        <f>VLOOKUP(B932,'F6-2 plate 11'!B$7:H$102,7,FALSE)</f>
        <v>#DIV/0!</v>
      </c>
      <c r="F932" t="e">
        <f>VLOOKUP(genotyping!B932,'F6-2 plate 11'!B$7:J$102,9,FALSE)</f>
        <v>#DIV/0!</v>
      </c>
      <c r="G932" s="56" t="e">
        <f t="shared" ref="G932:G995" si="30">IF(C932="BB","R or I",IF(C932="AA","S/S",IF(C932="AB","S/R or S/I","Unknown")))</f>
        <v>#DIV/0!</v>
      </c>
      <c r="H932" s="50" t="e">
        <f t="shared" ref="H932:H995" si="31">IF(E932="BB","R or A",IF(E932="AA","S or I",IF(E932="AB","S/R or R/I or S/A or I/A","Unknown")))</f>
        <v>#DIV/0!</v>
      </c>
      <c r="I932" s="79"/>
      <c r="J932" s="82"/>
    </row>
    <row r="933" spans="1:10" x14ac:dyDescent="0.2">
      <c r="A933" t="s">
        <v>143</v>
      </c>
      <c r="B933" s="1" t="s">
        <v>96</v>
      </c>
      <c r="C933" t="e">
        <f>VLOOKUP(B933,'F1-1 plate 11'!B$7:H$102,7,FALSE)</f>
        <v>#DIV/0!</v>
      </c>
      <c r="D933" t="e">
        <f>VLOOKUP(B933,'F1-1 plate 11'!B$7:J$102,9,FALSE)</f>
        <v>#DIV/0!</v>
      </c>
      <c r="E933" t="e">
        <f>VLOOKUP(B933,'F6-2 plate 11'!B$7:H$102,7,FALSE)</f>
        <v>#DIV/0!</v>
      </c>
      <c r="F933" t="e">
        <f>VLOOKUP(genotyping!B933,'F6-2 plate 11'!B$7:J$102,9,FALSE)</f>
        <v>#DIV/0!</v>
      </c>
      <c r="G933" s="56" t="e">
        <f t="shared" si="30"/>
        <v>#DIV/0!</v>
      </c>
      <c r="H933" s="50" t="e">
        <f t="shared" si="31"/>
        <v>#DIV/0!</v>
      </c>
      <c r="I933" s="79"/>
      <c r="J933" s="82"/>
    </row>
    <row r="934" spans="1:10" x14ac:dyDescent="0.2">
      <c r="A934" t="s">
        <v>143</v>
      </c>
      <c r="B934" s="1" t="s">
        <v>97</v>
      </c>
      <c r="C934" t="e">
        <f>VLOOKUP(B934,'F1-1 plate 11'!B$7:H$102,7,FALSE)</f>
        <v>#DIV/0!</v>
      </c>
      <c r="D934" t="e">
        <f>VLOOKUP(B934,'F1-1 plate 11'!B$7:J$102,9,FALSE)</f>
        <v>#DIV/0!</v>
      </c>
      <c r="E934" t="e">
        <f>VLOOKUP(B934,'F6-2 plate 11'!B$7:H$102,7,FALSE)</f>
        <v>#DIV/0!</v>
      </c>
      <c r="F934" t="e">
        <f>VLOOKUP(genotyping!B934,'F6-2 plate 11'!B$7:J$102,9,FALSE)</f>
        <v>#DIV/0!</v>
      </c>
      <c r="G934" s="56" t="e">
        <f t="shared" si="30"/>
        <v>#DIV/0!</v>
      </c>
      <c r="H934" s="50" t="e">
        <f t="shared" si="31"/>
        <v>#DIV/0!</v>
      </c>
      <c r="I934" s="79"/>
      <c r="J934" s="82"/>
    </row>
    <row r="935" spans="1:10" x14ac:dyDescent="0.2">
      <c r="A935" t="s">
        <v>143</v>
      </c>
      <c r="B935" s="1" t="s">
        <v>98</v>
      </c>
      <c r="C935" t="e">
        <f>VLOOKUP(B935,'F1-1 plate 11'!B$7:H$102,7,FALSE)</f>
        <v>#DIV/0!</v>
      </c>
      <c r="D935" t="e">
        <f>VLOOKUP(B935,'F1-1 plate 11'!B$7:J$102,9,FALSE)</f>
        <v>#DIV/0!</v>
      </c>
      <c r="E935" t="e">
        <f>VLOOKUP(B935,'F6-2 plate 11'!B$7:H$102,7,FALSE)</f>
        <v>#DIV/0!</v>
      </c>
      <c r="F935" t="e">
        <f>VLOOKUP(genotyping!B935,'F6-2 plate 11'!B$7:J$102,9,FALSE)</f>
        <v>#DIV/0!</v>
      </c>
      <c r="G935" s="56" t="e">
        <f t="shared" si="30"/>
        <v>#DIV/0!</v>
      </c>
      <c r="H935" s="50" t="e">
        <f t="shared" si="31"/>
        <v>#DIV/0!</v>
      </c>
      <c r="I935" s="79"/>
      <c r="J935" s="82"/>
    </row>
    <row r="936" spans="1:10" x14ac:dyDescent="0.2">
      <c r="A936" t="s">
        <v>143</v>
      </c>
      <c r="B936" s="1" t="s">
        <v>99</v>
      </c>
      <c r="C936" t="e">
        <f>VLOOKUP(B936,'F1-1 plate 11'!B$7:H$102,7,FALSE)</f>
        <v>#DIV/0!</v>
      </c>
      <c r="D936" t="e">
        <f>VLOOKUP(B936,'F1-1 plate 11'!B$7:J$102,9,FALSE)</f>
        <v>#DIV/0!</v>
      </c>
      <c r="E936" t="e">
        <f>VLOOKUP(B936,'F6-2 plate 11'!B$7:H$102,7,FALSE)</f>
        <v>#DIV/0!</v>
      </c>
      <c r="F936" t="e">
        <f>VLOOKUP(genotyping!B936,'F6-2 plate 11'!B$7:J$102,9,FALSE)</f>
        <v>#DIV/0!</v>
      </c>
      <c r="G936" s="56" t="e">
        <f t="shared" si="30"/>
        <v>#DIV/0!</v>
      </c>
      <c r="H936" s="50" t="e">
        <f t="shared" si="31"/>
        <v>#DIV/0!</v>
      </c>
      <c r="I936" s="79"/>
      <c r="J936" s="82"/>
    </row>
    <row r="937" spans="1:10" x14ac:dyDescent="0.2">
      <c r="A937" t="s">
        <v>143</v>
      </c>
      <c r="B937" s="1" t="s">
        <v>100</v>
      </c>
      <c r="C937" t="e">
        <f>VLOOKUP(B937,'F1-1 plate 11'!B$7:H$102,7,FALSE)</f>
        <v>#DIV/0!</v>
      </c>
      <c r="D937" t="e">
        <f>VLOOKUP(B937,'F1-1 plate 11'!B$7:J$102,9,FALSE)</f>
        <v>#DIV/0!</v>
      </c>
      <c r="E937" t="e">
        <f>VLOOKUP(B937,'F6-2 plate 11'!B$7:H$102,7,FALSE)</f>
        <v>#DIV/0!</v>
      </c>
      <c r="F937" t="e">
        <f>VLOOKUP(genotyping!B937,'F6-2 plate 11'!B$7:J$102,9,FALSE)</f>
        <v>#DIV/0!</v>
      </c>
      <c r="G937" s="56" t="e">
        <f t="shared" si="30"/>
        <v>#DIV/0!</v>
      </c>
      <c r="H937" s="50" t="e">
        <f t="shared" si="31"/>
        <v>#DIV/0!</v>
      </c>
      <c r="I937" s="79"/>
      <c r="J937" s="82"/>
    </row>
    <row r="938" spans="1:10" x14ac:dyDescent="0.2">
      <c r="A938" t="s">
        <v>143</v>
      </c>
      <c r="B938" s="1" t="s">
        <v>101</v>
      </c>
      <c r="C938" t="e">
        <f>VLOOKUP(B938,'F1-1 plate 11'!B$7:H$102,7,FALSE)</f>
        <v>#DIV/0!</v>
      </c>
      <c r="D938" t="e">
        <f>VLOOKUP(B938,'F1-1 plate 11'!B$7:J$102,9,FALSE)</f>
        <v>#DIV/0!</v>
      </c>
      <c r="E938" t="e">
        <f>VLOOKUP(B938,'F6-2 plate 11'!B$7:H$102,7,FALSE)</f>
        <v>#DIV/0!</v>
      </c>
      <c r="F938" t="e">
        <f>VLOOKUP(genotyping!B938,'F6-2 plate 11'!B$7:J$102,9,FALSE)</f>
        <v>#DIV/0!</v>
      </c>
      <c r="G938" s="56" t="e">
        <f t="shared" si="30"/>
        <v>#DIV/0!</v>
      </c>
      <c r="H938" s="50" t="e">
        <f t="shared" si="31"/>
        <v>#DIV/0!</v>
      </c>
      <c r="I938" s="79"/>
      <c r="J938" s="82"/>
    </row>
    <row r="939" spans="1:10" ht="17" thickBot="1" x14ac:dyDescent="0.25">
      <c r="A939" s="64" t="s">
        <v>143</v>
      </c>
      <c r="B939" s="65" t="s">
        <v>102</v>
      </c>
      <c r="C939" s="64" t="e">
        <f>VLOOKUP(B939,'F1-1 plate 11'!B$7:H$102,7,FALSE)</f>
        <v>#DIV/0!</v>
      </c>
      <c r="D939" s="64" t="e">
        <f>VLOOKUP(B939,'F1-1 plate 11'!B$7:J$102,9,FALSE)</f>
        <v>#DIV/0!</v>
      </c>
      <c r="E939" s="64" t="e">
        <f>VLOOKUP(B939,'F6-2 plate 11'!B$7:H$102,7,FALSE)</f>
        <v>#DIV/0!</v>
      </c>
      <c r="F939" s="64" t="e">
        <f>VLOOKUP(genotyping!B939,'F6-2 plate 11'!B$7:J$102,9,FALSE)</f>
        <v>#DIV/0!</v>
      </c>
      <c r="G939" s="64" t="e">
        <f t="shared" si="30"/>
        <v>#DIV/0!</v>
      </c>
      <c r="H939" s="66" t="e">
        <f t="shared" si="31"/>
        <v>#DIV/0!</v>
      </c>
      <c r="I939" s="80"/>
      <c r="J939" s="83"/>
    </row>
    <row r="940" spans="1:10" ht="17" thickTop="1" x14ac:dyDescent="0.2">
      <c r="A940" t="s">
        <v>144</v>
      </c>
      <c r="B940" s="1" t="s">
        <v>19</v>
      </c>
      <c r="C940" t="e">
        <f>VLOOKUP(B940,'F1-1 plate 12'!B$7:H$102,7,FALSE)</f>
        <v>#DIV/0!</v>
      </c>
      <c r="D940" t="e">
        <f>VLOOKUP(B940,'F1-1 plate 12'!B$7:J$102,9,FALSE)</f>
        <v>#DIV/0!</v>
      </c>
      <c r="E940" t="e">
        <f>VLOOKUP(B940,'F6-2 plate 12'!B$7:H$102,7,FALSE)</f>
        <v>#DIV/0!</v>
      </c>
      <c r="F940" t="e">
        <f>VLOOKUP(genotyping!B940,'F6-2 plate 12'!B$7:J$102,9,FALSE)</f>
        <v>#DIV/0!</v>
      </c>
      <c r="G940" s="56" t="e">
        <f t="shared" si="30"/>
        <v>#DIV/0!</v>
      </c>
      <c r="H940" s="50" t="e">
        <f t="shared" si="31"/>
        <v>#DIV/0!</v>
      </c>
      <c r="I940" s="78" t="e">
        <f>'F1-1 plate 12'!$M$5</f>
        <v>#DIV/0!</v>
      </c>
      <c r="J940" s="81" t="e">
        <f>'F6-2 plate 12'!$M$5</f>
        <v>#DIV/0!</v>
      </c>
    </row>
    <row r="941" spans="1:10" x14ac:dyDescent="0.2">
      <c r="A941" t="s">
        <v>144</v>
      </c>
      <c r="B941" s="1" t="s">
        <v>20</v>
      </c>
      <c r="C941" t="e">
        <f>VLOOKUP(B941,'F1-1 plate 12'!B$7:H$102,7,FALSE)</f>
        <v>#DIV/0!</v>
      </c>
      <c r="D941" t="e">
        <f>VLOOKUP(B941,'F1-1 plate 12'!B$7:J$102,9,FALSE)</f>
        <v>#DIV/0!</v>
      </c>
      <c r="E941" t="e">
        <f>VLOOKUP(B941,'F6-2 plate 12'!B$7:H$102,7,FALSE)</f>
        <v>#DIV/0!</v>
      </c>
      <c r="F941" t="e">
        <f>VLOOKUP(genotyping!B941,'F6-2 plate 12'!B$7:J$102,9,FALSE)</f>
        <v>#DIV/0!</v>
      </c>
      <c r="G941" s="56" t="e">
        <f t="shared" si="30"/>
        <v>#DIV/0!</v>
      </c>
      <c r="H941" s="50" t="e">
        <f t="shared" si="31"/>
        <v>#DIV/0!</v>
      </c>
      <c r="I941" s="79"/>
      <c r="J941" s="82"/>
    </row>
    <row r="942" spans="1:10" x14ac:dyDescent="0.2">
      <c r="A942" t="s">
        <v>144</v>
      </c>
      <c r="B942" s="1" t="s">
        <v>21</v>
      </c>
      <c r="C942" t="e">
        <f>VLOOKUP(B942,'F1-1 plate 12'!B$7:H$102,7,FALSE)</f>
        <v>#DIV/0!</v>
      </c>
      <c r="D942" t="e">
        <f>VLOOKUP(B942,'F1-1 plate 12'!B$7:J$102,9,FALSE)</f>
        <v>#DIV/0!</v>
      </c>
      <c r="E942" t="e">
        <f>VLOOKUP(B942,'F6-2 plate 12'!B$7:H$102,7,FALSE)</f>
        <v>#DIV/0!</v>
      </c>
      <c r="F942" t="e">
        <f>VLOOKUP(genotyping!B942,'F6-2 plate 12'!B$7:J$102,9,FALSE)</f>
        <v>#DIV/0!</v>
      </c>
      <c r="G942" s="56" t="e">
        <f t="shared" si="30"/>
        <v>#DIV/0!</v>
      </c>
      <c r="H942" s="50" t="e">
        <f t="shared" si="31"/>
        <v>#DIV/0!</v>
      </c>
      <c r="I942" s="79"/>
      <c r="J942" s="82"/>
    </row>
    <row r="943" spans="1:10" x14ac:dyDescent="0.2">
      <c r="A943" t="s">
        <v>144</v>
      </c>
      <c r="B943" s="1" t="s">
        <v>22</v>
      </c>
      <c r="C943" t="e">
        <f>VLOOKUP(B943,'F1-1 plate 12'!B$7:H$102,7,FALSE)</f>
        <v>#DIV/0!</v>
      </c>
      <c r="D943" t="e">
        <f>VLOOKUP(B943,'F1-1 plate 12'!B$7:J$102,9,FALSE)</f>
        <v>#DIV/0!</v>
      </c>
      <c r="E943" t="e">
        <f>VLOOKUP(B943,'F6-2 plate 12'!B$7:H$102,7,FALSE)</f>
        <v>#DIV/0!</v>
      </c>
      <c r="F943" t="e">
        <f>VLOOKUP(genotyping!B943,'F6-2 plate 12'!B$7:J$102,9,FALSE)</f>
        <v>#DIV/0!</v>
      </c>
      <c r="G943" s="56" t="e">
        <f t="shared" si="30"/>
        <v>#DIV/0!</v>
      </c>
      <c r="H943" s="50" t="e">
        <f t="shared" si="31"/>
        <v>#DIV/0!</v>
      </c>
      <c r="I943" s="79"/>
      <c r="J943" s="82"/>
    </row>
    <row r="944" spans="1:10" x14ac:dyDescent="0.2">
      <c r="A944" t="s">
        <v>144</v>
      </c>
      <c r="B944" s="1" t="s">
        <v>23</v>
      </c>
      <c r="C944" t="e">
        <f>VLOOKUP(B944,'F1-1 plate 12'!B$7:H$102,7,FALSE)</f>
        <v>#DIV/0!</v>
      </c>
      <c r="D944" t="e">
        <f>VLOOKUP(B944,'F1-1 plate 12'!B$7:J$102,9,FALSE)</f>
        <v>#DIV/0!</v>
      </c>
      <c r="E944" t="e">
        <f>VLOOKUP(B944,'F6-2 plate 12'!B$7:H$102,7,FALSE)</f>
        <v>#DIV/0!</v>
      </c>
      <c r="F944" t="e">
        <f>VLOOKUP(genotyping!B944,'F6-2 plate 12'!B$7:J$102,9,FALSE)</f>
        <v>#DIV/0!</v>
      </c>
      <c r="G944" s="56" t="e">
        <f t="shared" si="30"/>
        <v>#DIV/0!</v>
      </c>
      <c r="H944" s="50" t="e">
        <f t="shared" si="31"/>
        <v>#DIV/0!</v>
      </c>
      <c r="I944" s="79"/>
      <c r="J944" s="82"/>
    </row>
    <row r="945" spans="1:10" x14ac:dyDescent="0.2">
      <c r="A945" t="s">
        <v>144</v>
      </c>
      <c r="B945" s="1" t="s">
        <v>24</v>
      </c>
      <c r="C945" t="e">
        <f>VLOOKUP(B945,'F1-1 plate 12'!B$7:H$102,7,FALSE)</f>
        <v>#DIV/0!</v>
      </c>
      <c r="D945" t="e">
        <f>VLOOKUP(B945,'F1-1 plate 12'!B$7:J$102,9,FALSE)</f>
        <v>#DIV/0!</v>
      </c>
      <c r="E945" t="e">
        <f>VLOOKUP(B945,'F6-2 plate 12'!B$7:H$102,7,FALSE)</f>
        <v>#DIV/0!</v>
      </c>
      <c r="F945" t="e">
        <f>VLOOKUP(genotyping!B945,'F6-2 plate 12'!B$7:J$102,9,FALSE)</f>
        <v>#DIV/0!</v>
      </c>
      <c r="G945" s="56" t="e">
        <f t="shared" si="30"/>
        <v>#DIV/0!</v>
      </c>
      <c r="H945" s="50" t="e">
        <f t="shared" si="31"/>
        <v>#DIV/0!</v>
      </c>
      <c r="I945" s="79"/>
      <c r="J945" s="82"/>
    </row>
    <row r="946" spans="1:10" x14ac:dyDescent="0.2">
      <c r="A946" t="s">
        <v>144</v>
      </c>
      <c r="B946" s="1" t="s">
        <v>25</v>
      </c>
      <c r="C946" t="e">
        <f>VLOOKUP(B946,'F1-1 plate 12'!B$7:H$102,7,FALSE)</f>
        <v>#DIV/0!</v>
      </c>
      <c r="D946" t="e">
        <f>VLOOKUP(B946,'F1-1 plate 12'!B$7:J$102,9,FALSE)</f>
        <v>#DIV/0!</v>
      </c>
      <c r="E946" t="e">
        <f>VLOOKUP(B946,'F6-2 plate 12'!B$7:H$102,7,FALSE)</f>
        <v>#DIV/0!</v>
      </c>
      <c r="F946" t="e">
        <f>VLOOKUP(genotyping!B946,'F6-2 plate 12'!B$7:J$102,9,FALSE)</f>
        <v>#DIV/0!</v>
      </c>
      <c r="G946" s="56" t="e">
        <f t="shared" si="30"/>
        <v>#DIV/0!</v>
      </c>
      <c r="H946" s="50" t="e">
        <f t="shared" si="31"/>
        <v>#DIV/0!</v>
      </c>
      <c r="I946" s="79"/>
      <c r="J946" s="82"/>
    </row>
    <row r="947" spans="1:10" x14ac:dyDescent="0.2">
      <c r="A947" t="s">
        <v>144</v>
      </c>
      <c r="B947" s="1" t="s">
        <v>26</v>
      </c>
      <c r="C947" t="e">
        <f>VLOOKUP(B947,'F1-1 plate 12'!B$7:H$102,7,FALSE)</f>
        <v>#DIV/0!</v>
      </c>
      <c r="D947" t="e">
        <f>VLOOKUP(B947,'F1-1 plate 12'!B$7:J$102,9,FALSE)</f>
        <v>#DIV/0!</v>
      </c>
      <c r="E947" t="e">
        <f>VLOOKUP(B947,'F6-2 plate 12'!B$7:H$102,7,FALSE)</f>
        <v>#DIV/0!</v>
      </c>
      <c r="F947" t="e">
        <f>VLOOKUP(genotyping!B947,'F6-2 plate 12'!B$7:J$102,9,FALSE)</f>
        <v>#DIV/0!</v>
      </c>
      <c r="G947" s="56" t="e">
        <f t="shared" si="30"/>
        <v>#DIV/0!</v>
      </c>
      <c r="H947" s="50" t="e">
        <f t="shared" si="31"/>
        <v>#DIV/0!</v>
      </c>
      <c r="I947" s="79"/>
      <c r="J947" s="82"/>
    </row>
    <row r="948" spans="1:10" x14ac:dyDescent="0.2">
      <c r="A948" t="s">
        <v>144</v>
      </c>
      <c r="B948" s="1" t="s">
        <v>27</v>
      </c>
      <c r="C948" t="e">
        <f>VLOOKUP(B948,'F1-1 plate 12'!B$7:H$102,7,FALSE)</f>
        <v>#DIV/0!</v>
      </c>
      <c r="D948" t="e">
        <f>VLOOKUP(B948,'F1-1 plate 12'!B$7:J$102,9,FALSE)</f>
        <v>#DIV/0!</v>
      </c>
      <c r="E948" t="e">
        <f>VLOOKUP(B948,'F6-2 plate 12'!B$7:H$102,7,FALSE)</f>
        <v>#DIV/0!</v>
      </c>
      <c r="F948" t="e">
        <f>VLOOKUP(genotyping!B948,'F6-2 plate 12'!B$7:J$102,9,FALSE)</f>
        <v>#DIV/0!</v>
      </c>
      <c r="G948" s="56" t="e">
        <f t="shared" si="30"/>
        <v>#DIV/0!</v>
      </c>
      <c r="H948" s="50" t="e">
        <f t="shared" si="31"/>
        <v>#DIV/0!</v>
      </c>
      <c r="I948" s="79"/>
      <c r="J948" s="82"/>
    </row>
    <row r="949" spans="1:10" x14ac:dyDescent="0.2">
      <c r="A949" t="s">
        <v>144</v>
      </c>
      <c r="B949" s="1" t="s">
        <v>28</v>
      </c>
      <c r="C949" t="e">
        <f>VLOOKUP(B949,'F1-1 plate 12'!B$7:H$102,7,FALSE)</f>
        <v>#DIV/0!</v>
      </c>
      <c r="D949" t="e">
        <f>VLOOKUP(B949,'F1-1 plate 12'!B$7:J$102,9,FALSE)</f>
        <v>#DIV/0!</v>
      </c>
      <c r="E949" t="e">
        <f>VLOOKUP(B949,'F6-2 plate 12'!B$7:H$102,7,FALSE)</f>
        <v>#DIV/0!</v>
      </c>
      <c r="F949" t="e">
        <f>VLOOKUP(genotyping!B949,'F6-2 plate 12'!B$7:J$102,9,FALSE)</f>
        <v>#DIV/0!</v>
      </c>
      <c r="G949" s="56" t="e">
        <f t="shared" si="30"/>
        <v>#DIV/0!</v>
      </c>
      <c r="H949" s="50" t="e">
        <f t="shared" si="31"/>
        <v>#DIV/0!</v>
      </c>
      <c r="I949" s="79"/>
      <c r="J949" s="82"/>
    </row>
    <row r="950" spans="1:10" x14ac:dyDescent="0.2">
      <c r="A950" t="s">
        <v>144</v>
      </c>
      <c r="B950" s="1" t="s">
        <v>29</v>
      </c>
      <c r="C950" t="e">
        <f>VLOOKUP(B950,'F1-1 plate 12'!B$7:H$102,7,FALSE)</f>
        <v>#DIV/0!</v>
      </c>
      <c r="D950" t="e">
        <f>VLOOKUP(B950,'F1-1 plate 12'!B$7:J$102,9,FALSE)</f>
        <v>#DIV/0!</v>
      </c>
      <c r="E950" t="e">
        <f>VLOOKUP(B950,'F6-2 plate 12'!B$7:H$102,7,FALSE)</f>
        <v>#DIV/0!</v>
      </c>
      <c r="F950" t="e">
        <f>VLOOKUP(genotyping!B950,'F6-2 plate 12'!B$7:J$102,9,FALSE)</f>
        <v>#DIV/0!</v>
      </c>
      <c r="G950" s="56" t="e">
        <f t="shared" si="30"/>
        <v>#DIV/0!</v>
      </c>
      <c r="H950" s="50" t="e">
        <f t="shared" si="31"/>
        <v>#DIV/0!</v>
      </c>
      <c r="I950" s="79"/>
      <c r="J950" s="82"/>
    </row>
    <row r="951" spans="1:10" x14ac:dyDescent="0.2">
      <c r="A951" t="s">
        <v>144</v>
      </c>
      <c r="B951" s="1" t="s">
        <v>30</v>
      </c>
      <c r="C951" t="e">
        <f>VLOOKUP(B951,'F1-1 plate 12'!B$7:H$102,7,FALSE)</f>
        <v>#DIV/0!</v>
      </c>
      <c r="D951" t="e">
        <f>VLOOKUP(B951,'F1-1 plate 12'!B$7:J$102,9,FALSE)</f>
        <v>#DIV/0!</v>
      </c>
      <c r="E951" t="e">
        <f>VLOOKUP(B951,'F6-2 plate 12'!B$7:H$102,7,FALSE)</f>
        <v>#DIV/0!</v>
      </c>
      <c r="F951" t="e">
        <f>VLOOKUP(genotyping!B951,'F6-2 plate 12'!B$7:J$102,9,FALSE)</f>
        <v>#DIV/0!</v>
      </c>
      <c r="G951" s="56" t="e">
        <f t="shared" si="30"/>
        <v>#DIV/0!</v>
      </c>
      <c r="H951" s="50" t="e">
        <f t="shared" si="31"/>
        <v>#DIV/0!</v>
      </c>
      <c r="I951" s="79"/>
      <c r="J951" s="82"/>
    </row>
    <row r="952" spans="1:10" x14ac:dyDescent="0.2">
      <c r="A952" t="s">
        <v>144</v>
      </c>
      <c r="B952" s="1" t="s">
        <v>31</v>
      </c>
      <c r="C952" t="e">
        <f>VLOOKUP(B952,'F1-1 plate 12'!B$7:H$102,7,FALSE)</f>
        <v>#DIV/0!</v>
      </c>
      <c r="D952" t="e">
        <f>VLOOKUP(B952,'F1-1 plate 12'!B$7:J$102,9,FALSE)</f>
        <v>#DIV/0!</v>
      </c>
      <c r="E952" t="e">
        <f>VLOOKUP(B952,'F6-2 plate 12'!B$7:H$102,7,FALSE)</f>
        <v>#DIV/0!</v>
      </c>
      <c r="F952" t="e">
        <f>VLOOKUP(genotyping!B952,'F6-2 plate 12'!B$7:J$102,9,FALSE)</f>
        <v>#DIV/0!</v>
      </c>
      <c r="G952" s="56" t="e">
        <f t="shared" si="30"/>
        <v>#DIV/0!</v>
      </c>
      <c r="H952" s="50" t="e">
        <f t="shared" si="31"/>
        <v>#DIV/0!</v>
      </c>
      <c r="I952" s="79"/>
      <c r="J952" s="82"/>
    </row>
    <row r="953" spans="1:10" x14ac:dyDescent="0.2">
      <c r="A953" t="s">
        <v>144</v>
      </c>
      <c r="B953" s="1" t="s">
        <v>32</v>
      </c>
      <c r="C953" t="e">
        <f>VLOOKUP(B953,'F1-1 plate 12'!B$7:H$102,7,FALSE)</f>
        <v>#DIV/0!</v>
      </c>
      <c r="D953" t="e">
        <f>VLOOKUP(B953,'F1-1 plate 12'!B$7:J$102,9,FALSE)</f>
        <v>#DIV/0!</v>
      </c>
      <c r="E953" t="e">
        <f>VLOOKUP(B953,'F6-2 plate 12'!B$7:H$102,7,FALSE)</f>
        <v>#DIV/0!</v>
      </c>
      <c r="F953" t="e">
        <f>VLOOKUP(genotyping!B953,'F6-2 plate 12'!B$7:J$102,9,FALSE)</f>
        <v>#DIV/0!</v>
      </c>
      <c r="G953" s="56" t="e">
        <f t="shared" si="30"/>
        <v>#DIV/0!</v>
      </c>
      <c r="H953" s="50" t="e">
        <f t="shared" si="31"/>
        <v>#DIV/0!</v>
      </c>
      <c r="I953" s="79"/>
      <c r="J953" s="82"/>
    </row>
    <row r="954" spans="1:10" x14ac:dyDescent="0.2">
      <c r="A954" t="s">
        <v>144</v>
      </c>
      <c r="B954" s="1" t="s">
        <v>33</v>
      </c>
      <c r="C954" t="e">
        <f>VLOOKUP(B954,'F1-1 plate 12'!B$7:H$102,7,FALSE)</f>
        <v>#DIV/0!</v>
      </c>
      <c r="D954" t="e">
        <f>VLOOKUP(B954,'F1-1 plate 12'!B$7:J$102,9,FALSE)</f>
        <v>#DIV/0!</v>
      </c>
      <c r="E954" t="e">
        <f>VLOOKUP(B954,'F6-2 plate 12'!B$7:H$102,7,FALSE)</f>
        <v>#DIV/0!</v>
      </c>
      <c r="F954" t="e">
        <f>VLOOKUP(genotyping!B954,'F6-2 plate 12'!B$7:J$102,9,FALSE)</f>
        <v>#DIV/0!</v>
      </c>
      <c r="G954" s="56" t="e">
        <f t="shared" si="30"/>
        <v>#DIV/0!</v>
      </c>
      <c r="H954" s="50" t="e">
        <f t="shared" si="31"/>
        <v>#DIV/0!</v>
      </c>
      <c r="I954" s="79"/>
      <c r="J954" s="82"/>
    </row>
    <row r="955" spans="1:10" x14ac:dyDescent="0.2">
      <c r="A955" t="s">
        <v>144</v>
      </c>
      <c r="B955" s="1" t="s">
        <v>34</v>
      </c>
      <c r="C955" t="e">
        <f>VLOOKUP(B955,'F1-1 plate 12'!B$7:H$102,7,FALSE)</f>
        <v>#DIV/0!</v>
      </c>
      <c r="D955" t="e">
        <f>VLOOKUP(B955,'F1-1 plate 12'!B$7:J$102,9,FALSE)</f>
        <v>#DIV/0!</v>
      </c>
      <c r="E955" t="e">
        <f>VLOOKUP(B955,'F6-2 plate 12'!B$7:H$102,7,FALSE)</f>
        <v>#DIV/0!</v>
      </c>
      <c r="F955" t="e">
        <f>VLOOKUP(genotyping!B955,'F6-2 plate 12'!B$7:J$102,9,FALSE)</f>
        <v>#DIV/0!</v>
      </c>
      <c r="G955" s="56" t="e">
        <f t="shared" si="30"/>
        <v>#DIV/0!</v>
      </c>
      <c r="H955" s="50" t="e">
        <f t="shared" si="31"/>
        <v>#DIV/0!</v>
      </c>
      <c r="I955" s="79"/>
      <c r="J955" s="82"/>
    </row>
    <row r="956" spans="1:10" x14ac:dyDescent="0.2">
      <c r="A956" t="s">
        <v>144</v>
      </c>
      <c r="B956" s="1" t="s">
        <v>35</v>
      </c>
      <c r="C956" t="e">
        <f>VLOOKUP(B956,'F1-1 plate 12'!B$7:H$102,7,FALSE)</f>
        <v>#DIV/0!</v>
      </c>
      <c r="D956" t="e">
        <f>VLOOKUP(B956,'F1-1 plate 12'!B$7:J$102,9,FALSE)</f>
        <v>#DIV/0!</v>
      </c>
      <c r="E956" t="e">
        <f>VLOOKUP(B956,'F6-2 plate 12'!B$7:H$102,7,FALSE)</f>
        <v>#DIV/0!</v>
      </c>
      <c r="F956" t="e">
        <f>VLOOKUP(genotyping!B956,'F6-2 plate 12'!B$7:J$102,9,FALSE)</f>
        <v>#DIV/0!</v>
      </c>
      <c r="G956" s="56" t="e">
        <f t="shared" si="30"/>
        <v>#DIV/0!</v>
      </c>
      <c r="H956" s="50" t="e">
        <f t="shared" si="31"/>
        <v>#DIV/0!</v>
      </c>
      <c r="I956" s="79"/>
      <c r="J956" s="82"/>
    </row>
    <row r="957" spans="1:10" x14ac:dyDescent="0.2">
      <c r="A957" t="s">
        <v>144</v>
      </c>
      <c r="B957" s="1" t="s">
        <v>36</v>
      </c>
      <c r="C957" t="e">
        <f>VLOOKUP(B957,'F1-1 plate 12'!B$7:H$102,7,FALSE)</f>
        <v>#DIV/0!</v>
      </c>
      <c r="D957" t="e">
        <f>VLOOKUP(B957,'F1-1 plate 12'!B$7:J$102,9,FALSE)</f>
        <v>#DIV/0!</v>
      </c>
      <c r="E957" t="e">
        <f>VLOOKUP(B957,'F6-2 plate 12'!B$7:H$102,7,FALSE)</f>
        <v>#DIV/0!</v>
      </c>
      <c r="F957" t="e">
        <f>VLOOKUP(genotyping!B957,'F6-2 plate 12'!B$7:J$102,9,FALSE)</f>
        <v>#DIV/0!</v>
      </c>
      <c r="G957" s="56" t="e">
        <f t="shared" si="30"/>
        <v>#DIV/0!</v>
      </c>
      <c r="H957" s="50" t="e">
        <f t="shared" si="31"/>
        <v>#DIV/0!</v>
      </c>
      <c r="I957" s="79"/>
      <c r="J957" s="82"/>
    </row>
    <row r="958" spans="1:10" x14ac:dyDescent="0.2">
      <c r="A958" t="s">
        <v>144</v>
      </c>
      <c r="B958" s="1" t="s">
        <v>37</v>
      </c>
      <c r="C958" t="e">
        <f>VLOOKUP(B958,'F1-1 plate 12'!B$7:H$102,7,FALSE)</f>
        <v>#DIV/0!</v>
      </c>
      <c r="D958" t="e">
        <f>VLOOKUP(B958,'F1-1 plate 12'!B$7:J$102,9,FALSE)</f>
        <v>#DIV/0!</v>
      </c>
      <c r="E958" t="e">
        <f>VLOOKUP(B958,'F6-2 plate 12'!B$7:H$102,7,FALSE)</f>
        <v>#DIV/0!</v>
      </c>
      <c r="F958" t="e">
        <f>VLOOKUP(genotyping!B958,'F6-2 plate 12'!B$7:J$102,9,FALSE)</f>
        <v>#DIV/0!</v>
      </c>
      <c r="G958" s="56" t="e">
        <f t="shared" si="30"/>
        <v>#DIV/0!</v>
      </c>
      <c r="H958" s="50" t="e">
        <f t="shared" si="31"/>
        <v>#DIV/0!</v>
      </c>
      <c r="I958" s="79"/>
      <c r="J958" s="82"/>
    </row>
    <row r="959" spans="1:10" x14ac:dyDescent="0.2">
      <c r="A959" t="s">
        <v>144</v>
      </c>
      <c r="B959" s="1" t="s">
        <v>38</v>
      </c>
      <c r="C959" t="e">
        <f>VLOOKUP(B959,'F1-1 plate 12'!B$7:H$102,7,FALSE)</f>
        <v>#DIV/0!</v>
      </c>
      <c r="D959" t="e">
        <f>VLOOKUP(B959,'F1-1 plate 12'!B$7:J$102,9,FALSE)</f>
        <v>#DIV/0!</v>
      </c>
      <c r="E959" t="e">
        <f>VLOOKUP(B959,'F6-2 plate 12'!B$7:H$102,7,FALSE)</f>
        <v>#DIV/0!</v>
      </c>
      <c r="F959" t="e">
        <f>VLOOKUP(genotyping!B959,'F6-2 plate 12'!B$7:J$102,9,FALSE)</f>
        <v>#DIV/0!</v>
      </c>
      <c r="G959" s="56" t="e">
        <f t="shared" si="30"/>
        <v>#DIV/0!</v>
      </c>
      <c r="H959" s="50" t="e">
        <f t="shared" si="31"/>
        <v>#DIV/0!</v>
      </c>
      <c r="I959" s="79"/>
      <c r="J959" s="82"/>
    </row>
    <row r="960" spans="1:10" x14ac:dyDescent="0.2">
      <c r="A960" t="s">
        <v>144</v>
      </c>
      <c r="B960" s="1" t="s">
        <v>39</v>
      </c>
      <c r="C960" t="e">
        <f>VLOOKUP(B960,'F1-1 plate 12'!B$7:H$102,7,FALSE)</f>
        <v>#DIV/0!</v>
      </c>
      <c r="D960" t="e">
        <f>VLOOKUP(B960,'F1-1 plate 12'!B$7:J$102,9,FALSE)</f>
        <v>#DIV/0!</v>
      </c>
      <c r="E960" t="e">
        <f>VLOOKUP(B960,'F6-2 plate 12'!B$7:H$102,7,FALSE)</f>
        <v>#DIV/0!</v>
      </c>
      <c r="F960" t="e">
        <f>VLOOKUP(genotyping!B960,'F6-2 plate 12'!B$7:J$102,9,FALSE)</f>
        <v>#DIV/0!</v>
      </c>
      <c r="G960" s="56" t="e">
        <f t="shared" si="30"/>
        <v>#DIV/0!</v>
      </c>
      <c r="H960" s="50" t="e">
        <f t="shared" si="31"/>
        <v>#DIV/0!</v>
      </c>
      <c r="I960" s="79"/>
      <c r="J960" s="82"/>
    </row>
    <row r="961" spans="1:10" x14ac:dyDescent="0.2">
      <c r="A961" t="s">
        <v>144</v>
      </c>
      <c r="B961" s="1" t="s">
        <v>40</v>
      </c>
      <c r="C961" t="e">
        <f>VLOOKUP(B961,'F1-1 plate 12'!B$7:H$102,7,FALSE)</f>
        <v>#DIV/0!</v>
      </c>
      <c r="D961" t="e">
        <f>VLOOKUP(B961,'F1-1 plate 12'!B$7:J$102,9,FALSE)</f>
        <v>#DIV/0!</v>
      </c>
      <c r="E961" t="e">
        <f>VLOOKUP(B961,'F6-2 plate 12'!B$7:H$102,7,FALSE)</f>
        <v>#DIV/0!</v>
      </c>
      <c r="F961" t="e">
        <f>VLOOKUP(genotyping!B961,'F6-2 plate 12'!B$7:J$102,9,FALSE)</f>
        <v>#DIV/0!</v>
      </c>
      <c r="G961" s="56" t="e">
        <f t="shared" si="30"/>
        <v>#DIV/0!</v>
      </c>
      <c r="H961" s="50" t="e">
        <f t="shared" si="31"/>
        <v>#DIV/0!</v>
      </c>
      <c r="I961" s="79"/>
      <c r="J961" s="82"/>
    </row>
    <row r="962" spans="1:10" x14ac:dyDescent="0.2">
      <c r="A962" t="s">
        <v>144</v>
      </c>
      <c r="B962" s="1" t="s">
        <v>41</v>
      </c>
      <c r="C962" t="e">
        <f>VLOOKUP(B962,'F1-1 plate 12'!B$7:H$102,7,FALSE)</f>
        <v>#DIV/0!</v>
      </c>
      <c r="D962" t="e">
        <f>VLOOKUP(B962,'F1-1 plate 12'!B$7:J$102,9,FALSE)</f>
        <v>#DIV/0!</v>
      </c>
      <c r="E962" t="e">
        <f>VLOOKUP(B962,'F6-2 plate 12'!B$7:H$102,7,FALSE)</f>
        <v>#DIV/0!</v>
      </c>
      <c r="F962" t="e">
        <f>VLOOKUP(genotyping!B962,'F6-2 plate 12'!B$7:J$102,9,FALSE)</f>
        <v>#DIV/0!</v>
      </c>
      <c r="G962" s="56" t="e">
        <f t="shared" si="30"/>
        <v>#DIV/0!</v>
      </c>
      <c r="H962" s="50" t="e">
        <f t="shared" si="31"/>
        <v>#DIV/0!</v>
      </c>
      <c r="I962" s="79"/>
      <c r="J962" s="82"/>
    </row>
    <row r="963" spans="1:10" x14ac:dyDescent="0.2">
      <c r="A963" t="s">
        <v>144</v>
      </c>
      <c r="B963" s="1" t="s">
        <v>42</v>
      </c>
      <c r="C963" t="e">
        <f>VLOOKUP(B963,'F1-1 plate 12'!B$7:H$102,7,FALSE)</f>
        <v>#DIV/0!</v>
      </c>
      <c r="D963" t="e">
        <f>VLOOKUP(B963,'F1-1 plate 12'!B$7:J$102,9,FALSE)</f>
        <v>#DIV/0!</v>
      </c>
      <c r="E963" t="e">
        <f>VLOOKUP(B963,'F6-2 plate 12'!B$7:H$102,7,FALSE)</f>
        <v>#DIV/0!</v>
      </c>
      <c r="F963" t="e">
        <f>VLOOKUP(genotyping!B963,'F6-2 plate 12'!B$7:J$102,9,FALSE)</f>
        <v>#DIV/0!</v>
      </c>
      <c r="G963" s="56" t="e">
        <f t="shared" si="30"/>
        <v>#DIV/0!</v>
      </c>
      <c r="H963" s="50" t="e">
        <f t="shared" si="31"/>
        <v>#DIV/0!</v>
      </c>
      <c r="I963" s="79"/>
      <c r="J963" s="82"/>
    </row>
    <row r="964" spans="1:10" x14ac:dyDescent="0.2">
      <c r="A964" t="s">
        <v>144</v>
      </c>
      <c r="B964" s="1" t="s">
        <v>43</v>
      </c>
      <c r="C964" t="e">
        <f>VLOOKUP(B964,'F1-1 plate 12'!B$7:H$102,7,FALSE)</f>
        <v>#DIV/0!</v>
      </c>
      <c r="D964" t="e">
        <f>VLOOKUP(B964,'F1-1 plate 12'!B$7:J$102,9,FALSE)</f>
        <v>#DIV/0!</v>
      </c>
      <c r="E964" t="e">
        <f>VLOOKUP(B964,'F6-2 plate 12'!B$7:H$102,7,FALSE)</f>
        <v>#DIV/0!</v>
      </c>
      <c r="F964" t="e">
        <f>VLOOKUP(genotyping!B964,'F6-2 plate 12'!B$7:J$102,9,FALSE)</f>
        <v>#DIV/0!</v>
      </c>
      <c r="G964" s="56" t="e">
        <f t="shared" si="30"/>
        <v>#DIV/0!</v>
      </c>
      <c r="H964" s="50" t="e">
        <f t="shared" si="31"/>
        <v>#DIV/0!</v>
      </c>
      <c r="I964" s="79"/>
      <c r="J964" s="82"/>
    </row>
    <row r="965" spans="1:10" x14ac:dyDescent="0.2">
      <c r="A965" t="s">
        <v>144</v>
      </c>
      <c r="B965" s="1" t="s">
        <v>44</v>
      </c>
      <c r="C965" t="e">
        <f>VLOOKUP(B965,'F1-1 plate 12'!B$7:H$102,7,FALSE)</f>
        <v>#DIV/0!</v>
      </c>
      <c r="D965" t="e">
        <f>VLOOKUP(B965,'F1-1 plate 12'!B$7:J$102,9,FALSE)</f>
        <v>#DIV/0!</v>
      </c>
      <c r="E965" t="e">
        <f>VLOOKUP(B965,'F6-2 plate 12'!B$7:H$102,7,FALSE)</f>
        <v>#DIV/0!</v>
      </c>
      <c r="F965" t="e">
        <f>VLOOKUP(genotyping!B965,'F6-2 plate 12'!B$7:J$102,9,FALSE)</f>
        <v>#DIV/0!</v>
      </c>
      <c r="G965" s="56" t="e">
        <f t="shared" si="30"/>
        <v>#DIV/0!</v>
      </c>
      <c r="H965" s="50" t="e">
        <f t="shared" si="31"/>
        <v>#DIV/0!</v>
      </c>
      <c r="I965" s="79"/>
      <c r="J965" s="82"/>
    </row>
    <row r="966" spans="1:10" x14ac:dyDescent="0.2">
      <c r="A966" t="s">
        <v>144</v>
      </c>
      <c r="B966" s="1" t="s">
        <v>45</v>
      </c>
      <c r="C966" t="e">
        <f>VLOOKUP(B966,'F1-1 plate 12'!B$7:H$102,7,FALSE)</f>
        <v>#DIV/0!</v>
      </c>
      <c r="D966" t="e">
        <f>VLOOKUP(B966,'F1-1 plate 12'!B$7:J$102,9,FALSE)</f>
        <v>#DIV/0!</v>
      </c>
      <c r="E966" t="e">
        <f>VLOOKUP(B966,'F6-2 plate 12'!B$7:H$102,7,FALSE)</f>
        <v>#DIV/0!</v>
      </c>
      <c r="F966" t="e">
        <f>VLOOKUP(genotyping!B966,'F6-2 plate 12'!B$7:J$102,9,FALSE)</f>
        <v>#DIV/0!</v>
      </c>
      <c r="G966" s="56" t="e">
        <f t="shared" si="30"/>
        <v>#DIV/0!</v>
      </c>
      <c r="H966" s="50" t="e">
        <f t="shared" si="31"/>
        <v>#DIV/0!</v>
      </c>
      <c r="I966" s="79"/>
      <c r="J966" s="82"/>
    </row>
    <row r="967" spans="1:10" x14ac:dyDescent="0.2">
      <c r="A967" t="s">
        <v>144</v>
      </c>
      <c r="B967" s="1" t="s">
        <v>46</v>
      </c>
      <c r="C967" t="e">
        <f>VLOOKUP(B967,'F1-1 plate 12'!B$7:H$102,7,FALSE)</f>
        <v>#DIV/0!</v>
      </c>
      <c r="D967" t="e">
        <f>VLOOKUP(B967,'F1-1 plate 12'!B$7:J$102,9,FALSE)</f>
        <v>#DIV/0!</v>
      </c>
      <c r="E967" t="e">
        <f>VLOOKUP(B967,'F6-2 plate 12'!B$7:H$102,7,FALSE)</f>
        <v>#DIV/0!</v>
      </c>
      <c r="F967" t="e">
        <f>VLOOKUP(genotyping!B967,'F6-2 plate 12'!B$7:J$102,9,FALSE)</f>
        <v>#DIV/0!</v>
      </c>
      <c r="G967" s="56" t="e">
        <f t="shared" si="30"/>
        <v>#DIV/0!</v>
      </c>
      <c r="H967" s="50" t="e">
        <f t="shared" si="31"/>
        <v>#DIV/0!</v>
      </c>
      <c r="I967" s="79"/>
      <c r="J967" s="82"/>
    </row>
    <row r="968" spans="1:10" x14ac:dyDescent="0.2">
      <c r="A968" t="s">
        <v>144</v>
      </c>
      <c r="B968" s="1" t="s">
        <v>47</v>
      </c>
      <c r="C968" t="e">
        <f>VLOOKUP(B968,'F1-1 plate 12'!B$7:H$102,7,FALSE)</f>
        <v>#DIV/0!</v>
      </c>
      <c r="D968" t="e">
        <f>VLOOKUP(B968,'F1-1 plate 12'!B$7:J$102,9,FALSE)</f>
        <v>#DIV/0!</v>
      </c>
      <c r="E968" t="e">
        <f>VLOOKUP(B968,'F6-2 plate 12'!B$7:H$102,7,FALSE)</f>
        <v>#DIV/0!</v>
      </c>
      <c r="F968" t="e">
        <f>VLOOKUP(genotyping!B968,'F6-2 plate 12'!B$7:J$102,9,FALSE)</f>
        <v>#DIV/0!</v>
      </c>
      <c r="G968" s="56" t="e">
        <f t="shared" si="30"/>
        <v>#DIV/0!</v>
      </c>
      <c r="H968" s="50" t="e">
        <f t="shared" si="31"/>
        <v>#DIV/0!</v>
      </c>
      <c r="I968" s="79"/>
      <c r="J968" s="82"/>
    </row>
    <row r="969" spans="1:10" x14ac:dyDescent="0.2">
      <c r="A969" t="s">
        <v>144</v>
      </c>
      <c r="B969" s="1" t="s">
        <v>48</v>
      </c>
      <c r="C969" t="e">
        <f>VLOOKUP(B969,'F1-1 plate 12'!B$7:H$102,7,FALSE)</f>
        <v>#DIV/0!</v>
      </c>
      <c r="D969" t="e">
        <f>VLOOKUP(B969,'F1-1 plate 12'!B$7:J$102,9,FALSE)</f>
        <v>#DIV/0!</v>
      </c>
      <c r="E969" t="e">
        <f>VLOOKUP(B969,'F6-2 plate 12'!B$7:H$102,7,FALSE)</f>
        <v>#DIV/0!</v>
      </c>
      <c r="F969" t="e">
        <f>VLOOKUP(genotyping!B969,'F6-2 plate 12'!B$7:J$102,9,FALSE)</f>
        <v>#DIV/0!</v>
      </c>
      <c r="G969" s="56" t="e">
        <f t="shared" si="30"/>
        <v>#DIV/0!</v>
      </c>
      <c r="H969" s="50" t="e">
        <f t="shared" si="31"/>
        <v>#DIV/0!</v>
      </c>
      <c r="I969" s="79"/>
      <c r="J969" s="82"/>
    </row>
    <row r="970" spans="1:10" x14ac:dyDescent="0.2">
      <c r="A970" t="s">
        <v>144</v>
      </c>
      <c r="B970" s="1" t="s">
        <v>49</v>
      </c>
      <c r="C970" t="e">
        <f>VLOOKUP(B970,'F1-1 plate 12'!B$7:H$102,7,FALSE)</f>
        <v>#DIV/0!</v>
      </c>
      <c r="D970" t="e">
        <f>VLOOKUP(B970,'F1-1 plate 12'!B$7:J$102,9,FALSE)</f>
        <v>#DIV/0!</v>
      </c>
      <c r="E970" t="e">
        <f>VLOOKUP(B970,'F6-2 plate 12'!B$7:H$102,7,FALSE)</f>
        <v>#DIV/0!</v>
      </c>
      <c r="F970" t="e">
        <f>VLOOKUP(genotyping!B970,'F6-2 plate 12'!B$7:J$102,9,FALSE)</f>
        <v>#DIV/0!</v>
      </c>
      <c r="G970" s="56" t="e">
        <f t="shared" si="30"/>
        <v>#DIV/0!</v>
      </c>
      <c r="H970" s="50" t="e">
        <f t="shared" si="31"/>
        <v>#DIV/0!</v>
      </c>
      <c r="I970" s="79"/>
      <c r="J970" s="82"/>
    </row>
    <row r="971" spans="1:10" x14ac:dyDescent="0.2">
      <c r="A971" t="s">
        <v>144</v>
      </c>
      <c r="B971" s="1" t="s">
        <v>50</v>
      </c>
      <c r="C971" t="e">
        <f>VLOOKUP(B971,'F1-1 plate 12'!B$7:H$102,7,FALSE)</f>
        <v>#DIV/0!</v>
      </c>
      <c r="D971" t="e">
        <f>VLOOKUP(B971,'F1-1 plate 12'!B$7:J$102,9,FALSE)</f>
        <v>#DIV/0!</v>
      </c>
      <c r="E971" t="e">
        <f>VLOOKUP(B971,'F6-2 plate 12'!B$7:H$102,7,FALSE)</f>
        <v>#DIV/0!</v>
      </c>
      <c r="F971" t="e">
        <f>VLOOKUP(genotyping!B971,'F6-2 plate 12'!B$7:J$102,9,FALSE)</f>
        <v>#DIV/0!</v>
      </c>
      <c r="G971" s="56" t="e">
        <f t="shared" si="30"/>
        <v>#DIV/0!</v>
      </c>
      <c r="H971" s="50" t="e">
        <f t="shared" si="31"/>
        <v>#DIV/0!</v>
      </c>
      <c r="I971" s="79"/>
      <c r="J971" s="82"/>
    </row>
    <row r="972" spans="1:10" x14ac:dyDescent="0.2">
      <c r="A972" t="s">
        <v>144</v>
      </c>
      <c r="B972" s="1" t="s">
        <v>51</v>
      </c>
      <c r="C972" t="e">
        <f>VLOOKUP(B972,'F1-1 plate 12'!B$7:H$102,7,FALSE)</f>
        <v>#DIV/0!</v>
      </c>
      <c r="D972" t="e">
        <f>VLOOKUP(B972,'F1-1 plate 12'!B$7:J$102,9,FALSE)</f>
        <v>#DIV/0!</v>
      </c>
      <c r="E972" t="e">
        <f>VLOOKUP(B972,'F6-2 plate 12'!B$7:H$102,7,FALSE)</f>
        <v>#DIV/0!</v>
      </c>
      <c r="F972" t="e">
        <f>VLOOKUP(genotyping!B972,'F6-2 plate 12'!B$7:J$102,9,FALSE)</f>
        <v>#DIV/0!</v>
      </c>
      <c r="G972" s="56" t="e">
        <f t="shared" si="30"/>
        <v>#DIV/0!</v>
      </c>
      <c r="H972" s="50" t="e">
        <f t="shared" si="31"/>
        <v>#DIV/0!</v>
      </c>
      <c r="I972" s="79"/>
      <c r="J972" s="82"/>
    </row>
    <row r="973" spans="1:10" x14ac:dyDescent="0.2">
      <c r="A973" t="s">
        <v>144</v>
      </c>
      <c r="B973" s="1" t="s">
        <v>52</v>
      </c>
      <c r="C973" t="e">
        <f>VLOOKUP(B973,'F1-1 plate 12'!B$7:H$102,7,FALSE)</f>
        <v>#DIV/0!</v>
      </c>
      <c r="D973" t="e">
        <f>VLOOKUP(B973,'F1-1 plate 12'!B$7:J$102,9,FALSE)</f>
        <v>#DIV/0!</v>
      </c>
      <c r="E973" t="e">
        <f>VLOOKUP(B973,'F6-2 plate 12'!B$7:H$102,7,FALSE)</f>
        <v>#DIV/0!</v>
      </c>
      <c r="F973" t="e">
        <f>VLOOKUP(genotyping!B973,'F6-2 plate 12'!B$7:J$102,9,FALSE)</f>
        <v>#DIV/0!</v>
      </c>
      <c r="G973" s="56" t="e">
        <f t="shared" si="30"/>
        <v>#DIV/0!</v>
      </c>
      <c r="H973" s="50" t="e">
        <f t="shared" si="31"/>
        <v>#DIV/0!</v>
      </c>
      <c r="I973" s="79"/>
      <c r="J973" s="82"/>
    </row>
    <row r="974" spans="1:10" x14ac:dyDescent="0.2">
      <c r="A974" t="s">
        <v>144</v>
      </c>
      <c r="B974" s="1" t="s">
        <v>53</v>
      </c>
      <c r="C974" t="e">
        <f>VLOOKUP(B974,'F1-1 plate 12'!B$7:H$102,7,FALSE)</f>
        <v>#DIV/0!</v>
      </c>
      <c r="D974" t="e">
        <f>VLOOKUP(B974,'F1-1 plate 12'!B$7:J$102,9,FALSE)</f>
        <v>#DIV/0!</v>
      </c>
      <c r="E974" t="e">
        <f>VLOOKUP(B974,'F6-2 plate 12'!B$7:H$102,7,FALSE)</f>
        <v>#DIV/0!</v>
      </c>
      <c r="F974" t="e">
        <f>VLOOKUP(genotyping!B974,'F6-2 plate 12'!B$7:J$102,9,FALSE)</f>
        <v>#DIV/0!</v>
      </c>
      <c r="G974" s="56" t="e">
        <f t="shared" si="30"/>
        <v>#DIV/0!</v>
      </c>
      <c r="H974" s="50" t="e">
        <f t="shared" si="31"/>
        <v>#DIV/0!</v>
      </c>
      <c r="I974" s="79"/>
      <c r="J974" s="82"/>
    </row>
    <row r="975" spans="1:10" x14ac:dyDescent="0.2">
      <c r="A975" t="s">
        <v>144</v>
      </c>
      <c r="B975" s="1" t="s">
        <v>54</v>
      </c>
      <c r="C975" t="e">
        <f>VLOOKUP(B975,'F1-1 plate 12'!B$7:H$102,7,FALSE)</f>
        <v>#DIV/0!</v>
      </c>
      <c r="D975" t="e">
        <f>VLOOKUP(B975,'F1-1 plate 12'!B$7:J$102,9,FALSE)</f>
        <v>#DIV/0!</v>
      </c>
      <c r="E975" t="e">
        <f>VLOOKUP(B975,'F6-2 plate 12'!B$7:H$102,7,FALSE)</f>
        <v>#DIV/0!</v>
      </c>
      <c r="F975" t="e">
        <f>VLOOKUP(genotyping!B975,'F6-2 plate 12'!B$7:J$102,9,FALSE)</f>
        <v>#DIV/0!</v>
      </c>
      <c r="G975" s="56" t="e">
        <f t="shared" si="30"/>
        <v>#DIV/0!</v>
      </c>
      <c r="H975" s="50" t="e">
        <f t="shared" si="31"/>
        <v>#DIV/0!</v>
      </c>
      <c r="I975" s="79"/>
      <c r="J975" s="82"/>
    </row>
    <row r="976" spans="1:10" x14ac:dyDescent="0.2">
      <c r="A976" t="s">
        <v>144</v>
      </c>
      <c r="B976" s="1" t="s">
        <v>55</v>
      </c>
      <c r="C976" t="e">
        <f>VLOOKUP(B976,'F1-1 plate 12'!B$7:H$102,7,FALSE)</f>
        <v>#DIV/0!</v>
      </c>
      <c r="D976" t="e">
        <f>VLOOKUP(B976,'F1-1 plate 12'!B$7:J$102,9,FALSE)</f>
        <v>#DIV/0!</v>
      </c>
      <c r="E976" t="e">
        <f>VLOOKUP(B976,'F6-2 plate 12'!B$7:H$102,7,FALSE)</f>
        <v>#DIV/0!</v>
      </c>
      <c r="F976" t="e">
        <f>VLOOKUP(genotyping!B976,'F6-2 plate 12'!B$7:J$102,9,FALSE)</f>
        <v>#DIV/0!</v>
      </c>
      <c r="G976" s="56" t="e">
        <f t="shared" si="30"/>
        <v>#DIV/0!</v>
      </c>
      <c r="H976" s="50" t="e">
        <f t="shared" si="31"/>
        <v>#DIV/0!</v>
      </c>
      <c r="I976" s="79"/>
      <c r="J976" s="82"/>
    </row>
    <row r="977" spans="1:10" x14ac:dyDescent="0.2">
      <c r="A977" t="s">
        <v>144</v>
      </c>
      <c r="B977" s="1" t="s">
        <v>56</v>
      </c>
      <c r="C977" t="e">
        <f>VLOOKUP(B977,'F1-1 plate 12'!B$7:H$102,7,FALSE)</f>
        <v>#DIV/0!</v>
      </c>
      <c r="D977" t="e">
        <f>VLOOKUP(B977,'F1-1 plate 12'!B$7:J$102,9,FALSE)</f>
        <v>#DIV/0!</v>
      </c>
      <c r="E977" t="e">
        <f>VLOOKUP(B977,'F6-2 plate 12'!B$7:H$102,7,FALSE)</f>
        <v>#DIV/0!</v>
      </c>
      <c r="F977" t="e">
        <f>VLOOKUP(genotyping!B977,'F6-2 plate 12'!B$7:J$102,9,FALSE)</f>
        <v>#DIV/0!</v>
      </c>
      <c r="G977" s="56" t="e">
        <f t="shared" si="30"/>
        <v>#DIV/0!</v>
      </c>
      <c r="H977" s="50" t="e">
        <f t="shared" si="31"/>
        <v>#DIV/0!</v>
      </c>
      <c r="I977" s="79"/>
      <c r="J977" s="82"/>
    </row>
    <row r="978" spans="1:10" x14ac:dyDescent="0.2">
      <c r="A978" t="s">
        <v>144</v>
      </c>
      <c r="B978" s="1" t="s">
        <v>57</v>
      </c>
      <c r="C978" t="e">
        <f>VLOOKUP(B978,'F1-1 plate 12'!B$7:H$102,7,FALSE)</f>
        <v>#DIV/0!</v>
      </c>
      <c r="D978" t="e">
        <f>VLOOKUP(B978,'F1-1 plate 12'!B$7:J$102,9,FALSE)</f>
        <v>#DIV/0!</v>
      </c>
      <c r="E978" t="e">
        <f>VLOOKUP(B978,'F6-2 plate 12'!B$7:H$102,7,FALSE)</f>
        <v>#DIV/0!</v>
      </c>
      <c r="F978" t="e">
        <f>VLOOKUP(genotyping!B978,'F6-2 plate 12'!B$7:J$102,9,FALSE)</f>
        <v>#DIV/0!</v>
      </c>
      <c r="G978" s="56" t="e">
        <f t="shared" si="30"/>
        <v>#DIV/0!</v>
      </c>
      <c r="H978" s="50" t="e">
        <f t="shared" si="31"/>
        <v>#DIV/0!</v>
      </c>
      <c r="I978" s="79"/>
      <c r="J978" s="82"/>
    </row>
    <row r="979" spans="1:10" x14ac:dyDescent="0.2">
      <c r="A979" t="s">
        <v>144</v>
      </c>
      <c r="B979" s="1" t="s">
        <v>58</v>
      </c>
      <c r="C979" t="e">
        <f>VLOOKUP(B979,'F1-1 plate 12'!B$7:H$102,7,FALSE)</f>
        <v>#DIV/0!</v>
      </c>
      <c r="D979" t="e">
        <f>VLOOKUP(B979,'F1-1 plate 12'!B$7:J$102,9,FALSE)</f>
        <v>#DIV/0!</v>
      </c>
      <c r="E979" t="e">
        <f>VLOOKUP(B979,'F6-2 plate 12'!B$7:H$102,7,FALSE)</f>
        <v>#DIV/0!</v>
      </c>
      <c r="F979" t="e">
        <f>VLOOKUP(genotyping!B979,'F6-2 plate 12'!B$7:J$102,9,FALSE)</f>
        <v>#DIV/0!</v>
      </c>
      <c r="G979" s="56" t="e">
        <f t="shared" si="30"/>
        <v>#DIV/0!</v>
      </c>
      <c r="H979" s="50" t="e">
        <f t="shared" si="31"/>
        <v>#DIV/0!</v>
      </c>
      <c r="I979" s="79"/>
      <c r="J979" s="82"/>
    </row>
    <row r="980" spans="1:10" x14ac:dyDescent="0.2">
      <c r="A980" t="s">
        <v>144</v>
      </c>
      <c r="B980" s="1" t="s">
        <v>59</v>
      </c>
      <c r="C980" t="e">
        <f>VLOOKUP(B980,'F1-1 plate 12'!B$7:H$102,7,FALSE)</f>
        <v>#DIV/0!</v>
      </c>
      <c r="D980" t="e">
        <f>VLOOKUP(B980,'F1-1 plate 12'!B$7:J$102,9,FALSE)</f>
        <v>#DIV/0!</v>
      </c>
      <c r="E980" t="e">
        <f>VLOOKUP(B980,'F6-2 plate 12'!B$7:H$102,7,FALSE)</f>
        <v>#DIV/0!</v>
      </c>
      <c r="F980" t="e">
        <f>VLOOKUP(genotyping!B980,'F6-2 plate 12'!B$7:J$102,9,FALSE)</f>
        <v>#DIV/0!</v>
      </c>
      <c r="G980" s="56" t="e">
        <f t="shared" si="30"/>
        <v>#DIV/0!</v>
      </c>
      <c r="H980" s="50" t="e">
        <f t="shared" si="31"/>
        <v>#DIV/0!</v>
      </c>
      <c r="I980" s="79"/>
      <c r="J980" s="82"/>
    </row>
    <row r="981" spans="1:10" x14ac:dyDescent="0.2">
      <c r="A981" t="s">
        <v>144</v>
      </c>
      <c r="B981" s="1" t="s">
        <v>60</v>
      </c>
      <c r="C981" t="e">
        <f>VLOOKUP(B981,'F1-1 plate 12'!B$7:H$102,7,FALSE)</f>
        <v>#DIV/0!</v>
      </c>
      <c r="D981" t="e">
        <f>VLOOKUP(B981,'F1-1 plate 12'!B$7:J$102,9,FALSE)</f>
        <v>#DIV/0!</v>
      </c>
      <c r="E981" t="e">
        <f>VLOOKUP(B981,'F6-2 plate 12'!B$7:H$102,7,FALSE)</f>
        <v>#DIV/0!</v>
      </c>
      <c r="F981" t="e">
        <f>VLOOKUP(genotyping!B981,'F6-2 plate 12'!B$7:J$102,9,FALSE)</f>
        <v>#DIV/0!</v>
      </c>
      <c r="G981" s="56" t="e">
        <f t="shared" si="30"/>
        <v>#DIV/0!</v>
      </c>
      <c r="H981" s="50" t="e">
        <f t="shared" si="31"/>
        <v>#DIV/0!</v>
      </c>
      <c r="I981" s="79"/>
      <c r="J981" s="82"/>
    </row>
    <row r="982" spans="1:10" x14ac:dyDescent="0.2">
      <c r="A982" t="s">
        <v>144</v>
      </c>
      <c r="B982" s="1" t="s">
        <v>61</v>
      </c>
      <c r="C982" t="e">
        <f>VLOOKUP(B982,'F1-1 plate 12'!B$7:H$102,7,FALSE)</f>
        <v>#DIV/0!</v>
      </c>
      <c r="D982" t="e">
        <f>VLOOKUP(B982,'F1-1 plate 12'!B$7:J$102,9,FALSE)</f>
        <v>#DIV/0!</v>
      </c>
      <c r="E982" t="e">
        <f>VLOOKUP(B982,'F6-2 plate 12'!B$7:H$102,7,FALSE)</f>
        <v>#DIV/0!</v>
      </c>
      <c r="F982" t="e">
        <f>VLOOKUP(genotyping!B982,'F6-2 plate 12'!B$7:J$102,9,FALSE)</f>
        <v>#DIV/0!</v>
      </c>
      <c r="G982" s="56" t="e">
        <f t="shared" si="30"/>
        <v>#DIV/0!</v>
      </c>
      <c r="H982" s="50" t="e">
        <f t="shared" si="31"/>
        <v>#DIV/0!</v>
      </c>
      <c r="I982" s="79"/>
      <c r="J982" s="82"/>
    </row>
    <row r="983" spans="1:10" x14ac:dyDescent="0.2">
      <c r="A983" t="s">
        <v>144</v>
      </c>
      <c r="B983" s="1" t="s">
        <v>62</v>
      </c>
      <c r="C983" t="e">
        <f>VLOOKUP(B983,'F1-1 plate 12'!B$7:H$102,7,FALSE)</f>
        <v>#DIV/0!</v>
      </c>
      <c r="D983" t="e">
        <f>VLOOKUP(B983,'F1-1 plate 12'!B$7:J$102,9,FALSE)</f>
        <v>#DIV/0!</v>
      </c>
      <c r="E983" t="e">
        <f>VLOOKUP(B983,'F6-2 plate 12'!B$7:H$102,7,FALSE)</f>
        <v>#DIV/0!</v>
      </c>
      <c r="F983" t="e">
        <f>VLOOKUP(genotyping!B983,'F6-2 plate 12'!B$7:J$102,9,FALSE)</f>
        <v>#DIV/0!</v>
      </c>
      <c r="G983" s="56" t="e">
        <f t="shared" si="30"/>
        <v>#DIV/0!</v>
      </c>
      <c r="H983" s="50" t="e">
        <f t="shared" si="31"/>
        <v>#DIV/0!</v>
      </c>
      <c r="I983" s="79"/>
      <c r="J983" s="82"/>
    </row>
    <row r="984" spans="1:10" x14ac:dyDescent="0.2">
      <c r="A984" t="s">
        <v>144</v>
      </c>
      <c r="B984" s="1" t="s">
        <v>63</v>
      </c>
      <c r="C984" t="e">
        <f>VLOOKUP(B984,'F1-1 plate 12'!B$7:H$102,7,FALSE)</f>
        <v>#DIV/0!</v>
      </c>
      <c r="D984" t="e">
        <f>VLOOKUP(B984,'F1-1 plate 12'!B$7:J$102,9,FALSE)</f>
        <v>#DIV/0!</v>
      </c>
      <c r="E984" t="e">
        <f>VLOOKUP(B984,'F6-2 plate 12'!B$7:H$102,7,FALSE)</f>
        <v>#DIV/0!</v>
      </c>
      <c r="F984" t="e">
        <f>VLOOKUP(genotyping!B984,'F6-2 plate 12'!B$7:J$102,9,FALSE)</f>
        <v>#DIV/0!</v>
      </c>
      <c r="G984" s="56" t="e">
        <f t="shared" si="30"/>
        <v>#DIV/0!</v>
      </c>
      <c r="H984" s="50" t="e">
        <f t="shared" si="31"/>
        <v>#DIV/0!</v>
      </c>
      <c r="I984" s="79"/>
      <c r="J984" s="82"/>
    </row>
    <row r="985" spans="1:10" x14ac:dyDescent="0.2">
      <c r="A985" t="s">
        <v>144</v>
      </c>
      <c r="B985" s="1" t="s">
        <v>64</v>
      </c>
      <c r="C985" t="e">
        <f>VLOOKUP(B985,'F1-1 plate 12'!B$7:H$102,7,FALSE)</f>
        <v>#DIV/0!</v>
      </c>
      <c r="D985" t="e">
        <f>VLOOKUP(B985,'F1-1 plate 12'!B$7:J$102,9,FALSE)</f>
        <v>#DIV/0!</v>
      </c>
      <c r="E985" t="e">
        <f>VLOOKUP(B985,'F6-2 plate 12'!B$7:H$102,7,FALSE)</f>
        <v>#DIV/0!</v>
      </c>
      <c r="F985" t="e">
        <f>VLOOKUP(genotyping!B985,'F6-2 plate 12'!B$7:J$102,9,FALSE)</f>
        <v>#DIV/0!</v>
      </c>
      <c r="G985" s="56" t="e">
        <f t="shared" si="30"/>
        <v>#DIV/0!</v>
      </c>
      <c r="H985" s="50" t="e">
        <f t="shared" si="31"/>
        <v>#DIV/0!</v>
      </c>
      <c r="I985" s="79"/>
      <c r="J985" s="82"/>
    </row>
    <row r="986" spans="1:10" x14ac:dyDescent="0.2">
      <c r="A986" t="s">
        <v>144</v>
      </c>
      <c r="B986" s="1" t="s">
        <v>65</v>
      </c>
      <c r="C986" t="e">
        <f>VLOOKUP(B986,'F1-1 plate 12'!B$7:H$102,7,FALSE)</f>
        <v>#DIV/0!</v>
      </c>
      <c r="D986" t="e">
        <f>VLOOKUP(B986,'F1-1 plate 12'!B$7:J$102,9,FALSE)</f>
        <v>#DIV/0!</v>
      </c>
      <c r="E986" t="e">
        <f>VLOOKUP(B986,'F6-2 plate 12'!B$7:H$102,7,FALSE)</f>
        <v>#DIV/0!</v>
      </c>
      <c r="F986" t="e">
        <f>VLOOKUP(genotyping!B986,'F6-2 plate 12'!B$7:J$102,9,FALSE)</f>
        <v>#DIV/0!</v>
      </c>
      <c r="G986" s="56" t="e">
        <f t="shared" si="30"/>
        <v>#DIV/0!</v>
      </c>
      <c r="H986" s="50" t="e">
        <f t="shared" si="31"/>
        <v>#DIV/0!</v>
      </c>
      <c r="I986" s="79"/>
      <c r="J986" s="82"/>
    </row>
    <row r="987" spans="1:10" x14ac:dyDescent="0.2">
      <c r="A987" t="s">
        <v>144</v>
      </c>
      <c r="B987" s="1" t="s">
        <v>66</v>
      </c>
      <c r="C987" t="e">
        <f>VLOOKUP(B987,'F1-1 plate 12'!B$7:H$102,7,FALSE)</f>
        <v>#DIV/0!</v>
      </c>
      <c r="D987" t="e">
        <f>VLOOKUP(B987,'F1-1 plate 12'!B$7:J$102,9,FALSE)</f>
        <v>#DIV/0!</v>
      </c>
      <c r="E987" t="e">
        <f>VLOOKUP(B987,'F6-2 plate 12'!B$7:H$102,7,FALSE)</f>
        <v>#DIV/0!</v>
      </c>
      <c r="F987" t="e">
        <f>VLOOKUP(genotyping!B987,'F6-2 plate 12'!B$7:J$102,9,FALSE)</f>
        <v>#DIV/0!</v>
      </c>
      <c r="G987" s="56" t="e">
        <f t="shared" si="30"/>
        <v>#DIV/0!</v>
      </c>
      <c r="H987" s="50" t="e">
        <f t="shared" si="31"/>
        <v>#DIV/0!</v>
      </c>
      <c r="I987" s="79"/>
      <c r="J987" s="82"/>
    </row>
    <row r="988" spans="1:10" x14ac:dyDescent="0.2">
      <c r="A988" t="s">
        <v>144</v>
      </c>
      <c r="B988" s="1" t="s">
        <v>67</v>
      </c>
      <c r="C988" t="e">
        <f>VLOOKUP(B988,'F1-1 plate 12'!B$7:H$102,7,FALSE)</f>
        <v>#DIV/0!</v>
      </c>
      <c r="D988" t="e">
        <f>VLOOKUP(B988,'F1-1 plate 12'!B$7:J$102,9,FALSE)</f>
        <v>#DIV/0!</v>
      </c>
      <c r="E988" t="e">
        <f>VLOOKUP(B988,'F6-2 plate 12'!B$7:H$102,7,FALSE)</f>
        <v>#DIV/0!</v>
      </c>
      <c r="F988" t="e">
        <f>VLOOKUP(genotyping!B988,'F6-2 plate 12'!B$7:J$102,9,FALSE)</f>
        <v>#DIV/0!</v>
      </c>
      <c r="G988" s="56" t="e">
        <f t="shared" si="30"/>
        <v>#DIV/0!</v>
      </c>
      <c r="H988" s="50" t="e">
        <f t="shared" si="31"/>
        <v>#DIV/0!</v>
      </c>
      <c r="I988" s="79"/>
      <c r="J988" s="82"/>
    </row>
    <row r="989" spans="1:10" x14ac:dyDescent="0.2">
      <c r="A989" t="s">
        <v>144</v>
      </c>
      <c r="B989" s="1" t="s">
        <v>68</v>
      </c>
      <c r="C989" t="e">
        <f>VLOOKUP(B989,'F1-1 plate 12'!B$7:H$102,7,FALSE)</f>
        <v>#DIV/0!</v>
      </c>
      <c r="D989" t="e">
        <f>VLOOKUP(B989,'F1-1 plate 12'!B$7:J$102,9,FALSE)</f>
        <v>#DIV/0!</v>
      </c>
      <c r="E989" t="e">
        <f>VLOOKUP(B989,'F6-2 plate 12'!B$7:H$102,7,FALSE)</f>
        <v>#DIV/0!</v>
      </c>
      <c r="F989" t="e">
        <f>VLOOKUP(genotyping!B989,'F6-2 plate 12'!B$7:J$102,9,FALSE)</f>
        <v>#DIV/0!</v>
      </c>
      <c r="G989" s="56" t="e">
        <f t="shared" si="30"/>
        <v>#DIV/0!</v>
      </c>
      <c r="H989" s="50" t="e">
        <f t="shared" si="31"/>
        <v>#DIV/0!</v>
      </c>
      <c r="I989" s="79"/>
      <c r="J989" s="82"/>
    </row>
    <row r="990" spans="1:10" x14ac:dyDescent="0.2">
      <c r="A990" t="s">
        <v>144</v>
      </c>
      <c r="B990" s="1" t="s">
        <v>69</v>
      </c>
      <c r="C990" t="e">
        <f>VLOOKUP(B990,'F1-1 plate 12'!B$7:H$102,7,FALSE)</f>
        <v>#DIV/0!</v>
      </c>
      <c r="D990" t="e">
        <f>VLOOKUP(B990,'F1-1 plate 12'!B$7:J$102,9,FALSE)</f>
        <v>#DIV/0!</v>
      </c>
      <c r="E990" t="e">
        <f>VLOOKUP(B990,'F6-2 plate 12'!B$7:H$102,7,FALSE)</f>
        <v>#DIV/0!</v>
      </c>
      <c r="F990" t="e">
        <f>VLOOKUP(genotyping!B990,'F6-2 plate 12'!B$7:J$102,9,FALSE)</f>
        <v>#DIV/0!</v>
      </c>
      <c r="G990" s="56" t="e">
        <f t="shared" si="30"/>
        <v>#DIV/0!</v>
      </c>
      <c r="H990" s="50" t="e">
        <f t="shared" si="31"/>
        <v>#DIV/0!</v>
      </c>
      <c r="I990" s="79"/>
      <c r="J990" s="82"/>
    </row>
    <row r="991" spans="1:10" x14ac:dyDescent="0.2">
      <c r="A991" t="s">
        <v>144</v>
      </c>
      <c r="B991" s="1" t="s">
        <v>70</v>
      </c>
      <c r="C991" t="e">
        <f>VLOOKUP(B991,'F1-1 plate 12'!B$7:H$102,7,FALSE)</f>
        <v>#DIV/0!</v>
      </c>
      <c r="D991" t="e">
        <f>VLOOKUP(B991,'F1-1 plate 12'!B$7:J$102,9,FALSE)</f>
        <v>#DIV/0!</v>
      </c>
      <c r="E991" t="e">
        <f>VLOOKUP(B991,'F6-2 plate 12'!B$7:H$102,7,FALSE)</f>
        <v>#DIV/0!</v>
      </c>
      <c r="F991" t="e">
        <f>VLOOKUP(genotyping!B991,'F6-2 plate 12'!B$7:J$102,9,FALSE)</f>
        <v>#DIV/0!</v>
      </c>
      <c r="G991" s="56" t="e">
        <f t="shared" si="30"/>
        <v>#DIV/0!</v>
      </c>
      <c r="H991" s="50" t="e">
        <f t="shared" si="31"/>
        <v>#DIV/0!</v>
      </c>
      <c r="I991" s="79"/>
      <c r="J991" s="82"/>
    </row>
    <row r="992" spans="1:10" x14ac:dyDescent="0.2">
      <c r="A992" t="s">
        <v>144</v>
      </c>
      <c r="B992" s="1" t="s">
        <v>71</v>
      </c>
      <c r="C992" t="e">
        <f>VLOOKUP(B992,'F1-1 plate 12'!B$7:H$102,7,FALSE)</f>
        <v>#DIV/0!</v>
      </c>
      <c r="D992" t="e">
        <f>VLOOKUP(B992,'F1-1 plate 12'!B$7:J$102,9,FALSE)</f>
        <v>#DIV/0!</v>
      </c>
      <c r="E992" t="e">
        <f>VLOOKUP(B992,'F6-2 plate 12'!B$7:H$102,7,FALSE)</f>
        <v>#DIV/0!</v>
      </c>
      <c r="F992" t="e">
        <f>VLOOKUP(genotyping!B992,'F6-2 plate 12'!B$7:J$102,9,FALSE)</f>
        <v>#DIV/0!</v>
      </c>
      <c r="G992" s="56" t="e">
        <f t="shared" si="30"/>
        <v>#DIV/0!</v>
      </c>
      <c r="H992" s="50" t="e">
        <f t="shared" si="31"/>
        <v>#DIV/0!</v>
      </c>
      <c r="I992" s="79"/>
      <c r="J992" s="82"/>
    </row>
    <row r="993" spans="1:10" x14ac:dyDescent="0.2">
      <c r="A993" t="s">
        <v>144</v>
      </c>
      <c r="B993" s="1" t="s">
        <v>72</v>
      </c>
      <c r="C993" t="e">
        <f>VLOOKUP(B993,'F1-1 plate 12'!B$7:H$102,7,FALSE)</f>
        <v>#DIV/0!</v>
      </c>
      <c r="D993" t="e">
        <f>VLOOKUP(B993,'F1-1 plate 12'!B$7:J$102,9,FALSE)</f>
        <v>#DIV/0!</v>
      </c>
      <c r="E993" t="e">
        <f>VLOOKUP(B993,'F6-2 plate 12'!B$7:H$102,7,FALSE)</f>
        <v>#DIV/0!</v>
      </c>
      <c r="F993" t="e">
        <f>VLOOKUP(genotyping!B993,'F6-2 plate 12'!B$7:J$102,9,FALSE)</f>
        <v>#DIV/0!</v>
      </c>
      <c r="G993" s="56" t="e">
        <f t="shared" si="30"/>
        <v>#DIV/0!</v>
      </c>
      <c r="H993" s="50" t="e">
        <f t="shared" si="31"/>
        <v>#DIV/0!</v>
      </c>
      <c r="I993" s="79"/>
      <c r="J993" s="82"/>
    </row>
    <row r="994" spans="1:10" x14ac:dyDescent="0.2">
      <c r="A994" t="s">
        <v>144</v>
      </c>
      <c r="B994" s="1" t="s">
        <v>73</v>
      </c>
      <c r="C994" t="e">
        <f>VLOOKUP(B994,'F1-1 plate 12'!B$7:H$102,7,FALSE)</f>
        <v>#DIV/0!</v>
      </c>
      <c r="D994" t="e">
        <f>VLOOKUP(B994,'F1-1 plate 12'!B$7:J$102,9,FALSE)</f>
        <v>#DIV/0!</v>
      </c>
      <c r="E994" t="e">
        <f>VLOOKUP(B994,'F6-2 plate 12'!B$7:H$102,7,FALSE)</f>
        <v>#DIV/0!</v>
      </c>
      <c r="F994" t="e">
        <f>VLOOKUP(genotyping!B994,'F6-2 plate 12'!B$7:J$102,9,FALSE)</f>
        <v>#DIV/0!</v>
      </c>
      <c r="G994" s="56" t="e">
        <f t="shared" si="30"/>
        <v>#DIV/0!</v>
      </c>
      <c r="H994" s="50" t="e">
        <f t="shared" si="31"/>
        <v>#DIV/0!</v>
      </c>
      <c r="I994" s="79"/>
      <c r="J994" s="82"/>
    </row>
    <row r="995" spans="1:10" x14ac:dyDescent="0.2">
      <c r="A995" t="s">
        <v>144</v>
      </c>
      <c r="B995" s="1" t="s">
        <v>74</v>
      </c>
      <c r="C995" t="e">
        <f>VLOOKUP(B995,'F1-1 plate 12'!B$7:H$102,7,FALSE)</f>
        <v>#DIV/0!</v>
      </c>
      <c r="D995" t="e">
        <f>VLOOKUP(B995,'F1-1 plate 12'!B$7:J$102,9,FALSE)</f>
        <v>#DIV/0!</v>
      </c>
      <c r="E995" t="e">
        <f>VLOOKUP(B995,'F6-2 plate 12'!B$7:H$102,7,FALSE)</f>
        <v>#DIV/0!</v>
      </c>
      <c r="F995" t="e">
        <f>VLOOKUP(genotyping!B995,'F6-2 plate 12'!B$7:J$102,9,FALSE)</f>
        <v>#DIV/0!</v>
      </c>
      <c r="G995" s="56" t="e">
        <f t="shared" si="30"/>
        <v>#DIV/0!</v>
      </c>
      <c r="H995" s="50" t="e">
        <f t="shared" si="31"/>
        <v>#DIV/0!</v>
      </c>
      <c r="I995" s="79"/>
      <c r="J995" s="82"/>
    </row>
    <row r="996" spans="1:10" x14ac:dyDescent="0.2">
      <c r="A996" t="s">
        <v>144</v>
      </c>
      <c r="B996" s="1" t="s">
        <v>75</v>
      </c>
      <c r="C996" t="e">
        <f>VLOOKUP(B996,'F1-1 plate 12'!B$7:H$102,7,FALSE)</f>
        <v>#DIV/0!</v>
      </c>
      <c r="D996" t="e">
        <f>VLOOKUP(B996,'F1-1 plate 12'!B$7:J$102,9,FALSE)</f>
        <v>#DIV/0!</v>
      </c>
      <c r="E996" t="e">
        <f>VLOOKUP(B996,'F6-2 plate 12'!B$7:H$102,7,FALSE)</f>
        <v>#DIV/0!</v>
      </c>
      <c r="F996" t="e">
        <f>VLOOKUP(genotyping!B996,'F6-2 plate 12'!B$7:J$102,9,FALSE)</f>
        <v>#DIV/0!</v>
      </c>
      <c r="G996" s="56" t="e">
        <f t="shared" ref="G996:G1059" si="32">IF(C996="BB","R or I",IF(C996="AA","S/S",IF(C996="AB","S/R or S/I","Unknown")))</f>
        <v>#DIV/0!</v>
      </c>
      <c r="H996" s="50" t="e">
        <f t="shared" ref="H996:H1059" si="33">IF(E996="BB","R or A",IF(E996="AA","S or I",IF(E996="AB","S/R or R/I or S/A or I/A","Unknown")))</f>
        <v>#DIV/0!</v>
      </c>
      <c r="I996" s="79"/>
      <c r="J996" s="82"/>
    </row>
    <row r="997" spans="1:10" x14ac:dyDescent="0.2">
      <c r="A997" t="s">
        <v>144</v>
      </c>
      <c r="B997" s="1" t="s">
        <v>76</v>
      </c>
      <c r="C997" t="e">
        <f>VLOOKUP(B997,'F1-1 plate 12'!B$7:H$102,7,FALSE)</f>
        <v>#DIV/0!</v>
      </c>
      <c r="D997" t="e">
        <f>VLOOKUP(B997,'F1-1 plate 12'!B$7:J$102,9,FALSE)</f>
        <v>#DIV/0!</v>
      </c>
      <c r="E997" t="e">
        <f>VLOOKUP(B997,'F6-2 plate 12'!B$7:H$102,7,FALSE)</f>
        <v>#DIV/0!</v>
      </c>
      <c r="F997" t="e">
        <f>VLOOKUP(genotyping!B997,'F6-2 plate 12'!B$7:J$102,9,FALSE)</f>
        <v>#DIV/0!</v>
      </c>
      <c r="G997" s="56" t="e">
        <f t="shared" si="32"/>
        <v>#DIV/0!</v>
      </c>
      <c r="H997" s="50" t="e">
        <f t="shared" si="33"/>
        <v>#DIV/0!</v>
      </c>
      <c r="I997" s="79"/>
      <c r="J997" s="82"/>
    </row>
    <row r="998" spans="1:10" x14ac:dyDescent="0.2">
      <c r="A998" t="s">
        <v>144</v>
      </c>
      <c r="B998" s="1" t="s">
        <v>77</v>
      </c>
      <c r="C998" t="e">
        <f>VLOOKUP(B998,'F1-1 plate 12'!B$7:H$102,7,FALSE)</f>
        <v>#DIV/0!</v>
      </c>
      <c r="D998" t="e">
        <f>VLOOKUP(B998,'F1-1 plate 12'!B$7:J$102,9,FALSE)</f>
        <v>#DIV/0!</v>
      </c>
      <c r="E998" t="e">
        <f>VLOOKUP(B998,'F6-2 plate 12'!B$7:H$102,7,FALSE)</f>
        <v>#DIV/0!</v>
      </c>
      <c r="F998" t="e">
        <f>VLOOKUP(genotyping!B998,'F6-2 plate 12'!B$7:J$102,9,FALSE)</f>
        <v>#DIV/0!</v>
      </c>
      <c r="G998" s="56" t="e">
        <f t="shared" si="32"/>
        <v>#DIV/0!</v>
      </c>
      <c r="H998" s="50" t="e">
        <f t="shared" si="33"/>
        <v>#DIV/0!</v>
      </c>
      <c r="I998" s="79"/>
      <c r="J998" s="82"/>
    </row>
    <row r="999" spans="1:10" x14ac:dyDescent="0.2">
      <c r="A999" t="s">
        <v>144</v>
      </c>
      <c r="B999" s="1" t="s">
        <v>78</v>
      </c>
      <c r="C999" t="e">
        <f>VLOOKUP(B999,'F1-1 plate 12'!B$7:H$102,7,FALSE)</f>
        <v>#DIV/0!</v>
      </c>
      <c r="D999" t="e">
        <f>VLOOKUP(B999,'F1-1 plate 12'!B$7:J$102,9,FALSE)</f>
        <v>#DIV/0!</v>
      </c>
      <c r="E999" t="e">
        <f>VLOOKUP(B999,'F6-2 plate 12'!B$7:H$102,7,FALSE)</f>
        <v>#DIV/0!</v>
      </c>
      <c r="F999" t="e">
        <f>VLOOKUP(genotyping!B999,'F6-2 plate 12'!B$7:J$102,9,FALSE)</f>
        <v>#DIV/0!</v>
      </c>
      <c r="G999" s="56" t="e">
        <f t="shared" si="32"/>
        <v>#DIV/0!</v>
      </c>
      <c r="H999" s="50" t="e">
        <f t="shared" si="33"/>
        <v>#DIV/0!</v>
      </c>
      <c r="I999" s="79"/>
      <c r="J999" s="82"/>
    </row>
    <row r="1000" spans="1:10" x14ac:dyDescent="0.2">
      <c r="A1000" t="s">
        <v>144</v>
      </c>
      <c r="B1000" s="1" t="s">
        <v>79</v>
      </c>
      <c r="C1000" t="e">
        <f>VLOOKUP(B1000,'F1-1 plate 12'!B$7:H$102,7,FALSE)</f>
        <v>#DIV/0!</v>
      </c>
      <c r="D1000" t="e">
        <f>VLOOKUP(B1000,'F1-1 plate 12'!B$7:J$102,9,FALSE)</f>
        <v>#DIV/0!</v>
      </c>
      <c r="E1000" t="e">
        <f>VLOOKUP(B1000,'F6-2 plate 12'!B$7:H$102,7,FALSE)</f>
        <v>#DIV/0!</v>
      </c>
      <c r="F1000" t="e">
        <f>VLOOKUP(genotyping!B1000,'F6-2 plate 12'!B$7:J$102,9,FALSE)</f>
        <v>#DIV/0!</v>
      </c>
      <c r="G1000" s="56" t="e">
        <f t="shared" si="32"/>
        <v>#DIV/0!</v>
      </c>
      <c r="H1000" s="50" t="e">
        <f t="shared" si="33"/>
        <v>#DIV/0!</v>
      </c>
      <c r="I1000" s="79"/>
      <c r="J1000" s="82"/>
    </row>
    <row r="1001" spans="1:10" x14ac:dyDescent="0.2">
      <c r="A1001" t="s">
        <v>144</v>
      </c>
      <c r="B1001" s="1" t="s">
        <v>80</v>
      </c>
      <c r="C1001" t="e">
        <f>VLOOKUP(B1001,'F1-1 plate 12'!B$7:H$102,7,FALSE)</f>
        <v>#DIV/0!</v>
      </c>
      <c r="D1001" t="e">
        <f>VLOOKUP(B1001,'F1-1 plate 12'!B$7:J$102,9,FALSE)</f>
        <v>#DIV/0!</v>
      </c>
      <c r="E1001" t="e">
        <f>VLOOKUP(B1001,'F6-2 plate 12'!B$7:H$102,7,FALSE)</f>
        <v>#DIV/0!</v>
      </c>
      <c r="F1001" t="e">
        <f>VLOOKUP(genotyping!B1001,'F6-2 plate 12'!B$7:J$102,9,FALSE)</f>
        <v>#DIV/0!</v>
      </c>
      <c r="G1001" s="56" t="e">
        <f t="shared" si="32"/>
        <v>#DIV/0!</v>
      </c>
      <c r="H1001" s="50" t="e">
        <f t="shared" si="33"/>
        <v>#DIV/0!</v>
      </c>
      <c r="I1001" s="79"/>
      <c r="J1001" s="82"/>
    </row>
    <row r="1002" spans="1:10" x14ac:dyDescent="0.2">
      <c r="A1002" t="s">
        <v>144</v>
      </c>
      <c r="B1002" s="1" t="s">
        <v>81</v>
      </c>
      <c r="C1002" t="e">
        <f>VLOOKUP(B1002,'F1-1 plate 12'!B$7:H$102,7,FALSE)</f>
        <v>#DIV/0!</v>
      </c>
      <c r="D1002" t="e">
        <f>VLOOKUP(B1002,'F1-1 plate 12'!B$7:J$102,9,FALSE)</f>
        <v>#DIV/0!</v>
      </c>
      <c r="E1002" t="e">
        <f>VLOOKUP(B1002,'F6-2 plate 12'!B$7:H$102,7,FALSE)</f>
        <v>#DIV/0!</v>
      </c>
      <c r="F1002" t="e">
        <f>VLOOKUP(genotyping!B1002,'F6-2 plate 12'!B$7:J$102,9,FALSE)</f>
        <v>#DIV/0!</v>
      </c>
      <c r="G1002" s="56" t="e">
        <f t="shared" si="32"/>
        <v>#DIV/0!</v>
      </c>
      <c r="H1002" s="50" t="e">
        <f t="shared" si="33"/>
        <v>#DIV/0!</v>
      </c>
      <c r="I1002" s="79"/>
      <c r="J1002" s="82"/>
    </row>
    <row r="1003" spans="1:10" x14ac:dyDescent="0.2">
      <c r="A1003" t="s">
        <v>144</v>
      </c>
      <c r="B1003" s="1" t="s">
        <v>82</v>
      </c>
      <c r="C1003" t="e">
        <f>VLOOKUP(B1003,'F1-1 plate 12'!B$7:H$102,7,FALSE)</f>
        <v>#DIV/0!</v>
      </c>
      <c r="D1003" t="e">
        <f>VLOOKUP(B1003,'F1-1 plate 12'!B$7:J$102,9,FALSE)</f>
        <v>#DIV/0!</v>
      </c>
      <c r="E1003" t="e">
        <f>VLOOKUP(B1003,'F6-2 plate 12'!B$7:H$102,7,FALSE)</f>
        <v>#DIV/0!</v>
      </c>
      <c r="F1003" t="e">
        <f>VLOOKUP(genotyping!B1003,'F6-2 plate 12'!B$7:J$102,9,FALSE)</f>
        <v>#DIV/0!</v>
      </c>
      <c r="G1003" s="56" t="e">
        <f t="shared" si="32"/>
        <v>#DIV/0!</v>
      </c>
      <c r="H1003" s="50" t="e">
        <f t="shared" si="33"/>
        <v>#DIV/0!</v>
      </c>
      <c r="I1003" s="79"/>
      <c r="J1003" s="82"/>
    </row>
    <row r="1004" spans="1:10" x14ac:dyDescent="0.2">
      <c r="A1004" t="s">
        <v>144</v>
      </c>
      <c r="B1004" s="1" t="s">
        <v>83</v>
      </c>
      <c r="C1004" t="e">
        <f>VLOOKUP(B1004,'F1-1 plate 12'!B$7:H$102,7,FALSE)</f>
        <v>#DIV/0!</v>
      </c>
      <c r="D1004" t="e">
        <f>VLOOKUP(B1004,'F1-1 plate 12'!B$7:J$102,9,FALSE)</f>
        <v>#DIV/0!</v>
      </c>
      <c r="E1004" t="e">
        <f>VLOOKUP(B1004,'F6-2 plate 12'!B$7:H$102,7,FALSE)</f>
        <v>#DIV/0!</v>
      </c>
      <c r="F1004" t="e">
        <f>VLOOKUP(genotyping!B1004,'F6-2 plate 12'!B$7:J$102,9,FALSE)</f>
        <v>#DIV/0!</v>
      </c>
      <c r="G1004" s="56" t="e">
        <f t="shared" si="32"/>
        <v>#DIV/0!</v>
      </c>
      <c r="H1004" s="50" t="e">
        <f t="shared" si="33"/>
        <v>#DIV/0!</v>
      </c>
      <c r="I1004" s="79"/>
      <c r="J1004" s="82"/>
    </row>
    <row r="1005" spans="1:10" x14ac:dyDescent="0.2">
      <c r="A1005" t="s">
        <v>144</v>
      </c>
      <c r="B1005" s="1" t="s">
        <v>84</v>
      </c>
      <c r="C1005" t="e">
        <f>VLOOKUP(B1005,'F1-1 plate 12'!B$7:H$102,7,FALSE)</f>
        <v>#DIV/0!</v>
      </c>
      <c r="D1005" t="e">
        <f>VLOOKUP(B1005,'F1-1 plate 12'!B$7:J$102,9,FALSE)</f>
        <v>#DIV/0!</v>
      </c>
      <c r="E1005" t="e">
        <f>VLOOKUP(B1005,'F6-2 plate 12'!B$7:H$102,7,FALSE)</f>
        <v>#DIV/0!</v>
      </c>
      <c r="F1005" t="e">
        <f>VLOOKUP(genotyping!B1005,'F6-2 plate 12'!B$7:J$102,9,FALSE)</f>
        <v>#DIV/0!</v>
      </c>
      <c r="G1005" s="56" t="e">
        <f t="shared" si="32"/>
        <v>#DIV/0!</v>
      </c>
      <c r="H1005" s="50" t="e">
        <f t="shared" si="33"/>
        <v>#DIV/0!</v>
      </c>
      <c r="I1005" s="79"/>
      <c r="J1005" s="82"/>
    </row>
    <row r="1006" spans="1:10" x14ac:dyDescent="0.2">
      <c r="A1006" t="s">
        <v>144</v>
      </c>
      <c r="B1006" s="1" t="s">
        <v>85</v>
      </c>
      <c r="C1006" t="e">
        <f>VLOOKUP(B1006,'F1-1 plate 12'!B$7:H$102,7,FALSE)</f>
        <v>#DIV/0!</v>
      </c>
      <c r="D1006" t="e">
        <f>VLOOKUP(B1006,'F1-1 plate 12'!B$7:J$102,9,FALSE)</f>
        <v>#DIV/0!</v>
      </c>
      <c r="E1006" t="e">
        <f>VLOOKUP(B1006,'F6-2 plate 12'!B$7:H$102,7,FALSE)</f>
        <v>#DIV/0!</v>
      </c>
      <c r="F1006" t="e">
        <f>VLOOKUP(genotyping!B1006,'F6-2 plate 12'!B$7:J$102,9,FALSE)</f>
        <v>#DIV/0!</v>
      </c>
      <c r="G1006" s="56" t="e">
        <f t="shared" si="32"/>
        <v>#DIV/0!</v>
      </c>
      <c r="H1006" s="50" t="e">
        <f t="shared" si="33"/>
        <v>#DIV/0!</v>
      </c>
      <c r="I1006" s="79"/>
      <c r="J1006" s="82"/>
    </row>
    <row r="1007" spans="1:10" x14ac:dyDescent="0.2">
      <c r="A1007" t="s">
        <v>144</v>
      </c>
      <c r="B1007" s="1" t="s">
        <v>86</v>
      </c>
      <c r="C1007" t="e">
        <f>VLOOKUP(B1007,'F1-1 plate 12'!B$7:H$102,7,FALSE)</f>
        <v>#DIV/0!</v>
      </c>
      <c r="D1007" t="e">
        <f>VLOOKUP(B1007,'F1-1 plate 12'!B$7:J$102,9,FALSE)</f>
        <v>#DIV/0!</v>
      </c>
      <c r="E1007" t="e">
        <f>VLOOKUP(B1007,'F6-2 plate 12'!B$7:H$102,7,FALSE)</f>
        <v>#DIV/0!</v>
      </c>
      <c r="F1007" t="e">
        <f>VLOOKUP(genotyping!B1007,'F6-2 plate 12'!B$7:J$102,9,FALSE)</f>
        <v>#DIV/0!</v>
      </c>
      <c r="G1007" s="56" t="e">
        <f t="shared" si="32"/>
        <v>#DIV/0!</v>
      </c>
      <c r="H1007" s="50" t="e">
        <f t="shared" si="33"/>
        <v>#DIV/0!</v>
      </c>
      <c r="I1007" s="79"/>
      <c r="J1007" s="82"/>
    </row>
    <row r="1008" spans="1:10" x14ac:dyDescent="0.2">
      <c r="A1008" t="s">
        <v>144</v>
      </c>
      <c r="B1008" s="1" t="s">
        <v>87</v>
      </c>
      <c r="C1008" t="e">
        <f>VLOOKUP(B1008,'F1-1 plate 12'!B$7:H$102,7,FALSE)</f>
        <v>#DIV/0!</v>
      </c>
      <c r="D1008" t="e">
        <f>VLOOKUP(B1008,'F1-1 plate 12'!B$7:J$102,9,FALSE)</f>
        <v>#DIV/0!</v>
      </c>
      <c r="E1008" t="e">
        <f>VLOOKUP(B1008,'F6-2 plate 12'!B$7:H$102,7,FALSE)</f>
        <v>#DIV/0!</v>
      </c>
      <c r="F1008" t="e">
        <f>VLOOKUP(genotyping!B1008,'F6-2 plate 12'!B$7:J$102,9,FALSE)</f>
        <v>#DIV/0!</v>
      </c>
      <c r="G1008" s="56" t="e">
        <f t="shared" si="32"/>
        <v>#DIV/0!</v>
      </c>
      <c r="H1008" s="50" t="e">
        <f t="shared" si="33"/>
        <v>#DIV/0!</v>
      </c>
      <c r="I1008" s="79"/>
      <c r="J1008" s="82"/>
    </row>
    <row r="1009" spans="1:10" x14ac:dyDescent="0.2">
      <c r="A1009" t="s">
        <v>144</v>
      </c>
      <c r="B1009" s="1" t="s">
        <v>88</v>
      </c>
      <c r="C1009" t="e">
        <f>VLOOKUP(B1009,'F1-1 plate 12'!B$7:H$102,7,FALSE)</f>
        <v>#DIV/0!</v>
      </c>
      <c r="D1009" t="e">
        <f>VLOOKUP(B1009,'F1-1 plate 12'!B$7:J$102,9,FALSE)</f>
        <v>#DIV/0!</v>
      </c>
      <c r="E1009" t="e">
        <f>VLOOKUP(B1009,'F6-2 plate 12'!B$7:H$102,7,FALSE)</f>
        <v>#DIV/0!</v>
      </c>
      <c r="F1009" t="e">
        <f>VLOOKUP(genotyping!B1009,'F6-2 plate 12'!B$7:J$102,9,FALSE)</f>
        <v>#DIV/0!</v>
      </c>
      <c r="G1009" s="56" t="e">
        <f t="shared" si="32"/>
        <v>#DIV/0!</v>
      </c>
      <c r="H1009" s="50" t="e">
        <f t="shared" si="33"/>
        <v>#DIV/0!</v>
      </c>
      <c r="I1009" s="79"/>
      <c r="J1009" s="82"/>
    </row>
    <row r="1010" spans="1:10" x14ac:dyDescent="0.2">
      <c r="A1010" t="s">
        <v>144</v>
      </c>
      <c r="B1010" s="1" t="s">
        <v>89</v>
      </c>
      <c r="C1010" t="e">
        <f>VLOOKUP(B1010,'F1-1 plate 12'!B$7:H$102,7,FALSE)</f>
        <v>#DIV/0!</v>
      </c>
      <c r="D1010" t="e">
        <f>VLOOKUP(B1010,'F1-1 plate 12'!B$7:J$102,9,FALSE)</f>
        <v>#DIV/0!</v>
      </c>
      <c r="E1010" t="e">
        <f>VLOOKUP(B1010,'F6-2 plate 12'!B$7:H$102,7,FALSE)</f>
        <v>#DIV/0!</v>
      </c>
      <c r="F1010" t="e">
        <f>VLOOKUP(genotyping!B1010,'F6-2 plate 12'!B$7:J$102,9,FALSE)</f>
        <v>#DIV/0!</v>
      </c>
      <c r="G1010" s="56" t="e">
        <f t="shared" si="32"/>
        <v>#DIV/0!</v>
      </c>
      <c r="H1010" s="50" t="e">
        <f t="shared" si="33"/>
        <v>#DIV/0!</v>
      </c>
      <c r="I1010" s="79"/>
      <c r="J1010" s="82"/>
    </row>
    <row r="1011" spans="1:10" x14ac:dyDescent="0.2">
      <c r="A1011" t="s">
        <v>144</v>
      </c>
      <c r="B1011" s="1" t="s">
        <v>90</v>
      </c>
      <c r="C1011" t="e">
        <f>VLOOKUP(B1011,'F1-1 plate 12'!B$7:H$102,7,FALSE)</f>
        <v>#DIV/0!</v>
      </c>
      <c r="D1011" t="e">
        <f>VLOOKUP(B1011,'F1-1 plate 12'!B$7:J$102,9,FALSE)</f>
        <v>#DIV/0!</v>
      </c>
      <c r="E1011" t="e">
        <f>VLOOKUP(B1011,'F6-2 plate 12'!B$7:H$102,7,FALSE)</f>
        <v>#DIV/0!</v>
      </c>
      <c r="F1011" t="e">
        <f>VLOOKUP(genotyping!B1011,'F6-2 plate 12'!B$7:J$102,9,FALSE)</f>
        <v>#DIV/0!</v>
      </c>
      <c r="G1011" s="56" t="e">
        <f t="shared" si="32"/>
        <v>#DIV/0!</v>
      </c>
      <c r="H1011" s="50" t="e">
        <f t="shared" si="33"/>
        <v>#DIV/0!</v>
      </c>
      <c r="I1011" s="79"/>
      <c r="J1011" s="82"/>
    </row>
    <row r="1012" spans="1:10" x14ac:dyDescent="0.2">
      <c r="A1012" t="s">
        <v>144</v>
      </c>
      <c r="B1012" s="1" t="s">
        <v>91</v>
      </c>
      <c r="C1012" t="e">
        <f>VLOOKUP(B1012,'F1-1 plate 12'!B$7:H$102,7,FALSE)</f>
        <v>#DIV/0!</v>
      </c>
      <c r="D1012" t="e">
        <f>VLOOKUP(B1012,'F1-1 plate 12'!B$7:J$102,9,FALSE)</f>
        <v>#DIV/0!</v>
      </c>
      <c r="E1012" t="e">
        <f>VLOOKUP(B1012,'F6-2 plate 12'!B$7:H$102,7,FALSE)</f>
        <v>#DIV/0!</v>
      </c>
      <c r="F1012" t="e">
        <f>VLOOKUP(genotyping!B1012,'F6-2 plate 12'!B$7:J$102,9,FALSE)</f>
        <v>#DIV/0!</v>
      </c>
      <c r="G1012" s="56" t="e">
        <f t="shared" si="32"/>
        <v>#DIV/0!</v>
      </c>
      <c r="H1012" s="50" t="e">
        <f t="shared" si="33"/>
        <v>#DIV/0!</v>
      </c>
      <c r="I1012" s="79"/>
      <c r="J1012" s="82"/>
    </row>
    <row r="1013" spans="1:10" x14ac:dyDescent="0.2">
      <c r="A1013" t="s">
        <v>144</v>
      </c>
      <c r="B1013" s="1" t="s">
        <v>92</v>
      </c>
      <c r="C1013" t="e">
        <f>VLOOKUP(B1013,'F1-1 plate 12'!B$7:H$102,7,FALSE)</f>
        <v>#DIV/0!</v>
      </c>
      <c r="D1013" t="e">
        <f>VLOOKUP(B1013,'F1-1 plate 12'!B$7:J$102,9,FALSE)</f>
        <v>#DIV/0!</v>
      </c>
      <c r="E1013" t="e">
        <f>VLOOKUP(B1013,'F6-2 plate 12'!B$7:H$102,7,FALSE)</f>
        <v>#DIV/0!</v>
      </c>
      <c r="F1013" t="e">
        <f>VLOOKUP(genotyping!B1013,'F6-2 plate 12'!B$7:J$102,9,FALSE)</f>
        <v>#DIV/0!</v>
      </c>
      <c r="G1013" s="56" t="e">
        <f t="shared" si="32"/>
        <v>#DIV/0!</v>
      </c>
      <c r="H1013" s="50" t="e">
        <f t="shared" si="33"/>
        <v>#DIV/0!</v>
      </c>
      <c r="I1013" s="79"/>
      <c r="J1013" s="82"/>
    </row>
    <row r="1014" spans="1:10" x14ac:dyDescent="0.2">
      <c r="A1014" t="s">
        <v>144</v>
      </c>
      <c r="B1014" s="1" t="s">
        <v>93</v>
      </c>
      <c r="C1014" t="e">
        <f>VLOOKUP(B1014,'F1-1 plate 12'!B$7:H$102,7,FALSE)</f>
        <v>#DIV/0!</v>
      </c>
      <c r="D1014" t="e">
        <f>VLOOKUP(B1014,'F1-1 plate 12'!B$7:J$102,9,FALSE)</f>
        <v>#DIV/0!</v>
      </c>
      <c r="E1014" t="e">
        <f>VLOOKUP(B1014,'F6-2 plate 12'!B$7:H$102,7,FALSE)</f>
        <v>#DIV/0!</v>
      </c>
      <c r="F1014" t="e">
        <f>VLOOKUP(genotyping!B1014,'F6-2 plate 12'!B$7:J$102,9,FALSE)</f>
        <v>#DIV/0!</v>
      </c>
      <c r="G1014" s="56" t="e">
        <f t="shared" si="32"/>
        <v>#DIV/0!</v>
      </c>
      <c r="H1014" s="50" t="e">
        <f t="shared" si="33"/>
        <v>#DIV/0!</v>
      </c>
      <c r="I1014" s="79"/>
      <c r="J1014" s="82"/>
    </row>
    <row r="1015" spans="1:10" x14ac:dyDescent="0.2">
      <c r="A1015" t="s">
        <v>144</v>
      </c>
      <c r="B1015" s="1" t="s">
        <v>94</v>
      </c>
      <c r="C1015" t="e">
        <f>VLOOKUP(B1015,'F1-1 plate 12'!B$7:H$102,7,FALSE)</f>
        <v>#DIV/0!</v>
      </c>
      <c r="D1015" t="e">
        <f>VLOOKUP(B1015,'F1-1 plate 12'!B$7:J$102,9,FALSE)</f>
        <v>#DIV/0!</v>
      </c>
      <c r="E1015" t="e">
        <f>VLOOKUP(B1015,'F6-2 plate 12'!B$7:H$102,7,FALSE)</f>
        <v>#DIV/0!</v>
      </c>
      <c r="F1015" t="e">
        <f>VLOOKUP(genotyping!B1015,'F6-2 plate 12'!B$7:J$102,9,FALSE)</f>
        <v>#DIV/0!</v>
      </c>
      <c r="G1015" s="56" t="e">
        <f t="shared" si="32"/>
        <v>#DIV/0!</v>
      </c>
      <c r="H1015" s="50" t="e">
        <f t="shared" si="33"/>
        <v>#DIV/0!</v>
      </c>
      <c r="I1015" s="79"/>
      <c r="J1015" s="82"/>
    </row>
    <row r="1016" spans="1:10" x14ac:dyDescent="0.2">
      <c r="A1016" t="s">
        <v>144</v>
      </c>
      <c r="B1016" s="1" t="s">
        <v>95</v>
      </c>
      <c r="C1016" t="e">
        <f>VLOOKUP(B1016,'F1-1 plate 12'!B$7:H$102,7,FALSE)</f>
        <v>#DIV/0!</v>
      </c>
      <c r="D1016" t="e">
        <f>VLOOKUP(B1016,'F1-1 plate 12'!B$7:J$102,9,FALSE)</f>
        <v>#DIV/0!</v>
      </c>
      <c r="E1016" t="e">
        <f>VLOOKUP(B1016,'F6-2 plate 12'!B$7:H$102,7,FALSE)</f>
        <v>#DIV/0!</v>
      </c>
      <c r="F1016" t="e">
        <f>VLOOKUP(genotyping!B1016,'F6-2 plate 12'!B$7:J$102,9,FALSE)</f>
        <v>#DIV/0!</v>
      </c>
      <c r="G1016" s="56" t="e">
        <f t="shared" si="32"/>
        <v>#DIV/0!</v>
      </c>
      <c r="H1016" s="50" t="e">
        <f t="shared" si="33"/>
        <v>#DIV/0!</v>
      </c>
      <c r="I1016" s="79"/>
      <c r="J1016" s="82"/>
    </row>
    <row r="1017" spans="1:10" x14ac:dyDescent="0.2">
      <c r="A1017" t="s">
        <v>144</v>
      </c>
      <c r="B1017" s="1" t="s">
        <v>96</v>
      </c>
      <c r="C1017" t="e">
        <f>VLOOKUP(B1017,'F1-1 plate 12'!B$7:H$102,7,FALSE)</f>
        <v>#DIV/0!</v>
      </c>
      <c r="D1017" t="e">
        <f>VLOOKUP(B1017,'F1-1 plate 12'!B$7:J$102,9,FALSE)</f>
        <v>#DIV/0!</v>
      </c>
      <c r="E1017" t="e">
        <f>VLOOKUP(B1017,'F6-2 plate 12'!B$7:H$102,7,FALSE)</f>
        <v>#DIV/0!</v>
      </c>
      <c r="F1017" t="e">
        <f>VLOOKUP(genotyping!B1017,'F6-2 plate 12'!B$7:J$102,9,FALSE)</f>
        <v>#DIV/0!</v>
      </c>
      <c r="G1017" s="56" t="e">
        <f t="shared" si="32"/>
        <v>#DIV/0!</v>
      </c>
      <c r="H1017" s="50" t="e">
        <f t="shared" si="33"/>
        <v>#DIV/0!</v>
      </c>
      <c r="I1017" s="79"/>
      <c r="J1017" s="82"/>
    </row>
    <row r="1018" spans="1:10" x14ac:dyDescent="0.2">
      <c r="A1018" t="s">
        <v>144</v>
      </c>
      <c r="B1018" s="1" t="s">
        <v>97</v>
      </c>
      <c r="C1018" t="e">
        <f>VLOOKUP(B1018,'F1-1 plate 12'!B$7:H$102,7,FALSE)</f>
        <v>#DIV/0!</v>
      </c>
      <c r="D1018" t="e">
        <f>VLOOKUP(B1018,'F1-1 plate 12'!B$7:J$102,9,FALSE)</f>
        <v>#DIV/0!</v>
      </c>
      <c r="E1018" t="e">
        <f>VLOOKUP(B1018,'F6-2 plate 12'!B$7:H$102,7,FALSE)</f>
        <v>#DIV/0!</v>
      </c>
      <c r="F1018" t="e">
        <f>VLOOKUP(genotyping!B1018,'F6-2 plate 12'!B$7:J$102,9,FALSE)</f>
        <v>#DIV/0!</v>
      </c>
      <c r="G1018" s="56" t="e">
        <f t="shared" si="32"/>
        <v>#DIV/0!</v>
      </c>
      <c r="H1018" s="50" t="e">
        <f t="shared" si="33"/>
        <v>#DIV/0!</v>
      </c>
      <c r="I1018" s="79"/>
      <c r="J1018" s="82"/>
    </row>
    <row r="1019" spans="1:10" x14ac:dyDescent="0.2">
      <c r="A1019" t="s">
        <v>144</v>
      </c>
      <c r="B1019" s="1" t="s">
        <v>98</v>
      </c>
      <c r="C1019" t="e">
        <f>VLOOKUP(B1019,'F1-1 plate 12'!B$7:H$102,7,FALSE)</f>
        <v>#DIV/0!</v>
      </c>
      <c r="D1019" t="e">
        <f>VLOOKUP(B1019,'F1-1 plate 12'!B$7:J$102,9,FALSE)</f>
        <v>#DIV/0!</v>
      </c>
      <c r="E1019" t="e">
        <f>VLOOKUP(B1019,'F6-2 plate 12'!B$7:H$102,7,FALSE)</f>
        <v>#DIV/0!</v>
      </c>
      <c r="F1019" t="e">
        <f>VLOOKUP(genotyping!B1019,'F6-2 plate 12'!B$7:J$102,9,FALSE)</f>
        <v>#DIV/0!</v>
      </c>
      <c r="G1019" s="56" t="e">
        <f t="shared" si="32"/>
        <v>#DIV/0!</v>
      </c>
      <c r="H1019" s="50" t="e">
        <f t="shared" si="33"/>
        <v>#DIV/0!</v>
      </c>
      <c r="I1019" s="79"/>
      <c r="J1019" s="82"/>
    </row>
    <row r="1020" spans="1:10" x14ac:dyDescent="0.2">
      <c r="A1020" t="s">
        <v>144</v>
      </c>
      <c r="B1020" s="1" t="s">
        <v>99</v>
      </c>
      <c r="C1020" t="e">
        <f>VLOOKUP(B1020,'F1-1 plate 12'!B$7:H$102,7,FALSE)</f>
        <v>#DIV/0!</v>
      </c>
      <c r="D1020" t="e">
        <f>VLOOKUP(B1020,'F1-1 plate 12'!B$7:J$102,9,FALSE)</f>
        <v>#DIV/0!</v>
      </c>
      <c r="E1020" t="e">
        <f>VLOOKUP(B1020,'F6-2 plate 12'!B$7:H$102,7,FALSE)</f>
        <v>#DIV/0!</v>
      </c>
      <c r="F1020" t="e">
        <f>VLOOKUP(genotyping!B1020,'F6-2 plate 12'!B$7:J$102,9,FALSE)</f>
        <v>#DIV/0!</v>
      </c>
      <c r="G1020" s="56" t="e">
        <f t="shared" si="32"/>
        <v>#DIV/0!</v>
      </c>
      <c r="H1020" s="50" t="e">
        <f t="shared" si="33"/>
        <v>#DIV/0!</v>
      </c>
      <c r="I1020" s="79"/>
      <c r="J1020" s="82"/>
    </row>
    <row r="1021" spans="1:10" x14ac:dyDescent="0.2">
      <c r="A1021" t="s">
        <v>144</v>
      </c>
      <c r="B1021" s="1" t="s">
        <v>100</v>
      </c>
      <c r="C1021" t="e">
        <f>VLOOKUP(B1021,'F1-1 plate 12'!B$7:H$102,7,FALSE)</f>
        <v>#DIV/0!</v>
      </c>
      <c r="D1021" t="e">
        <f>VLOOKUP(B1021,'F1-1 plate 12'!B$7:J$102,9,FALSE)</f>
        <v>#DIV/0!</v>
      </c>
      <c r="E1021" t="e">
        <f>VLOOKUP(B1021,'F6-2 plate 12'!B$7:H$102,7,FALSE)</f>
        <v>#DIV/0!</v>
      </c>
      <c r="F1021" t="e">
        <f>VLOOKUP(genotyping!B1021,'F6-2 plate 12'!B$7:J$102,9,FALSE)</f>
        <v>#DIV/0!</v>
      </c>
      <c r="G1021" s="56" t="e">
        <f t="shared" si="32"/>
        <v>#DIV/0!</v>
      </c>
      <c r="H1021" s="50" t="e">
        <f t="shared" si="33"/>
        <v>#DIV/0!</v>
      </c>
      <c r="I1021" s="79"/>
      <c r="J1021" s="82"/>
    </row>
    <row r="1022" spans="1:10" x14ac:dyDescent="0.2">
      <c r="A1022" t="s">
        <v>144</v>
      </c>
      <c r="B1022" s="1" t="s">
        <v>101</v>
      </c>
      <c r="C1022" t="e">
        <f>VLOOKUP(B1022,'F1-1 plate 12'!B$7:H$102,7,FALSE)</f>
        <v>#DIV/0!</v>
      </c>
      <c r="D1022" t="e">
        <f>VLOOKUP(B1022,'F1-1 plate 12'!B$7:J$102,9,FALSE)</f>
        <v>#DIV/0!</v>
      </c>
      <c r="E1022" t="e">
        <f>VLOOKUP(B1022,'F6-2 plate 12'!B$7:H$102,7,FALSE)</f>
        <v>#DIV/0!</v>
      </c>
      <c r="F1022" t="e">
        <f>VLOOKUP(genotyping!B1022,'F6-2 plate 12'!B$7:J$102,9,FALSE)</f>
        <v>#DIV/0!</v>
      </c>
      <c r="G1022" s="56" t="e">
        <f t="shared" si="32"/>
        <v>#DIV/0!</v>
      </c>
      <c r="H1022" s="50" t="e">
        <f t="shared" si="33"/>
        <v>#DIV/0!</v>
      </c>
      <c r="I1022" s="79"/>
      <c r="J1022" s="82"/>
    </row>
    <row r="1023" spans="1:10" ht="17" thickBot="1" x14ac:dyDescent="0.25">
      <c r="A1023" s="64" t="s">
        <v>144</v>
      </c>
      <c r="B1023" s="65" t="s">
        <v>102</v>
      </c>
      <c r="C1023" s="64" t="e">
        <f>VLOOKUP(B1023,'F1-1 plate 12'!B$7:H$102,7,FALSE)</f>
        <v>#DIV/0!</v>
      </c>
      <c r="D1023" s="64" t="e">
        <f>VLOOKUP(B1023,'F1-1 plate 12'!B$7:J$102,9,FALSE)</f>
        <v>#DIV/0!</v>
      </c>
      <c r="E1023" s="64" t="e">
        <f>VLOOKUP(B1023,'F6-2 plate 12'!B$7:H$102,7,FALSE)</f>
        <v>#DIV/0!</v>
      </c>
      <c r="F1023" s="64" t="e">
        <f>VLOOKUP(genotyping!B1023,'F6-2 plate 12'!B$7:J$102,9,FALSE)</f>
        <v>#DIV/0!</v>
      </c>
      <c r="G1023" s="64" t="e">
        <f t="shared" si="32"/>
        <v>#DIV/0!</v>
      </c>
      <c r="H1023" s="66" t="e">
        <f t="shared" si="33"/>
        <v>#DIV/0!</v>
      </c>
      <c r="I1023" s="80"/>
      <c r="J1023" s="83"/>
    </row>
    <row r="1024" spans="1:10" ht="17" thickTop="1" x14ac:dyDescent="0.2">
      <c r="A1024" t="s">
        <v>145</v>
      </c>
      <c r="B1024" s="1" t="s">
        <v>19</v>
      </c>
      <c r="C1024" t="e">
        <f>VLOOKUP(B1024,'F1-1 plate 13'!B$7:H$102,7,FALSE)</f>
        <v>#DIV/0!</v>
      </c>
      <c r="D1024" t="e">
        <f>VLOOKUP(B1024,'F1-1 plate 13'!B$7:J$102,9,FALSE)</f>
        <v>#DIV/0!</v>
      </c>
      <c r="E1024" t="e">
        <f>VLOOKUP(B1024,'F6-2 plate 13'!B$7:H$102,7,FALSE)</f>
        <v>#DIV/0!</v>
      </c>
      <c r="F1024" t="e">
        <f>VLOOKUP(genotyping!B1024,'F6-2 plate 13'!B$7:J$102,9,FALSE)</f>
        <v>#DIV/0!</v>
      </c>
      <c r="G1024" s="56" t="e">
        <f t="shared" si="32"/>
        <v>#DIV/0!</v>
      </c>
      <c r="H1024" s="50" t="e">
        <f t="shared" si="33"/>
        <v>#DIV/0!</v>
      </c>
      <c r="I1024" s="78" t="e">
        <f>'F1-1 plate 13'!$M$5</f>
        <v>#DIV/0!</v>
      </c>
      <c r="J1024" s="81" t="e">
        <f>'F6-2 plate 13'!$M$5</f>
        <v>#DIV/0!</v>
      </c>
    </row>
    <row r="1025" spans="1:10" x14ac:dyDescent="0.2">
      <c r="A1025" t="s">
        <v>145</v>
      </c>
      <c r="B1025" s="1" t="s">
        <v>20</v>
      </c>
      <c r="C1025" t="e">
        <f>VLOOKUP(B1025,'F1-1 plate 13'!B$7:H$102,7,FALSE)</f>
        <v>#DIV/0!</v>
      </c>
      <c r="D1025" t="e">
        <f>VLOOKUP(B1025,'F1-1 plate 13'!B$7:J$102,9,FALSE)</f>
        <v>#DIV/0!</v>
      </c>
      <c r="E1025" t="e">
        <f>VLOOKUP(B1025,'F6-2 plate 13'!B$7:H$102,7,FALSE)</f>
        <v>#DIV/0!</v>
      </c>
      <c r="F1025" t="e">
        <f>VLOOKUP(genotyping!B1025,'F6-2 plate 13'!B$7:J$102,9,FALSE)</f>
        <v>#DIV/0!</v>
      </c>
      <c r="G1025" s="56" t="e">
        <f t="shared" si="32"/>
        <v>#DIV/0!</v>
      </c>
      <c r="H1025" s="50" t="e">
        <f t="shared" si="33"/>
        <v>#DIV/0!</v>
      </c>
      <c r="I1025" s="79"/>
      <c r="J1025" s="82"/>
    </row>
    <row r="1026" spans="1:10" x14ac:dyDescent="0.2">
      <c r="A1026" t="s">
        <v>145</v>
      </c>
      <c r="B1026" s="1" t="s">
        <v>21</v>
      </c>
      <c r="C1026" t="e">
        <f>VLOOKUP(B1026,'F1-1 plate 13'!B$7:H$102,7,FALSE)</f>
        <v>#DIV/0!</v>
      </c>
      <c r="D1026" t="e">
        <f>VLOOKUP(B1026,'F1-1 plate 13'!B$7:J$102,9,FALSE)</f>
        <v>#DIV/0!</v>
      </c>
      <c r="E1026" t="e">
        <f>VLOOKUP(B1026,'F6-2 plate 13'!B$7:H$102,7,FALSE)</f>
        <v>#DIV/0!</v>
      </c>
      <c r="F1026" t="e">
        <f>VLOOKUP(genotyping!B1026,'F6-2 plate 13'!B$7:J$102,9,FALSE)</f>
        <v>#DIV/0!</v>
      </c>
      <c r="G1026" s="56" t="e">
        <f t="shared" si="32"/>
        <v>#DIV/0!</v>
      </c>
      <c r="H1026" s="50" t="e">
        <f t="shared" si="33"/>
        <v>#DIV/0!</v>
      </c>
      <c r="I1026" s="79"/>
      <c r="J1026" s="82"/>
    </row>
    <row r="1027" spans="1:10" x14ac:dyDescent="0.2">
      <c r="A1027" t="s">
        <v>145</v>
      </c>
      <c r="B1027" s="1" t="s">
        <v>22</v>
      </c>
      <c r="C1027" t="e">
        <f>VLOOKUP(B1027,'F1-1 plate 13'!B$7:H$102,7,FALSE)</f>
        <v>#DIV/0!</v>
      </c>
      <c r="D1027" t="e">
        <f>VLOOKUP(B1027,'F1-1 plate 13'!B$7:J$102,9,FALSE)</f>
        <v>#DIV/0!</v>
      </c>
      <c r="E1027" t="e">
        <f>VLOOKUP(B1027,'F6-2 plate 13'!B$7:H$102,7,FALSE)</f>
        <v>#DIV/0!</v>
      </c>
      <c r="F1027" t="e">
        <f>VLOOKUP(genotyping!B1027,'F6-2 plate 13'!B$7:J$102,9,FALSE)</f>
        <v>#DIV/0!</v>
      </c>
      <c r="G1027" s="56" t="e">
        <f t="shared" si="32"/>
        <v>#DIV/0!</v>
      </c>
      <c r="H1027" s="50" t="e">
        <f t="shared" si="33"/>
        <v>#DIV/0!</v>
      </c>
      <c r="I1027" s="79"/>
      <c r="J1027" s="82"/>
    </row>
    <row r="1028" spans="1:10" x14ac:dyDescent="0.2">
      <c r="A1028" t="s">
        <v>145</v>
      </c>
      <c r="B1028" s="1" t="s">
        <v>23</v>
      </c>
      <c r="C1028" t="e">
        <f>VLOOKUP(B1028,'F1-1 plate 13'!B$7:H$102,7,FALSE)</f>
        <v>#DIV/0!</v>
      </c>
      <c r="D1028" t="e">
        <f>VLOOKUP(B1028,'F1-1 plate 13'!B$7:J$102,9,FALSE)</f>
        <v>#DIV/0!</v>
      </c>
      <c r="E1028" t="e">
        <f>VLOOKUP(B1028,'F6-2 plate 13'!B$7:H$102,7,FALSE)</f>
        <v>#DIV/0!</v>
      </c>
      <c r="F1028" t="e">
        <f>VLOOKUP(genotyping!B1028,'F6-2 plate 13'!B$7:J$102,9,FALSE)</f>
        <v>#DIV/0!</v>
      </c>
      <c r="G1028" s="56" t="e">
        <f t="shared" si="32"/>
        <v>#DIV/0!</v>
      </c>
      <c r="H1028" s="50" t="e">
        <f t="shared" si="33"/>
        <v>#DIV/0!</v>
      </c>
      <c r="I1028" s="79"/>
      <c r="J1028" s="82"/>
    </row>
    <row r="1029" spans="1:10" x14ac:dyDescent="0.2">
      <c r="A1029" t="s">
        <v>145</v>
      </c>
      <c r="B1029" s="1" t="s">
        <v>24</v>
      </c>
      <c r="C1029" t="e">
        <f>VLOOKUP(B1029,'F1-1 plate 13'!B$7:H$102,7,FALSE)</f>
        <v>#DIV/0!</v>
      </c>
      <c r="D1029" t="e">
        <f>VLOOKUP(B1029,'F1-1 plate 13'!B$7:J$102,9,FALSE)</f>
        <v>#DIV/0!</v>
      </c>
      <c r="E1029" t="e">
        <f>VLOOKUP(B1029,'F6-2 plate 13'!B$7:H$102,7,FALSE)</f>
        <v>#DIV/0!</v>
      </c>
      <c r="F1029" t="e">
        <f>VLOOKUP(genotyping!B1029,'F6-2 plate 13'!B$7:J$102,9,FALSE)</f>
        <v>#DIV/0!</v>
      </c>
      <c r="G1029" s="56" t="e">
        <f t="shared" si="32"/>
        <v>#DIV/0!</v>
      </c>
      <c r="H1029" s="50" t="e">
        <f t="shared" si="33"/>
        <v>#DIV/0!</v>
      </c>
      <c r="I1029" s="79"/>
      <c r="J1029" s="82"/>
    </row>
    <row r="1030" spans="1:10" x14ac:dyDescent="0.2">
      <c r="A1030" t="s">
        <v>145</v>
      </c>
      <c r="B1030" s="1" t="s">
        <v>25</v>
      </c>
      <c r="C1030" t="e">
        <f>VLOOKUP(B1030,'F1-1 plate 13'!B$7:H$102,7,FALSE)</f>
        <v>#DIV/0!</v>
      </c>
      <c r="D1030" t="e">
        <f>VLOOKUP(B1030,'F1-1 plate 13'!B$7:J$102,9,FALSE)</f>
        <v>#DIV/0!</v>
      </c>
      <c r="E1030" t="e">
        <f>VLOOKUP(B1030,'F6-2 plate 13'!B$7:H$102,7,FALSE)</f>
        <v>#DIV/0!</v>
      </c>
      <c r="F1030" t="e">
        <f>VLOOKUP(genotyping!B1030,'F6-2 plate 13'!B$7:J$102,9,FALSE)</f>
        <v>#DIV/0!</v>
      </c>
      <c r="G1030" s="56" t="e">
        <f t="shared" si="32"/>
        <v>#DIV/0!</v>
      </c>
      <c r="H1030" s="50" t="e">
        <f t="shared" si="33"/>
        <v>#DIV/0!</v>
      </c>
      <c r="I1030" s="79"/>
      <c r="J1030" s="82"/>
    </row>
    <row r="1031" spans="1:10" x14ac:dyDescent="0.2">
      <c r="A1031" t="s">
        <v>145</v>
      </c>
      <c r="B1031" s="1" t="s">
        <v>26</v>
      </c>
      <c r="C1031" t="e">
        <f>VLOOKUP(B1031,'F1-1 plate 13'!B$7:H$102,7,FALSE)</f>
        <v>#DIV/0!</v>
      </c>
      <c r="D1031" t="e">
        <f>VLOOKUP(B1031,'F1-1 plate 13'!B$7:J$102,9,FALSE)</f>
        <v>#DIV/0!</v>
      </c>
      <c r="E1031" t="e">
        <f>VLOOKUP(B1031,'F6-2 plate 13'!B$7:H$102,7,FALSE)</f>
        <v>#DIV/0!</v>
      </c>
      <c r="F1031" t="e">
        <f>VLOOKUP(genotyping!B1031,'F6-2 plate 13'!B$7:J$102,9,FALSE)</f>
        <v>#DIV/0!</v>
      </c>
      <c r="G1031" s="56" t="e">
        <f t="shared" si="32"/>
        <v>#DIV/0!</v>
      </c>
      <c r="H1031" s="50" t="e">
        <f t="shared" si="33"/>
        <v>#DIV/0!</v>
      </c>
      <c r="I1031" s="79"/>
      <c r="J1031" s="82"/>
    </row>
    <row r="1032" spans="1:10" x14ac:dyDescent="0.2">
      <c r="A1032" t="s">
        <v>145</v>
      </c>
      <c r="B1032" s="1" t="s">
        <v>27</v>
      </c>
      <c r="C1032" t="e">
        <f>VLOOKUP(B1032,'F1-1 plate 13'!B$7:H$102,7,FALSE)</f>
        <v>#DIV/0!</v>
      </c>
      <c r="D1032" t="e">
        <f>VLOOKUP(B1032,'F1-1 plate 13'!B$7:J$102,9,FALSE)</f>
        <v>#DIV/0!</v>
      </c>
      <c r="E1032" t="e">
        <f>VLOOKUP(B1032,'F6-2 plate 13'!B$7:H$102,7,FALSE)</f>
        <v>#DIV/0!</v>
      </c>
      <c r="F1032" t="e">
        <f>VLOOKUP(genotyping!B1032,'F6-2 plate 13'!B$7:J$102,9,FALSE)</f>
        <v>#DIV/0!</v>
      </c>
      <c r="G1032" s="56" t="e">
        <f t="shared" si="32"/>
        <v>#DIV/0!</v>
      </c>
      <c r="H1032" s="50" t="e">
        <f t="shared" si="33"/>
        <v>#DIV/0!</v>
      </c>
      <c r="I1032" s="79"/>
      <c r="J1032" s="82"/>
    </row>
    <row r="1033" spans="1:10" x14ac:dyDescent="0.2">
      <c r="A1033" t="s">
        <v>145</v>
      </c>
      <c r="B1033" s="1" t="s">
        <v>28</v>
      </c>
      <c r="C1033" t="e">
        <f>VLOOKUP(B1033,'F1-1 plate 13'!B$7:H$102,7,FALSE)</f>
        <v>#DIV/0!</v>
      </c>
      <c r="D1033" t="e">
        <f>VLOOKUP(B1033,'F1-1 plate 13'!B$7:J$102,9,FALSE)</f>
        <v>#DIV/0!</v>
      </c>
      <c r="E1033" t="e">
        <f>VLOOKUP(B1033,'F6-2 plate 13'!B$7:H$102,7,FALSE)</f>
        <v>#DIV/0!</v>
      </c>
      <c r="F1033" t="e">
        <f>VLOOKUP(genotyping!B1033,'F6-2 plate 13'!B$7:J$102,9,FALSE)</f>
        <v>#DIV/0!</v>
      </c>
      <c r="G1033" s="56" t="e">
        <f t="shared" si="32"/>
        <v>#DIV/0!</v>
      </c>
      <c r="H1033" s="50" t="e">
        <f t="shared" si="33"/>
        <v>#DIV/0!</v>
      </c>
      <c r="I1033" s="79"/>
      <c r="J1033" s="82"/>
    </row>
    <row r="1034" spans="1:10" x14ac:dyDescent="0.2">
      <c r="A1034" t="s">
        <v>145</v>
      </c>
      <c r="B1034" s="1" t="s">
        <v>29</v>
      </c>
      <c r="C1034" t="e">
        <f>VLOOKUP(B1034,'F1-1 plate 13'!B$7:H$102,7,FALSE)</f>
        <v>#DIV/0!</v>
      </c>
      <c r="D1034" t="e">
        <f>VLOOKUP(B1034,'F1-1 plate 13'!B$7:J$102,9,FALSE)</f>
        <v>#DIV/0!</v>
      </c>
      <c r="E1034" t="e">
        <f>VLOOKUP(B1034,'F6-2 plate 13'!B$7:H$102,7,FALSE)</f>
        <v>#DIV/0!</v>
      </c>
      <c r="F1034" t="e">
        <f>VLOOKUP(genotyping!B1034,'F6-2 plate 13'!B$7:J$102,9,FALSE)</f>
        <v>#DIV/0!</v>
      </c>
      <c r="G1034" s="56" t="e">
        <f t="shared" si="32"/>
        <v>#DIV/0!</v>
      </c>
      <c r="H1034" s="50" t="e">
        <f t="shared" si="33"/>
        <v>#DIV/0!</v>
      </c>
      <c r="I1034" s="79"/>
      <c r="J1034" s="82"/>
    </row>
    <row r="1035" spans="1:10" x14ac:dyDescent="0.2">
      <c r="A1035" t="s">
        <v>145</v>
      </c>
      <c r="B1035" s="1" t="s">
        <v>30</v>
      </c>
      <c r="C1035" t="e">
        <f>VLOOKUP(B1035,'F1-1 plate 13'!B$7:H$102,7,FALSE)</f>
        <v>#DIV/0!</v>
      </c>
      <c r="D1035" t="e">
        <f>VLOOKUP(B1035,'F1-1 plate 13'!B$7:J$102,9,FALSE)</f>
        <v>#DIV/0!</v>
      </c>
      <c r="E1035" t="e">
        <f>VLOOKUP(B1035,'F6-2 plate 13'!B$7:H$102,7,FALSE)</f>
        <v>#DIV/0!</v>
      </c>
      <c r="F1035" t="e">
        <f>VLOOKUP(genotyping!B1035,'F6-2 plate 13'!B$7:J$102,9,FALSE)</f>
        <v>#DIV/0!</v>
      </c>
      <c r="G1035" s="56" t="e">
        <f t="shared" si="32"/>
        <v>#DIV/0!</v>
      </c>
      <c r="H1035" s="50" t="e">
        <f t="shared" si="33"/>
        <v>#DIV/0!</v>
      </c>
      <c r="I1035" s="79"/>
      <c r="J1035" s="82"/>
    </row>
    <row r="1036" spans="1:10" x14ac:dyDescent="0.2">
      <c r="A1036" t="s">
        <v>145</v>
      </c>
      <c r="B1036" s="1" t="s">
        <v>31</v>
      </c>
      <c r="C1036" t="e">
        <f>VLOOKUP(B1036,'F1-1 plate 13'!B$7:H$102,7,FALSE)</f>
        <v>#DIV/0!</v>
      </c>
      <c r="D1036" t="e">
        <f>VLOOKUP(B1036,'F1-1 plate 13'!B$7:J$102,9,FALSE)</f>
        <v>#DIV/0!</v>
      </c>
      <c r="E1036" t="e">
        <f>VLOOKUP(B1036,'F6-2 plate 13'!B$7:H$102,7,FALSE)</f>
        <v>#DIV/0!</v>
      </c>
      <c r="F1036" t="e">
        <f>VLOOKUP(genotyping!B1036,'F6-2 plate 13'!B$7:J$102,9,FALSE)</f>
        <v>#DIV/0!</v>
      </c>
      <c r="G1036" s="56" t="e">
        <f t="shared" si="32"/>
        <v>#DIV/0!</v>
      </c>
      <c r="H1036" s="50" t="e">
        <f t="shared" si="33"/>
        <v>#DIV/0!</v>
      </c>
      <c r="I1036" s="79"/>
      <c r="J1036" s="82"/>
    </row>
    <row r="1037" spans="1:10" x14ac:dyDescent="0.2">
      <c r="A1037" t="s">
        <v>145</v>
      </c>
      <c r="B1037" s="1" t="s">
        <v>32</v>
      </c>
      <c r="C1037" t="e">
        <f>VLOOKUP(B1037,'F1-1 plate 13'!B$7:H$102,7,FALSE)</f>
        <v>#DIV/0!</v>
      </c>
      <c r="D1037" t="e">
        <f>VLOOKUP(B1037,'F1-1 plate 13'!B$7:J$102,9,FALSE)</f>
        <v>#DIV/0!</v>
      </c>
      <c r="E1037" t="e">
        <f>VLOOKUP(B1037,'F6-2 plate 13'!B$7:H$102,7,FALSE)</f>
        <v>#DIV/0!</v>
      </c>
      <c r="F1037" t="e">
        <f>VLOOKUP(genotyping!B1037,'F6-2 plate 13'!B$7:J$102,9,FALSE)</f>
        <v>#DIV/0!</v>
      </c>
      <c r="G1037" s="56" t="e">
        <f t="shared" si="32"/>
        <v>#DIV/0!</v>
      </c>
      <c r="H1037" s="50" t="e">
        <f t="shared" si="33"/>
        <v>#DIV/0!</v>
      </c>
      <c r="I1037" s="79"/>
      <c r="J1037" s="82"/>
    </row>
    <row r="1038" spans="1:10" x14ac:dyDescent="0.2">
      <c r="A1038" t="s">
        <v>145</v>
      </c>
      <c r="B1038" s="1" t="s">
        <v>33</v>
      </c>
      <c r="C1038" t="e">
        <f>VLOOKUP(B1038,'F1-1 plate 13'!B$7:H$102,7,FALSE)</f>
        <v>#DIV/0!</v>
      </c>
      <c r="D1038" t="e">
        <f>VLOOKUP(B1038,'F1-1 plate 13'!B$7:J$102,9,FALSE)</f>
        <v>#DIV/0!</v>
      </c>
      <c r="E1038" t="e">
        <f>VLOOKUP(B1038,'F6-2 plate 13'!B$7:H$102,7,FALSE)</f>
        <v>#DIV/0!</v>
      </c>
      <c r="F1038" t="e">
        <f>VLOOKUP(genotyping!B1038,'F6-2 plate 13'!B$7:J$102,9,FALSE)</f>
        <v>#DIV/0!</v>
      </c>
      <c r="G1038" s="56" t="e">
        <f t="shared" si="32"/>
        <v>#DIV/0!</v>
      </c>
      <c r="H1038" s="50" t="e">
        <f t="shared" si="33"/>
        <v>#DIV/0!</v>
      </c>
      <c r="I1038" s="79"/>
      <c r="J1038" s="82"/>
    </row>
    <row r="1039" spans="1:10" x14ac:dyDescent="0.2">
      <c r="A1039" t="s">
        <v>145</v>
      </c>
      <c r="B1039" s="1" t="s">
        <v>34</v>
      </c>
      <c r="C1039" t="e">
        <f>VLOOKUP(B1039,'F1-1 plate 13'!B$7:H$102,7,FALSE)</f>
        <v>#DIV/0!</v>
      </c>
      <c r="D1039" t="e">
        <f>VLOOKUP(B1039,'F1-1 plate 13'!B$7:J$102,9,FALSE)</f>
        <v>#DIV/0!</v>
      </c>
      <c r="E1039" t="e">
        <f>VLOOKUP(B1039,'F6-2 plate 13'!B$7:H$102,7,FALSE)</f>
        <v>#DIV/0!</v>
      </c>
      <c r="F1039" t="e">
        <f>VLOOKUP(genotyping!B1039,'F6-2 plate 13'!B$7:J$102,9,FALSE)</f>
        <v>#DIV/0!</v>
      </c>
      <c r="G1039" s="56" t="e">
        <f t="shared" si="32"/>
        <v>#DIV/0!</v>
      </c>
      <c r="H1039" s="50" t="e">
        <f t="shared" si="33"/>
        <v>#DIV/0!</v>
      </c>
      <c r="I1039" s="79"/>
      <c r="J1039" s="82"/>
    </row>
    <row r="1040" spans="1:10" x14ac:dyDescent="0.2">
      <c r="A1040" t="s">
        <v>145</v>
      </c>
      <c r="B1040" s="1" t="s">
        <v>35</v>
      </c>
      <c r="C1040" t="e">
        <f>VLOOKUP(B1040,'F1-1 plate 13'!B$7:H$102,7,FALSE)</f>
        <v>#DIV/0!</v>
      </c>
      <c r="D1040" t="e">
        <f>VLOOKUP(B1040,'F1-1 plate 13'!B$7:J$102,9,FALSE)</f>
        <v>#DIV/0!</v>
      </c>
      <c r="E1040" t="e">
        <f>VLOOKUP(B1040,'F6-2 plate 13'!B$7:H$102,7,FALSE)</f>
        <v>#DIV/0!</v>
      </c>
      <c r="F1040" t="e">
        <f>VLOOKUP(genotyping!B1040,'F6-2 plate 13'!B$7:J$102,9,FALSE)</f>
        <v>#DIV/0!</v>
      </c>
      <c r="G1040" s="56" t="e">
        <f t="shared" si="32"/>
        <v>#DIV/0!</v>
      </c>
      <c r="H1040" s="50" t="e">
        <f t="shared" si="33"/>
        <v>#DIV/0!</v>
      </c>
      <c r="I1040" s="79"/>
      <c r="J1040" s="82"/>
    </row>
    <row r="1041" spans="1:10" x14ac:dyDescent="0.2">
      <c r="A1041" t="s">
        <v>145</v>
      </c>
      <c r="B1041" s="1" t="s">
        <v>36</v>
      </c>
      <c r="C1041" t="e">
        <f>VLOOKUP(B1041,'F1-1 plate 13'!B$7:H$102,7,FALSE)</f>
        <v>#DIV/0!</v>
      </c>
      <c r="D1041" t="e">
        <f>VLOOKUP(B1041,'F1-1 plate 13'!B$7:J$102,9,FALSE)</f>
        <v>#DIV/0!</v>
      </c>
      <c r="E1041" t="e">
        <f>VLOOKUP(B1041,'F6-2 plate 13'!B$7:H$102,7,FALSE)</f>
        <v>#DIV/0!</v>
      </c>
      <c r="F1041" t="e">
        <f>VLOOKUP(genotyping!B1041,'F6-2 plate 13'!B$7:J$102,9,FALSE)</f>
        <v>#DIV/0!</v>
      </c>
      <c r="G1041" s="56" t="e">
        <f t="shared" si="32"/>
        <v>#DIV/0!</v>
      </c>
      <c r="H1041" s="50" t="e">
        <f t="shared" si="33"/>
        <v>#DIV/0!</v>
      </c>
      <c r="I1041" s="79"/>
      <c r="J1041" s="82"/>
    </row>
    <row r="1042" spans="1:10" x14ac:dyDescent="0.2">
      <c r="A1042" t="s">
        <v>145</v>
      </c>
      <c r="B1042" s="1" t="s">
        <v>37</v>
      </c>
      <c r="C1042" t="e">
        <f>VLOOKUP(B1042,'F1-1 plate 13'!B$7:H$102,7,FALSE)</f>
        <v>#DIV/0!</v>
      </c>
      <c r="D1042" t="e">
        <f>VLOOKUP(B1042,'F1-1 plate 13'!B$7:J$102,9,FALSE)</f>
        <v>#DIV/0!</v>
      </c>
      <c r="E1042" t="e">
        <f>VLOOKUP(B1042,'F6-2 plate 13'!B$7:H$102,7,FALSE)</f>
        <v>#DIV/0!</v>
      </c>
      <c r="F1042" t="e">
        <f>VLOOKUP(genotyping!B1042,'F6-2 plate 13'!B$7:J$102,9,FALSE)</f>
        <v>#DIV/0!</v>
      </c>
      <c r="G1042" s="56" t="e">
        <f t="shared" si="32"/>
        <v>#DIV/0!</v>
      </c>
      <c r="H1042" s="50" t="e">
        <f t="shared" si="33"/>
        <v>#DIV/0!</v>
      </c>
      <c r="I1042" s="79"/>
      <c r="J1042" s="82"/>
    </row>
    <row r="1043" spans="1:10" x14ac:dyDescent="0.2">
      <c r="A1043" t="s">
        <v>145</v>
      </c>
      <c r="B1043" s="1" t="s">
        <v>38</v>
      </c>
      <c r="C1043" t="e">
        <f>VLOOKUP(B1043,'F1-1 plate 13'!B$7:H$102,7,FALSE)</f>
        <v>#DIV/0!</v>
      </c>
      <c r="D1043" t="e">
        <f>VLOOKUP(B1043,'F1-1 plate 13'!B$7:J$102,9,FALSE)</f>
        <v>#DIV/0!</v>
      </c>
      <c r="E1043" t="e">
        <f>VLOOKUP(B1043,'F6-2 plate 13'!B$7:H$102,7,FALSE)</f>
        <v>#DIV/0!</v>
      </c>
      <c r="F1043" t="e">
        <f>VLOOKUP(genotyping!B1043,'F6-2 plate 13'!B$7:J$102,9,FALSE)</f>
        <v>#DIV/0!</v>
      </c>
      <c r="G1043" s="56" t="e">
        <f t="shared" si="32"/>
        <v>#DIV/0!</v>
      </c>
      <c r="H1043" s="50" t="e">
        <f t="shared" si="33"/>
        <v>#DIV/0!</v>
      </c>
      <c r="I1043" s="79"/>
      <c r="J1043" s="82"/>
    </row>
    <row r="1044" spans="1:10" x14ac:dyDescent="0.2">
      <c r="A1044" t="s">
        <v>145</v>
      </c>
      <c r="B1044" s="1" t="s">
        <v>39</v>
      </c>
      <c r="C1044" t="e">
        <f>VLOOKUP(B1044,'F1-1 plate 13'!B$7:H$102,7,FALSE)</f>
        <v>#DIV/0!</v>
      </c>
      <c r="D1044" t="e">
        <f>VLOOKUP(B1044,'F1-1 plate 13'!B$7:J$102,9,FALSE)</f>
        <v>#DIV/0!</v>
      </c>
      <c r="E1044" t="e">
        <f>VLOOKUP(B1044,'F6-2 plate 13'!B$7:H$102,7,FALSE)</f>
        <v>#DIV/0!</v>
      </c>
      <c r="F1044" t="e">
        <f>VLOOKUP(genotyping!B1044,'F6-2 plate 13'!B$7:J$102,9,FALSE)</f>
        <v>#DIV/0!</v>
      </c>
      <c r="G1044" s="56" t="e">
        <f t="shared" si="32"/>
        <v>#DIV/0!</v>
      </c>
      <c r="H1044" s="50" t="e">
        <f t="shared" si="33"/>
        <v>#DIV/0!</v>
      </c>
      <c r="I1044" s="79"/>
      <c r="J1044" s="82"/>
    </row>
    <row r="1045" spans="1:10" x14ac:dyDescent="0.2">
      <c r="A1045" t="s">
        <v>145</v>
      </c>
      <c r="B1045" s="1" t="s">
        <v>40</v>
      </c>
      <c r="C1045" t="e">
        <f>VLOOKUP(B1045,'F1-1 plate 13'!B$7:H$102,7,FALSE)</f>
        <v>#DIV/0!</v>
      </c>
      <c r="D1045" t="e">
        <f>VLOOKUP(B1045,'F1-1 plate 13'!B$7:J$102,9,FALSE)</f>
        <v>#DIV/0!</v>
      </c>
      <c r="E1045" t="e">
        <f>VLOOKUP(B1045,'F6-2 plate 13'!B$7:H$102,7,FALSE)</f>
        <v>#DIV/0!</v>
      </c>
      <c r="F1045" t="e">
        <f>VLOOKUP(genotyping!B1045,'F6-2 plate 13'!B$7:J$102,9,FALSE)</f>
        <v>#DIV/0!</v>
      </c>
      <c r="G1045" s="56" t="e">
        <f t="shared" si="32"/>
        <v>#DIV/0!</v>
      </c>
      <c r="H1045" s="50" t="e">
        <f t="shared" si="33"/>
        <v>#DIV/0!</v>
      </c>
      <c r="I1045" s="79"/>
      <c r="J1045" s="82"/>
    </row>
    <row r="1046" spans="1:10" x14ac:dyDescent="0.2">
      <c r="A1046" t="s">
        <v>145</v>
      </c>
      <c r="B1046" s="1" t="s">
        <v>41</v>
      </c>
      <c r="C1046" t="e">
        <f>VLOOKUP(B1046,'F1-1 plate 13'!B$7:H$102,7,FALSE)</f>
        <v>#DIV/0!</v>
      </c>
      <c r="D1046" t="e">
        <f>VLOOKUP(B1046,'F1-1 plate 13'!B$7:J$102,9,FALSE)</f>
        <v>#DIV/0!</v>
      </c>
      <c r="E1046" t="e">
        <f>VLOOKUP(B1046,'F6-2 plate 13'!B$7:H$102,7,FALSE)</f>
        <v>#DIV/0!</v>
      </c>
      <c r="F1046" t="e">
        <f>VLOOKUP(genotyping!B1046,'F6-2 plate 13'!B$7:J$102,9,FALSE)</f>
        <v>#DIV/0!</v>
      </c>
      <c r="G1046" s="56" t="e">
        <f t="shared" si="32"/>
        <v>#DIV/0!</v>
      </c>
      <c r="H1046" s="50" t="e">
        <f t="shared" si="33"/>
        <v>#DIV/0!</v>
      </c>
      <c r="I1046" s="79"/>
      <c r="J1046" s="82"/>
    </row>
    <row r="1047" spans="1:10" x14ac:dyDescent="0.2">
      <c r="A1047" t="s">
        <v>145</v>
      </c>
      <c r="B1047" s="1" t="s">
        <v>42</v>
      </c>
      <c r="C1047" t="e">
        <f>VLOOKUP(B1047,'F1-1 plate 13'!B$7:H$102,7,FALSE)</f>
        <v>#DIV/0!</v>
      </c>
      <c r="D1047" t="e">
        <f>VLOOKUP(B1047,'F1-1 plate 13'!B$7:J$102,9,FALSE)</f>
        <v>#DIV/0!</v>
      </c>
      <c r="E1047" t="e">
        <f>VLOOKUP(B1047,'F6-2 plate 13'!B$7:H$102,7,FALSE)</f>
        <v>#DIV/0!</v>
      </c>
      <c r="F1047" t="e">
        <f>VLOOKUP(genotyping!B1047,'F6-2 plate 13'!B$7:J$102,9,FALSE)</f>
        <v>#DIV/0!</v>
      </c>
      <c r="G1047" s="56" t="e">
        <f t="shared" si="32"/>
        <v>#DIV/0!</v>
      </c>
      <c r="H1047" s="50" t="e">
        <f t="shared" si="33"/>
        <v>#DIV/0!</v>
      </c>
      <c r="I1047" s="79"/>
      <c r="J1047" s="82"/>
    </row>
    <row r="1048" spans="1:10" x14ac:dyDescent="0.2">
      <c r="A1048" t="s">
        <v>145</v>
      </c>
      <c r="B1048" s="1" t="s">
        <v>43</v>
      </c>
      <c r="C1048" t="e">
        <f>VLOOKUP(B1048,'F1-1 plate 13'!B$7:H$102,7,FALSE)</f>
        <v>#DIV/0!</v>
      </c>
      <c r="D1048" t="e">
        <f>VLOOKUP(B1048,'F1-1 plate 13'!B$7:J$102,9,FALSE)</f>
        <v>#DIV/0!</v>
      </c>
      <c r="E1048" t="e">
        <f>VLOOKUP(B1048,'F6-2 plate 13'!B$7:H$102,7,FALSE)</f>
        <v>#DIV/0!</v>
      </c>
      <c r="F1048" t="e">
        <f>VLOOKUP(genotyping!B1048,'F6-2 plate 13'!B$7:J$102,9,FALSE)</f>
        <v>#DIV/0!</v>
      </c>
      <c r="G1048" s="56" t="e">
        <f t="shared" si="32"/>
        <v>#DIV/0!</v>
      </c>
      <c r="H1048" s="50" t="e">
        <f t="shared" si="33"/>
        <v>#DIV/0!</v>
      </c>
      <c r="I1048" s="79"/>
      <c r="J1048" s="82"/>
    </row>
    <row r="1049" spans="1:10" x14ac:dyDescent="0.2">
      <c r="A1049" t="s">
        <v>145</v>
      </c>
      <c r="B1049" s="1" t="s">
        <v>44</v>
      </c>
      <c r="C1049" t="e">
        <f>VLOOKUP(B1049,'F1-1 plate 13'!B$7:H$102,7,FALSE)</f>
        <v>#DIV/0!</v>
      </c>
      <c r="D1049" t="e">
        <f>VLOOKUP(B1049,'F1-1 plate 13'!B$7:J$102,9,FALSE)</f>
        <v>#DIV/0!</v>
      </c>
      <c r="E1049" t="e">
        <f>VLOOKUP(B1049,'F6-2 plate 13'!B$7:H$102,7,FALSE)</f>
        <v>#DIV/0!</v>
      </c>
      <c r="F1049" t="e">
        <f>VLOOKUP(genotyping!B1049,'F6-2 plate 13'!B$7:J$102,9,FALSE)</f>
        <v>#DIV/0!</v>
      </c>
      <c r="G1049" s="56" t="e">
        <f t="shared" si="32"/>
        <v>#DIV/0!</v>
      </c>
      <c r="H1049" s="50" t="e">
        <f t="shared" si="33"/>
        <v>#DIV/0!</v>
      </c>
      <c r="I1049" s="79"/>
      <c r="J1049" s="82"/>
    </row>
    <row r="1050" spans="1:10" x14ac:dyDescent="0.2">
      <c r="A1050" t="s">
        <v>145</v>
      </c>
      <c r="B1050" s="1" t="s">
        <v>45</v>
      </c>
      <c r="C1050" t="e">
        <f>VLOOKUP(B1050,'F1-1 plate 13'!B$7:H$102,7,FALSE)</f>
        <v>#DIV/0!</v>
      </c>
      <c r="D1050" t="e">
        <f>VLOOKUP(B1050,'F1-1 plate 13'!B$7:J$102,9,FALSE)</f>
        <v>#DIV/0!</v>
      </c>
      <c r="E1050" t="e">
        <f>VLOOKUP(B1050,'F6-2 plate 13'!B$7:H$102,7,FALSE)</f>
        <v>#DIV/0!</v>
      </c>
      <c r="F1050" t="e">
        <f>VLOOKUP(genotyping!B1050,'F6-2 plate 13'!B$7:J$102,9,FALSE)</f>
        <v>#DIV/0!</v>
      </c>
      <c r="G1050" s="56" t="e">
        <f t="shared" si="32"/>
        <v>#DIV/0!</v>
      </c>
      <c r="H1050" s="50" t="e">
        <f t="shared" si="33"/>
        <v>#DIV/0!</v>
      </c>
      <c r="I1050" s="79"/>
      <c r="J1050" s="82"/>
    </row>
    <row r="1051" spans="1:10" x14ac:dyDescent="0.2">
      <c r="A1051" t="s">
        <v>145</v>
      </c>
      <c r="B1051" s="1" t="s">
        <v>46</v>
      </c>
      <c r="C1051" t="e">
        <f>VLOOKUP(B1051,'F1-1 plate 13'!B$7:H$102,7,FALSE)</f>
        <v>#DIV/0!</v>
      </c>
      <c r="D1051" t="e">
        <f>VLOOKUP(B1051,'F1-1 plate 13'!B$7:J$102,9,FALSE)</f>
        <v>#DIV/0!</v>
      </c>
      <c r="E1051" t="e">
        <f>VLOOKUP(B1051,'F6-2 plate 13'!B$7:H$102,7,FALSE)</f>
        <v>#DIV/0!</v>
      </c>
      <c r="F1051" t="e">
        <f>VLOOKUP(genotyping!B1051,'F6-2 plate 13'!B$7:J$102,9,FALSE)</f>
        <v>#DIV/0!</v>
      </c>
      <c r="G1051" s="56" t="e">
        <f t="shared" si="32"/>
        <v>#DIV/0!</v>
      </c>
      <c r="H1051" s="50" t="e">
        <f t="shared" si="33"/>
        <v>#DIV/0!</v>
      </c>
      <c r="I1051" s="79"/>
      <c r="J1051" s="82"/>
    </row>
    <row r="1052" spans="1:10" x14ac:dyDescent="0.2">
      <c r="A1052" t="s">
        <v>145</v>
      </c>
      <c r="B1052" s="1" t="s">
        <v>47</v>
      </c>
      <c r="C1052" t="e">
        <f>VLOOKUP(B1052,'F1-1 plate 13'!B$7:H$102,7,FALSE)</f>
        <v>#DIV/0!</v>
      </c>
      <c r="D1052" t="e">
        <f>VLOOKUP(B1052,'F1-1 plate 13'!B$7:J$102,9,FALSE)</f>
        <v>#DIV/0!</v>
      </c>
      <c r="E1052" t="e">
        <f>VLOOKUP(B1052,'F6-2 plate 13'!B$7:H$102,7,FALSE)</f>
        <v>#DIV/0!</v>
      </c>
      <c r="F1052" t="e">
        <f>VLOOKUP(genotyping!B1052,'F6-2 plate 13'!B$7:J$102,9,FALSE)</f>
        <v>#DIV/0!</v>
      </c>
      <c r="G1052" s="56" t="e">
        <f t="shared" si="32"/>
        <v>#DIV/0!</v>
      </c>
      <c r="H1052" s="50" t="e">
        <f t="shared" si="33"/>
        <v>#DIV/0!</v>
      </c>
      <c r="I1052" s="79"/>
      <c r="J1052" s="82"/>
    </row>
    <row r="1053" spans="1:10" x14ac:dyDescent="0.2">
      <c r="A1053" t="s">
        <v>145</v>
      </c>
      <c r="B1053" s="1" t="s">
        <v>48</v>
      </c>
      <c r="C1053" t="e">
        <f>VLOOKUP(B1053,'F1-1 plate 13'!B$7:H$102,7,FALSE)</f>
        <v>#DIV/0!</v>
      </c>
      <c r="D1053" t="e">
        <f>VLOOKUP(B1053,'F1-1 plate 13'!B$7:J$102,9,FALSE)</f>
        <v>#DIV/0!</v>
      </c>
      <c r="E1053" t="e">
        <f>VLOOKUP(B1053,'F6-2 plate 13'!B$7:H$102,7,FALSE)</f>
        <v>#DIV/0!</v>
      </c>
      <c r="F1053" t="e">
        <f>VLOOKUP(genotyping!B1053,'F6-2 plate 13'!B$7:J$102,9,FALSE)</f>
        <v>#DIV/0!</v>
      </c>
      <c r="G1053" s="56" t="e">
        <f t="shared" si="32"/>
        <v>#DIV/0!</v>
      </c>
      <c r="H1053" s="50" t="e">
        <f t="shared" si="33"/>
        <v>#DIV/0!</v>
      </c>
      <c r="I1053" s="79"/>
      <c r="J1053" s="82"/>
    </row>
    <row r="1054" spans="1:10" x14ac:dyDescent="0.2">
      <c r="A1054" t="s">
        <v>145</v>
      </c>
      <c r="B1054" s="1" t="s">
        <v>49</v>
      </c>
      <c r="C1054" t="e">
        <f>VLOOKUP(B1054,'F1-1 plate 13'!B$7:H$102,7,FALSE)</f>
        <v>#DIV/0!</v>
      </c>
      <c r="D1054" t="e">
        <f>VLOOKUP(B1054,'F1-1 plate 13'!B$7:J$102,9,FALSE)</f>
        <v>#DIV/0!</v>
      </c>
      <c r="E1054" t="e">
        <f>VLOOKUP(B1054,'F6-2 plate 13'!B$7:H$102,7,FALSE)</f>
        <v>#DIV/0!</v>
      </c>
      <c r="F1054" t="e">
        <f>VLOOKUP(genotyping!B1054,'F6-2 plate 13'!B$7:J$102,9,FALSE)</f>
        <v>#DIV/0!</v>
      </c>
      <c r="G1054" s="56" t="e">
        <f t="shared" si="32"/>
        <v>#DIV/0!</v>
      </c>
      <c r="H1054" s="50" t="e">
        <f t="shared" si="33"/>
        <v>#DIV/0!</v>
      </c>
      <c r="I1054" s="79"/>
      <c r="J1054" s="82"/>
    </row>
    <row r="1055" spans="1:10" x14ac:dyDescent="0.2">
      <c r="A1055" t="s">
        <v>145</v>
      </c>
      <c r="B1055" s="1" t="s">
        <v>50</v>
      </c>
      <c r="C1055" t="e">
        <f>VLOOKUP(B1055,'F1-1 plate 13'!B$7:H$102,7,FALSE)</f>
        <v>#DIV/0!</v>
      </c>
      <c r="D1055" t="e">
        <f>VLOOKUP(B1055,'F1-1 plate 13'!B$7:J$102,9,FALSE)</f>
        <v>#DIV/0!</v>
      </c>
      <c r="E1055" t="e">
        <f>VLOOKUP(B1055,'F6-2 plate 13'!B$7:H$102,7,FALSE)</f>
        <v>#DIV/0!</v>
      </c>
      <c r="F1055" t="e">
        <f>VLOOKUP(genotyping!B1055,'F6-2 plate 13'!B$7:J$102,9,FALSE)</f>
        <v>#DIV/0!</v>
      </c>
      <c r="G1055" s="56" t="e">
        <f t="shared" si="32"/>
        <v>#DIV/0!</v>
      </c>
      <c r="H1055" s="50" t="e">
        <f t="shared" si="33"/>
        <v>#DIV/0!</v>
      </c>
      <c r="I1055" s="79"/>
      <c r="J1055" s="82"/>
    </row>
    <row r="1056" spans="1:10" x14ac:dyDescent="0.2">
      <c r="A1056" t="s">
        <v>145</v>
      </c>
      <c r="B1056" s="1" t="s">
        <v>51</v>
      </c>
      <c r="C1056" t="e">
        <f>VLOOKUP(B1056,'F1-1 plate 13'!B$7:H$102,7,FALSE)</f>
        <v>#DIV/0!</v>
      </c>
      <c r="D1056" t="e">
        <f>VLOOKUP(B1056,'F1-1 plate 13'!B$7:J$102,9,FALSE)</f>
        <v>#DIV/0!</v>
      </c>
      <c r="E1056" t="e">
        <f>VLOOKUP(B1056,'F6-2 plate 13'!B$7:H$102,7,FALSE)</f>
        <v>#DIV/0!</v>
      </c>
      <c r="F1056" t="e">
        <f>VLOOKUP(genotyping!B1056,'F6-2 plate 13'!B$7:J$102,9,FALSE)</f>
        <v>#DIV/0!</v>
      </c>
      <c r="G1056" s="56" t="e">
        <f t="shared" si="32"/>
        <v>#DIV/0!</v>
      </c>
      <c r="H1056" s="50" t="e">
        <f t="shared" si="33"/>
        <v>#DIV/0!</v>
      </c>
      <c r="I1056" s="79"/>
      <c r="J1056" s="82"/>
    </row>
    <row r="1057" spans="1:10" x14ac:dyDescent="0.2">
      <c r="A1057" t="s">
        <v>145</v>
      </c>
      <c r="B1057" s="1" t="s">
        <v>52</v>
      </c>
      <c r="C1057" t="e">
        <f>VLOOKUP(B1057,'F1-1 plate 13'!B$7:H$102,7,FALSE)</f>
        <v>#DIV/0!</v>
      </c>
      <c r="D1057" t="e">
        <f>VLOOKUP(B1057,'F1-1 plate 13'!B$7:J$102,9,FALSE)</f>
        <v>#DIV/0!</v>
      </c>
      <c r="E1057" t="e">
        <f>VLOOKUP(B1057,'F6-2 plate 13'!B$7:H$102,7,FALSE)</f>
        <v>#DIV/0!</v>
      </c>
      <c r="F1057" t="e">
        <f>VLOOKUP(genotyping!B1057,'F6-2 plate 13'!B$7:J$102,9,FALSE)</f>
        <v>#DIV/0!</v>
      </c>
      <c r="G1057" s="56" t="e">
        <f t="shared" si="32"/>
        <v>#DIV/0!</v>
      </c>
      <c r="H1057" s="50" t="e">
        <f t="shared" si="33"/>
        <v>#DIV/0!</v>
      </c>
      <c r="I1057" s="79"/>
      <c r="J1057" s="82"/>
    </row>
    <row r="1058" spans="1:10" x14ac:dyDescent="0.2">
      <c r="A1058" t="s">
        <v>145</v>
      </c>
      <c r="B1058" s="1" t="s">
        <v>53</v>
      </c>
      <c r="C1058" t="e">
        <f>VLOOKUP(B1058,'F1-1 plate 13'!B$7:H$102,7,FALSE)</f>
        <v>#DIV/0!</v>
      </c>
      <c r="D1058" t="e">
        <f>VLOOKUP(B1058,'F1-1 plate 13'!B$7:J$102,9,FALSE)</f>
        <v>#DIV/0!</v>
      </c>
      <c r="E1058" t="e">
        <f>VLOOKUP(B1058,'F6-2 plate 13'!B$7:H$102,7,FALSE)</f>
        <v>#DIV/0!</v>
      </c>
      <c r="F1058" t="e">
        <f>VLOOKUP(genotyping!B1058,'F6-2 plate 13'!B$7:J$102,9,FALSE)</f>
        <v>#DIV/0!</v>
      </c>
      <c r="G1058" s="56" t="e">
        <f t="shared" si="32"/>
        <v>#DIV/0!</v>
      </c>
      <c r="H1058" s="50" t="e">
        <f t="shared" si="33"/>
        <v>#DIV/0!</v>
      </c>
      <c r="I1058" s="79"/>
      <c r="J1058" s="82"/>
    </row>
    <row r="1059" spans="1:10" x14ac:dyDescent="0.2">
      <c r="A1059" t="s">
        <v>145</v>
      </c>
      <c r="B1059" s="1" t="s">
        <v>54</v>
      </c>
      <c r="C1059" t="e">
        <f>VLOOKUP(B1059,'F1-1 plate 13'!B$7:H$102,7,FALSE)</f>
        <v>#DIV/0!</v>
      </c>
      <c r="D1059" t="e">
        <f>VLOOKUP(B1059,'F1-1 plate 13'!B$7:J$102,9,FALSE)</f>
        <v>#DIV/0!</v>
      </c>
      <c r="E1059" t="e">
        <f>VLOOKUP(B1059,'F6-2 plate 13'!B$7:H$102,7,FALSE)</f>
        <v>#DIV/0!</v>
      </c>
      <c r="F1059" t="e">
        <f>VLOOKUP(genotyping!B1059,'F6-2 plate 13'!B$7:J$102,9,FALSE)</f>
        <v>#DIV/0!</v>
      </c>
      <c r="G1059" s="56" t="e">
        <f t="shared" si="32"/>
        <v>#DIV/0!</v>
      </c>
      <c r="H1059" s="50" t="e">
        <f t="shared" si="33"/>
        <v>#DIV/0!</v>
      </c>
      <c r="I1059" s="79"/>
      <c r="J1059" s="82"/>
    </row>
    <row r="1060" spans="1:10" x14ac:dyDescent="0.2">
      <c r="A1060" t="s">
        <v>145</v>
      </c>
      <c r="B1060" s="1" t="s">
        <v>55</v>
      </c>
      <c r="C1060" t="e">
        <f>VLOOKUP(B1060,'F1-1 plate 13'!B$7:H$102,7,FALSE)</f>
        <v>#DIV/0!</v>
      </c>
      <c r="D1060" t="e">
        <f>VLOOKUP(B1060,'F1-1 plate 13'!B$7:J$102,9,FALSE)</f>
        <v>#DIV/0!</v>
      </c>
      <c r="E1060" t="e">
        <f>VLOOKUP(B1060,'F6-2 plate 13'!B$7:H$102,7,FALSE)</f>
        <v>#DIV/0!</v>
      </c>
      <c r="F1060" t="e">
        <f>VLOOKUP(genotyping!B1060,'F6-2 plate 13'!B$7:J$102,9,FALSE)</f>
        <v>#DIV/0!</v>
      </c>
      <c r="G1060" s="56" t="e">
        <f t="shared" ref="G1060:G1123" si="34">IF(C1060="BB","R or I",IF(C1060="AA","S/S",IF(C1060="AB","S/R or S/I","Unknown")))</f>
        <v>#DIV/0!</v>
      </c>
      <c r="H1060" s="50" t="e">
        <f t="shared" ref="H1060:H1123" si="35">IF(E1060="BB","R or A",IF(E1060="AA","S or I",IF(E1060="AB","S/R or R/I or S/A or I/A","Unknown")))</f>
        <v>#DIV/0!</v>
      </c>
      <c r="I1060" s="79"/>
      <c r="J1060" s="82"/>
    </row>
    <row r="1061" spans="1:10" x14ac:dyDescent="0.2">
      <c r="A1061" t="s">
        <v>145</v>
      </c>
      <c r="B1061" s="1" t="s">
        <v>56</v>
      </c>
      <c r="C1061" t="e">
        <f>VLOOKUP(B1061,'F1-1 plate 13'!B$7:H$102,7,FALSE)</f>
        <v>#DIV/0!</v>
      </c>
      <c r="D1061" t="e">
        <f>VLOOKUP(B1061,'F1-1 plate 13'!B$7:J$102,9,FALSE)</f>
        <v>#DIV/0!</v>
      </c>
      <c r="E1061" t="e">
        <f>VLOOKUP(B1061,'F6-2 plate 13'!B$7:H$102,7,FALSE)</f>
        <v>#DIV/0!</v>
      </c>
      <c r="F1061" t="e">
        <f>VLOOKUP(genotyping!B1061,'F6-2 plate 13'!B$7:J$102,9,FALSE)</f>
        <v>#DIV/0!</v>
      </c>
      <c r="G1061" s="56" t="e">
        <f t="shared" si="34"/>
        <v>#DIV/0!</v>
      </c>
      <c r="H1061" s="50" t="e">
        <f t="shared" si="35"/>
        <v>#DIV/0!</v>
      </c>
      <c r="I1061" s="79"/>
      <c r="J1061" s="82"/>
    </row>
    <row r="1062" spans="1:10" x14ac:dyDescent="0.2">
      <c r="A1062" t="s">
        <v>145</v>
      </c>
      <c r="B1062" s="1" t="s">
        <v>57</v>
      </c>
      <c r="C1062" t="e">
        <f>VLOOKUP(B1062,'F1-1 plate 13'!B$7:H$102,7,FALSE)</f>
        <v>#DIV/0!</v>
      </c>
      <c r="D1062" t="e">
        <f>VLOOKUP(B1062,'F1-1 plate 13'!B$7:J$102,9,FALSE)</f>
        <v>#DIV/0!</v>
      </c>
      <c r="E1062" t="e">
        <f>VLOOKUP(B1062,'F6-2 plate 13'!B$7:H$102,7,FALSE)</f>
        <v>#DIV/0!</v>
      </c>
      <c r="F1062" t="e">
        <f>VLOOKUP(genotyping!B1062,'F6-2 plate 13'!B$7:J$102,9,FALSE)</f>
        <v>#DIV/0!</v>
      </c>
      <c r="G1062" s="56" t="e">
        <f t="shared" si="34"/>
        <v>#DIV/0!</v>
      </c>
      <c r="H1062" s="50" t="e">
        <f t="shared" si="35"/>
        <v>#DIV/0!</v>
      </c>
      <c r="I1062" s="79"/>
      <c r="J1062" s="82"/>
    </row>
    <row r="1063" spans="1:10" x14ac:dyDescent="0.2">
      <c r="A1063" t="s">
        <v>145</v>
      </c>
      <c r="B1063" s="1" t="s">
        <v>58</v>
      </c>
      <c r="C1063" t="e">
        <f>VLOOKUP(B1063,'F1-1 plate 13'!B$7:H$102,7,FALSE)</f>
        <v>#DIV/0!</v>
      </c>
      <c r="D1063" t="e">
        <f>VLOOKUP(B1063,'F1-1 plate 13'!B$7:J$102,9,FALSE)</f>
        <v>#DIV/0!</v>
      </c>
      <c r="E1063" t="e">
        <f>VLOOKUP(B1063,'F6-2 plate 13'!B$7:H$102,7,FALSE)</f>
        <v>#DIV/0!</v>
      </c>
      <c r="F1063" t="e">
        <f>VLOOKUP(genotyping!B1063,'F6-2 plate 13'!B$7:J$102,9,FALSE)</f>
        <v>#DIV/0!</v>
      </c>
      <c r="G1063" s="56" t="e">
        <f t="shared" si="34"/>
        <v>#DIV/0!</v>
      </c>
      <c r="H1063" s="50" t="e">
        <f t="shared" si="35"/>
        <v>#DIV/0!</v>
      </c>
      <c r="I1063" s="79"/>
      <c r="J1063" s="82"/>
    </row>
    <row r="1064" spans="1:10" x14ac:dyDescent="0.2">
      <c r="A1064" t="s">
        <v>145</v>
      </c>
      <c r="B1064" s="1" t="s">
        <v>59</v>
      </c>
      <c r="C1064" t="e">
        <f>VLOOKUP(B1064,'F1-1 plate 13'!B$7:H$102,7,FALSE)</f>
        <v>#DIV/0!</v>
      </c>
      <c r="D1064" t="e">
        <f>VLOOKUP(B1064,'F1-1 plate 13'!B$7:J$102,9,FALSE)</f>
        <v>#DIV/0!</v>
      </c>
      <c r="E1064" t="e">
        <f>VLOOKUP(B1064,'F6-2 plate 13'!B$7:H$102,7,FALSE)</f>
        <v>#DIV/0!</v>
      </c>
      <c r="F1064" t="e">
        <f>VLOOKUP(genotyping!B1064,'F6-2 plate 13'!B$7:J$102,9,FALSE)</f>
        <v>#DIV/0!</v>
      </c>
      <c r="G1064" s="56" t="e">
        <f t="shared" si="34"/>
        <v>#DIV/0!</v>
      </c>
      <c r="H1064" s="50" t="e">
        <f t="shared" si="35"/>
        <v>#DIV/0!</v>
      </c>
      <c r="I1064" s="79"/>
      <c r="J1064" s="82"/>
    </row>
    <row r="1065" spans="1:10" x14ac:dyDescent="0.2">
      <c r="A1065" t="s">
        <v>145</v>
      </c>
      <c r="B1065" s="1" t="s">
        <v>60</v>
      </c>
      <c r="C1065" t="e">
        <f>VLOOKUP(B1065,'F1-1 plate 13'!B$7:H$102,7,FALSE)</f>
        <v>#DIV/0!</v>
      </c>
      <c r="D1065" t="e">
        <f>VLOOKUP(B1065,'F1-1 plate 13'!B$7:J$102,9,FALSE)</f>
        <v>#DIV/0!</v>
      </c>
      <c r="E1065" t="e">
        <f>VLOOKUP(B1065,'F6-2 plate 13'!B$7:H$102,7,FALSE)</f>
        <v>#DIV/0!</v>
      </c>
      <c r="F1065" t="e">
        <f>VLOOKUP(genotyping!B1065,'F6-2 plate 13'!B$7:J$102,9,FALSE)</f>
        <v>#DIV/0!</v>
      </c>
      <c r="G1065" s="56" t="e">
        <f t="shared" si="34"/>
        <v>#DIV/0!</v>
      </c>
      <c r="H1065" s="50" t="e">
        <f t="shared" si="35"/>
        <v>#DIV/0!</v>
      </c>
      <c r="I1065" s="79"/>
      <c r="J1065" s="82"/>
    </row>
    <row r="1066" spans="1:10" x14ac:dyDescent="0.2">
      <c r="A1066" t="s">
        <v>145</v>
      </c>
      <c r="B1066" s="1" t="s">
        <v>61</v>
      </c>
      <c r="C1066" t="e">
        <f>VLOOKUP(B1066,'F1-1 plate 13'!B$7:H$102,7,FALSE)</f>
        <v>#DIV/0!</v>
      </c>
      <c r="D1066" t="e">
        <f>VLOOKUP(B1066,'F1-1 plate 13'!B$7:J$102,9,FALSE)</f>
        <v>#DIV/0!</v>
      </c>
      <c r="E1066" t="e">
        <f>VLOOKUP(B1066,'F6-2 plate 13'!B$7:H$102,7,FALSE)</f>
        <v>#DIV/0!</v>
      </c>
      <c r="F1066" t="e">
        <f>VLOOKUP(genotyping!B1066,'F6-2 plate 13'!B$7:J$102,9,FALSE)</f>
        <v>#DIV/0!</v>
      </c>
      <c r="G1066" s="56" t="e">
        <f t="shared" si="34"/>
        <v>#DIV/0!</v>
      </c>
      <c r="H1066" s="50" t="e">
        <f t="shared" si="35"/>
        <v>#DIV/0!</v>
      </c>
      <c r="I1066" s="79"/>
      <c r="J1066" s="82"/>
    </row>
    <row r="1067" spans="1:10" x14ac:dyDescent="0.2">
      <c r="A1067" t="s">
        <v>145</v>
      </c>
      <c r="B1067" s="1" t="s">
        <v>62</v>
      </c>
      <c r="C1067" t="e">
        <f>VLOOKUP(B1067,'F1-1 plate 13'!B$7:H$102,7,FALSE)</f>
        <v>#DIV/0!</v>
      </c>
      <c r="D1067" t="e">
        <f>VLOOKUP(B1067,'F1-1 plate 13'!B$7:J$102,9,FALSE)</f>
        <v>#DIV/0!</v>
      </c>
      <c r="E1067" t="e">
        <f>VLOOKUP(B1067,'F6-2 plate 13'!B$7:H$102,7,FALSE)</f>
        <v>#DIV/0!</v>
      </c>
      <c r="F1067" t="e">
        <f>VLOOKUP(genotyping!B1067,'F6-2 plate 13'!B$7:J$102,9,FALSE)</f>
        <v>#DIV/0!</v>
      </c>
      <c r="G1067" s="56" t="e">
        <f t="shared" si="34"/>
        <v>#DIV/0!</v>
      </c>
      <c r="H1067" s="50" t="e">
        <f t="shared" si="35"/>
        <v>#DIV/0!</v>
      </c>
      <c r="I1067" s="79"/>
      <c r="J1067" s="82"/>
    </row>
    <row r="1068" spans="1:10" x14ac:dyDescent="0.2">
      <c r="A1068" t="s">
        <v>145</v>
      </c>
      <c r="B1068" s="1" t="s">
        <v>63</v>
      </c>
      <c r="C1068" t="e">
        <f>VLOOKUP(B1068,'F1-1 plate 13'!B$7:H$102,7,FALSE)</f>
        <v>#DIV/0!</v>
      </c>
      <c r="D1068" t="e">
        <f>VLOOKUP(B1068,'F1-1 plate 13'!B$7:J$102,9,FALSE)</f>
        <v>#DIV/0!</v>
      </c>
      <c r="E1068" t="e">
        <f>VLOOKUP(B1068,'F6-2 plate 13'!B$7:H$102,7,FALSE)</f>
        <v>#DIV/0!</v>
      </c>
      <c r="F1068" t="e">
        <f>VLOOKUP(genotyping!B1068,'F6-2 plate 13'!B$7:J$102,9,FALSE)</f>
        <v>#DIV/0!</v>
      </c>
      <c r="G1068" s="56" t="e">
        <f t="shared" si="34"/>
        <v>#DIV/0!</v>
      </c>
      <c r="H1068" s="50" t="e">
        <f t="shared" si="35"/>
        <v>#DIV/0!</v>
      </c>
      <c r="I1068" s="79"/>
      <c r="J1068" s="82"/>
    </row>
    <row r="1069" spans="1:10" x14ac:dyDescent="0.2">
      <c r="A1069" t="s">
        <v>145</v>
      </c>
      <c r="B1069" s="1" t="s">
        <v>64</v>
      </c>
      <c r="C1069" t="e">
        <f>VLOOKUP(B1069,'F1-1 plate 13'!B$7:H$102,7,FALSE)</f>
        <v>#DIV/0!</v>
      </c>
      <c r="D1069" t="e">
        <f>VLOOKUP(B1069,'F1-1 plate 13'!B$7:J$102,9,FALSE)</f>
        <v>#DIV/0!</v>
      </c>
      <c r="E1069" t="e">
        <f>VLOOKUP(B1069,'F6-2 plate 13'!B$7:H$102,7,FALSE)</f>
        <v>#DIV/0!</v>
      </c>
      <c r="F1069" t="e">
        <f>VLOOKUP(genotyping!B1069,'F6-2 plate 13'!B$7:J$102,9,FALSE)</f>
        <v>#DIV/0!</v>
      </c>
      <c r="G1069" s="56" t="e">
        <f t="shared" si="34"/>
        <v>#DIV/0!</v>
      </c>
      <c r="H1069" s="50" t="e">
        <f t="shared" si="35"/>
        <v>#DIV/0!</v>
      </c>
      <c r="I1069" s="79"/>
      <c r="J1069" s="82"/>
    </row>
    <row r="1070" spans="1:10" x14ac:dyDescent="0.2">
      <c r="A1070" t="s">
        <v>145</v>
      </c>
      <c r="B1070" s="1" t="s">
        <v>65</v>
      </c>
      <c r="C1070" t="e">
        <f>VLOOKUP(B1070,'F1-1 plate 13'!B$7:H$102,7,FALSE)</f>
        <v>#DIV/0!</v>
      </c>
      <c r="D1070" t="e">
        <f>VLOOKUP(B1070,'F1-1 plate 13'!B$7:J$102,9,FALSE)</f>
        <v>#DIV/0!</v>
      </c>
      <c r="E1070" t="e">
        <f>VLOOKUP(B1070,'F6-2 plate 13'!B$7:H$102,7,FALSE)</f>
        <v>#DIV/0!</v>
      </c>
      <c r="F1070" t="e">
        <f>VLOOKUP(genotyping!B1070,'F6-2 plate 13'!B$7:J$102,9,FALSE)</f>
        <v>#DIV/0!</v>
      </c>
      <c r="G1070" s="56" t="e">
        <f t="shared" si="34"/>
        <v>#DIV/0!</v>
      </c>
      <c r="H1070" s="50" t="e">
        <f t="shared" si="35"/>
        <v>#DIV/0!</v>
      </c>
      <c r="I1070" s="79"/>
      <c r="J1070" s="82"/>
    </row>
    <row r="1071" spans="1:10" x14ac:dyDescent="0.2">
      <c r="A1071" t="s">
        <v>145</v>
      </c>
      <c r="B1071" s="1" t="s">
        <v>66</v>
      </c>
      <c r="C1071" t="e">
        <f>VLOOKUP(B1071,'F1-1 plate 13'!B$7:H$102,7,FALSE)</f>
        <v>#DIV/0!</v>
      </c>
      <c r="D1071" t="e">
        <f>VLOOKUP(B1071,'F1-1 plate 13'!B$7:J$102,9,FALSE)</f>
        <v>#DIV/0!</v>
      </c>
      <c r="E1071" t="e">
        <f>VLOOKUP(B1071,'F6-2 plate 13'!B$7:H$102,7,FALSE)</f>
        <v>#DIV/0!</v>
      </c>
      <c r="F1071" t="e">
        <f>VLOOKUP(genotyping!B1071,'F6-2 plate 13'!B$7:J$102,9,FALSE)</f>
        <v>#DIV/0!</v>
      </c>
      <c r="G1071" s="56" t="e">
        <f t="shared" si="34"/>
        <v>#DIV/0!</v>
      </c>
      <c r="H1071" s="50" t="e">
        <f t="shared" si="35"/>
        <v>#DIV/0!</v>
      </c>
      <c r="I1071" s="79"/>
      <c r="J1071" s="82"/>
    </row>
    <row r="1072" spans="1:10" x14ac:dyDescent="0.2">
      <c r="A1072" t="s">
        <v>145</v>
      </c>
      <c r="B1072" s="1" t="s">
        <v>67</v>
      </c>
      <c r="C1072" t="e">
        <f>VLOOKUP(B1072,'F1-1 plate 13'!B$7:H$102,7,FALSE)</f>
        <v>#DIV/0!</v>
      </c>
      <c r="D1072" t="e">
        <f>VLOOKUP(B1072,'F1-1 plate 13'!B$7:J$102,9,FALSE)</f>
        <v>#DIV/0!</v>
      </c>
      <c r="E1072" t="e">
        <f>VLOOKUP(B1072,'F6-2 plate 13'!B$7:H$102,7,FALSE)</f>
        <v>#DIV/0!</v>
      </c>
      <c r="F1072" t="e">
        <f>VLOOKUP(genotyping!B1072,'F6-2 plate 13'!B$7:J$102,9,FALSE)</f>
        <v>#DIV/0!</v>
      </c>
      <c r="G1072" s="56" t="e">
        <f t="shared" si="34"/>
        <v>#DIV/0!</v>
      </c>
      <c r="H1072" s="50" t="e">
        <f t="shared" si="35"/>
        <v>#DIV/0!</v>
      </c>
      <c r="I1072" s="79"/>
      <c r="J1072" s="82"/>
    </row>
    <row r="1073" spans="1:10" x14ac:dyDescent="0.2">
      <c r="A1073" t="s">
        <v>145</v>
      </c>
      <c r="B1073" s="1" t="s">
        <v>68</v>
      </c>
      <c r="C1073" t="e">
        <f>VLOOKUP(B1073,'F1-1 plate 13'!B$7:H$102,7,FALSE)</f>
        <v>#DIV/0!</v>
      </c>
      <c r="D1073" t="e">
        <f>VLOOKUP(B1073,'F1-1 plate 13'!B$7:J$102,9,FALSE)</f>
        <v>#DIV/0!</v>
      </c>
      <c r="E1073" t="e">
        <f>VLOOKUP(B1073,'F6-2 plate 13'!B$7:H$102,7,FALSE)</f>
        <v>#DIV/0!</v>
      </c>
      <c r="F1073" t="e">
        <f>VLOOKUP(genotyping!B1073,'F6-2 plate 13'!B$7:J$102,9,FALSE)</f>
        <v>#DIV/0!</v>
      </c>
      <c r="G1073" s="56" t="e">
        <f t="shared" si="34"/>
        <v>#DIV/0!</v>
      </c>
      <c r="H1073" s="50" t="e">
        <f t="shared" si="35"/>
        <v>#DIV/0!</v>
      </c>
      <c r="I1073" s="79"/>
      <c r="J1073" s="82"/>
    </row>
    <row r="1074" spans="1:10" x14ac:dyDescent="0.2">
      <c r="A1074" t="s">
        <v>145</v>
      </c>
      <c r="B1074" s="1" t="s">
        <v>69</v>
      </c>
      <c r="C1074" t="e">
        <f>VLOOKUP(B1074,'F1-1 plate 13'!B$7:H$102,7,FALSE)</f>
        <v>#DIV/0!</v>
      </c>
      <c r="D1074" t="e">
        <f>VLOOKUP(B1074,'F1-1 plate 13'!B$7:J$102,9,FALSE)</f>
        <v>#DIV/0!</v>
      </c>
      <c r="E1074" t="e">
        <f>VLOOKUP(B1074,'F6-2 plate 13'!B$7:H$102,7,FALSE)</f>
        <v>#DIV/0!</v>
      </c>
      <c r="F1074" t="e">
        <f>VLOOKUP(genotyping!B1074,'F6-2 plate 13'!B$7:J$102,9,FALSE)</f>
        <v>#DIV/0!</v>
      </c>
      <c r="G1074" s="56" t="e">
        <f t="shared" si="34"/>
        <v>#DIV/0!</v>
      </c>
      <c r="H1074" s="50" t="e">
        <f t="shared" si="35"/>
        <v>#DIV/0!</v>
      </c>
      <c r="I1074" s="79"/>
      <c r="J1074" s="82"/>
    </row>
    <row r="1075" spans="1:10" x14ac:dyDescent="0.2">
      <c r="A1075" t="s">
        <v>145</v>
      </c>
      <c r="B1075" s="1" t="s">
        <v>70</v>
      </c>
      <c r="C1075" t="e">
        <f>VLOOKUP(B1075,'F1-1 plate 13'!B$7:H$102,7,FALSE)</f>
        <v>#DIV/0!</v>
      </c>
      <c r="D1075" t="e">
        <f>VLOOKUP(B1075,'F1-1 plate 13'!B$7:J$102,9,FALSE)</f>
        <v>#DIV/0!</v>
      </c>
      <c r="E1075" t="e">
        <f>VLOOKUP(B1075,'F6-2 plate 13'!B$7:H$102,7,FALSE)</f>
        <v>#DIV/0!</v>
      </c>
      <c r="F1075" t="e">
        <f>VLOOKUP(genotyping!B1075,'F6-2 plate 13'!B$7:J$102,9,FALSE)</f>
        <v>#DIV/0!</v>
      </c>
      <c r="G1075" s="56" t="e">
        <f t="shared" si="34"/>
        <v>#DIV/0!</v>
      </c>
      <c r="H1075" s="50" t="e">
        <f t="shared" si="35"/>
        <v>#DIV/0!</v>
      </c>
      <c r="I1075" s="79"/>
      <c r="J1075" s="82"/>
    </row>
    <row r="1076" spans="1:10" x14ac:dyDescent="0.2">
      <c r="A1076" t="s">
        <v>145</v>
      </c>
      <c r="B1076" s="1" t="s">
        <v>71</v>
      </c>
      <c r="C1076" t="e">
        <f>VLOOKUP(B1076,'F1-1 plate 13'!B$7:H$102,7,FALSE)</f>
        <v>#DIV/0!</v>
      </c>
      <c r="D1076" t="e">
        <f>VLOOKUP(B1076,'F1-1 plate 13'!B$7:J$102,9,FALSE)</f>
        <v>#DIV/0!</v>
      </c>
      <c r="E1076" t="e">
        <f>VLOOKUP(B1076,'F6-2 plate 13'!B$7:H$102,7,FALSE)</f>
        <v>#DIV/0!</v>
      </c>
      <c r="F1076" t="e">
        <f>VLOOKUP(genotyping!B1076,'F6-2 plate 13'!B$7:J$102,9,FALSE)</f>
        <v>#DIV/0!</v>
      </c>
      <c r="G1076" s="56" t="e">
        <f t="shared" si="34"/>
        <v>#DIV/0!</v>
      </c>
      <c r="H1076" s="50" t="e">
        <f t="shared" si="35"/>
        <v>#DIV/0!</v>
      </c>
      <c r="I1076" s="79"/>
      <c r="J1076" s="82"/>
    </row>
    <row r="1077" spans="1:10" x14ac:dyDescent="0.2">
      <c r="A1077" t="s">
        <v>145</v>
      </c>
      <c r="B1077" s="1" t="s">
        <v>72</v>
      </c>
      <c r="C1077" t="e">
        <f>VLOOKUP(B1077,'F1-1 plate 13'!B$7:H$102,7,FALSE)</f>
        <v>#DIV/0!</v>
      </c>
      <c r="D1077" t="e">
        <f>VLOOKUP(B1077,'F1-1 plate 13'!B$7:J$102,9,FALSE)</f>
        <v>#DIV/0!</v>
      </c>
      <c r="E1077" t="e">
        <f>VLOOKUP(B1077,'F6-2 plate 13'!B$7:H$102,7,FALSE)</f>
        <v>#DIV/0!</v>
      </c>
      <c r="F1077" t="e">
        <f>VLOOKUP(genotyping!B1077,'F6-2 plate 13'!B$7:J$102,9,FALSE)</f>
        <v>#DIV/0!</v>
      </c>
      <c r="G1077" s="56" t="e">
        <f t="shared" si="34"/>
        <v>#DIV/0!</v>
      </c>
      <c r="H1077" s="50" t="e">
        <f t="shared" si="35"/>
        <v>#DIV/0!</v>
      </c>
      <c r="I1077" s="79"/>
      <c r="J1077" s="82"/>
    </row>
    <row r="1078" spans="1:10" x14ac:dyDescent="0.2">
      <c r="A1078" t="s">
        <v>145</v>
      </c>
      <c r="B1078" s="1" t="s">
        <v>73</v>
      </c>
      <c r="C1078" t="e">
        <f>VLOOKUP(B1078,'F1-1 plate 13'!B$7:H$102,7,FALSE)</f>
        <v>#DIV/0!</v>
      </c>
      <c r="D1078" t="e">
        <f>VLOOKUP(B1078,'F1-1 plate 13'!B$7:J$102,9,FALSE)</f>
        <v>#DIV/0!</v>
      </c>
      <c r="E1078" t="e">
        <f>VLOOKUP(B1078,'F6-2 plate 13'!B$7:H$102,7,FALSE)</f>
        <v>#DIV/0!</v>
      </c>
      <c r="F1078" t="e">
        <f>VLOOKUP(genotyping!B1078,'F6-2 plate 13'!B$7:J$102,9,FALSE)</f>
        <v>#DIV/0!</v>
      </c>
      <c r="G1078" s="56" t="e">
        <f t="shared" si="34"/>
        <v>#DIV/0!</v>
      </c>
      <c r="H1078" s="50" t="e">
        <f t="shared" si="35"/>
        <v>#DIV/0!</v>
      </c>
      <c r="I1078" s="79"/>
      <c r="J1078" s="82"/>
    </row>
    <row r="1079" spans="1:10" x14ac:dyDescent="0.2">
      <c r="A1079" t="s">
        <v>145</v>
      </c>
      <c r="B1079" s="1" t="s">
        <v>74</v>
      </c>
      <c r="C1079" t="e">
        <f>VLOOKUP(B1079,'F1-1 plate 13'!B$7:H$102,7,FALSE)</f>
        <v>#DIV/0!</v>
      </c>
      <c r="D1079" t="e">
        <f>VLOOKUP(B1079,'F1-1 plate 13'!B$7:J$102,9,FALSE)</f>
        <v>#DIV/0!</v>
      </c>
      <c r="E1079" t="e">
        <f>VLOOKUP(B1079,'F6-2 plate 13'!B$7:H$102,7,FALSE)</f>
        <v>#DIV/0!</v>
      </c>
      <c r="F1079" t="e">
        <f>VLOOKUP(genotyping!B1079,'F6-2 plate 13'!B$7:J$102,9,FALSE)</f>
        <v>#DIV/0!</v>
      </c>
      <c r="G1079" s="56" t="e">
        <f t="shared" si="34"/>
        <v>#DIV/0!</v>
      </c>
      <c r="H1079" s="50" t="e">
        <f t="shared" si="35"/>
        <v>#DIV/0!</v>
      </c>
      <c r="I1079" s="79"/>
      <c r="J1079" s="82"/>
    </row>
    <row r="1080" spans="1:10" x14ac:dyDescent="0.2">
      <c r="A1080" t="s">
        <v>145</v>
      </c>
      <c r="B1080" s="1" t="s">
        <v>75</v>
      </c>
      <c r="C1080" t="e">
        <f>VLOOKUP(B1080,'F1-1 plate 13'!B$7:H$102,7,FALSE)</f>
        <v>#DIV/0!</v>
      </c>
      <c r="D1080" t="e">
        <f>VLOOKUP(B1080,'F1-1 plate 13'!B$7:J$102,9,FALSE)</f>
        <v>#DIV/0!</v>
      </c>
      <c r="E1080" t="e">
        <f>VLOOKUP(B1080,'F6-2 plate 13'!B$7:H$102,7,FALSE)</f>
        <v>#DIV/0!</v>
      </c>
      <c r="F1080" t="e">
        <f>VLOOKUP(genotyping!B1080,'F6-2 plate 13'!B$7:J$102,9,FALSE)</f>
        <v>#DIV/0!</v>
      </c>
      <c r="G1080" s="56" t="e">
        <f t="shared" si="34"/>
        <v>#DIV/0!</v>
      </c>
      <c r="H1080" s="50" t="e">
        <f t="shared" si="35"/>
        <v>#DIV/0!</v>
      </c>
      <c r="I1080" s="79"/>
      <c r="J1080" s="82"/>
    </row>
    <row r="1081" spans="1:10" x14ac:dyDescent="0.2">
      <c r="A1081" t="s">
        <v>145</v>
      </c>
      <c r="B1081" s="1" t="s">
        <v>76</v>
      </c>
      <c r="C1081" t="e">
        <f>VLOOKUP(B1081,'F1-1 plate 13'!B$7:H$102,7,FALSE)</f>
        <v>#DIV/0!</v>
      </c>
      <c r="D1081" t="e">
        <f>VLOOKUP(B1081,'F1-1 plate 13'!B$7:J$102,9,FALSE)</f>
        <v>#DIV/0!</v>
      </c>
      <c r="E1081" t="e">
        <f>VLOOKUP(B1081,'F6-2 plate 13'!B$7:H$102,7,FALSE)</f>
        <v>#DIV/0!</v>
      </c>
      <c r="F1081" t="e">
        <f>VLOOKUP(genotyping!B1081,'F6-2 plate 13'!B$7:J$102,9,FALSE)</f>
        <v>#DIV/0!</v>
      </c>
      <c r="G1081" s="56" t="e">
        <f t="shared" si="34"/>
        <v>#DIV/0!</v>
      </c>
      <c r="H1081" s="50" t="e">
        <f t="shared" si="35"/>
        <v>#DIV/0!</v>
      </c>
      <c r="I1081" s="79"/>
      <c r="J1081" s="82"/>
    </row>
    <row r="1082" spans="1:10" x14ac:dyDescent="0.2">
      <c r="A1082" t="s">
        <v>145</v>
      </c>
      <c r="B1082" s="1" t="s">
        <v>77</v>
      </c>
      <c r="C1082" t="e">
        <f>VLOOKUP(B1082,'F1-1 plate 13'!B$7:H$102,7,FALSE)</f>
        <v>#DIV/0!</v>
      </c>
      <c r="D1082" t="e">
        <f>VLOOKUP(B1082,'F1-1 plate 13'!B$7:J$102,9,FALSE)</f>
        <v>#DIV/0!</v>
      </c>
      <c r="E1082" t="e">
        <f>VLOOKUP(B1082,'F6-2 plate 13'!B$7:H$102,7,FALSE)</f>
        <v>#DIV/0!</v>
      </c>
      <c r="F1082" t="e">
        <f>VLOOKUP(genotyping!B1082,'F6-2 plate 13'!B$7:J$102,9,FALSE)</f>
        <v>#DIV/0!</v>
      </c>
      <c r="G1082" s="56" t="e">
        <f t="shared" si="34"/>
        <v>#DIV/0!</v>
      </c>
      <c r="H1082" s="50" t="e">
        <f t="shared" si="35"/>
        <v>#DIV/0!</v>
      </c>
      <c r="I1082" s="79"/>
      <c r="J1082" s="82"/>
    </row>
    <row r="1083" spans="1:10" x14ac:dyDescent="0.2">
      <c r="A1083" t="s">
        <v>145</v>
      </c>
      <c r="B1083" s="1" t="s">
        <v>78</v>
      </c>
      <c r="C1083" t="e">
        <f>VLOOKUP(B1083,'F1-1 plate 13'!B$7:H$102,7,FALSE)</f>
        <v>#DIV/0!</v>
      </c>
      <c r="D1083" t="e">
        <f>VLOOKUP(B1083,'F1-1 plate 13'!B$7:J$102,9,FALSE)</f>
        <v>#DIV/0!</v>
      </c>
      <c r="E1083" t="e">
        <f>VLOOKUP(B1083,'F6-2 plate 13'!B$7:H$102,7,FALSE)</f>
        <v>#DIV/0!</v>
      </c>
      <c r="F1083" t="e">
        <f>VLOOKUP(genotyping!B1083,'F6-2 plate 13'!B$7:J$102,9,FALSE)</f>
        <v>#DIV/0!</v>
      </c>
      <c r="G1083" s="56" t="e">
        <f t="shared" si="34"/>
        <v>#DIV/0!</v>
      </c>
      <c r="H1083" s="50" t="e">
        <f t="shared" si="35"/>
        <v>#DIV/0!</v>
      </c>
      <c r="I1083" s="79"/>
      <c r="J1083" s="82"/>
    </row>
    <row r="1084" spans="1:10" x14ac:dyDescent="0.2">
      <c r="A1084" t="s">
        <v>145</v>
      </c>
      <c r="B1084" s="1" t="s">
        <v>79</v>
      </c>
      <c r="C1084" t="e">
        <f>VLOOKUP(B1084,'F1-1 plate 13'!B$7:H$102,7,FALSE)</f>
        <v>#DIV/0!</v>
      </c>
      <c r="D1084" t="e">
        <f>VLOOKUP(B1084,'F1-1 plate 13'!B$7:J$102,9,FALSE)</f>
        <v>#DIV/0!</v>
      </c>
      <c r="E1084" t="e">
        <f>VLOOKUP(B1084,'F6-2 plate 13'!B$7:H$102,7,FALSE)</f>
        <v>#DIV/0!</v>
      </c>
      <c r="F1084" t="e">
        <f>VLOOKUP(genotyping!B1084,'F6-2 plate 13'!B$7:J$102,9,FALSE)</f>
        <v>#DIV/0!</v>
      </c>
      <c r="G1084" s="56" t="e">
        <f t="shared" si="34"/>
        <v>#DIV/0!</v>
      </c>
      <c r="H1084" s="50" t="e">
        <f t="shared" si="35"/>
        <v>#DIV/0!</v>
      </c>
      <c r="I1084" s="79"/>
      <c r="J1084" s="82"/>
    </row>
    <row r="1085" spans="1:10" x14ac:dyDescent="0.2">
      <c r="A1085" t="s">
        <v>145</v>
      </c>
      <c r="B1085" s="1" t="s">
        <v>80</v>
      </c>
      <c r="C1085" t="e">
        <f>VLOOKUP(B1085,'F1-1 plate 13'!B$7:H$102,7,FALSE)</f>
        <v>#DIV/0!</v>
      </c>
      <c r="D1085" t="e">
        <f>VLOOKUP(B1085,'F1-1 plate 13'!B$7:J$102,9,FALSE)</f>
        <v>#DIV/0!</v>
      </c>
      <c r="E1085" t="e">
        <f>VLOOKUP(B1085,'F6-2 plate 13'!B$7:H$102,7,FALSE)</f>
        <v>#DIV/0!</v>
      </c>
      <c r="F1085" t="e">
        <f>VLOOKUP(genotyping!B1085,'F6-2 plate 13'!B$7:J$102,9,FALSE)</f>
        <v>#DIV/0!</v>
      </c>
      <c r="G1085" s="56" t="e">
        <f t="shared" si="34"/>
        <v>#DIV/0!</v>
      </c>
      <c r="H1085" s="50" t="e">
        <f t="shared" si="35"/>
        <v>#DIV/0!</v>
      </c>
      <c r="I1085" s="79"/>
      <c r="J1085" s="82"/>
    </row>
    <row r="1086" spans="1:10" x14ac:dyDescent="0.2">
      <c r="A1086" t="s">
        <v>145</v>
      </c>
      <c r="B1086" s="1" t="s">
        <v>81</v>
      </c>
      <c r="C1086" t="e">
        <f>VLOOKUP(B1086,'F1-1 plate 13'!B$7:H$102,7,FALSE)</f>
        <v>#DIV/0!</v>
      </c>
      <c r="D1086" t="e">
        <f>VLOOKUP(B1086,'F1-1 plate 13'!B$7:J$102,9,FALSE)</f>
        <v>#DIV/0!</v>
      </c>
      <c r="E1086" t="e">
        <f>VLOOKUP(B1086,'F6-2 plate 13'!B$7:H$102,7,FALSE)</f>
        <v>#DIV/0!</v>
      </c>
      <c r="F1086" t="e">
        <f>VLOOKUP(genotyping!B1086,'F6-2 plate 13'!B$7:J$102,9,FALSE)</f>
        <v>#DIV/0!</v>
      </c>
      <c r="G1086" s="56" t="e">
        <f t="shared" si="34"/>
        <v>#DIV/0!</v>
      </c>
      <c r="H1086" s="50" t="e">
        <f t="shared" si="35"/>
        <v>#DIV/0!</v>
      </c>
      <c r="I1086" s="79"/>
      <c r="J1086" s="82"/>
    </row>
    <row r="1087" spans="1:10" x14ac:dyDescent="0.2">
      <c r="A1087" t="s">
        <v>145</v>
      </c>
      <c r="B1087" s="1" t="s">
        <v>82</v>
      </c>
      <c r="C1087" t="e">
        <f>VLOOKUP(B1087,'F1-1 plate 13'!B$7:H$102,7,FALSE)</f>
        <v>#DIV/0!</v>
      </c>
      <c r="D1087" t="e">
        <f>VLOOKUP(B1087,'F1-1 plate 13'!B$7:J$102,9,FALSE)</f>
        <v>#DIV/0!</v>
      </c>
      <c r="E1087" t="e">
        <f>VLOOKUP(B1087,'F6-2 plate 13'!B$7:H$102,7,FALSE)</f>
        <v>#DIV/0!</v>
      </c>
      <c r="F1087" t="e">
        <f>VLOOKUP(genotyping!B1087,'F6-2 plate 13'!B$7:J$102,9,FALSE)</f>
        <v>#DIV/0!</v>
      </c>
      <c r="G1087" s="56" t="e">
        <f t="shared" si="34"/>
        <v>#DIV/0!</v>
      </c>
      <c r="H1087" s="50" t="e">
        <f t="shared" si="35"/>
        <v>#DIV/0!</v>
      </c>
      <c r="I1087" s="79"/>
      <c r="J1087" s="82"/>
    </row>
    <row r="1088" spans="1:10" x14ac:dyDescent="0.2">
      <c r="A1088" t="s">
        <v>145</v>
      </c>
      <c r="B1088" s="1" t="s">
        <v>83</v>
      </c>
      <c r="C1088" t="e">
        <f>VLOOKUP(B1088,'F1-1 plate 13'!B$7:H$102,7,FALSE)</f>
        <v>#DIV/0!</v>
      </c>
      <c r="D1088" t="e">
        <f>VLOOKUP(B1088,'F1-1 plate 13'!B$7:J$102,9,FALSE)</f>
        <v>#DIV/0!</v>
      </c>
      <c r="E1088" t="e">
        <f>VLOOKUP(B1088,'F6-2 plate 13'!B$7:H$102,7,FALSE)</f>
        <v>#DIV/0!</v>
      </c>
      <c r="F1088" t="e">
        <f>VLOOKUP(genotyping!B1088,'F6-2 plate 13'!B$7:J$102,9,FALSE)</f>
        <v>#DIV/0!</v>
      </c>
      <c r="G1088" s="56" t="e">
        <f t="shared" si="34"/>
        <v>#DIV/0!</v>
      </c>
      <c r="H1088" s="50" t="e">
        <f t="shared" si="35"/>
        <v>#DIV/0!</v>
      </c>
      <c r="I1088" s="79"/>
      <c r="J1088" s="82"/>
    </row>
    <row r="1089" spans="1:10" x14ac:dyDescent="0.2">
      <c r="A1089" t="s">
        <v>145</v>
      </c>
      <c r="B1089" s="1" t="s">
        <v>84</v>
      </c>
      <c r="C1089" t="e">
        <f>VLOOKUP(B1089,'F1-1 plate 13'!B$7:H$102,7,FALSE)</f>
        <v>#DIV/0!</v>
      </c>
      <c r="D1089" t="e">
        <f>VLOOKUP(B1089,'F1-1 plate 13'!B$7:J$102,9,FALSE)</f>
        <v>#DIV/0!</v>
      </c>
      <c r="E1089" t="e">
        <f>VLOOKUP(B1089,'F6-2 plate 13'!B$7:H$102,7,FALSE)</f>
        <v>#DIV/0!</v>
      </c>
      <c r="F1089" t="e">
        <f>VLOOKUP(genotyping!B1089,'F6-2 plate 13'!B$7:J$102,9,FALSE)</f>
        <v>#DIV/0!</v>
      </c>
      <c r="G1089" s="56" t="e">
        <f t="shared" si="34"/>
        <v>#DIV/0!</v>
      </c>
      <c r="H1089" s="50" t="e">
        <f t="shared" si="35"/>
        <v>#DIV/0!</v>
      </c>
      <c r="I1089" s="79"/>
      <c r="J1089" s="82"/>
    </row>
    <row r="1090" spans="1:10" x14ac:dyDescent="0.2">
      <c r="A1090" t="s">
        <v>145</v>
      </c>
      <c r="B1090" s="1" t="s">
        <v>85</v>
      </c>
      <c r="C1090" t="e">
        <f>VLOOKUP(B1090,'F1-1 plate 13'!B$7:H$102,7,FALSE)</f>
        <v>#DIV/0!</v>
      </c>
      <c r="D1090" t="e">
        <f>VLOOKUP(B1090,'F1-1 plate 13'!B$7:J$102,9,FALSE)</f>
        <v>#DIV/0!</v>
      </c>
      <c r="E1090" t="e">
        <f>VLOOKUP(B1090,'F6-2 plate 13'!B$7:H$102,7,FALSE)</f>
        <v>#DIV/0!</v>
      </c>
      <c r="F1090" t="e">
        <f>VLOOKUP(genotyping!B1090,'F6-2 plate 13'!B$7:J$102,9,FALSE)</f>
        <v>#DIV/0!</v>
      </c>
      <c r="G1090" s="56" t="e">
        <f t="shared" si="34"/>
        <v>#DIV/0!</v>
      </c>
      <c r="H1090" s="50" t="e">
        <f t="shared" si="35"/>
        <v>#DIV/0!</v>
      </c>
      <c r="I1090" s="79"/>
      <c r="J1090" s="82"/>
    </row>
    <row r="1091" spans="1:10" x14ac:dyDescent="0.2">
      <c r="A1091" t="s">
        <v>145</v>
      </c>
      <c r="B1091" s="1" t="s">
        <v>86</v>
      </c>
      <c r="C1091" t="e">
        <f>VLOOKUP(B1091,'F1-1 plate 13'!B$7:H$102,7,FALSE)</f>
        <v>#DIV/0!</v>
      </c>
      <c r="D1091" t="e">
        <f>VLOOKUP(B1091,'F1-1 plate 13'!B$7:J$102,9,FALSE)</f>
        <v>#DIV/0!</v>
      </c>
      <c r="E1091" t="e">
        <f>VLOOKUP(B1091,'F6-2 plate 13'!B$7:H$102,7,FALSE)</f>
        <v>#DIV/0!</v>
      </c>
      <c r="F1091" t="e">
        <f>VLOOKUP(genotyping!B1091,'F6-2 plate 13'!B$7:J$102,9,FALSE)</f>
        <v>#DIV/0!</v>
      </c>
      <c r="G1091" s="56" t="e">
        <f t="shared" si="34"/>
        <v>#DIV/0!</v>
      </c>
      <c r="H1091" s="50" t="e">
        <f t="shared" si="35"/>
        <v>#DIV/0!</v>
      </c>
      <c r="I1091" s="79"/>
      <c r="J1091" s="82"/>
    </row>
    <row r="1092" spans="1:10" x14ac:dyDescent="0.2">
      <c r="A1092" t="s">
        <v>145</v>
      </c>
      <c r="B1092" s="1" t="s">
        <v>87</v>
      </c>
      <c r="C1092" t="e">
        <f>VLOOKUP(B1092,'F1-1 plate 13'!B$7:H$102,7,FALSE)</f>
        <v>#DIV/0!</v>
      </c>
      <c r="D1092" t="e">
        <f>VLOOKUP(B1092,'F1-1 plate 13'!B$7:J$102,9,FALSE)</f>
        <v>#DIV/0!</v>
      </c>
      <c r="E1092" t="e">
        <f>VLOOKUP(B1092,'F6-2 plate 13'!B$7:H$102,7,FALSE)</f>
        <v>#DIV/0!</v>
      </c>
      <c r="F1092" t="e">
        <f>VLOOKUP(genotyping!B1092,'F6-2 plate 13'!B$7:J$102,9,FALSE)</f>
        <v>#DIV/0!</v>
      </c>
      <c r="G1092" s="56" t="e">
        <f t="shared" si="34"/>
        <v>#DIV/0!</v>
      </c>
      <c r="H1092" s="50" t="e">
        <f t="shared" si="35"/>
        <v>#DIV/0!</v>
      </c>
      <c r="I1092" s="79"/>
      <c r="J1092" s="82"/>
    </row>
    <row r="1093" spans="1:10" x14ac:dyDescent="0.2">
      <c r="A1093" t="s">
        <v>145</v>
      </c>
      <c r="B1093" s="1" t="s">
        <v>88</v>
      </c>
      <c r="C1093" t="e">
        <f>VLOOKUP(B1093,'F1-1 plate 13'!B$7:H$102,7,FALSE)</f>
        <v>#DIV/0!</v>
      </c>
      <c r="D1093" t="e">
        <f>VLOOKUP(B1093,'F1-1 plate 13'!B$7:J$102,9,FALSE)</f>
        <v>#DIV/0!</v>
      </c>
      <c r="E1093" t="e">
        <f>VLOOKUP(B1093,'F6-2 plate 13'!B$7:H$102,7,FALSE)</f>
        <v>#DIV/0!</v>
      </c>
      <c r="F1093" t="e">
        <f>VLOOKUP(genotyping!B1093,'F6-2 plate 13'!B$7:J$102,9,FALSE)</f>
        <v>#DIV/0!</v>
      </c>
      <c r="G1093" s="56" t="e">
        <f t="shared" si="34"/>
        <v>#DIV/0!</v>
      </c>
      <c r="H1093" s="50" t="e">
        <f t="shared" si="35"/>
        <v>#DIV/0!</v>
      </c>
      <c r="I1093" s="79"/>
      <c r="J1093" s="82"/>
    </row>
    <row r="1094" spans="1:10" x14ac:dyDescent="0.2">
      <c r="A1094" t="s">
        <v>145</v>
      </c>
      <c r="B1094" s="1" t="s">
        <v>89</v>
      </c>
      <c r="C1094" t="e">
        <f>VLOOKUP(B1094,'F1-1 plate 13'!B$7:H$102,7,FALSE)</f>
        <v>#DIV/0!</v>
      </c>
      <c r="D1094" t="e">
        <f>VLOOKUP(B1094,'F1-1 plate 13'!B$7:J$102,9,FALSE)</f>
        <v>#DIV/0!</v>
      </c>
      <c r="E1094" t="e">
        <f>VLOOKUP(B1094,'F6-2 plate 13'!B$7:H$102,7,FALSE)</f>
        <v>#DIV/0!</v>
      </c>
      <c r="F1094" t="e">
        <f>VLOOKUP(genotyping!B1094,'F6-2 plate 13'!B$7:J$102,9,FALSE)</f>
        <v>#DIV/0!</v>
      </c>
      <c r="G1094" s="56" t="e">
        <f t="shared" si="34"/>
        <v>#DIV/0!</v>
      </c>
      <c r="H1094" s="50" t="e">
        <f t="shared" si="35"/>
        <v>#DIV/0!</v>
      </c>
      <c r="I1094" s="79"/>
      <c r="J1094" s="82"/>
    </row>
    <row r="1095" spans="1:10" x14ac:dyDescent="0.2">
      <c r="A1095" t="s">
        <v>145</v>
      </c>
      <c r="B1095" s="1" t="s">
        <v>90</v>
      </c>
      <c r="C1095" t="e">
        <f>VLOOKUP(B1095,'F1-1 plate 13'!B$7:H$102,7,FALSE)</f>
        <v>#DIV/0!</v>
      </c>
      <c r="D1095" t="e">
        <f>VLOOKUP(B1095,'F1-1 plate 13'!B$7:J$102,9,FALSE)</f>
        <v>#DIV/0!</v>
      </c>
      <c r="E1095" t="e">
        <f>VLOOKUP(B1095,'F6-2 plate 13'!B$7:H$102,7,FALSE)</f>
        <v>#DIV/0!</v>
      </c>
      <c r="F1095" t="e">
        <f>VLOOKUP(genotyping!B1095,'F6-2 plate 13'!B$7:J$102,9,FALSE)</f>
        <v>#DIV/0!</v>
      </c>
      <c r="G1095" s="56" t="e">
        <f t="shared" si="34"/>
        <v>#DIV/0!</v>
      </c>
      <c r="H1095" s="50" t="e">
        <f t="shared" si="35"/>
        <v>#DIV/0!</v>
      </c>
      <c r="I1095" s="79"/>
      <c r="J1095" s="82"/>
    </row>
    <row r="1096" spans="1:10" x14ac:dyDescent="0.2">
      <c r="A1096" t="s">
        <v>145</v>
      </c>
      <c r="B1096" s="1" t="s">
        <v>91</v>
      </c>
      <c r="C1096" t="e">
        <f>VLOOKUP(B1096,'F1-1 plate 13'!B$7:H$102,7,FALSE)</f>
        <v>#DIV/0!</v>
      </c>
      <c r="D1096" t="e">
        <f>VLOOKUP(B1096,'F1-1 plate 13'!B$7:J$102,9,FALSE)</f>
        <v>#DIV/0!</v>
      </c>
      <c r="E1096" t="e">
        <f>VLOOKUP(B1096,'F6-2 plate 13'!B$7:H$102,7,FALSE)</f>
        <v>#DIV/0!</v>
      </c>
      <c r="F1096" t="e">
        <f>VLOOKUP(genotyping!B1096,'F6-2 plate 13'!B$7:J$102,9,FALSE)</f>
        <v>#DIV/0!</v>
      </c>
      <c r="G1096" s="56" t="e">
        <f t="shared" si="34"/>
        <v>#DIV/0!</v>
      </c>
      <c r="H1096" s="50" t="e">
        <f t="shared" si="35"/>
        <v>#DIV/0!</v>
      </c>
      <c r="I1096" s="79"/>
      <c r="J1096" s="82"/>
    </row>
    <row r="1097" spans="1:10" x14ac:dyDescent="0.2">
      <c r="A1097" t="s">
        <v>145</v>
      </c>
      <c r="B1097" s="1" t="s">
        <v>92</v>
      </c>
      <c r="C1097" t="e">
        <f>VLOOKUP(B1097,'F1-1 plate 13'!B$7:H$102,7,FALSE)</f>
        <v>#DIV/0!</v>
      </c>
      <c r="D1097" t="e">
        <f>VLOOKUP(B1097,'F1-1 plate 13'!B$7:J$102,9,FALSE)</f>
        <v>#DIV/0!</v>
      </c>
      <c r="E1097" t="e">
        <f>VLOOKUP(B1097,'F6-2 plate 13'!B$7:H$102,7,FALSE)</f>
        <v>#DIV/0!</v>
      </c>
      <c r="F1097" t="e">
        <f>VLOOKUP(genotyping!B1097,'F6-2 plate 13'!B$7:J$102,9,FALSE)</f>
        <v>#DIV/0!</v>
      </c>
      <c r="G1097" s="56" t="e">
        <f t="shared" si="34"/>
        <v>#DIV/0!</v>
      </c>
      <c r="H1097" s="50" t="e">
        <f t="shared" si="35"/>
        <v>#DIV/0!</v>
      </c>
      <c r="I1097" s="79"/>
      <c r="J1097" s="82"/>
    </row>
    <row r="1098" spans="1:10" x14ac:dyDescent="0.2">
      <c r="A1098" t="s">
        <v>145</v>
      </c>
      <c r="B1098" s="1" t="s">
        <v>93</v>
      </c>
      <c r="C1098" t="e">
        <f>VLOOKUP(B1098,'F1-1 plate 13'!B$7:H$102,7,FALSE)</f>
        <v>#DIV/0!</v>
      </c>
      <c r="D1098" t="e">
        <f>VLOOKUP(B1098,'F1-1 plate 13'!B$7:J$102,9,FALSE)</f>
        <v>#DIV/0!</v>
      </c>
      <c r="E1098" t="e">
        <f>VLOOKUP(B1098,'F6-2 plate 13'!B$7:H$102,7,FALSE)</f>
        <v>#DIV/0!</v>
      </c>
      <c r="F1098" t="e">
        <f>VLOOKUP(genotyping!B1098,'F6-2 plate 13'!B$7:J$102,9,FALSE)</f>
        <v>#DIV/0!</v>
      </c>
      <c r="G1098" s="56" t="e">
        <f t="shared" si="34"/>
        <v>#DIV/0!</v>
      </c>
      <c r="H1098" s="50" t="e">
        <f t="shared" si="35"/>
        <v>#DIV/0!</v>
      </c>
      <c r="I1098" s="79"/>
      <c r="J1098" s="82"/>
    </row>
    <row r="1099" spans="1:10" x14ac:dyDescent="0.2">
      <c r="A1099" t="s">
        <v>145</v>
      </c>
      <c r="B1099" s="1" t="s">
        <v>94</v>
      </c>
      <c r="C1099" t="e">
        <f>VLOOKUP(B1099,'F1-1 plate 13'!B$7:H$102,7,FALSE)</f>
        <v>#DIV/0!</v>
      </c>
      <c r="D1099" t="e">
        <f>VLOOKUP(B1099,'F1-1 plate 13'!B$7:J$102,9,FALSE)</f>
        <v>#DIV/0!</v>
      </c>
      <c r="E1099" t="e">
        <f>VLOOKUP(B1099,'F6-2 plate 13'!B$7:H$102,7,FALSE)</f>
        <v>#DIV/0!</v>
      </c>
      <c r="F1099" t="e">
        <f>VLOOKUP(genotyping!B1099,'F6-2 plate 13'!B$7:J$102,9,FALSE)</f>
        <v>#DIV/0!</v>
      </c>
      <c r="G1099" s="56" t="e">
        <f t="shared" si="34"/>
        <v>#DIV/0!</v>
      </c>
      <c r="H1099" s="50" t="e">
        <f t="shared" si="35"/>
        <v>#DIV/0!</v>
      </c>
      <c r="I1099" s="79"/>
      <c r="J1099" s="82"/>
    </row>
    <row r="1100" spans="1:10" x14ac:dyDescent="0.2">
      <c r="A1100" t="s">
        <v>145</v>
      </c>
      <c r="B1100" s="1" t="s">
        <v>95</v>
      </c>
      <c r="C1100" t="e">
        <f>VLOOKUP(B1100,'F1-1 plate 13'!B$7:H$102,7,FALSE)</f>
        <v>#DIV/0!</v>
      </c>
      <c r="D1100" t="e">
        <f>VLOOKUP(B1100,'F1-1 plate 13'!B$7:J$102,9,FALSE)</f>
        <v>#DIV/0!</v>
      </c>
      <c r="E1100" t="e">
        <f>VLOOKUP(B1100,'F6-2 plate 13'!B$7:H$102,7,FALSE)</f>
        <v>#DIV/0!</v>
      </c>
      <c r="F1100" t="e">
        <f>VLOOKUP(genotyping!B1100,'F6-2 plate 13'!B$7:J$102,9,FALSE)</f>
        <v>#DIV/0!</v>
      </c>
      <c r="G1100" s="56" t="e">
        <f t="shared" si="34"/>
        <v>#DIV/0!</v>
      </c>
      <c r="H1100" s="50" t="e">
        <f t="shared" si="35"/>
        <v>#DIV/0!</v>
      </c>
      <c r="I1100" s="79"/>
      <c r="J1100" s="82"/>
    </row>
    <row r="1101" spans="1:10" x14ac:dyDescent="0.2">
      <c r="A1101" t="s">
        <v>145</v>
      </c>
      <c r="B1101" s="1" t="s">
        <v>96</v>
      </c>
      <c r="C1101" t="e">
        <f>VLOOKUP(B1101,'F1-1 plate 13'!B$7:H$102,7,FALSE)</f>
        <v>#DIV/0!</v>
      </c>
      <c r="D1101" t="e">
        <f>VLOOKUP(B1101,'F1-1 plate 13'!B$7:J$102,9,FALSE)</f>
        <v>#DIV/0!</v>
      </c>
      <c r="E1101" t="e">
        <f>VLOOKUP(B1101,'F6-2 plate 13'!B$7:H$102,7,FALSE)</f>
        <v>#DIV/0!</v>
      </c>
      <c r="F1101" t="e">
        <f>VLOOKUP(genotyping!B1101,'F6-2 plate 13'!B$7:J$102,9,FALSE)</f>
        <v>#DIV/0!</v>
      </c>
      <c r="G1101" s="56" t="e">
        <f t="shared" si="34"/>
        <v>#DIV/0!</v>
      </c>
      <c r="H1101" s="50" t="e">
        <f t="shared" si="35"/>
        <v>#DIV/0!</v>
      </c>
      <c r="I1101" s="79"/>
      <c r="J1101" s="82"/>
    </row>
    <row r="1102" spans="1:10" x14ac:dyDescent="0.2">
      <c r="A1102" t="s">
        <v>145</v>
      </c>
      <c r="B1102" s="1" t="s">
        <v>97</v>
      </c>
      <c r="C1102" t="e">
        <f>VLOOKUP(B1102,'F1-1 plate 13'!B$7:H$102,7,FALSE)</f>
        <v>#DIV/0!</v>
      </c>
      <c r="D1102" t="e">
        <f>VLOOKUP(B1102,'F1-1 plate 13'!B$7:J$102,9,FALSE)</f>
        <v>#DIV/0!</v>
      </c>
      <c r="E1102" t="e">
        <f>VLOOKUP(B1102,'F6-2 plate 13'!B$7:H$102,7,FALSE)</f>
        <v>#DIV/0!</v>
      </c>
      <c r="F1102" t="e">
        <f>VLOOKUP(genotyping!B1102,'F6-2 plate 13'!B$7:J$102,9,FALSE)</f>
        <v>#DIV/0!</v>
      </c>
      <c r="G1102" s="56" t="e">
        <f t="shared" si="34"/>
        <v>#DIV/0!</v>
      </c>
      <c r="H1102" s="50" t="e">
        <f t="shared" si="35"/>
        <v>#DIV/0!</v>
      </c>
      <c r="I1102" s="79"/>
      <c r="J1102" s="82"/>
    </row>
    <row r="1103" spans="1:10" x14ac:dyDescent="0.2">
      <c r="A1103" t="s">
        <v>145</v>
      </c>
      <c r="B1103" s="1" t="s">
        <v>98</v>
      </c>
      <c r="C1103" t="e">
        <f>VLOOKUP(B1103,'F1-1 plate 13'!B$7:H$102,7,FALSE)</f>
        <v>#DIV/0!</v>
      </c>
      <c r="D1103" t="e">
        <f>VLOOKUP(B1103,'F1-1 plate 13'!B$7:J$102,9,FALSE)</f>
        <v>#DIV/0!</v>
      </c>
      <c r="E1103" t="e">
        <f>VLOOKUP(B1103,'F6-2 plate 13'!B$7:H$102,7,FALSE)</f>
        <v>#DIV/0!</v>
      </c>
      <c r="F1103" t="e">
        <f>VLOOKUP(genotyping!B1103,'F6-2 plate 13'!B$7:J$102,9,FALSE)</f>
        <v>#DIV/0!</v>
      </c>
      <c r="G1103" s="56" t="e">
        <f t="shared" si="34"/>
        <v>#DIV/0!</v>
      </c>
      <c r="H1103" s="50" t="e">
        <f t="shared" si="35"/>
        <v>#DIV/0!</v>
      </c>
      <c r="I1103" s="79"/>
      <c r="J1103" s="82"/>
    </row>
    <row r="1104" spans="1:10" x14ac:dyDescent="0.2">
      <c r="A1104" t="s">
        <v>145</v>
      </c>
      <c r="B1104" s="1" t="s">
        <v>99</v>
      </c>
      <c r="C1104" t="e">
        <f>VLOOKUP(B1104,'F1-1 plate 13'!B$7:H$102,7,FALSE)</f>
        <v>#DIV/0!</v>
      </c>
      <c r="D1104" t="e">
        <f>VLOOKUP(B1104,'F1-1 plate 13'!B$7:J$102,9,FALSE)</f>
        <v>#DIV/0!</v>
      </c>
      <c r="E1104" t="e">
        <f>VLOOKUP(B1104,'F6-2 plate 13'!B$7:H$102,7,FALSE)</f>
        <v>#DIV/0!</v>
      </c>
      <c r="F1104" t="e">
        <f>VLOOKUP(genotyping!B1104,'F6-2 plate 13'!B$7:J$102,9,FALSE)</f>
        <v>#DIV/0!</v>
      </c>
      <c r="G1104" s="56" t="e">
        <f t="shared" si="34"/>
        <v>#DIV/0!</v>
      </c>
      <c r="H1104" s="50" t="e">
        <f t="shared" si="35"/>
        <v>#DIV/0!</v>
      </c>
      <c r="I1104" s="79"/>
      <c r="J1104" s="82"/>
    </row>
    <row r="1105" spans="1:10" x14ac:dyDescent="0.2">
      <c r="A1105" t="s">
        <v>145</v>
      </c>
      <c r="B1105" s="1" t="s">
        <v>100</v>
      </c>
      <c r="C1105" t="e">
        <f>VLOOKUP(B1105,'F1-1 plate 13'!B$7:H$102,7,FALSE)</f>
        <v>#DIV/0!</v>
      </c>
      <c r="D1105" t="e">
        <f>VLOOKUP(B1105,'F1-1 plate 13'!B$7:J$102,9,FALSE)</f>
        <v>#DIV/0!</v>
      </c>
      <c r="E1105" t="e">
        <f>VLOOKUP(B1105,'F6-2 plate 13'!B$7:H$102,7,FALSE)</f>
        <v>#DIV/0!</v>
      </c>
      <c r="F1105" t="e">
        <f>VLOOKUP(genotyping!B1105,'F6-2 plate 13'!B$7:J$102,9,FALSE)</f>
        <v>#DIV/0!</v>
      </c>
      <c r="G1105" s="56" t="e">
        <f t="shared" si="34"/>
        <v>#DIV/0!</v>
      </c>
      <c r="H1105" s="50" t="e">
        <f t="shared" si="35"/>
        <v>#DIV/0!</v>
      </c>
      <c r="I1105" s="79"/>
      <c r="J1105" s="82"/>
    </row>
    <row r="1106" spans="1:10" x14ac:dyDescent="0.2">
      <c r="A1106" t="s">
        <v>145</v>
      </c>
      <c r="B1106" s="1" t="s">
        <v>101</v>
      </c>
      <c r="C1106" t="e">
        <f>VLOOKUP(B1106,'F1-1 plate 13'!B$7:H$102,7,FALSE)</f>
        <v>#DIV/0!</v>
      </c>
      <c r="D1106" t="e">
        <f>VLOOKUP(B1106,'F1-1 plate 13'!B$7:J$102,9,FALSE)</f>
        <v>#DIV/0!</v>
      </c>
      <c r="E1106" t="e">
        <f>VLOOKUP(B1106,'F6-2 plate 13'!B$7:H$102,7,FALSE)</f>
        <v>#DIV/0!</v>
      </c>
      <c r="F1106" t="e">
        <f>VLOOKUP(genotyping!B1106,'F6-2 plate 13'!B$7:J$102,9,FALSE)</f>
        <v>#DIV/0!</v>
      </c>
      <c r="G1106" s="56" t="e">
        <f t="shared" si="34"/>
        <v>#DIV/0!</v>
      </c>
      <c r="H1106" s="50" t="e">
        <f t="shared" si="35"/>
        <v>#DIV/0!</v>
      </c>
      <c r="I1106" s="79"/>
      <c r="J1106" s="82"/>
    </row>
    <row r="1107" spans="1:10" ht="17" thickBot="1" x14ac:dyDescent="0.25">
      <c r="A1107" s="64" t="s">
        <v>145</v>
      </c>
      <c r="B1107" s="65" t="s">
        <v>102</v>
      </c>
      <c r="C1107" s="64" t="e">
        <f>VLOOKUP(B1107,'F1-1 plate 13'!B$7:H$102,7,FALSE)</f>
        <v>#DIV/0!</v>
      </c>
      <c r="D1107" s="64" t="e">
        <f>VLOOKUP(B1107,'F1-1 plate 13'!B$7:J$102,9,FALSE)</f>
        <v>#DIV/0!</v>
      </c>
      <c r="E1107" s="64" t="e">
        <f>VLOOKUP(B1107,'F6-2 plate 13'!B$7:H$102,7,FALSE)</f>
        <v>#DIV/0!</v>
      </c>
      <c r="F1107" s="64" t="e">
        <f>VLOOKUP(genotyping!B1107,'F6-2 plate 13'!B$7:J$102,9,FALSE)</f>
        <v>#DIV/0!</v>
      </c>
      <c r="G1107" s="64" t="e">
        <f t="shared" si="34"/>
        <v>#DIV/0!</v>
      </c>
      <c r="H1107" s="66" t="e">
        <f t="shared" si="35"/>
        <v>#DIV/0!</v>
      </c>
      <c r="I1107" s="80"/>
      <c r="J1107" s="83"/>
    </row>
    <row r="1108" spans="1:10" ht="17" thickTop="1" x14ac:dyDescent="0.2">
      <c r="A1108" t="s">
        <v>146</v>
      </c>
      <c r="B1108" s="1" t="s">
        <v>19</v>
      </c>
      <c r="C1108" t="e">
        <f>VLOOKUP(B1108,'F1-1 plate 14'!B$7:H$102,7,FALSE)</f>
        <v>#DIV/0!</v>
      </c>
      <c r="D1108" t="e">
        <f>VLOOKUP(B1108,'F1-1 plate 14'!B$7:J$102,9,FALSE)</f>
        <v>#DIV/0!</v>
      </c>
      <c r="E1108" t="e">
        <f>VLOOKUP(B1108,'F6-2 plate 14'!B$7:H$102,7,FALSE)</f>
        <v>#DIV/0!</v>
      </c>
      <c r="F1108" t="e">
        <f>VLOOKUP(genotyping!B1108,'F6-2 plate 14'!B$7:J$102,9,FALSE)</f>
        <v>#DIV/0!</v>
      </c>
      <c r="G1108" s="56" t="e">
        <f t="shared" si="34"/>
        <v>#DIV/0!</v>
      </c>
      <c r="H1108" s="50" t="e">
        <f t="shared" si="35"/>
        <v>#DIV/0!</v>
      </c>
      <c r="I1108" s="78" t="e">
        <f>'F1-1 plate 14'!$M$5</f>
        <v>#DIV/0!</v>
      </c>
      <c r="J1108" s="81" t="e">
        <f>'F6-2 plate 14'!$M$5</f>
        <v>#DIV/0!</v>
      </c>
    </row>
    <row r="1109" spans="1:10" x14ac:dyDescent="0.2">
      <c r="A1109" t="s">
        <v>146</v>
      </c>
      <c r="B1109" s="1" t="s">
        <v>20</v>
      </c>
      <c r="C1109" t="e">
        <f>VLOOKUP(B1109,'F1-1 plate 14'!B$7:H$102,7,FALSE)</f>
        <v>#DIV/0!</v>
      </c>
      <c r="D1109" t="e">
        <f>VLOOKUP(B1109,'F1-1 plate 14'!B$7:J$102,9,FALSE)</f>
        <v>#DIV/0!</v>
      </c>
      <c r="E1109" t="e">
        <f>VLOOKUP(B1109,'F6-2 plate 14'!B$7:H$102,7,FALSE)</f>
        <v>#DIV/0!</v>
      </c>
      <c r="F1109" t="e">
        <f>VLOOKUP(genotyping!B1109,'F6-2 plate 14'!B$7:J$102,9,FALSE)</f>
        <v>#DIV/0!</v>
      </c>
      <c r="G1109" s="56" t="e">
        <f t="shared" si="34"/>
        <v>#DIV/0!</v>
      </c>
      <c r="H1109" s="50" t="e">
        <f t="shared" si="35"/>
        <v>#DIV/0!</v>
      </c>
      <c r="I1109" s="79"/>
      <c r="J1109" s="82"/>
    </row>
    <row r="1110" spans="1:10" x14ac:dyDescent="0.2">
      <c r="A1110" t="s">
        <v>146</v>
      </c>
      <c r="B1110" s="1" t="s">
        <v>21</v>
      </c>
      <c r="C1110" t="e">
        <f>VLOOKUP(B1110,'F1-1 plate 14'!B$7:H$102,7,FALSE)</f>
        <v>#DIV/0!</v>
      </c>
      <c r="D1110" t="e">
        <f>VLOOKUP(B1110,'F1-1 plate 14'!B$7:J$102,9,FALSE)</f>
        <v>#DIV/0!</v>
      </c>
      <c r="E1110" t="e">
        <f>VLOOKUP(B1110,'F6-2 plate 14'!B$7:H$102,7,FALSE)</f>
        <v>#DIV/0!</v>
      </c>
      <c r="F1110" t="e">
        <f>VLOOKUP(genotyping!B1110,'F6-2 plate 14'!B$7:J$102,9,FALSE)</f>
        <v>#DIV/0!</v>
      </c>
      <c r="G1110" s="56" t="e">
        <f t="shared" si="34"/>
        <v>#DIV/0!</v>
      </c>
      <c r="H1110" s="50" t="e">
        <f t="shared" si="35"/>
        <v>#DIV/0!</v>
      </c>
      <c r="I1110" s="79"/>
      <c r="J1110" s="82"/>
    </row>
    <row r="1111" spans="1:10" x14ac:dyDescent="0.2">
      <c r="A1111" t="s">
        <v>146</v>
      </c>
      <c r="B1111" s="1" t="s">
        <v>22</v>
      </c>
      <c r="C1111" t="e">
        <f>VLOOKUP(B1111,'F1-1 plate 14'!B$7:H$102,7,FALSE)</f>
        <v>#DIV/0!</v>
      </c>
      <c r="D1111" t="e">
        <f>VLOOKUP(B1111,'F1-1 plate 14'!B$7:J$102,9,FALSE)</f>
        <v>#DIV/0!</v>
      </c>
      <c r="E1111" t="e">
        <f>VLOOKUP(B1111,'F6-2 plate 14'!B$7:H$102,7,FALSE)</f>
        <v>#DIV/0!</v>
      </c>
      <c r="F1111" t="e">
        <f>VLOOKUP(genotyping!B1111,'F6-2 plate 14'!B$7:J$102,9,FALSE)</f>
        <v>#DIV/0!</v>
      </c>
      <c r="G1111" s="56" t="e">
        <f t="shared" si="34"/>
        <v>#DIV/0!</v>
      </c>
      <c r="H1111" s="50" t="e">
        <f t="shared" si="35"/>
        <v>#DIV/0!</v>
      </c>
      <c r="I1111" s="79"/>
      <c r="J1111" s="82"/>
    </row>
    <row r="1112" spans="1:10" x14ac:dyDescent="0.2">
      <c r="A1112" t="s">
        <v>146</v>
      </c>
      <c r="B1112" s="1" t="s">
        <v>23</v>
      </c>
      <c r="C1112" t="e">
        <f>VLOOKUP(B1112,'F1-1 plate 14'!B$7:H$102,7,FALSE)</f>
        <v>#DIV/0!</v>
      </c>
      <c r="D1112" t="e">
        <f>VLOOKUP(B1112,'F1-1 plate 14'!B$7:J$102,9,FALSE)</f>
        <v>#DIV/0!</v>
      </c>
      <c r="E1112" t="e">
        <f>VLOOKUP(B1112,'F6-2 plate 14'!B$7:H$102,7,FALSE)</f>
        <v>#DIV/0!</v>
      </c>
      <c r="F1112" t="e">
        <f>VLOOKUP(genotyping!B1112,'F6-2 plate 14'!B$7:J$102,9,FALSE)</f>
        <v>#DIV/0!</v>
      </c>
      <c r="G1112" s="56" t="e">
        <f t="shared" si="34"/>
        <v>#DIV/0!</v>
      </c>
      <c r="H1112" s="50" t="e">
        <f t="shared" si="35"/>
        <v>#DIV/0!</v>
      </c>
      <c r="I1112" s="79"/>
      <c r="J1112" s="82"/>
    </row>
    <row r="1113" spans="1:10" x14ac:dyDescent="0.2">
      <c r="A1113" t="s">
        <v>146</v>
      </c>
      <c r="B1113" s="1" t="s">
        <v>24</v>
      </c>
      <c r="C1113" t="e">
        <f>VLOOKUP(B1113,'F1-1 plate 14'!B$7:H$102,7,FALSE)</f>
        <v>#DIV/0!</v>
      </c>
      <c r="D1113" t="e">
        <f>VLOOKUP(B1113,'F1-1 plate 14'!B$7:J$102,9,FALSE)</f>
        <v>#DIV/0!</v>
      </c>
      <c r="E1113" t="e">
        <f>VLOOKUP(B1113,'F6-2 plate 14'!B$7:H$102,7,FALSE)</f>
        <v>#DIV/0!</v>
      </c>
      <c r="F1113" t="e">
        <f>VLOOKUP(genotyping!B1113,'F6-2 plate 14'!B$7:J$102,9,FALSE)</f>
        <v>#DIV/0!</v>
      </c>
      <c r="G1113" s="56" t="e">
        <f t="shared" si="34"/>
        <v>#DIV/0!</v>
      </c>
      <c r="H1113" s="50" t="e">
        <f t="shared" si="35"/>
        <v>#DIV/0!</v>
      </c>
      <c r="I1113" s="79"/>
      <c r="J1113" s="82"/>
    </row>
    <row r="1114" spans="1:10" x14ac:dyDescent="0.2">
      <c r="A1114" t="s">
        <v>146</v>
      </c>
      <c r="B1114" s="1" t="s">
        <v>25</v>
      </c>
      <c r="C1114" t="e">
        <f>VLOOKUP(B1114,'F1-1 plate 14'!B$7:H$102,7,FALSE)</f>
        <v>#DIV/0!</v>
      </c>
      <c r="D1114" t="e">
        <f>VLOOKUP(B1114,'F1-1 plate 14'!B$7:J$102,9,FALSE)</f>
        <v>#DIV/0!</v>
      </c>
      <c r="E1114" t="e">
        <f>VLOOKUP(B1114,'F6-2 plate 14'!B$7:H$102,7,FALSE)</f>
        <v>#DIV/0!</v>
      </c>
      <c r="F1114" t="e">
        <f>VLOOKUP(genotyping!B1114,'F6-2 plate 14'!B$7:J$102,9,FALSE)</f>
        <v>#DIV/0!</v>
      </c>
      <c r="G1114" s="56" t="e">
        <f t="shared" si="34"/>
        <v>#DIV/0!</v>
      </c>
      <c r="H1114" s="50" t="e">
        <f t="shared" si="35"/>
        <v>#DIV/0!</v>
      </c>
      <c r="I1114" s="79"/>
      <c r="J1114" s="82"/>
    </row>
    <row r="1115" spans="1:10" x14ac:dyDescent="0.2">
      <c r="A1115" t="s">
        <v>146</v>
      </c>
      <c r="B1115" s="1" t="s">
        <v>26</v>
      </c>
      <c r="C1115" t="e">
        <f>VLOOKUP(B1115,'F1-1 plate 14'!B$7:H$102,7,FALSE)</f>
        <v>#DIV/0!</v>
      </c>
      <c r="D1115" t="e">
        <f>VLOOKUP(B1115,'F1-1 plate 14'!B$7:J$102,9,FALSE)</f>
        <v>#DIV/0!</v>
      </c>
      <c r="E1115" t="e">
        <f>VLOOKUP(B1115,'F6-2 plate 14'!B$7:H$102,7,FALSE)</f>
        <v>#DIV/0!</v>
      </c>
      <c r="F1115" t="e">
        <f>VLOOKUP(genotyping!B1115,'F6-2 plate 14'!B$7:J$102,9,FALSE)</f>
        <v>#DIV/0!</v>
      </c>
      <c r="G1115" s="56" t="e">
        <f t="shared" si="34"/>
        <v>#DIV/0!</v>
      </c>
      <c r="H1115" s="50" t="e">
        <f t="shared" si="35"/>
        <v>#DIV/0!</v>
      </c>
      <c r="I1115" s="79"/>
      <c r="J1115" s="82"/>
    </row>
    <row r="1116" spans="1:10" x14ac:dyDescent="0.2">
      <c r="A1116" t="s">
        <v>146</v>
      </c>
      <c r="B1116" s="1" t="s">
        <v>27</v>
      </c>
      <c r="C1116" t="e">
        <f>VLOOKUP(B1116,'F1-1 plate 14'!B$7:H$102,7,FALSE)</f>
        <v>#DIV/0!</v>
      </c>
      <c r="D1116" t="e">
        <f>VLOOKUP(B1116,'F1-1 plate 14'!B$7:J$102,9,FALSE)</f>
        <v>#DIV/0!</v>
      </c>
      <c r="E1116" t="e">
        <f>VLOOKUP(B1116,'F6-2 plate 14'!B$7:H$102,7,FALSE)</f>
        <v>#DIV/0!</v>
      </c>
      <c r="F1116" t="e">
        <f>VLOOKUP(genotyping!B1116,'F6-2 plate 14'!B$7:J$102,9,FALSE)</f>
        <v>#DIV/0!</v>
      </c>
      <c r="G1116" s="56" t="e">
        <f t="shared" si="34"/>
        <v>#DIV/0!</v>
      </c>
      <c r="H1116" s="50" t="e">
        <f t="shared" si="35"/>
        <v>#DIV/0!</v>
      </c>
      <c r="I1116" s="79"/>
      <c r="J1116" s="82"/>
    </row>
    <row r="1117" spans="1:10" x14ac:dyDescent="0.2">
      <c r="A1117" t="s">
        <v>146</v>
      </c>
      <c r="B1117" s="1" t="s">
        <v>28</v>
      </c>
      <c r="C1117" t="e">
        <f>VLOOKUP(B1117,'F1-1 plate 14'!B$7:H$102,7,FALSE)</f>
        <v>#DIV/0!</v>
      </c>
      <c r="D1117" t="e">
        <f>VLOOKUP(B1117,'F1-1 plate 14'!B$7:J$102,9,FALSE)</f>
        <v>#DIV/0!</v>
      </c>
      <c r="E1117" t="e">
        <f>VLOOKUP(B1117,'F6-2 plate 14'!B$7:H$102,7,FALSE)</f>
        <v>#DIV/0!</v>
      </c>
      <c r="F1117" t="e">
        <f>VLOOKUP(genotyping!B1117,'F6-2 plate 14'!B$7:J$102,9,FALSE)</f>
        <v>#DIV/0!</v>
      </c>
      <c r="G1117" s="56" t="e">
        <f t="shared" si="34"/>
        <v>#DIV/0!</v>
      </c>
      <c r="H1117" s="50" t="e">
        <f t="shared" si="35"/>
        <v>#DIV/0!</v>
      </c>
      <c r="I1117" s="79"/>
      <c r="J1117" s="82"/>
    </row>
    <row r="1118" spans="1:10" x14ac:dyDescent="0.2">
      <c r="A1118" t="s">
        <v>146</v>
      </c>
      <c r="B1118" s="1" t="s">
        <v>29</v>
      </c>
      <c r="C1118" t="e">
        <f>VLOOKUP(B1118,'F1-1 plate 14'!B$7:H$102,7,FALSE)</f>
        <v>#DIV/0!</v>
      </c>
      <c r="D1118" t="e">
        <f>VLOOKUP(B1118,'F1-1 plate 14'!B$7:J$102,9,FALSE)</f>
        <v>#DIV/0!</v>
      </c>
      <c r="E1118" t="e">
        <f>VLOOKUP(B1118,'F6-2 plate 14'!B$7:H$102,7,FALSE)</f>
        <v>#DIV/0!</v>
      </c>
      <c r="F1118" t="e">
        <f>VLOOKUP(genotyping!B1118,'F6-2 plate 14'!B$7:J$102,9,FALSE)</f>
        <v>#DIV/0!</v>
      </c>
      <c r="G1118" s="56" t="e">
        <f t="shared" si="34"/>
        <v>#DIV/0!</v>
      </c>
      <c r="H1118" s="50" t="e">
        <f t="shared" si="35"/>
        <v>#DIV/0!</v>
      </c>
      <c r="I1118" s="79"/>
      <c r="J1118" s="82"/>
    </row>
    <row r="1119" spans="1:10" x14ac:dyDescent="0.2">
      <c r="A1119" t="s">
        <v>146</v>
      </c>
      <c r="B1119" s="1" t="s">
        <v>30</v>
      </c>
      <c r="C1119" t="e">
        <f>VLOOKUP(B1119,'F1-1 plate 14'!B$7:H$102,7,FALSE)</f>
        <v>#DIV/0!</v>
      </c>
      <c r="D1119" t="e">
        <f>VLOOKUP(B1119,'F1-1 plate 14'!B$7:J$102,9,FALSE)</f>
        <v>#DIV/0!</v>
      </c>
      <c r="E1119" t="e">
        <f>VLOOKUP(B1119,'F6-2 plate 14'!B$7:H$102,7,FALSE)</f>
        <v>#DIV/0!</v>
      </c>
      <c r="F1119" t="e">
        <f>VLOOKUP(genotyping!B1119,'F6-2 plate 14'!B$7:J$102,9,FALSE)</f>
        <v>#DIV/0!</v>
      </c>
      <c r="G1119" s="56" t="e">
        <f t="shared" si="34"/>
        <v>#DIV/0!</v>
      </c>
      <c r="H1119" s="50" t="e">
        <f t="shared" si="35"/>
        <v>#DIV/0!</v>
      </c>
      <c r="I1119" s="79"/>
      <c r="J1119" s="82"/>
    </row>
    <row r="1120" spans="1:10" x14ac:dyDescent="0.2">
      <c r="A1120" t="s">
        <v>146</v>
      </c>
      <c r="B1120" s="1" t="s">
        <v>31</v>
      </c>
      <c r="C1120" t="e">
        <f>VLOOKUP(B1120,'F1-1 plate 14'!B$7:H$102,7,FALSE)</f>
        <v>#DIV/0!</v>
      </c>
      <c r="D1120" t="e">
        <f>VLOOKUP(B1120,'F1-1 plate 14'!B$7:J$102,9,FALSE)</f>
        <v>#DIV/0!</v>
      </c>
      <c r="E1120" t="e">
        <f>VLOOKUP(B1120,'F6-2 plate 14'!B$7:H$102,7,FALSE)</f>
        <v>#DIV/0!</v>
      </c>
      <c r="F1120" t="e">
        <f>VLOOKUP(genotyping!B1120,'F6-2 plate 14'!B$7:J$102,9,FALSE)</f>
        <v>#DIV/0!</v>
      </c>
      <c r="G1120" s="56" t="e">
        <f t="shared" si="34"/>
        <v>#DIV/0!</v>
      </c>
      <c r="H1120" s="50" t="e">
        <f t="shared" si="35"/>
        <v>#DIV/0!</v>
      </c>
      <c r="I1120" s="79"/>
      <c r="J1120" s="82"/>
    </row>
    <row r="1121" spans="1:10" x14ac:dyDescent="0.2">
      <c r="A1121" t="s">
        <v>146</v>
      </c>
      <c r="B1121" s="1" t="s">
        <v>32</v>
      </c>
      <c r="C1121" t="e">
        <f>VLOOKUP(B1121,'F1-1 plate 14'!B$7:H$102,7,FALSE)</f>
        <v>#DIV/0!</v>
      </c>
      <c r="D1121" t="e">
        <f>VLOOKUP(B1121,'F1-1 plate 14'!B$7:J$102,9,FALSE)</f>
        <v>#DIV/0!</v>
      </c>
      <c r="E1121" t="e">
        <f>VLOOKUP(B1121,'F6-2 plate 14'!B$7:H$102,7,FALSE)</f>
        <v>#DIV/0!</v>
      </c>
      <c r="F1121" t="e">
        <f>VLOOKUP(genotyping!B1121,'F6-2 plate 14'!B$7:J$102,9,FALSE)</f>
        <v>#DIV/0!</v>
      </c>
      <c r="G1121" s="56" t="e">
        <f t="shared" si="34"/>
        <v>#DIV/0!</v>
      </c>
      <c r="H1121" s="50" t="e">
        <f t="shared" si="35"/>
        <v>#DIV/0!</v>
      </c>
      <c r="I1121" s="79"/>
      <c r="J1121" s="82"/>
    </row>
    <row r="1122" spans="1:10" x14ac:dyDescent="0.2">
      <c r="A1122" t="s">
        <v>146</v>
      </c>
      <c r="B1122" s="1" t="s">
        <v>33</v>
      </c>
      <c r="C1122" t="e">
        <f>VLOOKUP(B1122,'F1-1 plate 14'!B$7:H$102,7,FALSE)</f>
        <v>#DIV/0!</v>
      </c>
      <c r="D1122" t="e">
        <f>VLOOKUP(B1122,'F1-1 plate 14'!B$7:J$102,9,FALSE)</f>
        <v>#DIV/0!</v>
      </c>
      <c r="E1122" t="e">
        <f>VLOOKUP(B1122,'F6-2 plate 14'!B$7:H$102,7,FALSE)</f>
        <v>#DIV/0!</v>
      </c>
      <c r="F1122" t="e">
        <f>VLOOKUP(genotyping!B1122,'F6-2 plate 14'!B$7:J$102,9,FALSE)</f>
        <v>#DIV/0!</v>
      </c>
      <c r="G1122" s="56" t="e">
        <f t="shared" si="34"/>
        <v>#DIV/0!</v>
      </c>
      <c r="H1122" s="50" t="e">
        <f t="shared" si="35"/>
        <v>#DIV/0!</v>
      </c>
      <c r="I1122" s="79"/>
      <c r="J1122" s="82"/>
    </row>
    <row r="1123" spans="1:10" x14ac:dyDescent="0.2">
      <c r="A1123" t="s">
        <v>146</v>
      </c>
      <c r="B1123" s="1" t="s">
        <v>34</v>
      </c>
      <c r="C1123" t="e">
        <f>VLOOKUP(B1123,'F1-1 plate 14'!B$7:H$102,7,FALSE)</f>
        <v>#DIV/0!</v>
      </c>
      <c r="D1123" t="e">
        <f>VLOOKUP(B1123,'F1-1 plate 14'!B$7:J$102,9,FALSE)</f>
        <v>#DIV/0!</v>
      </c>
      <c r="E1123" t="e">
        <f>VLOOKUP(B1123,'F6-2 plate 14'!B$7:H$102,7,FALSE)</f>
        <v>#DIV/0!</v>
      </c>
      <c r="F1123" t="e">
        <f>VLOOKUP(genotyping!B1123,'F6-2 plate 14'!B$7:J$102,9,FALSE)</f>
        <v>#DIV/0!</v>
      </c>
      <c r="G1123" s="56" t="e">
        <f t="shared" si="34"/>
        <v>#DIV/0!</v>
      </c>
      <c r="H1123" s="50" t="e">
        <f t="shared" si="35"/>
        <v>#DIV/0!</v>
      </c>
      <c r="I1123" s="79"/>
      <c r="J1123" s="82"/>
    </row>
    <row r="1124" spans="1:10" x14ac:dyDescent="0.2">
      <c r="A1124" t="s">
        <v>146</v>
      </c>
      <c r="B1124" s="1" t="s">
        <v>35</v>
      </c>
      <c r="C1124" t="e">
        <f>VLOOKUP(B1124,'F1-1 plate 14'!B$7:H$102,7,FALSE)</f>
        <v>#DIV/0!</v>
      </c>
      <c r="D1124" t="e">
        <f>VLOOKUP(B1124,'F1-1 plate 14'!B$7:J$102,9,FALSE)</f>
        <v>#DIV/0!</v>
      </c>
      <c r="E1124" t="e">
        <f>VLOOKUP(B1124,'F6-2 plate 14'!B$7:H$102,7,FALSE)</f>
        <v>#DIV/0!</v>
      </c>
      <c r="F1124" t="e">
        <f>VLOOKUP(genotyping!B1124,'F6-2 plate 14'!B$7:J$102,9,FALSE)</f>
        <v>#DIV/0!</v>
      </c>
      <c r="G1124" s="56" t="e">
        <f t="shared" ref="G1124:G1187" si="36">IF(C1124="BB","R or I",IF(C1124="AA","S/S",IF(C1124="AB","S/R or S/I","Unknown")))</f>
        <v>#DIV/0!</v>
      </c>
      <c r="H1124" s="50" t="e">
        <f t="shared" ref="H1124:H1187" si="37">IF(E1124="BB","R or A",IF(E1124="AA","S or I",IF(E1124="AB","S/R or R/I or S/A or I/A","Unknown")))</f>
        <v>#DIV/0!</v>
      </c>
      <c r="I1124" s="79"/>
      <c r="J1124" s="82"/>
    </row>
    <row r="1125" spans="1:10" x14ac:dyDescent="0.2">
      <c r="A1125" t="s">
        <v>146</v>
      </c>
      <c r="B1125" s="1" t="s">
        <v>36</v>
      </c>
      <c r="C1125" t="e">
        <f>VLOOKUP(B1125,'F1-1 plate 14'!B$7:H$102,7,FALSE)</f>
        <v>#DIV/0!</v>
      </c>
      <c r="D1125" t="e">
        <f>VLOOKUP(B1125,'F1-1 plate 14'!B$7:J$102,9,FALSE)</f>
        <v>#DIV/0!</v>
      </c>
      <c r="E1125" t="e">
        <f>VLOOKUP(B1125,'F6-2 plate 14'!B$7:H$102,7,FALSE)</f>
        <v>#DIV/0!</v>
      </c>
      <c r="F1125" t="e">
        <f>VLOOKUP(genotyping!B1125,'F6-2 plate 14'!B$7:J$102,9,FALSE)</f>
        <v>#DIV/0!</v>
      </c>
      <c r="G1125" s="56" t="e">
        <f t="shared" si="36"/>
        <v>#DIV/0!</v>
      </c>
      <c r="H1125" s="50" t="e">
        <f t="shared" si="37"/>
        <v>#DIV/0!</v>
      </c>
      <c r="I1125" s="79"/>
      <c r="J1125" s="82"/>
    </row>
    <row r="1126" spans="1:10" x14ac:dyDescent="0.2">
      <c r="A1126" t="s">
        <v>146</v>
      </c>
      <c r="B1126" s="1" t="s">
        <v>37</v>
      </c>
      <c r="C1126" t="e">
        <f>VLOOKUP(B1126,'F1-1 plate 14'!B$7:H$102,7,FALSE)</f>
        <v>#DIV/0!</v>
      </c>
      <c r="D1126" t="e">
        <f>VLOOKUP(B1126,'F1-1 plate 14'!B$7:J$102,9,FALSE)</f>
        <v>#DIV/0!</v>
      </c>
      <c r="E1126" t="e">
        <f>VLOOKUP(B1126,'F6-2 plate 14'!B$7:H$102,7,FALSE)</f>
        <v>#DIV/0!</v>
      </c>
      <c r="F1126" t="e">
        <f>VLOOKUP(genotyping!B1126,'F6-2 plate 14'!B$7:J$102,9,FALSE)</f>
        <v>#DIV/0!</v>
      </c>
      <c r="G1126" s="56" t="e">
        <f t="shared" si="36"/>
        <v>#DIV/0!</v>
      </c>
      <c r="H1126" s="50" t="e">
        <f t="shared" si="37"/>
        <v>#DIV/0!</v>
      </c>
      <c r="I1126" s="79"/>
      <c r="J1126" s="82"/>
    </row>
    <row r="1127" spans="1:10" x14ac:dyDescent="0.2">
      <c r="A1127" t="s">
        <v>146</v>
      </c>
      <c r="B1127" s="1" t="s">
        <v>38</v>
      </c>
      <c r="C1127" t="e">
        <f>VLOOKUP(B1127,'F1-1 plate 14'!B$7:H$102,7,FALSE)</f>
        <v>#DIV/0!</v>
      </c>
      <c r="D1127" t="e">
        <f>VLOOKUP(B1127,'F1-1 plate 14'!B$7:J$102,9,FALSE)</f>
        <v>#DIV/0!</v>
      </c>
      <c r="E1127" t="e">
        <f>VLOOKUP(B1127,'F6-2 plate 14'!B$7:H$102,7,FALSE)</f>
        <v>#DIV/0!</v>
      </c>
      <c r="F1127" t="e">
        <f>VLOOKUP(genotyping!B1127,'F6-2 plate 14'!B$7:J$102,9,FALSE)</f>
        <v>#DIV/0!</v>
      </c>
      <c r="G1127" s="56" t="e">
        <f t="shared" si="36"/>
        <v>#DIV/0!</v>
      </c>
      <c r="H1127" s="50" t="e">
        <f t="shared" si="37"/>
        <v>#DIV/0!</v>
      </c>
      <c r="I1127" s="79"/>
      <c r="J1127" s="82"/>
    </row>
    <row r="1128" spans="1:10" x14ac:dyDescent="0.2">
      <c r="A1128" t="s">
        <v>146</v>
      </c>
      <c r="B1128" s="1" t="s">
        <v>39</v>
      </c>
      <c r="C1128" t="e">
        <f>VLOOKUP(B1128,'F1-1 plate 14'!B$7:H$102,7,FALSE)</f>
        <v>#DIV/0!</v>
      </c>
      <c r="D1128" t="e">
        <f>VLOOKUP(B1128,'F1-1 plate 14'!B$7:J$102,9,FALSE)</f>
        <v>#DIV/0!</v>
      </c>
      <c r="E1128" t="e">
        <f>VLOOKUP(B1128,'F6-2 plate 14'!B$7:H$102,7,FALSE)</f>
        <v>#DIV/0!</v>
      </c>
      <c r="F1128" t="e">
        <f>VLOOKUP(genotyping!B1128,'F6-2 plate 14'!B$7:J$102,9,FALSE)</f>
        <v>#DIV/0!</v>
      </c>
      <c r="G1128" s="56" t="e">
        <f t="shared" si="36"/>
        <v>#DIV/0!</v>
      </c>
      <c r="H1128" s="50" t="e">
        <f t="shared" si="37"/>
        <v>#DIV/0!</v>
      </c>
      <c r="I1128" s="79"/>
      <c r="J1128" s="82"/>
    </row>
    <row r="1129" spans="1:10" x14ac:dyDescent="0.2">
      <c r="A1129" t="s">
        <v>146</v>
      </c>
      <c r="B1129" s="1" t="s">
        <v>40</v>
      </c>
      <c r="C1129" t="e">
        <f>VLOOKUP(B1129,'F1-1 plate 14'!B$7:H$102,7,FALSE)</f>
        <v>#DIV/0!</v>
      </c>
      <c r="D1129" t="e">
        <f>VLOOKUP(B1129,'F1-1 plate 14'!B$7:J$102,9,FALSE)</f>
        <v>#DIV/0!</v>
      </c>
      <c r="E1129" t="e">
        <f>VLOOKUP(B1129,'F6-2 plate 14'!B$7:H$102,7,FALSE)</f>
        <v>#DIV/0!</v>
      </c>
      <c r="F1129" t="e">
        <f>VLOOKUP(genotyping!B1129,'F6-2 plate 14'!B$7:J$102,9,FALSE)</f>
        <v>#DIV/0!</v>
      </c>
      <c r="G1129" s="56" t="e">
        <f t="shared" si="36"/>
        <v>#DIV/0!</v>
      </c>
      <c r="H1129" s="50" t="e">
        <f t="shared" si="37"/>
        <v>#DIV/0!</v>
      </c>
      <c r="I1129" s="79"/>
      <c r="J1129" s="82"/>
    </row>
    <row r="1130" spans="1:10" x14ac:dyDescent="0.2">
      <c r="A1130" t="s">
        <v>146</v>
      </c>
      <c r="B1130" s="1" t="s">
        <v>41</v>
      </c>
      <c r="C1130" t="e">
        <f>VLOOKUP(B1130,'F1-1 plate 14'!B$7:H$102,7,FALSE)</f>
        <v>#DIV/0!</v>
      </c>
      <c r="D1130" t="e">
        <f>VLOOKUP(B1130,'F1-1 plate 14'!B$7:J$102,9,FALSE)</f>
        <v>#DIV/0!</v>
      </c>
      <c r="E1130" t="e">
        <f>VLOOKUP(B1130,'F6-2 plate 14'!B$7:H$102,7,FALSE)</f>
        <v>#DIV/0!</v>
      </c>
      <c r="F1130" t="e">
        <f>VLOOKUP(genotyping!B1130,'F6-2 plate 14'!B$7:J$102,9,FALSE)</f>
        <v>#DIV/0!</v>
      </c>
      <c r="G1130" s="56" t="e">
        <f t="shared" si="36"/>
        <v>#DIV/0!</v>
      </c>
      <c r="H1130" s="50" t="e">
        <f t="shared" si="37"/>
        <v>#DIV/0!</v>
      </c>
      <c r="I1130" s="79"/>
      <c r="J1130" s="82"/>
    </row>
    <row r="1131" spans="1:10" x14ac:dyDescent="0.2">
      <c r="A1131" t="s">
        <v>146</v>
      </c>
      <c r="B1131" s="1" t="s">
        <v>42</v>
      </c>
      <c r="C1131" t="e">
        <f>VLOOKUP(B1131,'F1-1 plate 14'!B$7:H$102,7,FALSE)</f>
        <v>#DIV/0!</v>
      </c>
      <c r="D1131" t="e">
        <f>VLOOKUP(B1131,'F1-1 plate 14'!B$7:J$102,9,FALSE)</f>
        <v>#DIV/0!</v>
      </c>
      <c r="E1131" t="e">
        <f>VLOOKUP(B1131,'F6-2 plate 14'!B$7:H$102,7,FALSE)</f>
        <v>#DIV/0!</v>
      </c>
      <c r="F1131" t="e">
        <f>VLOOKUP(genotyping!B1131,'F6-2 plate 14'!B$7:J$102,9,FALSE)</f>
        <v>#DIV/0!</v>
      </c>
      <c r="G1131" s="56" t="e">
        <f t="shared" si="36"/>
        <v>#DIV/0!</v>
      </c>
      <c r="H1131" s="50" t="e">
        <f t="shared" si="37"/>
        <v>#DIV/0!</v>
      </c>
      <c r="I1131" s="79"/>
      <c r="J1131" s="82"/>
    </row>
    <row r="1132" spans="1:10" x14ac:dyDescent="0.2">
      <c r="A1132" t="s">
        <v>146</v>
      </c>
      <c r="B1132" s="1" t="s">
        <v>43</v>
      </c>
      <c r="C1132" t="e">
        <f>VLOOKUP(B1132,'F1-1 plate 14'!B$7:H$102,7,FALSE)</f>
        <v>#DIV/0!</v>
      </c>
      <c r="D1132" t="e">
        <f>VLOOKUP(B1132,'F1-1 plate 14'!B$7:J$102,9,FALSE)</f>
        <v>#DIV/0!</v>
      </c>
      <c r="E1132" t="e">
        <f>VLOOKUP(B1132,'F6-2 plate 14'!B$7:H$102,7,FALSE)</f>
        <v>#DIV/0!</v>
      </c>
      <c r="F1132" t="e">
        <f>VLOOKUP(genotyping!B1132,'F6-2 plate 14'!B$7:J$102,9,FALSE)</f>
        <v>#DIV/0!</v>
      </c>
      <c r="G1132" s="56" t="e">
        <f t="shared" si="36"/>
        <v>#DIV/0!</v>
      </c>
      <c r="H1132" s="50" t="e">
        <f t="shared" si="37"/>
        <v>#DIV/0!</v>
      </c>
      <c r="I1132" s="79"/>
      <c r="J1132" s="82"/>
    </row>
    <row r="1133" spans="1:10" x14ac:dyDescent="0.2">
      <c r="A1133" t="s">
        <v>146</v>
      </c>
      <c r="B1133" s="1" t="s">
        <v>44</v>
      </c>
      <c r="C1133" t="e">
        <f>VLOOKUP(B1133,'F1-1 plate 14'!B$7:H$102,7,FALSE)</f>
        <v>#DIV/0!</v>
      </c>
      <c r="D1133" t="e">
        <f>VLOOKUP(B1133,'F1-1 plate 14'!B$7:J$102,9,FALSE)</f>
        <v>#DIV/0!</v>
      </c>
      <c r="E1133" t="e">
        <f>VLOOKUP(B1133,'F6-2 plate 14'!B$7:H$102,7,FALSE)</f>
        <v>#DIV/0!</v>
      </c>
      <c r="F1133" t="e">
        <f>VLOOKUP(genotyping!B1133,'F6-2 plate 14'!B$7:J$102,9,FALSE)</f>
        <v>#DIV/0!</v>
      </c>
      <c r="G1133" s="56" t="e">
        <f t="shared" si="36"/>
        <v>#DIV/0!</v>
      </c>
      <c r="H1133" s="50" t="e">
        <f t="shared" si="37"/>
        <v>#DIV/0!</v>
      </c>
      <c r="I1133" s="79"/>
      <c r="J1133" s="82"/>
    </row>
    <row r="1134" spans="1:10" x14ac:dyDescent="0.2">
      <c r="A1134" t="s">
        <v>146</v>
      </c>
      <c r="B1134" s="1" t="s">
        <v>45</v>
      </c>
      <c r="C1134" t="e">
        <f>VLOOKUP(B1134,'F1-1 plate 14'!B$7:H$102,7,FALSE)</f>
        <v>#DIV/0!</v>
      </c>
      <c r="D1134" t="e">
        <f>VLOOKUP(B1134,'F1-1 plate 14'!B$7:J$102,9,FALSE)</f>
        <v>#DIV/0!</v>
      </c>
      <c r="E1134" t="e">
        <f>VLOOKUP(B1134,'F6-2 plate 14'!B$7:H$102,7,FALSE)</f>
        <v>#DIV/0!</v>
      </c>
      <c r="F1134" t="e">
        <f>VLOOKUP(genotyping!B1134,'F6-2 plate 14'!B$7:J$102,9,FALSE)</f>
        <v>#DIV/0!</v>
      </c>
      <c r="G1134" s="56" t="e">
        <f t="shared" si="36"/>
        <v>#DIV/0!</v>
      </c>
      <c r="H1134" s="50" t="e">
        <f t="shared" si="37"/>
        <v>#DIV/0!</v>
      </c>
      <c r="I1134" s="79"/>
      <c r="J1134" s="82"/>
    </row>
    <row r="1135" spans="1:10" x14ac:dyDescent="0.2">
      <c r="A1135" t="s">
        <v>146</v>
      </c>
      <c r="B1135" s="1" t="s">
        <v>46</v>
      </c>
      <c r="C1135" t="e">
        <f>VLOOKUP(B1135,'F1-1 plate 14'!B$7:H$102,7,FALSE)</f>
        <v>#DIV/0!</v>
      </c>
      <c r="D1135" t="e">
        <f>VLOOKUP(B1135,'F1-1 plate 14'!B$7:J$102,9,FALSE)</f>
        <v>#DIV/0!</v>
      </c>
      <c r="E1135" t="e">
        <f>VLOOKUP(B1135,'F6-2 plate 14'!B$7:H$102,7,FALSE)</f>
        <v>#DIV/0!</v>
      </c>
      <c r="F1135" t="e">
        <f>VLOOKUP(genotyping!B1135,'F6-2 plate 14'!B$7:J$102,9,FALSE)</f>
        <v>#DIV/0!</v>
      </c>
      <c r="G1135" s="56" t="e">
        <f t="shared" si="36"/>
        <v>#DIV/0!</v>
      </c>
      <c r="H1135" s="50" t="e">
        <f t="shared" si="37"/>
        <v>#DIV/0!</v>
      </c>
      <c r="I1135" s="79"/>
      <c r="J1135" s="82"/>
    </row>
    <row r="1136" spans="1:10" x14ac:dyDescent="0.2">
      <c r="A1136" t="s">
        <v>146</v>
      </c>
      <c r="B1136" s="1" t="s">
        <v>47</v>
      </c>
      <c r="C1136" t="e">
        <f>VLOOKUP(B1136,'F1-1 plate 14'!B$7:H$102,7,FALSE)</f>
        <v>#DIV/0!</v>
      </c>
      <c r="D1136" t="e">
        <f>VLOOKUP(B1136,'F1-1 plate 14'!B$7:J$102,9,FALSE)</f>
        <v>#DIV/0!</v>
      </c>
      <c r="E1136" t="e">
        <f>VLOOKUP(B1136,'F6-2 plate 14'!B$7:H$102,7,FALSE)</f>
        <v>#DIV/0!</v>
      </c>
      <c r="F1136" t="e">
        <f>VLOOKUP(genotyping!B1136,'F6-2 plate 14'!B$7:J$102,9,FALSE)</f>
        <v>#DIV/0!</v>
      </c>
      <c r="G1136" s="56" t="e">
        <f t="shared" si="36"/>
        <v>#DIV/0!</v>
      </c>
      <c r="H1136" s="50" t="e">
        <f t="shared" si="37"/>
        <v>#DIV/0!</v>
      </c>
      <c r="I1136" s="79"/>
      <c r="J1136" s="82"/>
    </row>
    <row r="1137" spans="1:10" x14ac:dyDescent="0.2">
      <c r="A1137" t="s">
        <v>146</v>
      </c>
      <c r="B1137" s="1" t="s">
        <v>48</v>
      </c>
      <c r="C1137" t="e">
        <f>VLOOKUP(B1137,'F1-1 plate 14'!B$7:H$102,7,FALSE)</f>
        <v>#DIV/0!</v>
      </c>
      <c r="D1137" t="e">
        <f>VLOOKUP(B1137,'F1-1 plate 14'!B$7:J$102,9,FALSE)</f>
        <v>#DIV/0!</v>
      </c>
      <c r="E1137" t="e">
        <f>VLOOKUP(B1137,'F6-2 plate 14'!B$7:H$102,7,FALSE)</f>
        <v>#DIV/0!</v>
      </c>
      <c r="F1137" t="e">
        <f>VLOOKUP(genotyping!B1137,'F6-2 plate 14'!B$7:J$102,9,FALSE)</f>
        <v>#DIV/0!</v>
      </c>
      <c r="G1137" s="56" t="e">
        <f t="shared" si="36"/>
        <v>#DIV/0!</v>
      </c>
      <c r="H1137" s="50" t="e">
        <f t="shared" si="37"/>
        <v>#DIV/0!</v>
      </c>
      <c r="I1137" s="79"/>
      <c r="J1137" s="82"/>
    </row>
    <row r="1138" spans="1:10" x14ac:dyDescent="0.2">
      <c r="A1138" t="s">
        <v>146</v>
      </c>
      <c r="B1138" s="1" t="s">
        <v>49</v>
      </c>
      <c r="C1138" t="e">
        <f>VLOOKUP(B1138,'F1-1 plate 14'!B$7:H$102,7,FALSE)</f>
        <v>#DIV/0!</v>
      </c>
      <c r="D1138" t="e">
        <f>VLOOKUP(B1138,'F1-1 plate 14'!B$7:J$102,9,FALSE)</f>
        <v>#DIV/0!</v>
      </c>
      <c r="E1138" t="e">
        <f>VLOOKUP(B1138,'F6-2 plate 14'!B$7:H$102,7,FALSE)</f>
        <v>#DIV/0!</v>
      </c>
      <c r="F1138" t="e">
        <f>VLOOKUP(genotyping!B1138,'F6-2 plate 14'!B$7:J$102,9,FALSE)</f>
        <v>#DIV/0!</v>
      </c>
      <c r="G1138" s="56" t="e">
        <f t="shared" si="36"/>
        <v>#DIV/0!</v>
      </c>
      <c r="H1138" s="50" t="e">
        <f t="shared" si="37"/>
        <v>#DIV/0!</v>
      </c>
      <c r="I1138" s="79"/>
      <c r="J1138" s="82"/>
    </row>
    <row r="1139" spans="1:10" x14ac:dyDescent="0.2">
      <c r="A1139" t="s">
        <v>146</v>
      </c>
      <c r="B1139" s="1" t="s">
        <v>50</v>
      </c>
      <c r="C1139" t="e">
        <f>VLOOKUP(B1139,'F1-1 plate 14'!B$7:H$102,7,FALSE)</f>
        <v>#DIV/0!</v>
      </c>
      <c r="D1139" t="e">
        <f>VLOOKUP(B1139,'F1-1 plate 14'!B$7:J$102,9,FALSE)</f>
        <v>#DIV/0!</v>
      </c>
      <c r="E1139" t="e">
        <f>VLOOKUP(B1139,'F6-2 plate 14'!B$7:H$102,7,FALSE)</f>
        <v>#DIV/0!</v>
      </c>
      <c r="F1139" t="e">
        <f>VLOOKUP(genotyping!B1139,'F6-2 plate 14'!B$7:J$102,9,FALSE)</f>
        <v>#DIV/0!</v>
      </c>
      <c r="G1139" s="56" t="e">
        <f t="shared" si="36"/>
        <v>#DIV/0!</v>
      </c>
      <c r="H1139" s="50" t="e">
        <f t="shared" si="37"/>
        <v>#DIV/0!</v>
      </c>
      <c r="I1139" s="79"/>
      <c r="J1139" s="82"/>
    </row>
    <row r="1140" spans="1:10" x14ac:dyDescent="0.2">
      <c r="A1140" t="s">
        <v>146</v>
      </c>
      <c r="B1140" s="1" t="s">
        <v>51</v>
      </c>
      <c r="C1140" t="e">
        <f>VLOOKUP(B1140,'F1-1 plate 14'!B$7:H$102,7,FALSE)</f>
        <v>#DIV/0!</v>
      </c>
      <c r="D1140" t="e">
        <f>VLOOKUP(B1140,'F1-1 plate 14'!B$7:J$102,9,FALSE)</f>
        <v>#DIV/0!</v>
      </c>
      <c r="E1140" t="e">
        <f>VLOOKUP(B1140,'F6-2 plate 14'!B$7:H$102,7,FALSE)</f>
        <v>#DIV/0!</v>
      </c>
      <c r="F1140" t="e">
        <f>VLOOKUP(genotyping!B1140,'F6-2 plate 14'!B$7:J$102,9,FALSE)</f>
        <v>#DIV/0!</v>
      </c>
      <c r="G1140" s="56" t="e">
        <f t="shared" si="36"/>
        <v>#DIV/0!</v>
      </c>
      <c r="H1140" s="50" t="e">
        <f t="shared" si="37"/>
        <v>#DIV/0!</v>
      </c>
      <c r="I1140" s="79"/>
      <c r="J1140" s="82"/>
    </row>
    <row r="1141" spans="1:10" x14ac:dyDescent="0.2">
      <c r="A1141" t="s">
        <v>146</v>
      </c>
      <c r="B1141" s="1" t="s">
        <v>52</v>
      </c>
      <c r="C1141" t="e">
        <f>VLOOKUP(B1141,'F1-1 plate 14'!B$7:H$102,7,FALSE)</f>
        <v>#DIV/0!</v>
      </c>
      <c r="D1141" t="e">
        <f>VLOOKUP(B1141,'F1-1 plate 14'!B$7:J$102,9,FALSE)</f>
        <v>#DIV/0!</v>
      </c>
      <c r="E1141" t="e">
        <f>VLOOKUP(B1141,'F6-2 plate 14'!B$7:H$102,7,FALSE)</f>
        <v>#DIV/0!</v>
      </c>
      <c r="F1141" t="e">
        <f>VLOOKUP(genotyping!B1141,'F6-2 plate 14'!B$7:J$102,9,FALSE)</f>
        <v>#DIV/0!</v>
      </c>
      <c r="G1141" s="56" t="e">
        <f t="shared" si="36"/>
        <v>#DIV/0!</v>
      </c>
      <c r="H1141" s="50" t="e">
        <f t="shared" si="37"/>
        <v>#DIV/0!</v>
      </c>
      <c r="I1141" s="79"/>
      <c r="J1141" s="82"/>
    </row>
    <row r="1142" spans="1:10" x14ac:dyDescent="0.2">
      <c r="A1142" t="s">
        <v>146</v>
      </c>
      <c r="B1142" s="1" t="s">
        <v>53</v>
      </c>
      <c r="C1142" t="e">
        <f>VLOOKUP(B1142,'F1-1 plate 14'!B$7:H$102,7,FALSE)</f>
        <v>#DIV/0!</v>
      </c>
      <c r="D1142" t="e">
        <f>VLOOKUP(B1142,'F1-1 plate 14'!B$7:J$102,9,FALSE)</f>
        <v>#DIV/0!</v>
      </c>
      <c r="E1142" t="e">
        <f>VLOOKUP(B1142,'F6-2 plate 14'!B$7:H$102,7,FALSE)</f>
        <v>#DIV/0!</v>
      </c>
      <c r="F1142" t="e">
        <f>VLOOKUP(genotyping!B1142,'F6-2 plate 14'!B$7:J$102,9,FALSE)</f>
        <v>#DIV/0!</v>
      </c>
      <c r="G1142" s="56" t="e">
        <f t="shared" si="36"/>
        <v>#DIV/0!</v>
      </c>
      <c r="H1142" s="50" t="e">
        <f t="shared" si="37"/>
        <v>#DIV/0!</v>
      </c>
      <c r="I1142" s="79"/>
      <c r="J1142" s="82"/>
    </row>
    <row r="1143" spans="1:10" x14ac:dyDescent="0.2">
      <c r="A1143" t="s">
        <v>146</v>
      </c>
      <c r="B1143" s="1" t="s">
        <v>54</v>
      </c>
      <c r="C1143" t="e">
        <f>VLOOKUP(B1143,'F1-1 plate 14'!B$7:H$102,7,FALSE)</f>
        <v>#DIV/0!</v>
      </c>
      <c r="D1143" t="e">
        <f>VLOOKUP(B1143,'F1-1 plate 14'!B$7:J$102,9,FALSE)</f>
        <v>#DIV/0!</v>
      </c>
      <c r="E1143" t="e">
        <f>VLOOKUP(B1143,'F6-2 plate 14'!B$7:H$102,7,FALSE)</f>
        <v>#DIV/0!</v>
      </c>
      <c r="F1143" t="e">
        <f>VLOOKUP(genotyping!B1143,'F6-2 plate 14'!B$7:J$102,9,FALSE)</f>
        <v>#DIV/0!</v>
      </c>
      <c r="G1143" s="56" t="e">
        <f t="shared" si="36"/>
        <v>#DIV/0!</v>
      </c>
      <c r="H1143" s="50" t="e">
        <f t="shared" si="37"/>
        <v>#DIV/0!</v>
      </c>
      <c r="I1143" s="79"/>
      <c r="J1143" s="82"/>
    </row>
    <row r="1144" spans="1:10" x14ac:dyDescent="0.2">
      <c r="A1144" t="s">
        <v>146</v>
      </c>
      <c r="B1144" s="1" t="s">
        <v>55</v>
      </c>
      <c r="C1144" t="e">
        <f>VLOOKUP(B1144,'F1-1 plate 14'!B$7:H$102,7,FALSE)</f>
        <v>#DIV/0!</v>
      </c>
      <c r="D1144" t="e">
        <f>VLOOKUP(B1144,'F1-1 plate 14'!B$7:J$102,9,FALSE)</f>
        <v>#DIV/0!</v>
      </c>
      <c r="E1144" t="e">
        <f>VLOOKUP(B1144,'F6-2 plate 14'!B$7:H$102,7,FALSE)</f>
        <v>#DIV/0!</v>
      </c>
      <c r="F1144" t="e">
        <f>VLOOKUP(genotyping!B1144,'F6-2 plate 14'!B$7:J$102,9,FALSE)</f>
        <v>#DIV/0!</v>
      </c>
      <c r="G1144" s="56" t="e">
        <f t="shared" si="36"/>
        <v>#DIV/0!</v>
      </c>
      <c r="H1144" s="50" t="e">
        <f t="shared" si="37"/>
        <v>#DIV/0!</v>
      </c>
      <c r="I1144" s="79"/>
      <c r="J1144" s="82"/>
    </row>
    <row r="1145" spans="1:10" x14ac:dyDescent="0.2">
      <c r="A1145" t="s">
        <v>146</v>
      </c>
      <c r="B1145" s="1" t="s">
        <v>56</v>
      </c>
      <c r="C1145" t="e">
        <f>VLOOKUP(B1145,'F1-1 plate 14'!B$7:H$102,7,FALSE)</f>
        <v>#DIV/0!</v>
      </c>
      <c r="D1145" t="e">
        <f>VLOOKUP(B1145,'F1-1 plate 14'!B$7:J$102,9,FALSE)</f>
        <v>#DIV/0!</v>
      </c>
      <c r="E1145" t="e">
        <f>VLOOKUP(B1145,'F6-2 plate 14'!B$7:H$102,7,FALSE)</f>
        <v>#DIV/0!</v>
      </c>
      <c r="F1145" t="e">
        <f>VLOOKUP(genotyping!B1145,'F6-2 plate 14'!B$7:J$102,9,FALSE)</f>
        <v>#DIV/0!</v>
      </c>
      <c r="G1145" s="56" t="e">
        <f t="shared" si="36"/>
        <v>#DIV/0!</v>
      </c>
      <c r="H1145" s="50" t="e">
        <f t="shared" si="37"/>
        <v>#DIV/0!</v>
      </c>
      <c r="I1145" s="79"/>
      <c r="J1145" s="82"/>
    </row>
    <row r="1146" spans="1:10" x14ac:dyDescent="0.2">
      <c r="A1146" t="s">
        <v>146</v>
      </c>
      <c r="B1146" s="1" t="s">
        <v>57</v>
      </c>
      <c r="C1146" t="e">
        <f>VLOOKUP(B1146,'F1-1 plate 14'!B$7:H$102,7,FALSE)</f>
        <v>#DIV/0!</v>
      </c>
      <c r="D1146" t="e">
        <f>VLOOKUP(B1146,'F1-1 plate 14'!B$7:J$102,9,FALSE)</f>
        <v>#DIV/0!</v>
      </c>
      <c r="E1146" t="e">
        <f>VLOOKUP(B1146,'F6-2 plate 14'!B$7:H$102,7,FALSE)</f>
        <v>#DIV/0!</v>
      </c>
      <c r="F1146" t="e">
        <f>VLOOKUP(genotyping!B1146,'F6-2 plate 14'!B$7:J$102,9,FALSE)</f>
        <v>#DIV/0!</v>
      </c>
      <c r="G1146" s="56" t="e">
        <f t="shared" si="36"/>
        <v>#DIV/0!</v>
      </c>
      <c r="H1146" s="50" t="e">
        <f t="shared" si="37"/>
        <v>#DIV/0!</v>
      </c>
      <c r="I1146" s="79"/>
      <c r="J1146" s="82"/>
    </row>
    <row r="1147" spans="1:10" x14ac:dyDescent="0.2">
      <c r="A1147" t="s">
        <v>146</v>
      </c>
      <c r="B1147" s="1" t="s">
        <v>58</v>
      </c>
      <c r="C1147" t="e">
        <f>VLOOKUP(B1147,'F1-1 plate 14'!B$7:H$102,7,FALSE)</f>
        <v>#DIV/0!</v>
      </c>
      <c r="D1147" t="e">
        <f>VLOOKUP(B1147,'F1-1 plate 14'!B$7:J$102,9,FALSE)</f>
        <v>#DIV/0!</v>
      </c>
      <c r="E1147" t="e">
        <f>VLOOKUP(B1147,'F6-2 plate 14'!B$7:H$102,7,FALSE)</f>
        <v>#DIV/0!</v>
      </c>
      <c r="F1147" t="e">
        <f>VLOOKUP(genotyping!B1147,'F6-2 plate 14'!B$7:J$102,9,FALSE)</f>
        <v>#DIV/0!</v>
      </c>
      <c r="G1147" s="56" t="e">
        <f t="shared" si="36"/>
        <v>#DIV/0!</v>
      </c>
      <c r="H1147" s="50" t="e">
        <f t="shared" si="37"/>
        <v>#DIV/0!</v>
      </c>
      <c r="I1147" s="79"/>
      <c r="J1147" s="82"/>
    </row>
    <row r="1148" spans="1:10" x14ac:dyDescent="0.2">
      <c r="A1148" t="s">
        <v>146</v>
      </c>
      <c r="B1148" s="1" t="s">
        <v>59</v>
      </c>
      <c r="C1148" t="e">
        <f>VLOOKUP(B1148,'F1-1 plate 14'!B$7:H$102,7,FALSE)</f>
        <v>#DIV/0!</v>
      </c>
      <c r="D1148" t="e">
        <f>VLOOKUP(B1148,'F1-1 plate 14'!B$7:J$102,9,FALSE)</f>
        <v>#DIV/0!</v>
      </c>
      <c r="E1148" t="e">
        <f>VLOOKUP(B1148,'F6-2 plate 14'!B$7:H$102,7,FALSE)</f>
        <v>#DIV/0!</v>
      </c>
      <c r="F1148" t="e">
        <f>VLOOKUP(genotyping!B1148,'F6-2 plate 14'!B$7:J$102,9,FALSE)</f>
        <v>#DIV/0!</v>
      </c>
      <c r="G1148" s="56" t="e">
        <f t="shared" si="36"/>
        <v>#DIV/0!</v>
      </c>
      <c r="H1148" s="50" t="e">
        <f t="shared" si="37"/>
        <v>#DIV/0!</v>
      </c>
      <c r="I1148" s="79"/>
      <c r="J1148" s="82"/>
    </row>
    <row r="1149" spans="1:10" x14ac:dyDescent="0.2">
      <c r="A1149" t="s">
        <v>146</v>
      </c>
      <c r="B1149" s="1" t="s">
        <v>60</v>
      </c>
      <c r="C1149" t="e">
        <f>VLOOKUP(B1149,'F1-1 plate 14'!B$7:H$102,7,FALSE)</f>
        <v>#DIV/0!</v>
      </c>
      <c r="D1149" t="e">
        <f>VLOOKUP(B1149,'F1-1 plate 14'!B$7:J$102,9,FALSE)</f>
        <v>#DIV/0!</v>
      </c>
      <c r="E1149" t="e">
        <f>VLOOKUP(B1149,'F6-2 plate 14'!B$7:H$102,7,FALSE)</f>
        <v>#DIV/0!</v>
      </c>
      <c r="F1149" t="e">
        <f>VLOOKUP(genotyping!B1149,'F6-2 plate 14'!B$7:J$102,9,FALSE)</f>
        <v>#DIV/0!</v>
      </c>
      <c r="G1149" s="56" t="e">
        <f t="shared" si="36"/>
        <v>#DIV/0!</v>
      </c>
      <c r="H1149" s="50" t="e">
        <f t="shared" si="37"/>
        <v>#DIV/0!</v>
      </c>
      <c r="I1149" s="79"/>
      <c r="J1149" s="82"/>
    </row>
    <row r="1150" spans="1:10" x14ac:dyDescent="0.2">
      <c r="A1150" t="s">
        <v>146</v>
      </c>
      <c r="B1150" s="1" t="s">
        <v>61</v>
      </c>
      <c r="C1150" t="e">
        <f>VLOOKUP(B1150,'F1-1 plate 14'!B$7:H$102,7,FALSE)</f>
        <v>#DIV/0!</v>
      </c>
      <c r="D1150" t="e">
        <f>VLOOKUP(B1150,'F1-1 plate 14'!B$7:J$102,9,FALSE)</f>
        <v>#DIV/0!</v>
      </c>
      <c r="E1150" t="e">
        <f>VLOOKUP(B1150,'F6-2 plate 14'!B$7:H$102,7,FALSE)</f>
        <v>#DIV/0!</v>
      </c>
      <c r="F1150" t="e">
        <f>VLOOKUP(genotyping!B1150,'F6-2 plate 14'!B$7:J$102,9,FALSE)</f>
        <v>#DIV/0!</v>
      </c>
      <c r="G1150" s="56" t="e">
        <f t="shared" si="36"/>
        <v>#DIV/0!</v>
      </c>
      <c r="H1150" s="50" t="e">
        <f t="shared" si="37"/>
        <v>#DIV/0!</v>
      </c>
      <c r="I1150" s="79"/>
      <c r="J1150" s="82"/>
    </row>
    <row r="1151" spans="1:10" x14ac:dyDescent="0.2">
      <c r="A1151" t="s">
        <v>146</v>
      </c>
      <c r="B1151" s="1" t="s">
        <v>62</v>
      </c>
      <c r="C1151" t="e">
        <f>VLOOKUP(B1151,'F1-1 plate 14'!B$7:H$102,7,FALSE)</f>
        <v>#DIV/0!</v>
      </c>
      <c r="D1151" t="e">
        <f>VLOOKUP(B1151,'F1-1 plate 14'!B$7:J$102,9,FALSE)</f>
        <v>#DIV/0!</v>
      </c>
      <c r="E1151" t="e">
        <f>VLOOKUP(B1151,'F6-2 plate 14'!B$7:H$102,7,FALSE)</f>
        <v>#DIV/0!</v>
      </c>
      <c r="F1151" t="e">
        <f>VLOOKUP(genotyping!B1151,'F6-2 plate 14'!B$7:J$102,9,FALSE)</f>
        <v>#DIV/0!</v>
      </c>
      <c r="G1151" s="56" t="e">
        <f t="shared" si="36"/>
        <v>#DIV/0!</v>
      </c>
      <c r="H1151" s="50" t="e">
        <f t="shared" si="37"/>
        <v>#DIV/0!</v>
      </c>
      <c r="I1151" s="79"/>
      <c r="J1151" s="82"/>
    </row>
    <row r="1152" spans="1:10" x14ac:dyDescent="0.2">
      <c r="A1152" t="s">
        <v>146</v>
      </c>
      <c r="B1152" s="1" t="s">
        <v>63</v>
      </c>
      <c r="C1152" t="e">
        <f>VLOOKUP(B1152,'F1-1 plate 14'!B$7:H$102,7,FALSE)</f>
        <v>#DIV/0!</v>
      </c>
      <c r="D1152" t="e">
        <f>VLOOKUP(B1152,'F1-1 plate 14'!B$7:J$102,9,FALSE)</f>
        <v>#DIV/0!</v>
      </c>
      <c r="E1152" t="e">
        <f>VLOOKUP(B1152,'F6-2 plate 14'!B$7:H$102,7,FALSE)</f>
        <v>#DIV/0!</v>
      </c>
      <c r="F1152" t="e">
        <f>VLOOKUP(genotyping!B1152,'F6-2 plate 14'!B$7:J$102,9,FALSE)</f>
        <v>#DIV/0!</v>
      </c>
      <c r="G1152" s="56" t="e">
        <f t="shared" si="36"/>
        <v>#DIV/0!</v>
      </c>
      <c r="H1152" s="50" t="e">
        <f t="shared" si="37"/>
        <v>#DIV/0!</v>
      </c>
      <c r="I1152" s="79"/>
      <c r="J1152" s="82"/>
    </row>
    <row r="1153" spans="1:10" x14ac:dyDescent="0.2">
      <c r="A1153" t="s">
        <v>146</v>
      </c>
      <c r="B1153" s="1" t="s">
        <v>64</v>
      </c>
      <c r="C1153" t="e">
        <f>VLOOKUP(B1153,'F1-1 plate 14'!B$7:H$102,7,FALSE)</f>
        <v>#DIV/0!</v>
      </c>
      <c r="D1153" t="e">
        <f>VLOOKUP(B1153,'F1-1 plate 14'!B$7:J$102,9,FALSE)</f>
        <v>#DIV/0!</v>
      </c>
      <c r="E1153" t="e">
        <f>VLOOKUP(B1153,'F6-2 plate 14'!B$7:H$102,7,FALSE)</f>
        <v>#DIV/0!</v>
      </c>
      <c r="F1153" t="e">
        <f>VLOOKUP(genotyping!B1153,'F6-2 plate 14'!B$7:J$102,9,FALSE)</f>
        <v>#DIV/0!</v>
      </c>
      <c r="G1153" s="56" t="e">
        <f t="shared" si="36"/>
        <v>#DIV/0!</v>
      </c>
      <c r="H1153" s="50" t="e">
        <f t="shared" si="37"/>
        <v>#DIV/0!</v>
      </c>
      <c r="I1153" s="79"/>
      <c r="J1153" s="82"/>
    </row>
    <row r="1154" spans="1:10" x14ac:dyDescent="0.2">
      <c r="A1154" t="s">
        <v>146</v>
      </c>
      <c r="B1154" s="1" t="s">
        <v>65</v>
      </c>
      <c r="C1154" t="e">
        <f>VLOOKUP(B1154,'F1-1 plate 14'!B$7:H$102,7,FALSE)</f>
        <v>#DIV/0!</v>
      </c>
      <c r="D1154" t="e">
        <f>VLOOKUP(B1154,'F1-1 plate 14'!B$7:J$102,9,FALSE)</f>
        <v>#DIV/0!</v>
      </c>
      <c r="E1154" t="e">
        <f>VLOOKUP(B1154,'F6-2 plate 14'!B$7:H$102,7,FALSE)</f>
        <v>#DIV/0!</v>
      </c>
      <c r="F1154" t="e">
        <f>VLOOKUP(genotyping!B1154,'F6-2 plate 14'!B$7:J$102,9,FALSE)</f>
        <v>#DIV/0!</v>
      </c>
      <c r="G1154" s="56" t="e">
        <f t="shared" si="36"/>
        <v>#DIV/0!</v>
      </c>
      <c r="H1154" s="50" t="e">
        <f t="shared" si="37"/>
        <v>#DIV/0!</v>
      </c>
      <c r="I1154" s="79"/>
      <c r="J1154" s="82"/>
    </row>
    <row r="1155" spans="1:10" x14ac:dyDescent="0.2">
      <c r="A1155" t="s">
        <v>146</v>
      </c>
      <c r="B1155" s="1" t="s">
        <v>66</v>
      </c>
      <c r="C1155" t="e">
        <f>VLOOKUP(B1155,'F1-1 plate 14'!B$7:H$102,7,FALSE)</f>
        <v>#DIV/0!</v>
      </c>
      <c r="D1155" t="e">
        <f>VLOOKUP(B1155,'F1-1 plate 14'!B$7:J$102,9,FALSE)</f>
        <v>#DIV/0!</v>
      </c>
      <c r="E1155" t="e">
        <f>VLOOKUP(B1155,'F6-2 plate 14'!B$7:H$102,7,FALSE)</f>
        <v>#DIV/0!</v>
      </c>
      <c r="F1155" t="e">
        <f>VLOOKUP(genotyping!B1155,'F6-2 plate 14'!B$7:J$102,9,FALSE)</f>
        <v>#DIV/0!</v>
      </c>
      <c r="G1155" s="56" t="e">
        <f t="shared" si="36"/>
        <v>#DIV/0!</v>
      </c>
      <c r="H1155" s="50" t="e">
        <f t="shared" si="37"/>
        <v>#DIV/0!</v>
      </c>
      <c r="I1155" s="79"/>
      <c r="J1155" s="82"/>
    </row>
    <row r="1156" spans="1:10" x14ac:dyDescent="0.2">
      <c r="A1156" t="s">
        <v>146</v>
      </c>
      <c r="B1156" s="1" t="s">
        <v>67</v>
      </c>
      <c r="C1156" t="e">
        <f>VLOOKUP(B1156,'F1-1 plate 14'!B$7:H$102,7,FALSE)</f>
        <v>#DIV/0!</v>
      </c>
      <c r="D1156" t="e">
        <f>VLOOKUP(B1156,'F1-1 plate 14'!B$7:J$102,9,FALSE)</f>
        <v>#DIV/0!</v>
      </c>
      <c r="E1156" t="e">
        <f>VLOOKUP(B1156,'F6-2 plate 14'!B$7:H$102,7,FALSE)</f>
        <v>#DIV/0!</v>
      </c>
      <c r="F1156" t="e">
        <f>VLOOKUP(genotyping!B1156,'F6-2 plate 14'!B$7:J$102,9,FALSE)</f>
        <v>#DIV/0!</v>
      </c>
      <c r="G1156" s="56" t="e">
        <f t="shared" si="36"/>
        <v>#DIV/0!</v>
      </c>
      <c r="H1156" s="50" t="e">
        <f t="shared" si="37"/>
        <v>#DIV/0!</v>
      </c>
      <c r="I1156" s="79"/>
      <c r="J1156" s="82"/>
    </row>
    <row r="1157" spans="1:10" x14ac:dyDescent="0.2">
      <c r="A1157" t="s">
        <v>146</v>
      </c>
      <c r="B1157" s="1" t="s">
        <v>68</v>
      </c>
      <c r="C1157" t="e">
        <f>VLOOKUP(B1157,'F1-1 plate 14'!B$7:H$102,7,FALSE)</f>
        <v>#DIV/0!</v>
      </c>
      <c r="D1157" t="e">
        <f>VLOOKUP(B1157,'F1-1 plate 14'!B$7:J$102,9,FALSE)</f>
        <v>#DIV/0!</v>
      </c>
      <c r="E1157" t="e">
        <f>VLOOKUP(B1157,'F6-2 plate 14'!B$7:H$102,7,FALSE)</f>
        <v>#DIV/0!</v>
      </c>
      <c r="F1157" t="e">
        <f>VLOOKUP(genotyping!B1157,'F6-2 plate 14'!B$7:J$102,9,FALSE)</f>
        <v>#DIV/0!</v>
      </c>
      <c r="G1157" s="56" t="e">
        <f t="shared" si="36"/>
        <v>#DIV/0!</v>
      </c>
      <c r="H1157" s="50" t="e">
        <f t="shared" si="37"/>
        <v>#DIV/0!</v>
      </c>
      <c r="I1157" s="79"/>
      <c r="J1157" s="82"/>
    </row>
    <row r="1158" spans="1:10" x14ac:dyDescent="0.2">
      <c r="A1158" t="s">
        <v>146</v>
      </c>
      <c r="B1158" s="1" t="s">
        <v>69</v>
      </c>
      <c r="C1158" t="e">
        <f>VLOOKUP(B1158,'F1-1 plate 14'!B$7:H$102,7,FALSE)</f>
        <v>#DIV/0!</v>
      </c>
      <c r="D1158" t="e">
        <f>VLOOKUP(B1158,'F1-1 plate 14'!B$7:J$102,9,FALSE)</f>
        <v>#DIV/0!</v>
      </c>
      <c r="E1158" t="e">
        <f>VLOOKUP(B1158,'F6-2 plate 14'!B$7:H$102,7,FALSE)</f>
        <v>#DIV/0!</v>
      </c>
      <c r="F1158" t="e">
        <f>VLOOKUP(genotyping!B1158,'F6-2 plate 14'!B$7:J$102,9,FALSE)</f>
        <v>#DIV/0!</v>
      </c>
      <c r="G1158" s="56" t="e">
        <f t="shared" si="36"/>
        <v>#DIV/0!</v>
      </c>
      <c r="H1158" s="50" t="e">
        <f t="shared" si="37"/>
        <v>#DIV/0!</v>
      </c>
      <c r="I1158" s="79"/>
      <c r="J1158" s="82"/>
    </row>
    <row r="1159" spans="1:10" x14ac:dyDescent="0.2">
      <c r="A1159" t="s">
        <v>146</v>
      </c>
      <c r="B1159" s="1" t="s">
        <v>70</v>
      </c>
      <c r="C1159" t="e">
        <f>VLOOKUP(B1159,'F1-1 plate 14'!B$7:H$102,7,FALSE)</f>
        <v>#DIV/0!</v>
      </c>
      <c r="D1159" t="e">
        <f>VLOOKUP(B1159,'F1-1 plate 14'!B$7:J$102,9,FALSE)</f>
        <v>#DIV/0!</v>
      </c>
      <c r="E1159" t="e">
        <f>VLOOKUP(B1159,'F6-2 plate 14'!B$7:H$102,7,FALSE)</f>
        <v>#DIV/0!</v>
      </c>
      <c r="F1159" t="e">
        <f>VLOOKUP(genotyping!B1159,'F6-2 plate 14'!B$7:J$102,9,FALSE)</f>
        <v>#DIV/0!</v>
      </c>
      <c r="G1159" s="56" t="e">
        <f t="shared" si="36"/>
        <v>#DIV/0!</v>
      </c>
      <c r="H1159" s="50" t="e">
        <f t="shared" si="37"/>
        <v>#DIV/0!</v>
      </c>
      <c r="I1159" s="79"/>
      <c r="J1159" s="82"/>
    </row>
    <row r="1160" spans="1:10" x14ac:dyDescent="0.2">
      <c r="A1160" t="s">
        <v>146</v>
      </c>
      <c r="B1160" s="1" t="s">
        <v>71</v>
      </c>
      <c r="C1160" t="e">
        <f>VLOOKUP(B1160,'F1-1 plate 14'!B$7:H$102,7,FALSE)</f>
        <v>#DIV/0!</v>
      </c>
      <c r="D1160" t="e">
        <f>VLOOKUP(B1160,'F1-1 plate 14'!B$7:J$102,9,FALSE)</f>
        <v>#DIV/0!</v>
      </c>
      <c r="E1160" t="e">
        <f>VLOOKUP(B1160,'F6-2 plate 14'!B$7:H$102,7,FALSE)</f>
        <v>#DIV/0!</v>
      </c>
      <c r="F1160" t="e">
        <f>VLOOKUP(genotyping!B1160,'F6-2 plate 14'!B$7:J$102,9,FALSE)</f>
        <v>#DIV/0!</v>
      </c>
      <c r="G1160" s="56" t="e">
        <f t="shared" si="36"/>
        <v>#DIV/0!</v>
      </c>
      <c r="H1160" s="50" t="e">
        <f t="shared" si="37"/>
        <v>#DIV/0!</v>
      </c>
      <c r="I1160" s="79"/>
      <c r="J1160" s="82"/>
    </row>
    <row r="1161" spans="1:10" x14ac:dyDescent="0.2">
      <c r="A1161" t="s">
        <v>146</v>
      </c>
      <c r="B1161" s="1" t="s">
        <v>72</v>
      </c>
      <c r="C1161" t="e">
        <f>VLOOKUP(B1161,'F1-1 plate 14'!B$7:H$102,7,FALSE)</f>
        <v>#DIV/0!</v>
      </c>
      <c r="D1161" t="e">
        <f>VLOOKUP(B1161,'F1-1 plate 14'!B$7:J$102,9,FALSE)</f>
        <v>#DIV/0!</v>
      </c>
      <c r="E1161" t="e">
        <f>VLOOKUP(B1161,'F6-2 plate 14'!B$7:H$102,7,FALSE)</f>
        <v>#DIV/0!</v>
      </c>
      <c r="F1161" t="e">
        <f>VLOOKUP(genotyping!B1161,'F6-2 plate 14'!B$7:J$102,9,FALSE)</f>
        <v>#DIV/0!</v>
      </c>
      <c r="G1161" s="56" t="e">
        <f t="shared" si="36"/>
        <v>#DIV/0!</v>
      </c>
      <c r="H1161" s="50" t="e">
        <f t="shared" si="37"/>
        <v>#DIV/0!</v>
      </c>
      <c r="I1161" s="79"/>
      <c r="J1161" s="82"/>
    </row>
    <row r="1162" spans="1:10" x14ac:dyDescent="0.2">
      <c r="A1162" t="s">
        <v>146</v>
      </c>
      <c r="B1162" s="1" t="s">
        <v>73</v>
      </c>
      <c r="C1162" t="e">
        <f>VLOOKUP(B1162,'F1-1 plate 14'!B$7:H$102,7,FALSE)</f>
        <v>#DIV/0!</v>
      </c>
      <c r="D1162" t="e">
        <f>VLOOKUP(B1162,'F1-1 plate 14'!B$7:J$102,9,FALSE)</f>
        <v>#DIV/0!</v>
      </c>
      <c r="E1162" t="e">
        <f>VLOOKUP(B1162,'F6-2 plate 14'!B$7:H$102,7,FALSE)</f>
        <v>#DIV/0!</v>
      </c>
      <c r="F1162" t="e">
        <f>VLOOKUP(genotyping!B1162,'F6-2 plate 14'!B$7:J$102,9,FALSE)</f>
        <v>#DIV/0!</v>
      </c>
      <c r="G1162" s="56" t="e">
        <f t="shared" si="36"/>
        <v>#DIV/0!</v>
      </c>
      <c r="H1162" s="50" t="e">
        <f t="shared" si="37"/>
        <v>#DIV/0!</v>
      </c>
      <c r="I1162" s="79"/>
      <c r="J1162" s="82"/>
    </row>
    <row r="1163" spans="1:10" x14ac:dyDescent="0.2">
      <c r="A1163" t="s">
        <v>146</v>
      </c>
      <c r="B1163" s="1" t="s">
        <v>74</v>
      </c>
      <c r="C1163" t="e">
        <f>VLOOKUP(B1163,'F1-1 plate 14'!B$7:H$102,7,FALSE)</f>
        <v>#DIV/0!</v>
      </c>
      <c r="D1163" t="e">
        <f>VLOOKUP(B1163,'F1-1 plate 14'!B$7:J$102,9,FALSE)</f>
        <v>#DIV/0!</v>
      </c>
      <c r="E1163" t="e">
        <f>VLOOKUP(B1163,'F6-2 plate 14'!B$7:H$102,7,FALSE)</f>
        <v>#DIV/0!</v>
      </c>
      <c r="F1163" t="e">
        <f>VLOOKUP(genotyping!B1163,'F6-2 plate 14'!B$7:J$102,9,FALSE)</f>
        <v>#DIV/0!</v>
      </c>
      <c r="G1163" s="56" t="e">
        <f t="shared" si="36"/>
        <v>#DIV/0!</v>
      </c>
      <c r="H1163" s="50" t="e">
        <f t="shared" si="37"/>
        <v>#DIV/0!</v>
      </c>
      <c r="I1163" s="79"/>
      <c r="J1163" s="82"/>
    </row>
    <row r="1164" spans="1:10" x14ac:dyDescent="0.2">
      <c r="A1164" t="s">
        <v>146</v>
      </c>
      <c r="B1164" s="1" t="s">
        <v>75</v>
      </c>
      <c r="C1164" t="e">
        <f>VLOOKUP(B1164,'F1-1 plate 14'!B$7:H$102,7,FALSE)</f>
        <v>#DIV/0!</v>
      </c>
      <c r="D1164" t="e">
        <f>VLOOKUP(B1164,'F1-1 plate 14'!B$7:J$102,9,FALSE)</f>
        <v>#DIV/0!</v>
      </c>
      <c r="E1164" t="e">
        <f>VLOOKUP(B1164,'F6-2 plate 14'!B$7:H$102,7,FALSE)</f>
        <v>#DIV/0!</v>
      </c>
      <c r="F1164" t="e">
        <f>VLOOKUP(genotyping!B1164,'F6-2 plate 14'!B$7:J$102,9,FALSE)</f>
        <v>#DIV/0!</v>
      </c>
      <c r="G1164" s="56" t="e">
        <f t="shared" si="36"/>
        <v>#DIV/0!</v>
      </c>
      <c r="H1164" s="50" t="e">
        <f t="shared" si="37"/>
        <v>#DIV/0!</v>
      </c>
      <c r="I1164" s="79"/>
      <c r="J1164" s="82"/>
    </row>
    <row r="1165" spans="1:10" x14ac:dyDescent="0.2">
      <c r="A1165" t="s">
        <v>146</v>
      </c>
      <c r="B1165" s="1" t="s">
        <v>76</v>
      </c>
      <c r="C1165" t="e">
        <f>VLOOKUP(B1165,'F1-1 plate 14'!B$7:H$102,7,FALSE)</f>
        <v>#DIV/0!</v>
      </c>
      <c r="D1165" t="e">
        <f>VLOOKUP(B1165,'F1-1 plate 14'!B$7:J$102,9,FALSE)</f>
        <v>#DIV/0!</v>
      </c>
      <c r="E1165" t="e">
        <f>VLOOKUP(B1165,'F6-2 plate 14'!B$7:H$102,7,FALSE)</f>
        <v>#DIV/0!</v>
      </c>
      <c r="F1165" t="e">
        <f>VLOOKUP(genotyping!B1165,'F6-2 plate 14'!B$7:J$102,9,FALSE)</f>
        <v>#DIV/0!</v>
      </c>
      <c r="G1165" s="56" t="e">
        <f t="shared" si="36"/>
        <v>#DIV/0!</v>
      </c>
      <c r="H1165" s="50" t="e">
        <f t="shared" si="37"/>
        <v>#DIV/0!</v>
      </c>
      <c r="I1165" s="79"/>
      <c r="J1165" s="82"/>
    </row>
    <row r="1166" spans="1:10" x14ac:dyDescent="0.2">
      <c r="A1166" t="s">
        <v>146</v>
      </c>
      <c r="B1166" s="1" t="s">
        <v>77</v>
      </c>
      <c r="C1166" t="e">
        <f>VLOOKUP(B1166,'F1-1 plate 14'!B$7:H$102,7,FALSE)</f>
        <v>#DIV/0!</v>
      </c>
      <c r="D1166" t="e">
        <f>VLOOKUP(B1166,'F1-1 plate 14'!B$7:J$102,9,FALSE)</f>
        <v>#DIV/0!</v>
      </c>
      <c r="E1166" t="e">
        <f>VLOOKUP(B1166,'F6-2 plate 14'!B$7:H$102,7,FALSE)</f>
        <v>#DIV/0!</v>
      </c>
      <c r="F1166" t="e">
        <f>VLOOKUP(genotyping!B1166,'F6-2 plate 14'!B$7:J$102,9,FALSE)</f>
        <v>#DIV/0!</v>
      </c>
      <c r="G1166" s="56" t="e">
        <f t="shared" si="36"/>
        <v>#DIV/0!</v>
      </c>
      <c r="H1166" s="50" t="e">
        <f t="shared" si="37"/>
        <v>#DIV/0!</v>
      </c>
      <c r="I1166" s="79"/>
      <c r="J1166" s="82"/>
    </row>
    <row r="1167" spans="1:10" x14ac:dyDescent="0.2">
      <c r="A1167" t="s">
        <v>146</v>
      </c>
      <c r="B1167" s="1" t="s">
        <v>78</v>
      </c>
      <c r="C1167" t="e">
        <f>VLOOKUP(B1167,'F1-1 plate 14'!B$7:H$102,7,FALSE)</f>
        <v>#DIV/0!</v>
      </c>
      <c r="D1167" t="e">
        <f>VLOOKUP(B1167,'F1-1 plate 14'!B$7:J$102,9,FALSE)</f>
        <v>#DIV/0!</v>
      </c>
      <c r="E1167" t="e">
        <f>VLOOKUP(B1167,'F6-2 plate 14'!B$7:H$102,7,FALSE)</f>
        <v>#DIV/0!</v>
      </c>
      <c r="F1167" t="e">
        <f>VLOOKUP(genotyping!B1167,'F6-2 plate 14'!B$7:J$102,9,FALSE)</f>
        <v>#DIV/0!</v>
      </c>
      <c r="G1167" s="56" t="e">
        <f t="shared" si="36"/>
        <v>#DIV/0!</v>
      </c>
      <c r="H1167" s="50" t="e">
        <f t="shared" si="37"/>
        <v>#DIV/0!</v>
      </c>
      <c r="I1167" s="79"/>
      <c r="J1167" s="82"/>
    </row>
    <row r="1168" spans="1:10" x14ac:dyDescent="0.2">
      <c r="A1168" t="s">
        <v>146</v>
      </c>
      <c r="B1168" s="1" t="s">
        <v>79</v>
      </c>
      <c r="C1168" t="e">
        <f>VLOOKUP(B1168,'F1-1 plate 14'!B$7:H$102,7,FALSE)</f>
        <v>#DIV/0!</v>
      </c>
      <c r="D1168" t="e">
        <f>VLOOKUP(B1168,'F1-1 plate 14'!B$7:J$102,9,FALSE)</f>
        <v>#DIV/0!</v>
      </c>
      <c r="E1168" t="e">
        <f>VLOOKUP(B1168,'F6-2 plate 14'!B$7:H$102,7,FALSE)</f>
        <v>#DIV/0!</v>
      </c>
      <c r="F1168" t="e">
        <f>VLOOKUP(genotyping!B1168,'F6-2 plate 14'!B$7:J$102,9,FALSE)</f>
        <v>#DIV/0!</v>
      </c>
      <c r="G1168" s="56" t="e">
        <f t="shared" si="36"/>
        <v>#DIV/0!</v>
      </c>
      <c r="H1168" s="50" t="e">
        <f t="shared" si="37"/>
        <v>#DIV/0!</v>
      </c>
      <c r="I1168" s="79"/>
      <c r="J1168" s="82"/>
    </row>
    <row r="1169" spans="1:10" x14ac:dyDescent="0.2">
      <c r="A1169" t="s">
        <v>146</v>
      </c>
      <c r="B1169" s="1" t="s">
        <v>80</v>
      </c>
      <c r="C1169" t="e">
        <f>VLOOKUP(B1169,'F1-1 plate 14'!B$7:H$102,7,FALSE)</f>
        <v>#DIV/0!</v>
      </c>
      <c r="D1169" t="e">
        <f>VLOOKUP(B1169,'F1-1 plate 14'!B$7:J$102,9,FALSE)</f>
        <v>#DIV/0!</v>
      </c>
      <c r="E1169" t="e">
        <f>VLOOKUP(B1169,'F6-2 plate 14'!B$7:H$102,7,FALSE)</f>
        <v>#DIV/0!</v>
      </c>
      <c r="F1169" t="e">
        <f>VLOOKUP(genotyping!B1169,'F6-2 plate 14'!B$7:J$102,9,FALSE)</f>
        <v>#DIV/0!</v>
      </c>
      <c r="G1169" s="56" t="e">
        <f t="shared" si="36"/>
        <v>#DIV/0!</v>
      </c>
      <c r="H1169" s="50" t="e">
        <f t="shared" si="37"/>
        <v>#DIV/0!</v>
      </c>
      <c r="I1169" s="79"/>
      <c r="J1169" s="82"/>
    </row>
    <row r="1170" spans="1:10" x14ac:dyDescent="0.2">
      <c r="A1170" t="s">
        <v>146</v>
      </c>
      <c r="B1170" s="1" t="s">
        <v>81</v>
      </c>
      <c r="C1170" t="e">
        <f>VLOOKUP(B1170,'F1-1 plate 14'!B$7:H$102,7,FALSE)</f>
        <v>#DIV/0!</v>
      </c>
      <c r="D1170" t="e">
        <f>VLOOKUP(B1170,'F1-1 plate 14'!B$7:J$102,9,FALSE)</f>
        <v>#DIV/0!</v>
      </c>
      <c r="E1170" t="e">
        <f>VLOOKUP(B1170,'F6-2 plate 14'!B$7:H$102,7,FALSE)</f>
        <v>#DIV/0!</v>
      </c>
      <c r="F1170" t="e">
        <f>VLOOKUP(genotyping!B1170,'F6-2 plate 14'!B$7:J$102,9,FALSE)</f>
        <v>#DIV/0!</v>
      </c>
      <c r="G1170" s="56" t="e">
        <f t="shared" si="36"/>
        <v>#DIV/0!</v>
      </c>
      <c r="H1170" s="50" t="e">
        <f t="shared" si="37"/>
        <v>#DIV/0!</v>
      </c>
      <c r="I1170" s="79"/>
      <c r="J1170" s="82"/>
    </row>
    <row r="1171" spans="1:10" x14ac:dyDescent="0.2">
      <c r="A1171" t="s">
        <v>146</v>
      </c>
      <c r="B1171" s="1" t="s">
        <v>82</v>
      </c>
      <c r="C1171" t="e">
        <f>VLOOKUP(B1171,'F1-1 plate 14'!B$7:H$102,7,FALSE)</f>
        <v>#DIV/0!</v>
      </c>
      <c r="D1171" t="e">
        <f>VLOOKUP(B1171,'F1-1 plate 14'!B$7:J$102,9,FALSE)</f>
        <v>#DIV/0!</v>
      </c>
      <c r="E1171" t="e">
        <f>VLOOKUP(B1171,'F6-2 plate 14'!B$7:H$102,7,FALSE)</f>
        <v>#DIV/0!</v>
      </c>
      <c r="F1171" t="e">
        <f>VLOOKUP(genotyping!B1171,'F6-2 plate 14'!B$7:J$102,9,FALSE)</f>
        <v>#DIV/0!</v>
      </c>
      <c r="G1171" s="56" t="e">
        <f t="shared" si="36"/>
        <v>#DIV/0!</v>
      </c>
      <c r="H1171" s="50" t="e">
        <f t="shared" si="37"/>
        <v>#DIV/0!</v>
      </c>
      <c r="I1171" s="79"/>
      <c r="J1171" s="82"/>
    </row>
    <row r="1172" spans="1:10" x14ac:dyDescent="0.2">
      <c r="A1172" t="s">
        <v>146</v>
      </c>
      <c r="B1172" s="1" t="s">
        <v>83</v>
      </c>
      <c r="C1172" t="e">
        <f>VLOOKUP(B1172,'F1-1 plate 14'!B$7:H$102,7,FALSE)</f>
        <v>#DIV/0!</v>
      </c>
      <c r="D1172" t="e">
        <f>VLOOKUP(B1172,'F1-1 plate 14'!B$7:J$102,9,FALSE)</f>
        <v>#DIV/0!</v>
      </c>
      <c r="E1172" t="e">
        <f>VLOOKUP(B1172,'F6-2 plate 14'!B$7:H$102,7,FALSE)</f>
        <v>#DIV/0!</v>
      </c>
      <c r="F1172" t="e">
        <f>VLOOKUP(genotyping!B1172,'F6-2 plate 14'!B$7:J$102,9,FALSE)</f>
        <v>#DIV/0!</v>
      </c>
      <c r="G1172" s="56" t="e">
        <f t="shared" si="36"/>
        <v>#DIV/0!</v>
      </c>
      <c r="H1172" s="50" t="e">
        <f t="shared" si="37"/>
        <v>#DIV/0!</v>
      </c>
      <c r="I1172" s="79"/>
      <c r="J1172" s="82"/>
    </row>
    <row r="1173" spans="1:10" x14ac:dyDescent="0.2">
      <c r="A1173" t="s">
        <v>146</v>
      </c>
      <c r="B1173" s="1" t="s">
        <v>84</v>
      </c>
      <c r="C1173" t="e">
        <f>VLOOKUP(B1173,'F1-1 plate 14'!B$7:H$102,7,FALSE)</f>
        <v>#DIV/0!</v>
      </c>
      <c r="D1173" t="e">
        <f>VLOOKUP(B1173,'F1-1 plate 14'!B$7:J$102,9,FALSE)</f>
        <v>#DIV/0!</v>
      </c>
      <c r="E1173" t="e">
        <f>VLOOKUP(B1173,'F6-2 plate 14'!B$7:H$102,7,FALSE)</f>
        <v>#DIV/0!</v>
      </c>
      <c r="F1173" t="e">
        <f>VLOOKUP(genotyping!B1173,'F6-2 plate 14'!B$7:J$102,9,FALSE)</f>
        <v>#DIV/0!</v>
      </c>
      <c r="G1173" s="56" t="e">
        <f t="shared" si="36"/>
        <v>#DIV/0!</v>
      </c>
      <c r="H1173" s="50" t="e">
        <f t="shared" si="37"/>
        <v>#DIV/0!</v>
      </c>
      <c r="I1173" s="79"/>
      <c r="J1173" s="82"/>
    </row>
    <row r="1174" spans="1:10" x14ac:dyDescent="0.2">
      <c r="A1174" t="s">
        <v>146</v>
      </c>
      <c r="B1174" s="1" t="s">
        <v>85</v>
      </c>
      <c r="C1174" t="e">
        <f>VLOOKUP(B1174,'F1-1 plate 14'!B$7:H$102,7,FALSE)</f>
        <v>#DIV/0!</v>
      </c>
      <c r="D1174" t="e">
        <f>VLOOKUP(B1174,'F1-1 plate 14'!B$7:J$102,9,FALSE)</f>
        <v>#DIV/0!</v>
      </c>
      <c r="E1174" t="e">
        <f>VLOOKUP(B1174,'F6-2 plate 14'!B$7:H$102,7,FALSE)</f>
        <v>#DIV/0!</v>
      </c>
      <c r="F1174" t="e">
        <f>VLOOKUP(genotyping!B1174,'F6-2 plate 14'!B$7:J$102,9,FALSE)</f>
        <v>#DIV/0!</v>
      </c>
      <c r="G1174" s="56" t="e">
        <f t="shared" si="36"/>
        <v>#DIV/0!</v>
      </c>
      <c r="H1174" s="50" t="e">
        <f t="shared" si="37"/>
        <v>#DIV/0!</v>
      </c>
      <c r="I1174" s="79"/>
      <c r="J1174" s="82"/>
    </row>
    <row r="1175" spans="1:10" x14ac:dyDescent="0.2">
      <c r="A1175" t="s">
        <v>146</v>
      </c>
      <c r="B1175" s="1" t="s">
        <v>86</v>
      </c>
      <c r="C1175" t="e">
        <f>VLOOKUP(B1175,'F1-1 plate 14'!B$7:H$102,7,FALSE)</f>
        <v>#DIV/0!</v>
      </c>
      <c r="D1175" t="e">
        <f>VLOOKUP(B1175,'F1-1 plate 14'!B$7:J$102,9,FALSE)</f>
        <v>#DIV/0!</v>
      </c>
      <c r="E1175" t="e">
        <f>VLOOKUP(B1175,'F6-2 plate 14'!B$7:H$102,7,FALSE)</f>
        <v>#DIV/0!</v>
      </c>
      <c r="F1175" t="e">
        <f>VLOOKUP(genotyping!B1175,'F6-2 plate 14'!B$7:J$102,9,FALSE)</f>
        <v>#DIV/0!</v>
      </c>
      <c r="G1175" s="56" t="e">
        <f t="shared" si="36"/>
        <v>#DIV/0!</v>
      </c>
      <c r="H1175" s="50" t="e">
        <f t="shared" si="37"/>
        <v>#DIV/0!</v>
      </c>
      <c r="I1175" s="79"/>
      <c r="J1175" s="82"/>
    </row>
    <row r="1176" spans="1:10" x14ac:dyDescent="0.2">
      <c r="A1176" t="s">
        <v>146</v>
      </c>
      <c r="B1176" s="1" t="s">
        <v>87</v>
      </c>
      <c r="C1176" t="e">
        <f>VLOOKUP(B1176,'F1-1 plate 14'!B$7:H$102,7,FALSE)</f>
        <v>#DIV/0!</v>
      </c>
      <c r="D1176" t="e">
        <f>VLOOKUP(B1176,'F1-1 plate 14'!B$7:J$102,9,FALSE)</f>
        <v>#DIV/0!</v>
      </c>
      <c r="E1176" t="e">
        <f>VLOOKUP(B1176,'F6-2 plate 14'!B$7:H$102,7,FALSE)</f>
        <v>#DIV/0!</v>
      </c>
      <c r="F1176" t="e">
        <f>VLOOKUP(genotyping!B1176,'F6-2 plate 14'!B$7:J$102,9,FALSE)</f>
        <v>#DIV/0!</v>
      </c>
      <c r="G1176" s="56" t="e">
        <f t="shared" si="36"/>
        <v>#DIV/0!</v>
      </c>
      <c r="H1176" s="50" t="e">
        <f t="shared" si="37"/>
        <v>#DIV/0!</v>
      </c>
      <c r="I1176" s="79"/>
      <c r="J1176" s="82"/>
    </row>
    <row r="1177" spans="1:10" x14ac:dyDescent="0.2">
      <c r="A1177" t="s">
        <v>146</v>
      </c>
      <c r="B1177" s="1" t="s">
        <v>88</v>
      </c>
      <c r="C1177" t="e">
        <f>VLOOKUP(B1177,'F1-1 plate 14'!B$7:H$102,7,FALSE)</f>
        <v>#DIV/0!</v>
      </c>
      <c r="D1177" t="e">
        <f>VLOOKUP(B1177,'F1-1 plate 14'!B$7:J$102,9,FALSE)</f>
        <v>#DIV/0!</v>
      </c>
      <c r="E1177" t="e">
        <f>VLOOKUP(B1177,'F6-2 plate 14'!B$7:H$102,7,FALSE)</f>
        <v>#DIV/0!</v>
      </c>
      <c r="F1177" t="e">
        <f>VLOOKUP(genotyping!B1177,'F6-2 plate 14'!B$7:J$102,9,FALSE)</f>
        <v>#DIV/0!</v>
      </c>
      <c r="G1177" s="56" t="e">
        <f t="shared" si="36"/>
        <v>#DIV/0!</v>
      </c>
      <c r="H1177" s="50" t="e">
        <f t="shared" si="37"/>
        <v>#DIV/0!</v>
      </c>
      <c r="I1177" s="79"/>
      <c r="J1177" s="82"/>
    </row>
    <row r="1178" spans="1:10" x14ac:dyDescent="0.2">
      <c r="A1178" t="s">
        <v>146</v>
      </c>
      <c r="B1178" s="1" t="s">
        <v>89</v>
      </c>
      <c r="C1178" t="e">
        <f>VLOOKUP(B1178,'F1-1 plate 14'!B$7:H$102,7,FALSE)</f>
        <v>#DIV/0!</v>
      </c>
      <c r="D1178" t="e">
        <f>VLOOKUP(B1178,'F1-1 plate 14'!B$7:J$102,9,FALSE)</f>
        <v>#DIV/0!</v>
      </c>
      <c r="E1178" t="e">
        <f>VLOOKUP(B1178,'F6-2 plate 14'!B$7:H$102,7,FALSE)</f>
        <v>#DIV/0!</v>
      </c>
      <c r="F1178" t="e">
        <f>VLOOKUP(genotyping!B1178,'F6-2 plate 14'!B$7:J$102,9,FALSE)</f>
        <v>#DIV/0!</v>
      </c>
      <c r="G1178" s="56" t="e">
        <f t="shared" si="36"/>
        <v>#DIV/0!</v>
      </c>
      <c r="H1178" s="50" t="e">
        <f t="shared" si="37"/>
        <v>#DIV/0!</v>
      </c>
      <c r="I1178" s="79"/>
      <c r="J1178" s="82"/>
    </row>
    <row r="1179" spans="1:10" x14ac:dyDescent="0.2">
      <c r="A1179" t="s">
        <v>146</v>
      </c>
      <c r="B1179" s="1" t="s">
        <v>90</v>
      </c>
      <c r="C1179" t="e">
        <f>VLOOKUP(B1179,'F1-1 plate 14'!B$7:H$102,7,FALSE)</f>
        <v>#DIV/0!</v>
      </c>
      <c r="D1179" t="e">
        <f>VLOOKUP(B1179,'F1-1 plate 14'!B$7:J$102,9,FALSE)</f>
        <v>#DIV/0!</v>
      </c>
      <c r="E1179" t="e">
        <f>VLOOKUP(B1179,'F6-2 plate 14'!B$7:H$102,7,FALSE)</f>
        <v>#DIV/0!</v>
      </c>
      <c r="F1179" t="e">
        <f>VLOOKUP(genotyping!B1179,'F6-2 plate 14'!B$7:J$102,9,FALSE)</f>
        <v>#DIV/0!</v>
      </c>
      <c r="G1179" s="56" t="e">
        <f t="shared" si="36"/>
        <v>#DIV/0!</v>
      </c>
      <c r="H1179" s="50" t="e">
        <f t="shared" si="37"/>
        <v>#DIV/0!</v>
      </c>
      <c r="I1179" s="79"/>
      <c r="J1179" s="82"/>
    </row>
    <row r="1180" spans="1:10" x14ac:dyDescent="0.2">
      <c r="A1180" t="s">
        <v>146</v>
      </c>
      <c r="B1180" s="1" t="s">
        <v>91</v>
      </c>
      <c r="C1180" t="e">
        <f>VLOOKUP(B1180,'F1-1 plate 14'!B$7:H$102,7,FALSE)</f>
        <v>#DIV/0!</v>
      </c>
      <c r="D1180" t="e">
        <f>VLOOKUP(B1180,'F1-1 plate 14'!B$7:J$102,9,FALSE)</f>
        <v>#DIV/0!</v>
      </c>
      <c r="E1180" t="e">
        <f>VLOOKUP(B1180,'F6-2 plate 14'!B$7:H$102,7,FALSE)</f>
        <v>#DIV/0!</v>
      </c>
      <c r="F1180" t="e">
        <f>VLOOKUP(genotyping!B1180,'F6-2 plate 14'!B$7:J$102,9,FALSE)</f>
        <v>#DIV/0!</v>
      </c>
      <c r="G1180" s="56" t="e">
        <f t="shared" si="36"/>
        <v>#DIV/0!</v>
      </c>
      <c r="H1180" s="50" t="e">
        <f t="shared" si="37"/>
        <v>#DIV/0!</v>
      </c>
      <c r="I1180" s="79"/>
      <c r="J1180" s="82"/>
    </row>
    <row r="1181" spans="1:10" x14ac:dyDescent="0.2">
      <c r="A1181" t="s">
        <v>146</v>
      </c>
      <c r="B1181" s="1" t="s">
        <v>92</v>
      </c>
      <c r="C1181" t="e">
        <f>VLOOKUP(B1181,'F1-1 plate 14'!B$7:H$102,7,FALSE)</f>
        <v>#DIV/0!</v>
      </c>
      <c r="D1181" t="e">
        <f>VLOOKUP(B1181,'F1-1 plate 14'!B$7:J$102,9,FALSE)</f>
        <v>#DIV/0!</v>
      </c>
      <c r="E1181" t="e">
        <f>VLOOKUP(B1181,'F6-2 plate 14'!B$7:H$102,7,FALSE)</f>
        <v>#DIV/0!</v>
      </c>
      <c r="F1181" t="e">
        <f>VLOOKUP(genotyping!B1181,'F6-2 plate 14'!B$7:J$102,9,FALSE)</f>
        <v>#DIV/0!</v>
      </c>
      <c r="G1181" s="56" t="e">
        <f t="shared" si="36"/>
        <v>#DIV/0!</v>
      </c>
      <c r="H1181" s="50" t="e">
        <f t="shared" si="37"/>
        <v>#DIV/0!</v>
      </c>
      <c r="I1181" s="79"/>
      <c r="J1181" s="82"/>
    </row>
    <row r="1182" spans="1:10" x14ac:dyDescent="0.2">
      <c r="A1182" t="s">
        <v>146</v>
      </c>
      <c r="B1182" s="1" t="s">
        <v>93</v>
      </c>
      <c r="C1182" t="e">
        <f>VLOOKUP(B1182,'F1-1 plate 14'!B$7:H$102,7,FALSE)</f>
        <v>#DIV/0!</v>
      </c>
      <c r="D1182" t="e">
        <f>VLOOKUP(B1182,'F1-1 plate 14'!B$7:J$102,9,FALSE)</f>
        <v>#DIV/0!</v>
      </c>
      <c r="E1182" t="e">
        <f>VLOOKUP(B1182,'F6-2 plate 14'!B$7:H$102,7,FALSE)</f>
        <v>#DIV/0!</v>
      </c>
      <c r="F1182" t="e">
        <f>VLOOKUP(genotyping!B1182,'F6-2 plate 14'!B$7:J$102,9,FALSE)</f>
        <v>#DIV/0!</v>
      </c>
      <c r="G1182" s="56" t="e">
        <f t="shared" si="36"/>
        <v>#DIV/0!</v>
      </c>
      <c r="H1182" s="50" t="e">
        <f t="shared" si="37"/>
        <v>#DIV/0!</v>
      </c>
      <c r="I1182" s="79"/>
      <c r="J1182" s="82"/>
    </row>
    <row r="1183" spans="1:10" x14ac:dyDescent="0.2">
      <c r="A1183" t="s">
        <v>146</v>
      </c>
      <c r="B1183" s="1" t="s">
        <v>94</v>
      </c>
      <c r="C1183" t="e">
        <f>VLOOKUP(B1183,'F1-1 plate 14'!B$7:H$102,7,FALSE)</f>
        <v>#DIV/0!</v>
      </c>
      <c r="D1183" t="e">
        <f>VLOOKUP(B1183,'F1-1 plate 14'!B$7:J$102,9,FALSE)</f>
        <v>#DIV/0!</v>
      </c>
      <c r="E1183" t="e">
        <f>VLOOKUP(B1183,'F6-2 plate 14'!B$7:H$102,7,FALSE)</f>
        <v>#DIV/0!</v>
      </c>
      <c r="F1183" t="e">
        <f>VLOOKUP(genotyping!B1183,'F6-2 plate 14'!B$7:J$102,9,FALSE)</f>
        <v>#DIV/0!</v>
      </c>
      <c r="G1183" s="56" t="e">
        <f t="shared" si="36"/>
        <v>#DIV/0!</v>
      </c>
      <c r="H1183" s="50" t="e">
        <f t="shared" si="37"/>
        <v>#DIV/0!</v>
      </c>
      <c r="I1183" s="79"/>
      <c r="J1183" s="82"/>
    </row>
    <row r="1184" spans="1:10" x14ac:dyDescent="0.2">
      <c r="A1184" t="s">
        <v>146</v>
      </c>
      <c r="B1184" s="1" t="s">
        <v>95</v>
      </c>
      <c r="C1184" t="e">
        <f>VLOOKUP(B1184,'F1-1 plate 14'!B$7:H$102,7,FALSE)</f>
        <v>#DIV/0!</v>
      </c>
      <c r="D1184" t="e">
        <f>VLOOKUP(B1184,'F1-1 plate 14'!B$7:J$102,9,FALSE)</f>
        <v>#DIV/0!</v>
      </c>
      <c r="E1184" t="e">
        <f>VLOOKUP(B1184,'F6-2 plate 14'!B$7:H$102,7,FALSE)</f>
        <v>#DIV/0!</v>
      </c>
      <c r="F1184" t="e">
        <f>VLOOKUP(genotyping!B1184,'F6-2 plate 14'!B$7:J$102,9,FALSE)</f>
        <v>#DIV/0!</v>
      </c>
      <c r="G1184" s="56" t="e">
        <f t="shared" si="36"/>
        <v>#DIV/0!</v>
      </c>
      <c r="H1184" s="50" t="e">
        <f t="shared" si="37"/>
        <v>#DIV/0!</v>
      </c>
      <c r="I1184" s="79"/>
      <c r="J1184" s="82"/>
    </row>
    <row r="1185" spans="1:10" x14ac:dyDescent="0.2">
      <c r="A1185" t="s">
        <v>146</v>
      </c>
      <c r="B1185" s="1" t="s">
        <v>96</v>
      </c>
      <c r="C1185" t="e">
        <f>VLOOKUP(B1185,'F1-1 plate 14'!B$7:H$102,7,FALSE)</f>
        <v>#DIV/0!</v>
      </c>
      <c r="D1185" t="e">
        <f>VLOOKUP(B1185,'F1-1 plate 14'!B$7:J$102,9,FALSE)</f>
        <v>#DIV/0!</v>
      </c>
      <c r="E1185" t="e">
        <f>VLOOKUP(B1185,'F6-2 plate 14'!B$7:H$102,7,FALSE)</f>
        <v>#DIV/0!</v>
      </c>
      <c r="F1185" t="e">
        <f>VLOOKUP(genotyping!B1185,'F6-2 plate 14'!B$7:J$102,9,FALSE)</f>
        <v>#DIV/0!</v>
      </c>
      <c r="G1185" s="56" t="e">
        <f t="shared" si="36"/>
        <v>#DIV/0!</v>
      </c>
      <c r="H1185" s="50" t="e">
        <f t="shared" si="37"/>
        <v>#DIV/0!</v>
      </c>
      <c r="I1185" s="79"/>
      <c r="J1185" s="82"/>
    </row>
    <row r="1186" spans="1:10" x14ac:dyDescent="0.2">
      <c r="A1186" t="s">
        <v>146</v>
      </c>
      <c r="B1186" s="1" t="s">
        <v>97</v>
      </c>
      <c r="C1186" t="e">
        <f>VLOOKUP(B1186,'F1-1 plate 14'!B$7:H$102,7,FALSE)</f>
        <v>#DIV/0!</v>
      </c>
      <c r="D1186" t="e">
        <f>VLOOKUP(B1186,'F1-1 plate 14'!B$7:J$102,9,FALSE)</f>
        <v>#DIV/0!</v>
      </c>
      <c r="E1186" t="e">
        <f>VLOOKUP(B1186,'F6-2 plate 14'!B$7:H$102,7,FALSE)</f>
        <v>#DIV/0!</v>
      </c>
      <c r="F1186" t="e">
        <f>VLOOKUP(genotyping!B1186,'F6-2 plate 14'!B$7:J$102,9,FALSE)</f>
        <v>#DIV/0!</v>
      </c>
      <c r="G1186" s="56" t="e">
        <f t="shared" si="36"/>
        <v>#DIV/0!</v>
      </c>
      <c r="H1186" s="50" t="e">
        <f t="shared" si="37"/>
        <v>#DIV/0!</v>
      </c>
      <c r="I1186" s="79"/>
      <c r="J1186" s="82"/>
    </row>
    <row r="1187" spans="1:10" x14ac:dyDescent="0.2">
      <c r="A1187" t="s">
        <v>146</v>
      </c>
      <c r="B1187" s="1" t="s">
        <v>98</v>
      </c>
      <c r="C1187" t="e">
        <f>VLOOKUP(B1187,'F1-1 plate 14'!B$7:H$102,7,FALSE)</f>
        <v>#DIV/0!</v>
      </c>
      <c r="D1187" t="e">
        <f>VLOOKUP(B1187,'F1-1 plate 14'!B$7:J$102,9,FALSE)</f>
        <v>#DIV/0!</v>
      </c>
      <c r="E1187" t="e">
        <f>VLOOKUP(B1187,'F6-2 plate 14'!B$7:H$102,7,FALSE)</f>
        <v>#DIV/0!</v>
      </c>
      <c r="F1187" t="e">
        <f>VLOOKUP(genotyping!B1187,'F6-2 plate 14'!B$7:J$102,9,FALSE)</f>
        <v>#DIV/0!</v>
      </c>
      <c r="G1187" s="56" t="e">
        <f t="shared" si="36"/>
        <v>#DIV/0!</v>
      </c>
      <c r="H1187" s="50" t="e">
        <f t="shared" si="37"/>
        <v>#DIV/0!</v>
      </c>
      <c r="I1187" s="79"/>
      <c r="J1187" s="82"/>
    </row>
    <row r="1188" spans="1:10" x14ac:dyDescent="0.2">
      <c r="A1188" t="s">
        <v>146</v>
      </c>
      <c r="B1188" s="1" t="s">
        <v>99</v>
      </c>
      <c r="C1188" t="e">
        <f>VLOOKUP(B1188,'F1-1 plate 14'!B$7:H$102,7,FALSE)</f>
        <v>#DIV/0!</v>
      </c>
      <c r="D1188" t="e">
        <f>VLOOKUP(B1188,'F1-1 plate 14'!B$7:J$102,9,FALSE)</f>
        <v>#DIV/0!</v>
      </c>
      <c r="E1188" t="e">
        <f>VLOOKUP(B1188,'F6-2 plate 14'!B$7:H$102,7,FALSE)</f>
        <v>#DIV/0!</v>
      </c>
      <c r="F1188" t="e">
        <f>VLOOKUP(genotyping!B1188,'F6-2 plate 14'!B$7:J$102,9,FALSE)</f>
        <v>#DIV/0!</v>
      </c>
      <c r="G1188" s="56" t="e">
        <f t="shared" ref="G1188:G1251" si="38">IF(C1188="BB","R or I",IF(C1188="AA","S/S",IF(C1188="AB","S/R or S/I","Unknown")))</f>
        <v>#DIV/0!</v>
      </c>
      <c r="H1188" s="50" t="e">
        <f t="shared" ref="H1188:H1251" si="39">IF(E1188="BB","R or A",IF(E1188="AA","S or I",IF(E1188="AB","S/R or R/I or S/A or I/A","Unknown")))</f>
        <v>#DIV/0!</v>
      </c>
      <c r="I1188" s="79"/>
      <c r="J1188" s="82"/>
    </row>
    <row r="1189" spans="1:10" x14ac:dyDescent="0.2">
      <c r="A1189" t="s">
        <v>146</v>
      </c>
      <c r="B1189" s="1" t="s">
        <v>100</v>
      </c>
      <c r="C1189" t="e">
        <f>VLOOKUP(B1189,'F1-1 plate 14'!B$7:H$102,7,FALSE)</f>
        <v>#DIV/0!</v>
      </c>
      <c r="D1189" t="e">
        <f>VLOOKUP(B1189,'F1-1 plate 14'!B$7:J$102,9,FALSE)</f>
        <v>#DIV/0!</v>
      </c>
      <c r="E1189" t="e">
        <f>VLOOKUP(B1189,'F6-2 plate 14'!B$7:H$102,7,FALSE)</f>
        <v>#DIV/0!</v>
      </c>
      <c r="F1189" t="e">
        <f>VLOOKUP(genotyping!B1189,'F6-2 plate 14'!B$7:J$102,9,FALSE)</f>
        <v>#DIV/0!</v>
      </c>
      <c r="G1189" s="56" t="e">
        <f t="shared" si="38"/>
        <v>#DIV/0!</v>
      </c>
      <c r="H1189" s="50" t="e">
        <f t="shared" si="39"/>
        <v>#DIV/0!</v>
      </c>
      <c r="I1189" s="79"/>
      <c r="J1189" s="82"/>
    </row>
    <row r="1190" spans="1:10" x14ac:dyDescent="0.2">
      <c r="A1190" t="s">
        <v>146</v>
      </c>
      <c r="B1190" s="1" t="s">
        <v>101</v>
      </c>
      <c r="C1190" t="e">
        <f>VLOOKUP(B1190,'F1-1 plate 14'!B$7:H$102,7,FALSE)</f>
        <v>#DIV/0!</v>
      </c>
      <c r="D1190" t="e">
        <f>VLOOKUP(B1190,'F1-1 plate 14'!B$7:J$102,9,FALSE)</f>
        <v>#DIV/0!</v>
      </c>
      <c r="E1190" t="e">
        <f>VLOOKUP(B1190,'F6-2 plate 14'!B$7:H$102,7,FALSE)</f>
        <v>#DIV/0!</v>
      </c>
      <c r="F1190" t="e">
        <f>VLOOKUP(genotyping!B1190,'F6-2 plate 14'!B$7:J$102,9,FALSE)</f>
        <v>#DIV/0!</v>
      </c>
      <c r="G1190" s="56" t="e">
        <f t="shared" si="38"/>
        <v>#DIV/0!</v>
      </c>
      <c r="H1190" s="50" t="e">
        <f t="shared" si="39"/>
        <v>#DIV/0!</v>
      </c>
      <c r="I1190" s="79"/>
      <c r="J1190" s="82"/>
    </row>
    <row r="1191" spans="1:10" ht="17" thickBot="1" x14ac:dyDescent="0.25">
      <c r="A1191" s="64" t="s">
        <v>146</v>
      </c>
      <c r="B1191" s="65" t="s">
        <v>102</v>
      </c>
      <c r="C1191" s="64" t="e">
        <f>VLOOKUP(B1191,'F1-1 plate 14'!B$7:H$102,7,FALSE)</f>
        <v>#DIV/0!</v>
      </c>
      <c r="D1191" s="64" t="e">
        <f>VLOOKUP(B1191,'F1-1 plate 14'!B$7:J$102,9,FALSE)</f>
        <v>#DIV/0!</v>
      </c>
      <c r="E1191" s="64" t="e">
        <f>VLOOKUP(B1191,'F6-2 plate 14'!B$7:H$102,7,FALSE)</f>
        <v>#DIV/0!</v>
      </c>
      <c r="F1191" s="64" t="e">
        <f>VLOOKUP(genotyping!B1191,'F6-2 plate 14'!B$7:J$102,9,FALSE)</f>
        <v>#DIV/0!</v>
      </c>
      <c r="G1191" s="64" t="e">
        <f t="shared" si="38"/>
        <v>#DIV/0!</v>
      </c>
      <c r="H1191" s="66" t="e">
        <f t="shared" si="39"/>
        <v>#DIV/0!</v>
      </c>
      <c r="I1191" s="80"/>
      <c r="J1191" s="83"/>
    </row>
    <row r="1192" spans="1:10" ht="17" thickTop="1" x14ac:dyDescent="0.2">
      <c r="A1192" t="s">
        <v>147</v>
      </c>
      <c r="B1192" s="1" t="s">
        <v>19</v>
      </c>
      <c r="C1192" t="e">
        <f>VLOOKUP(B1192,'F1-1 plate 15'!B$7:H$102,7,FALSE)</f>
        <v>#DIV/0!</v>
      </c>
      <c r="D1192" t="e">
        <f>VLOOKUP(B1192,'F1-1 plate 15'!B$7:J$102,9,FALSE)</f>
        <v>#DIV/0!</v>
      </c>
      <c r="E1192" t="e">
        <f>VLOOKUP(B1192,'F6-2 plate 15'!B$7:H$102,7,FALSE)</f>
        <v>#DIV/0!</v>
      </c>
      <c r="F1192" t="e">
        <f>VLOOKUP(genotyping!B1192,'F6-2 plate 15'!B$7:J$102,9,FALSE)</f>
        <v>#DIV/0!</v>
      </c>
      <c r="G1192" s="56" t="e">
        <f t="shared" si="38"/>
        <v>#DIV/0!</v>
      </c>
      <c r="H1192" s="50" t="e">
        <f t="shared" si="39"/>
        <v>#DIV/0!</v>
      </c>
      <c r="I1192" s="78" t="e">
        <f>'F1-1 plate 15'!$M$5</f>
        <v>#DIV/0!</v>
      </c>
      <c r="J1192" s="81" t="e">
        <f>'F6-2 plate 15'!$M$5</f>
        <v>#DIV/0!</v>
      </c>
    </row>
    <row r="1193" spans="1:10" x14ac:dyDescent="0.2">
      <c r="A1193" t="s">
        <v>147</v>
      </c>
      <c r="B1193" s="1" t="s">
        <v>20</v>
      </c>
      <c r="C1193" t="e">
        <f>VLOOKUP(B1193,'F1-1 plate 15'!B$7:H$102,7,FALSE)</f>
        <v>#DIV/0!</v>
      </c>
      <c r="D1193" t="e">
        <f>VLOOKUP(B1193,'F1-1 plate 15'!B$7:J$102,9,FALSE)</f>
        <v>#DIV/0!</v>
      </c>
      <c r="E1193" t="e">
        <f>VLOOKUP(B1193,'F6-2 plate 15'!B$7:H$102,7,FALSE)</f>
        <v>#DIV/0!</v>
      </c>
      <c r="F1193" t="e">
        <f>VLOOKUP(genotyping!B1193,'F6-2 plate 15'!B$7:J$102,9,FALSE)</f>
        <v>#DIV/0!</v>
      </c>
      <c r="G1193" s="56" t="e">
        <f t="shared" si="38"/>
        <v>#DIV/0!</v>
      </c>
      <c r="H1193" s="50" t="e">
        <f t="shared" si="39"/>
        <v>#DIV/0!</v>
      </c>
      <c r="I1193" s="79"/>
      <c r="J1193" s="82"/>
    </row>
    <row r="1194" spans="1:10" x14ac:dyDescent="0.2">
      <c r="A1194" t="s">
        <v>147</v>
      </c>
      <c r="B1194" s="1" t="s">
        <v>21</v>
      </c>
      <c r="C1194" t="e">
        <f>VLOOKUP(B1194,'F1-1 plate 15'!B$7:H$102,7,FALSE)</f>
        <v>#DIV/0!</v>
      </c>
      <c r="D1194" t="e">
        <f>VLOOKUP(B1194,'F1-1 plate 15'!B$7:J$102,9,FALSE)</f>
        <v>#DIV/0!</v>
      </c>
      <c r="E1194" t="e">
        <f>VLOOKUP(B1194,'F6-2 plate 15'!B$7:H$102,7,FALSE)</f>
        <v>#DIV/0!</v>
      </c>
      <c r="F1194" t="e">
        <f>VLOOKUP(genotyping!B1194,'F6-2 plate 15'!B$7:J$102,9,FALSE)</f>
        <v>#DIV/0!</v>
      </c>
      <c r="G1194" s="56" t="e">
        <f t="shared" si="38"/>
        <v>#DIV/0!</v>
      </c>
      <c r="H1194" s="50" t="e">
        <f t="shared" si="39"/>
        <v>#DIV/0!</v>
      </c>
      <c r="I1194" s="79"/>
      <c r="J1194" s="82"/>
    </row>
    <row r="1195" spans="1:10" x14ac:dyDescent="0.2">
      <c r="A1195" t="s">
        <v>147</v>
      </c>
      <c r="B1195" s="1" t="s">
        <v>22</v>
      </c>
      <c r="C1195" t="e">
        <f>VLOOKUP(B1195,'F1-1 plate 15'!B$7:H$102,7,FALSE)</f>
        <v>#DIV/0!</v>
      </c>
      <c r="D1195" t="e">
        <f>VLOOKUP(B1195,'F1-1 plate 15'!B$7:J$102,9,FALSE)</f>
        <v>#DIV/0!</v>
      </c>
      <c r="E1195" t="e">
        <f>VLOOKUP(B1195,'F6-2 plate 15'!B$7:H$102,7,FALSE)</f>
        <v>#DIV/0!</v>
      </c>
      <c r="F1195" t="e">
        <f>VLOOKUP(genotyping!B1195,'F6-2 plate 15'!B$7:J$102,9,FALSE)</f>
        <v>#DIV/0!</v>
      </c>
      <c r="G1195" s="56" t="e">
        <f t="shared" si="38"/>
        <v>#DIV/0!</v>
      </c>
      <c r="H1195" s="50" t="e">
        <f t="shared" si="39"/>
        <v>#DIV/0!</v>
      </c>
      <c r="I1195" s="79"/>
      <c r="J1195" s="82"/>
    </row>
    <row r="1196" spans="1:10" x14ac:dyDescent="0.2">
      <c r="A1196" t="s">
        <v>147</v>
      </c>
      <c r="B1196" s="1" t="s">
        <v>23</v>
      </c>
      <c r="C1196" t="e">
        <f>VLOOKUP(B1196,'F1-1 plate 15'!B$7:H$102,7,FALSE)</f>
        <v>#DIV/0!</v>
      </c>
      <c r="D1196" t="e">
        <f>VLOOKUP(B1196,'F1-1 plate 15'!B$7:J$102,9,FALSE)</f>
        <v>#DIV/0!</v>
      </c>
      <c r="E1196" t="e">
        <f>VLOOKUP(B1196,'F6-2 plate 15'!B$7:H$102,7,FALSE)</f>
        <v>#DIV/0!</v>
      </c>
      <c r="F1196" t="e">
        <f>VLOOKUP(genotyping!B1196,'F6-2 plate 15'!B$7:J$102,9,FALSE)</f>
        <v>#DIV/0!</v>
      </c>
      <c r="G1196" s="56" t="e">
        <f t="shared" si="38"/>
        <v>#DIV/0!</v>
      </c>
      <c r="H1196" s="50" t="e">
        <f t="shared" si="39"/>
        <v>#DIV/0!</v>
      </c>
      <c r="I1196" s="79"/>
      <c r="J1196" s="82"/>
    </row>
    <row r="1197" spans="1:10" x14ac:dyDescent="0.2">
      <c r="A1197" t="s">
        <v>147</v>
      </c>
      <c r="B1197" s="1" t="s">
        <v>24</v>
      </c>
      <c r="C1197" t="e">
        <f>VLOOKUP(B1197,'F1-1 plate 15'!B$7:H$102,7,FALSE)</f>
        <v>#DIV/0!</v>
      </c>
      <c r="D1197" t="e">
        <f>VLOOKUP(B1197,'F1-1 plate 15'!B$7:J$102,9,FALSE)</f>
        <v>#DIV/0!</v>
      </c>
      <c r="E1197" t="e">
        <f>VLOOKUP(B1197,'F6-2 plate 15'!B$7:H$102,7,FALSE)</f>
        <v>#DIV/0!</v>
      </c>
      <c r="F1197" t="e">
        <f>VLOOKUP(genotyping!B1197,'F6-2 plate 15'!B$7:J$102,9,FALSE)</f>
        <v>#DIV/0!</v>
      </c>
      <c r="G1197" s="56" t="e">
        <f t="shared" si="38"/>
        <v>#DIV/0!</v>
      </c>
      <c r="H1197" s="50" t="e">
        <f t="shared" si="39"/>
        <v>#DIV/0!</v>
      </c>
      <c r="I1197" s="79"/>
      <c r="J1197" s="82"/>
    </row>
    <row r="1198" spans="1:10" x14ac:dyDescent="0.2">
      <c r="A1198" t="s">
        <v>147</v>
      </c>
      <c r="B1198" s="1" t="s">
        <v>25</v>
      </c>
      <c r="C1198" t="e">
        <f>VLOOKUP(B1198,'F1-1 plate 15'!B$7:H$102,7,FALSE)</f>
        <v>#DIV/0!</v>
      </c>
      <c r="D1198" t="e">
        <f>VLOOKUP(B1198,'F1-1 plate 15'!B$7:J$102,9,FALSE)</f>
        <v>#DIV/0!</v>
      </c>
      <c r="E1198" t="e">
        <f>VLOOKUP(B1198,'F6-2 plate 15'!B$7:H$102,7,FALSE)</f>
        <v>#DIV/0!</v>
      </c>
      <c r="F1198" t="e">
        <f>VLOOKUP(genotyping!B1198,'F6-2 plate 15'!B$7:J$102,9,FALSE)</f>
        <v>#DIV/0!</v>
      </c>
      <c r="G1198" s="56" t="e">
        <f t="shared" si="38"/>
        <v>#DIV/0!</v>
      </c>
      <c r="H1198" s="50" t="e">
        <f t="shared" si="39"/>
        <v>#DIV/0!</v>
      </c>
      <c r="I1198" s="79"/>
      <c r="J1198" s="82"/>
    </row>
    <row r="1199" spans="1:10" x14ac:dyDescent="0.2">
      <c r="A1199" t="s">
        <v>147</v>
      </c>
      <c r="B1199" s="1" t="s">
        <v>26</v>
      </c>
      <c r="C1199" t="e">
        <f>VLOOKUP(B1199,'F1-1 plate 15'!B$7:H$102,7,FALSE)</f>
        <v>#DIV/0!</v>
      </c>
      <c r="D1199" t="e">
        <f>VLOOKUP(B1199,'F1-1 plate 15'!B$7:J$102,9,FALSE)</f>
        <v>#DIV/0!</v>
      </c>
      <c r="E1199" t="e">
        <f>VLOOKUP(B1199,'F6-2 plate 15'!B$7:H$102,7,FALSE)</f>
        <v>#DIV/0!</v>
      </c>
      <c r="F1199" t="e">
        <f>VLOOKUP(genotyping!B1199,'F6-2 plate 15'!B$7:J$102,9,FALSE)</f>
        <v>#DIV/0!</v>
      </c>
      <c r="G1199" s="56" t="e">
        <f t="shared" si="38"/>
        <v>#DIV/0!</v>
      </c>
      <c r="H1199" s="50" t="e">
        <f t="shared" si="39"/>
        <v>#DIV/0!</v>
      </c>
      <c r="I1199" s="79"/>
      <c r="J1199" s="82"/>
    </row>
    <row r="1200" spans="1:10" x14ac:dyDescent="0.2">
      <c r="A1200" t="s">
        <v>147</v>
      </c>
      <c r="B1200" s="1" t="s">
        <v>27</v>
      </c>
      <c r="C1200" t="e">
        <f>VLOOKUP(B1200,'F1-1 plate 15'!B$7:H$102,7,FALSE)</f>
        <v>#DIV/0!</v>
      </c>
      <c r="D1200" t="e">
        <f>VLOOKUP(B1200,'F1-1 plate 15'!B$7:J$102,9,FALSE)</f>
        <v>#DIV/0!</v>
      </c>
      <c r="E1200" t="e">
        <f>VLOOKUP(B1200,'F6-2 plate 15'!B$7:H$102,7,FALSE)</f>
        <v>#DIV/0!</v>
      </c>
      <c r="F1200" t="e">
        <f>VLOOKUP(genotyping!B1200,'F6-2 plate 15'!B$7:J$102,9,FALSE)</f>
        <v>#DIV/0!</v>
      </c>
      <c r="G1200" s="56" t="e">
        <f t="shared" si="38"/>
        <v>#DIV/0!</v>
      </c>
      <c r="H1200" s="50" t="e">
        <f t="shared" si="39"/>
        <v>#DIV/0!</v>
      </c>
      <c r="I1200" s="79"/>
      <c r="J1200" s="82"/>
    </row>
    <row r="1201" spans="1:10" x14ac:dyDescent="0.2">
      <c r="A1201" t="s">
        <v>147</v>
      </c>
      <c r="B1201" s="1" t="s">
        <v>28</v>
      </c>
      <c r="C1201" t="e">
        <f>VLOOKUP(B1201,'F1-1 plate 15'!B$7:H$102,7,FALSE)</f>
        <v>#DIV/0!</v>
      </c>
      <c r="D1201" t="e">
        <f>VLOOKUP(B1201,'F1-1 plate 15'!B$7:J$102,9,FALSE)</f>
        <v>#DIV/0!</v>
      </c>
      <c r="E1201" t="e">
        <f>VLOOKUP(B1201,'F6-2 plate 15'!B$7:H$102,7,FALSE)</f>
        <v>#DIV/0!</v>
      </c>
      <c r="F1201" t="e">
        <f>VLOOKUP(genotyping!B1201,'F6-2 plate 15'!B$7:J$102,9,FALSE)</f>
        <v>#DIV/0!</v>
      </c>
      <c r="G1201" s="56" t="e">
        <f t="shared" si="38"/>
        <v>#DIV/0!</v>
      </c>
      <c r="H1201" s="50" t="e">
        <f t="shared" si="39"/>
        <v>#DIV/0!</v>
      </c>
      <c r="I1201" s="79"/>
      <c r="J1201" s="82"/>
    </row>
    <row r="1202" spans="1:10" x14ac:dyDescent="0.2">
      <c r="A1202" t="s">
        <v>147</v>
      </c>
      <c r="B1202" s="1" t="s">
        <v>29</v>
      </c>
      <c r="C1202" t="e">
        <f>VLOOKUP(B1202,'F1-1 plate 15'!B$7:H$102,7,FALSE)</f>
        <v>#DIV/0!</v>
      </c>
      <c r="D1202" t="e">
        <f>VLOOKUP(B1202,'F1-1 plate 15'!B$7:J$102,9,FALSE)</f>
        <v>#DIV/0!</v>
      </c>
      <c r="E1202" t="e">
        <f>VLOOKUP(B1202,'F6-2 plate 15'!B$7:H$102,7,FALSE)</f>
        <v>#DIV/0!</v>
      </c>
      <c r="F1202" t="e">
        <f>VLOOKUP(genotyping!B1202,'F6-2 plate 15'!B$7:J$102,9,FALSE)</f>
        <v>#DIV/0!</v>
      </c>
      <c r="G1202" s="56" t="e">
        <f t="shared" si="38"/>
        <v>#DIV/0!</v>
      </c>
      <c r="H1202" s="50" t="e">
        <f t="shared" si="39"/>
        <v>#DIV/0!</v>
      </c>
      <c r="I1202" s="79"/>
      <c r="J1202" s="82"/>
    </row>
    <row r="1203" spans="1:10" x14ac:dyDescent="0.2">
      <c r="A1203" t="s">
        <v>147</v>
      </c>
      <c r="B1203" s="1" t="s">
        <v>30</v>
      </c>
      <c r="C1203" t="e">
        <f>VLOOKUP(B1203,'F1-1 plate 15'!B$7:H$102,7,FALSE)</f>
        <v>#DIV/0!</v>
      </c>
      <c r="D1203" t="e">
        <f>VLOOKUP(B1203,'F1-1 plate 15'!B$7:J$102,9,FALSE)</f>
        <v>#DIV/0!</v>
      </c>
      <c r="E1203" t="e">
        <f>VLOOKUP(B1203,'F6-2 plate 15'!B$7:H$102,7,FALSE)</f>
        <v>#DIV/0!</v>
      </c>
      <c r="F1203" t="e">
        <f>VLOOKUP(genotyping!B1203,'F6-2 plate 15'!B$7:J$102,9,FALSE)</f>
        <v>#DIV/0!</v>
      </c>
      <c r="G1203" s="56" t="e">
        <f t="shared" si="38"/>
        <v>#DIV/0!</v>
      </c>
      <c r="H1203" s="50" t="e">
        <f t="shared" si="39"/>
        <v>#DIV/0!</v>
      </c>
      <c r="I1203" s="79"/>
      <c r="J1203" s="82"/>
    </row>
    <row r="1204" spans="1:10" x14ac:dyDescent="0.2">
      <c r="A1204" t="s">
        <v>147</v>
      </c>
      <c r="B1204" s="1" t="s">
        <v>31</v>
      </c>
      <c r="C1204" t="e">
        <f>VLOOKUP(B1204,'F1-1 plate 15'!B$7:H$102,7,FALSE)</f>
        <v>#DIV/0!</v>
      </c>
      <c r="D1204" t="e">
        <f>VLOOKUP(B1204,'F1-1 plate 15'!B$7:J$102,9,FALSE)</f>
        <v>#DIV/0!</v>
      </c>
      <c r="E1204" t="e">
        <f>VLOOKUP(B1204,'F6-2 plate 15'!B$7:H$102,7,FALSE)</f>
        <v>#DIV/0!</v>
      </c>
      <c r="F1204" t="e">
        <f>VLOOKUP(genotyping!B1204,'F6-2 plate 15'!B$7:J$102,9,FALSE)</f>
        <v>#DIV/0!</v>
      </c>
      <c r="G1204" s="56" t="e">
        <f t="shared" si="38"/>
        <v>#DIV/0!</v>
      </c>
      <c r="H1204" s="50" t="e">
        <f t="shared" si="39"/>
        <v>#DIV/0!</v>
      </c>
      <c r="I1204" s="79"/>
      <c r="J1204" s="82"/>
    </row>
    <row r="1205" spans="1:10" x14ac:dyDescent="0.2">
      <c r="A1205" t="s">
        <v>147</v>
      </c>
      <c r="B1205" s="1" t="s">
        <v>32</v>
      </c>
      <c r="C1205" t="e">
        <f>VLOOKUP(B1205,'F1-1 plate 15'!B$7:H$102,7,FALSE)</f>
        <v>#DIV/0!</v>
      </c>
      <c r="D1205" t="e">
        <f>VLOOKUP(B1205,'F1-1 plate 15'!B$7:J$102,9,FALSE)</f>
        <v>#DIV/0!</v>
      </c>
      <c r="E1205" t="e">
        <f>VLOOKUP(B1205,'F6-2 plate 15'!B$7:H$102,7,FALSE)</f>
        <v>#DIV/0!</v>
      </c>
      <c r="F1205" t="e">
        <f>VLOOKUP(genotyping!B1205,'F6-2 plate 15'!B$7:J$102,9,FALSE)</f>
        <v>#DIV/0!</v>
      </c>
      <c r="G1205" s="56" t="e">
        <f t="shared" si="38"/>
        <v>#DIV/0!</v>
      </c>
      <c r="H1205" s="50" t="e">
        <f t="shared" si="39"/>
        <v>#DIV/0!</v>
      </c>
      <c r="I1205" s="79"/>
      <c r="J1205" s="82"/>
    </row>
    <row r="1206" spans="1:10" x14ac:dyDescent="0.2">
      <c r="A1206" t="s">
        <v>147</v>
      </c>
      <c r="B1206" s="1" t="s">
        <v>33</v>
      </c>
      <c r="C1206" t="e">
        <f>VLOOKUP(B1206,'F1-1 plate 15'!B$7:H$102,7,FALSE)</f>
        <v>#DIV/0!</v>
      </c>
      <c r="D1206" t="e">
        <f>VLOOKUP(B1206,'F1-1 plate 15'!B$7:J$102,9,FALSE)</f>
        <v>#DIV/0!</v>
      </c>
      <c r="E1206" t="e">
        <f>VLOOKUP(B1206,'F6-2 plate 15'!B$7:H$102,7,FALSE)</f>
        <v>#DIV/0!</v>
      </c>
      <c r="F1206" t="e">
        <f>VLOOKUP(genotyping!B1206,'F6-2 plate 15'!B$7:J$102,9,FALSE)</f>
        <v>#DIV/0!</v>
      </c>
      <c r="G1206" s="56" t="e">
        <f t="shared" si="38"/>
        <v>#DIV/0!</v>
      </c>
      <c r="H1206" s="50" t="e">
        <f t="shared" si="39"/>
        <v>#DIV/0!</v>
      </c>
      <c r="I1206" s="79"/>
      <c r="J1206" s="82"/>
    </row>
    <row r="1207" spans="1:10" x14ac:dyDescent="0.2">
      <c r="A1207" t="s">
        <v>147</v>
      </c>
      <c r="B1207" s="1" t="s">
        <v>34</v>
      </c>
      <c r="C1207" t="e">
        <f>VLOOKUP(B1207,'F1-1 plate 15'!B$7:H$102,7,FALSE)</f>
        <v>#DIV/0!</v>
      </c>
      <c r="D1207" t="e">
        <f>VLOOKUP(B1207,'F1-1 plate 15'!B$7:J$102,9,FALSE)</f>
        <v>#DIV/0!</v>
      </c>
      <c r="E1207" t="e">
        <f>VLOOKUP(B1207,'F6-2 plate 15'!B$7:H$102,7,FALSE)</f>
        <v>#DIV/0!</v>
      </c>
      <c r="F1207" t="e">
        <f>VLOOKUP(genotyping!B1207,'F6-2 plate 15'!B$7:J$102,9,FALSE)</f>
        <v>#DIV/0!</v>
      </c>
      <c r="G1207" s="56" t="e">
        <f t="shared" si="38"/>
        <v>#DIV/0!</v>
      </c>
      <c r="H1207" s="50" t="e">
        <f t="shared" si="39"/>
        <v>#DIV/0!</v>
      </c>
      <c r="I1207" s="79"/>
      <c r="J1207" s="82"/>
    </row>
    <row r="1208" spans="1:10" x14ac:dyDescent="0.2">
      <c r="A1208" t="s">
        <v>147</v>
      </c>
      <c r="B1208" s="1" t="s">
        <v>35</v>
      </c>
      <c r="C1208" t="e">
        <f>VLOOKUP(B1208,'F1-1 plate 15'!B$7:H$102,7,FALSE)</f>
        <v>#DIV/0!</v>
      </c>
      <c r="D1208" t="e">
        <f>VLOOKUP(B1208,'F1-1 plate 15'!B$7:J$102,9,FALSE)</f>
        <v>#DIV/0!</v>
      </c>
      <c r="E1208" t="e">
        <f>VLOOKUP(B1208,'F6-2 plate 15'!B$7:H$102,7,FALSE)</f>
        <v>#DIV/0!</v>
      </c>
      <c r="F1208" t="e">
        <f>VLOOKUP(genotyping!B1208,'F6-2 plate 15'!B$7:J$102,9,FALSE)</f>
        <v>#DIV/0!</v>
      </c>
      <c r="G1208" s="56" t="e">
        <f t="shared" si="38"/>
        <v>#DIV/0!</v>
      </c>
      <c r="H1208" s="50" t="e">
        <f t="shared" si="39"/>
        <v>#DIV/0!</v>
      </c>
      <c r="I1208" s="79"/>
      <c r="J1208" s="82"/>
    </row>
    <row r="1209" spans="1:10" x14ac:dyDescent="0.2">
      <c r="A1209" t="s">
        <v>147</v>
      </c>
      <c r="B1209" s="1" t="s">
        <v>36</v>
      </c>
      <c r="C1209" t="e">
        <f>VLOOKUP(B1209,'F1-1 plate 15'!B$7:H$102,7,FALSE)</f>
        <v>#DIV/0!</v>
      </c>
      <c r="D1209" t="e">
        <f>VLOOKUP(B1209,'F1-1 plate 15'!B$7:J$102,9,FALSE)</f>
        <v>#DIV/0!</v>
      </c>
      <c r="E1209" t="e">
        <f>VLOOKUP(B1209,'F6-2 plate 15'!B$7:H$102,7,FALSE)</f>
        <v>#DIV/0!</v>
      </c>
      <c r="F1209" t="e">
        <f>VLOOKUP(genotyping!B1209,'F6-2 plate 15'!B$7:J$102,9,FALSE)</f>
        <v>#DIV/0!</v>
      </c>
      <c r="G1209" s="56" t="e">
        <f t="shared" si="38"/>
        <v>#DIV/0!</v>
      </c>
      <c r="H1209" s="50" t="e">
        <f t="shared" si="39"/>
        <v>#DIV/0!</v>
      </c>
      <c r="I1209" s="79"/>
      <c r="J1209" s="82"/>
    </row>
    <row r="1210" spans="1:10" x14ac:dyDescent="0.2">
      <c r="A1210" t="s">
        <v>147</v>
      </c>
      <c r="B1210" s="1" t="s">
        <v>37</v>
      </c>
      <c r="C1210" t="e">
        <f>VLOOKUP(B1210,'F1-1 plate 15'!B$7:H$102,7,FALSE)</f>
        <v>#DIV/0!</v>
      </c>
      <c r="D1210" t="e">
        <f>VLOOKUP(B1210,'F1-1 plate 15'!B$7:J$102,9,FALSE)</f>
        <v>#DIV/0!</v>
      </c>
      <c r="E1210" t="e">
        <f>VLOOKUP(B1210,'F6-2 plate 15'!B$7:H$102,7,FALSE)</f>
        <v>#DIV/0!</v>
      </c>
      <c r="F1210" t="e">
        <f>VLOOKUP(genotyping!B1210,'F6-2 plate 15'!B$7:J$102,9,FALSE)</f>
        <v>#DIV/0!</v>
      </c>
      <c r="G1210" s="56" t="e">
        <f t="shared" si="38"/>
        <v>#DIV/0!</v>
      </c>
      <c r="H1210" s="50" t="e">
        <f t="shared" si="39"/>
        <v>#DIV/0!</v>
      </c>
      <c r="I1210" s="79"/>
      <c r="J1210" s="82"/>
    </row>
    <row r="1211" spans="1:10" x14ac:dyDescent="0.2">
      <c r="A1211" t="s">
        <v>147</v>
      </c>
      <c r="B1211" s="1" t="s">
        <v>38</v>
      </c>
      <c r="C1211" t="e">
        <f>VLOOKUP(B1211,'F1-1 plate 15'!B$7:H$102,7,FALSE)</f>
        <v>#DIV/0!</v>
      </c>
      <c r="D1211" t="e">
        <f>VLOOKUP(B1211,'F1-1 plate 15'!B$7:J$102,9,FALSE)</f>
        <v>#DIV/0!</v>
      </c>
      <c r="E1211" t="e">
        <f>VLOOKUP(B1211,'F6-2 plate 15'!B$7:H$102,7,FALSE)</f>
        <v>#DIV/0!</v>
      </c>
      <c r="F1211" t="e">
        <f>VLOOKUP(genotyping!B1211,'F6-2 plate 15'!B$7:J$102,9,FALSE)</f>
        <v>#DIV/0!</v>
      </c>
      <c r="G1211" s="56" t="e">
        <f t="shared" si="38"/>
        <v>#DIV/0!</v>
      </c>
      <c r="H1211" s="50" t="e">
        <f t="shared" si="39"/>
        <v>#DIV/0!</v>
      </c>
      <c r="I1211" s="79"/>
      <c r="J1211" s="82"/>
    </row>
    <row r="1212" spans="1:10" x14ac:dyDescent="0.2">
      <c r="A1212" t="s">
        <v>147</v>
      </c>
      <c r="B1212" s="1" t="s">
        <v>39</v>
      </c>
      <c r="C1212" t="e">
        <f>VLOOKUP(B1212,'F1-1 plate 15'!B$7:H$102,7,FALSE)</f>
        <v>#DIV/0!</v>
      </c>
      <c r="D1212" t="e">
        <f>VLOOKUP(B1212,'F1-1 plate 15'!B$7:J$102,9,FALSE)</f>
        <v>#DIV/0!</v>
      </c>
      <c r="E1212" t="e">
        <f>VLOOKUP(B1212,'F6-2 plate 15'!B$7:H$102,7,FALSE)</f>
        <v>#DIV/0!</v>
      </c>
      <c r="F1212" t="e">
        <f>VLOOKUP(genotyping!B1212,'F6-2 plate 15'!B$7:J$102,9,FALSE)</f>
        <v>#DIV/0!</v>
      </c>
      <c r="G1212" s="56" t="e">
        <f t="shared" si="38"/>
        <v>#DIV/0!</v>
      </c>
      <c r="H1212" s="50" t="e">
        <f t="shared" si="39"/>
        <v>#DIV/0!</v>
      </c>
      <c r="I1212" s="79"/>
      <c r="J1212" s="82"/>
    </row>
    <row r="1213" spans="1:10" x14ac:dyDescent="0.2">
      <c r="A1213" t="s">
        <v>147</v>
      </c>
      <c r="B1213" s="1" t="s">
        <v>40</v>
      </c>
      <c r="C1213" t="e">
        <f>VLOOKUP(B1213,'F1-1 plate 15'!B$7:H$102,7,FALSE)</f>
        <v>#DIV/0!</v>
      </c>
      <c r="D1213" t="e">
        <f>VLOOKUP(B1213,'F1-1 plate 15'!B$7:J$102,9,FALSE)</f>
        <v>#DIV/0!</v>
      </c>
      <c r="E1213" t="e">
        <f>VLOOKUP(B1213,'F6-2 plate 15'!B$7:H$102,7,FALSE)</f>
        <v>#DIV/0!</v>
      </c>
      <c r="F1213" t="e">
        <f>VLOOKUP(genotyping!B1213,'F6-2 plate 15'!B$7:J$102,9,FALSE)</f>
        <v>#DIV/0!</v>
      </c>
      <c r="G1213" s="56" t="e">
        <f t="shared" si="38"/>
        <v>#DIV/0!</v>
      </c>
      <c r="H1213" s="50" t="e">
        <f t="shared" si="39"/>
        <v>#DIV/0!</v>
      </c>
      <c r="I1213" s="79"/>
      <c r="J1213" s="82"/>
    </row>
    <row r="1214" spans="1:10" x14ac:dyDescent="0.2">
      <c r="A1214" t="s">
        <v>147</v>
      </c>
      <c r="B1214" s="1" t="s">
        <v>41</v>
      </c>
      <c r="C1214" t="e">
        <f>VLOOKUP(B1214,'F1-1 plate 15'!B$7:H$102,7,FALSE)</f>
        <v>#DIV/0!</v>
      </c>
      <c r="D1214" t="e">
        <f>VLOOKUP(B1214,'F1-1 plate 15'!B$7:J$102,9,FALSE)</f>
        <v>#DIV/0!</v>
      </c>
      <c r="E1214" t="e">
        <f>VLOOKUP(B1214,'F6-2 plate 15'!B$7:H$102,7,FALSE)</f>
        <v>#DIV/0!</v>
      </c>
      <c r="F1214" t="e">
        <f>VLOOKUP(genotyping!B1214,'F6-2 plate 15'!B$7:J$102,9,FALSE)</f>
        <v>#DIV/0!</v>
      </c>
      <c r="G1214" s="56" t="e">
        <f t="shared" si="38"/>
        <v>#DIV/0!</v>
      </c>
      <c r="H1214" s="50" t="e">
        <f t="shared" si="39"/>
        <v>#DIV/0!</v>
      </c>
      <c r="I1214" s="79"/>
      <c r="J1214" s="82"/>
    </row>
    <row r="1215" spans="1:10" x14ac:dyDescent="0.2">
      <c r="A1215" t="s">
        <v>147</v>
      </c>
      <c r="B1215" s="1" t="s">
        <v>42</v>
      </c>
      <c r="C1215" t="e">
        <f>VLOOKUP(B1215,'F1-1 plate 15'!B$7:H$102,7,FALSE)</f>
        <v>#DIV/0!</v>
      </c>
      <c r="D1215" t="e">
        <f>VLOOKUP(B1215,'F1-1 plate 15'!B$7:J$102,9,FALSE)</f>
        <v>#DIV/0!</v>
      </c>
      <c r="E1215" t="e">
        <f>VLOOKUP(B1215,'F6-2 plate 15'!B$7:H$102,7,FALSE)</f>
        <v>#DIV/0!</v>
      </c>
      <c r="F1215" t="e">
        <f>VLOOKUP(genotyping!B1215,'F6-2 plate 15'!B$7:J$102,9,FALSE)</f>
        <v>#DIV/0!</v>
      </c>
      <c r="G1215" s="56" t="e">
        <f t="shared" si="38"/>
        <v>#DIV/0!</v>
      </c>
      <c r="H1215" s="50" t="e">
        <f t="shared" si="39"/>
        <v>#DIV/0!</v>
      </c>
      <c r="I1215" s="79"/>
      <c r="J1215" s="82"/>
    </row>
    <row r="1216" spans="1:10" x14ac:dyDescent="0.2">
      <c r="A1216" t="s">
        <v>147</v>
      </c>
      <c r="B1216" s="1" t="s">
        <v>43</v>
      </c>
      <c r="C1216" t="e">
        <f>VLOOKUP(B1216,'F1-1 plate 15'!B$7:H$102,7,FALSE)</f>
        <v>#DIV/0!</v>
      </c>
      <c r="D1216" t="e">
        <f>VLOOKUP(B1216,'F1-1 plate 15'!B$7:J$102,9,FALSE)</f>
        <v>#DIV/0!</v>
      </c>
      <c r="E1216" t="e">
        <f>VLOOKUP(B1216,'F6-2 plate 15'!B$7:H$102,7,FALSE)</f>
        <v>#DIV/0!</v>
      </c>
      <c r="F1216" t="e">
        <f>VLOOKUP(genotyping!B1216,'F6-2 plate 15'!B$7:J$102,9,FALSE)</f>
        <v>#DIV/0!</v>
      </c>
      <c r="G1216" s="56" t="e">
        <f t="shared" si="38"/>
        <v>#DIV/0!</v>
      </c>
      <c r="H1216" s="50" t="e">
        <f t="shared" si="39"/>
        <v>#DIV/0!</v>
      </c>
      <c r="I1216" s="79"/>
      <c r="J1216" s="82"/>
    </row>
    <row r="1217" spans="1:10" x14ac:dyDescent="0.2">
      <c r="A1217" t="s">
        <v>147</v>
      </c>
      <c r="B1217" s="1" t="s">
        <v>44</v>
      </c>
      <c r="C1217" t="e">
        <f>VLOOKUP(B1217,'F1-1 plate 15'!B$7:H$102,7,FALSE)</f>
        <v>#DIV/0!</v>
      </c>
      <c r="D1217" t="e">
        <f>VLOOKUP(B1217,'F1-1 plate 15'!B$7:J$102,9,FALSE)</f>
        <v>#DIV/0!</v>
      </c>
      <c r="E1217" t="e">
        <f>VLOOKUP(B1217,'F6-2 plate 15'!B$7:H$102,7,FALSE)</f>
        <v>#DIV/0!</v>
      </c>
      <c r="F1217" t="e">
        <f>VLOOKUP(genotyping!B1217,'F6-2 plate 15'!B$7:J$102,9,FALSE)</f>
        <v>#DIV/0!</v>
      </c>
      <c r="G1217" s="56" t="e">
        <f t="shared" si="38"/>
        <v>#DIV/0!</v>
      </c>
      <c r="H1217" s="50" t="e">
        <f t="shared" si="39"/>
        <v>#DIV/0!</v>
      </c>
      <c r="I1217" s="79"/>
      <c r="J1217" s="82"/>
    </row>
    <row r="1218" spans="1:10" x14ac:dyDescent="0.2">
      <c r="A1218" t="s">
        <v>147</v>
      </c>
      <c r="B1218" s="1" t="s">
        <v>45</v>
      </c>
      <c r="C1218" t="e">
        <f>VLOOKUP(B1218,'F1-1 plate 15'!B$7:H$102,7,FALSE)</f>
        <v>#DIV/0!</v>
      </c>
      <c r="D1218" t="e">
        <f>VLOOKUP(B1218,'F1-1 plate 15'!B$7:J$102,9,FALSE)</f>
        <v>#DIV/0!</v>
      </c>
      <c r="E1218" t="e">
        <f>VLOOKUP(B1218,'F6-2 plate 15'!B$7:H$102,7,FALSE)</f>
        <v>#DIV/0!</v>
      </c>
      <c r="F1218" t="e">
        <f>VLOOKUP(genotyping!B1218,'F6-2 plate 15'!B$7:J$102,9,FALSE)</f>
        <v>#DIV/0!</v>
      </c>
      <c r="G1218" s="56" t="e">
        <f t="shared" si="38"/>
        <v>#DIV/0!</v>
      </c>
      <c r="H1218" s="50" t="e">
        <f t="shared" si="39"/>
        <v>#DIV/0!</v>
      </c>
      <c r="I1218" s="79"/>
      <c r="J1218" s="82"/>
    </row>
    <row r="1219" spans="1:10" x14ac:dyDescent="0.2">
      <c r="A1219" t="s">
        <v>147</v>
      </c>
      <c r="B1219" s="1" t="s">
        <v>46</v>
      </c>
      <c r="C1219" t="e">
        <f>VLOOKUP(B1219,'F1-1 plate 15'!B$7:H$102,7,FALSE)</f>
        <v>#DIV/0!</v>
      </c>
      <c r="D1219" t="e">
        <f>VLOOKUP(B1219,'F1-1 plate 15'!B$7:J$102,9,FALSE)</f>
        <v>#DIV/0!</v>
      </c>
      <c r="E1219" t="e">
        <f>VLOOKUP(B1219,'F6-2 plate 15'!B$7:H$102,7,FALSE)</f>
        <v>#DIV/0!</v>
      </c>
      <c r="F1219" t="e">
        <f>VLOOKUP(genotyping!B1219,'F6-2 plate 15'!B$7:J$102,9,FALSE)</f>
        <v>#DIV/0!</v>
      </c>
      <c r="G1219" s="56" t="e">
        <f t="shared" si="38"/>
        <v>#DIV/0!</v>
      </c>
      <c r="H1219" s="50" t="e">
        <f t="shared" si="39"/>
        <v>#DIV/0!</v>
      </c>
      <c r="I1219" s="79"/>
      <c r="J1219" s="82"/>
    </row>
    <row r="1220" spans="1:10" x14ac:dyDescent="0.2">
      <c r="A1220" t="s">
        <v>147</v>
      </c>
      <c r="B1220" s="1" t="s">
        <v>47</v>
      </c>
      <c r="C1220" t="e">
        <f>VLOOKUP(B1220,'F1-1 plate 15'!B$7:H$102,7,FALSE)</f>
        <v>#DIV/0!</v>
      </c>
      <c r="D1220" t="e">
        <f>VLOOKUP(B1220,'F1-1 plate 15'!B$7:J$102,9,FALSE)</f>
        <v>#DIV/0!</v>
      </c>
      <c r="E1220" t="e">
        <f>VLOOKUP(B1220,'F6-2 plate 15'!B$7:H$102,7,FALSE)</f>
        <v>#DIV/0!</v>
      </c>
      <c r="F1220" t="e">
        <f>VLOOKUP(genotyping!B1220,'F6-2 plate 15'!B$7:J$102,9,FALSE)</f>
        <v>#DIV/0!</v>
      </c>
      <c r="G1220" s="56" t="e">
        <f t="shared" si="38"/>
        <v>#DIV/0!</v>
      </c>
      <c r="H1220" s="50" t="e">
        <f t="shared" si="39"/>
        <v>#DIV/0!</v>
      </c>
      <c r="I1220" s="79"/>
      <c r="J1220" s="82"/>
    </row>
    <row r="1221" spans="1:10" x14ac:dyDescent="0.2">
      <c r="A1221" t="s">
        <v>147</v>
      </c>
      <c r="B1221" s="1" t="s">
        <v>48</v>
      </c>
      <c r="C1221" t="e">
        <f>VLOOKUP(B1221,'F1-1 plate 15'!B$7:H$102,7,FALSE)</f>
        <v>#DIV/0!</v>
      </c>
      <c r="D1221" t="e">
        <f>VLOOKUP(B1221,'F1-1 plate 15'!B$7:J$102,9,FALSE)</f>
        <v>#DIV/0!</v>
      </c>
      <c r="E1221" t="e">
        <f>VLOOKUP(B1221,'F6-2 plate 15'!B$7:H$102,7,FALSE)</f>
        <v>#DIV/0!</v>
      </c>
      <c r="F1221" t="e">
        <f>VLOOKUP(genotyping!B1221,'F6-2 plate 15'!B$7:J$102,9,FALSE)</f>
        <v>#DIV/0!</v>
      </c>
      <c r="G1221" s="56" t="e">
        <f t="shared" si="38"/>
        <v>#DIV/0!</v>
      </c>
      <c r="H1221" s="50" t="e">
        <f t="shared" si="39"/>
        <v>#DIV/0!</v>
      </c>
      <c r="I1221" s="79"/>
      <c r="J1221" s="82"/>
    </row>
    <row r="1222" spans="1:10" x14ac:dyDescent="0.2">
      <c r="A1222" t="s">
        <v>147</v>
      </c>
      <c r="B1222" s="1" t="s">
        <v>49</v>
      </c>
      <c r="C1222" t="e">
        <f>VLOOKUP(B1222,'F1-1 plate 15'!B$7:H$102,7,FALSE)</f>
        <v>#DIV/0!</v>
      </c>
      <c r="D1222" t="e">
        <f>VLOOKUP(B1222,'F1-1 plate 15'!B$7:J$102,9,FALSE)</f>
        <v>#DIV/0!</v>
      </c>
      <c r="E1222" t="e">
        <f>VLOOKUP(B1222,'F6-2 plate 15'!B$7:H$102,7,FALSE)</f>
        <v>#DIV/0!</v>
      </c>
      <c r="F1222" t="e">
        <f>VLOOKUP(genotyping!B1222,'F6-2 plate 15'!B$7:J$102,9,FALSE)</f>
        <v>#DIV/0!</v>
      </c>
      <c r="G1222" s="56" t="e">
        <f t="shared" si="38"/>
        <v>#DIV/0!</v>
      </c>
      <c r="H1222" s="50" t="e">
        <f t="shared" si="39"/>
        <v>#DIV/0!</v>
      </c>
      <c r="I1222" s="79"/>
      <c r="J1222" s="82"/>
    </row>
    <row r="1223" spans="1:10" x14ac:dyDescent="0.2">
      <c r="A1223" t="s">
        <v>147</v>
      </c>
      <c r="B1223" s="1" t="s">
        <v>50</v>
      </c>
      <c r="C1223" t="e">
        <f>VLOOKUP(B1223,'F1-1 plate 15'!B$7:H$102,7,FALSE)</f>
        <v>#DIV/0!</v>
      </c>
      <c r="D1223" t="e">
        <f>VLOOKUP(B1223,'F1-1 plate 15'!B$7:J$102,9,FALSE)</f>
        <v>#DIV/0!</v>
      </c>
      <c r="E1223" t="e">
        <f>VLOOKUP(B1223,'F6-2 plate 15'!B$7:H$102,7,FALSE)</f>
        <v>#DIV/0!</v>
      </c>
      <c r="F1223" t="e">
        <f>VLOOKUP(genotyping!B1223,'F6-2 plate 15'!B$7:J$102,9,FALSE)</f>
        <v>#DIV/0!</v>
      </c>
      <c r="G1223" s="56" t="e">
        <f t="shared" si="38"/>
        <v>#DIV/0!</v>
      </c>
      <c r="H1223" s="50" t="e">
        <f t="shared" si="39"/>
        <v>#DIV/0!</v>
      </c>
      <c r="I1223" s="79"/>
      <c r="J1223" s="82"/>
    </row>
    <row r="1224" spans="1:10" x14ac:dyDescent="0.2">
      <c r="A1224" t="s">
        <v>147</v>
      </c>
      <c r="B1224" s="1" t="s">
        <v>51</v>
      </c>
      <c r="C1224" t="e">
        <f>VLOOKUP(B1224,'F1-1 plate 15'!B$7:H$102,7,FALSE)</f>
        <v>#DIV/0!</v>
      </c>
      <c r="D1224" t="e">
        <f>VLOOKUP(B1224,'F1-1 plate 15'!B$7:J$102,9,FALSE)</f>
        <v>#DIV/0!</v>
      </c>
      <c r="E1224" t="e">
        <f>VLOOKUP(B1224,'F6-2 plate 15'!B$7:H$102,7,FALSE)</f>
        <v>#DIV/0!</v>
      </c>
      <c r="F1224" t="e">
        <f>VLOOKUP(genotyping!B1224,'F6-2 plate 15'!B$7:J$102,9,FALSE)</f>
        <v>#DIV/0!</v>
      </c>
      <c r="G1224" s="56" t="e">
        <f t="shared" si="38"/>
        <v>#DIV/0!</v>
      </c>
      <c r="H1224" s="50" t="e">
        <f t="shared" si="39"/>
        <v>#DIV/0!</v>
      </c>
      <c r="I1224" s="79"/>
      <c r="J1224" s="82"/>
    </row>
    <row r="1225" spans="1:10" x14ac:dyDescent="0.2">
      <c r="A1225" t="s">
        <v>147</v>
      </c>
      <c r="B1225" s="1" t="s">
        <v>52</v>
      </c>
      <c r="C1225" t="e">
        <f>VLOOKUP(B1225,'F1-1 plate 15'!B$7:H$102,7,FALSE)</f>
        <v>#DIV/0!</v>
      </c>
      <c r="D1225" t="e">
        <f>VLOOKUP(B1225,'F1-1 plate 15'!B$7:J$102,9,FALSE)</f>
        <v>#DIV/0!</v>
      </c>
      <c r="E1225" t="e">
        <f>VLOOKUP(B1225,'F6-2 plate 15'!B$7:H$102,7,FALSE)</f>
        <v>#DIV/0!</v>
      </c>
      <c r="F1225" t="e">
        <f>VLOOKUP(genotyping!B1225,'F6-2 plate 15'!B$7:J$102,9,FALSE)</f>
        <v>#DIV/0!</v>
      </c>
      <c r="G1225" s="56" t="e">
        <f t="shared" si="38"/>
        <v>#DIV/0!</v>
      </c>
      <c r="H1225" s="50" t="e">
        <f t="shared" si="39"/>
        <v>#DIV/0!</v>
      </c>
      <c r="I1225" s="79"/>
      <c r="J1225" s="82"/>
    </row>
    <row r="1226" spans="1:10" x14ac:dyDescent="0.2">
      <c r="A1226" t="s">
        <v>147</v>
      </c>
      <c r="B1226" s="1" t="s">
        <v>53</v>
      </c>
      <c r="C1226" t="e">
        <f>VLOOKUP(B1226,'F1-1 plate 15'!B$7:H$102,7,FALSE)</f>
        <v>#DIV/0!</v>
      </c>
      <c r="D1226" t="e">
        <f>VLOOKUP(B1226,'F1-1 plate 15'!B$7:J$102,9,FALSE)</f>
        <v>#DIV/0!</v>
      </c>
      <c r="E1226" t="e">
        <f>VLOOKUP(B1226,'F6-2 plate 15'!B$7:H$102,7,FALSE)</f>
        <v>#DIV/0!</v>
      </c>
      <c r="F1226" t="e">
        <f>VLOOKUP(genotyping!B1226,'F6-2 plate 15'!B$7:J$102,9,FALSE)</f>
        <v>#DIV/0!</v>
      </c>
      <c r="G1226" s="56" t="e">
        <f t="shared" si="38"/>
        <v>#DIV/0!</v>
      </c>
      <c r="H1226" s="50" t="e">
        <f t="shared" si="39"/>
        <v>#DIV/0!</v>
      </c>
      <c r="I1226" s="79"/>
      <c r="J1226" s="82"/>
    </row>
    <row r="1227" spans="1:10" x14ac:dyDescent="0.2">
      <c r="A1227" t="s">
        <v>147</v>
      </c>
      <c r="B1227" s="1" t="s">
        <v>54</v>
      </c>
      <c r="C1227" t="e">
        <f>VLOOKUP(B1227,'F1-1 plate 15'!B$7:H$102,7,FALSE)</f>
        <v>#DIV/0!</v>
      </c>
      <c r="D1227" t="e">
        <f>VLOOKUP(B1227,'F1-1 plate 15'!B$7:J$102,9,FALSE)</f>
        <v>#DIV/0!</v>
      </c>
      <c r="E1227" t="e">
        <f>VLOOKUP(B1227,'F6-2 plate 15'!B$7:H$102,7,FALSE)</f>
        <v>#DIV/0!</v>
      </c>
      <c r="F1227" t="e">
        <f>VLOOKUP(genotyping!B1227,'F6-2 plate 15'!B$7:J$102,9,FALSE)</f>
        <v>#DIV/0!</v>
      </c>
      <c r="G1227" s="56" t="e">
        <f t="shared" si="38"/>
        <v>#DIV/0!</v>
      </c>
      <c r="H1227" s="50" t="e">
        <f t="shared" si="39"/>
        <v>#DIV/0!</v>
      </c>
      <c r="I1227" s="79"/>
      <c r="J1227" s="82"/>
    </row>
    <row r="1228" spans="1:10" x14ac:dyDescent="0.2">
      <c r="A1228" t="s">
        <v>147</v>
      </c>
      <c r="B1228" s="1" t="s">
        <v>55</v>
      </c>
      <c r="C1228" t="e">
        <f>VLOOKUP(B1228,'F1-1 plate 15'!B$7:H$102,7,FALSE)</f>
        <v>#DIV/0!</v>
      </c>
      <c r="D1228" t="e">
        <f>VLOOKUP(B1228,'F1-1 plate 15'!B$7:J$102,9,FALSE)</f>
        <v>#DIV/0!</v>
      </c>
      <c r="E1228" t="e">
        <f>VLOOKUP(B1228,'F6-2 plate 15'!B$7:H$102,7,FALSE)</f>
        <v>#DIV/0!</v>
      </c>
      <c r="F1228" t="e">
        <f>VLOOKUP(genotyping!B1228,'F6-2 plate 15'!B$7:J$102,9,FALSE)</f>
        <v>#DIV/0!</v>
      </c>
      <c r="G1228" s="56" t="e">
        <f t="shared" si="38"/>
        <v>#DIV/0!</v>
      </c>
      <c r="H1228" s="50" t="e">
        <f t="shared" si="39"/>
        <v>#DIV/0!</v>
      </c>
      <c r="I1228" s="79"/>
      <c r="J1228" s="82"/>
    </row>
    <row r="1229" spans="1:10" x14ac:dyDescent="0.2">
      <c r="A1229" t="s">
        <v>147</v>
      </c>
      <c r="B1229" s="1" t="s">
        <v>56</v>
      </c>
      <c r="C1229" t="e">
        <f>VLOOKUP(B1229,'F1-1 plate 15'!B$7:H$102,7,FALSE)</f>
        <v>#DIV/0!</v>
      </c>
      <c r="D1229" t="e">
        <f>VLOOKUP(B1229,'F1-1 plate 15'!B$7:J$102,9,FALSE)</f>
        <v>#DIV/0!</v>
      </c>
      <c r="E1229" t="e">
        <f>VLOOKUP(B1229,'F6-2 plate 15'!B$7:H$102,7,FALSE)</f>
        <v>#DIV/0!</v>
      </c>
      <c r="F1229" t="e">
        <f>VLOOKUP(genotyping!B1229,'F6-2 plate 15'!B$7:J$102,9,FALSE)</f>
        <v>#DIV/0!</v>
      </c>
      <c r="G1229" s="56" t="e">
        <f t="shared" si="38"/>
        <v>#DIV/0!</v>
      </c>
      <c r="H1229" s="50" t="e">
        <f t="shared" si="39"/>
        <v>#DIV/0!</v>
      </c>
      <c r="I1229" s="79"/>
      <c r="J1229" s="82"/>
    </row>
    <row r="1230" spans="1:10" x14ac:dyDescent="0.2">
      <c r="A1230" t="s">
        <v>147</v>
      </c>
      <c r="B1230" s="1" t="s">
        <v>57</v>
      </c>
      <c r="C1230" t="e">
        <f>VLOOKUP(B1230,'F1-1 plate 15'!B$7:H$102,7,FALSE)</f>
        <v>#DIV/0!</v>
      </c>
      <c r="D1230" t="e">
        <f>VLOOKUP(B1230,'F1-1 plate 15'!B$7:J$102,9,FALSE)</f>
        <v>#DIV/0!</v>
      </c>
      <c r="E1230" t="e">
        <f>VLOOKUP(B1230,'F6-2 plate 15'!B$7:H$102,7,FALSE)</f>
        <v>#DIV/0!</v>
      </c>
      <c r="F1230" t="e">
        <f>VLOOKUP(genotyping!B1230,'F6-2 plate 15'!B$7:J$102,9,FALSE)</f>
        <v>#DIV/0!</v>
      </c>
      <c r="G1230" s="56" t="e">
        <f t="shared" si="38"/>
        <v>#DIV/0!</v>
      </c>
      <c r="H1230" s="50" t="e">
        <f t="shared" si="39"/>
        <v>#DIV/0!</v>
      </c>
      <c r="I1230" s="79"/>
      <c r="J1230" s="82"/>
    </row>
    <row r="1231" spans="1:10" x14ac:dyDescent="0.2">
      <c r="A1231" t="s">
        <v>147</v>
      </c>
      <c r="B1231" s="1" t="s">
        <v>58</v>
      </c>
      <c r="C1231" t="e">
        <f>VLOOKUP(B1231,'F1-1 plate 15'!B$7:H$102,7,FALSE)</f>
        <v>#DIV/0!</v>
      </c>
      <c r="D1231" t="e">
        <f>VLOOKUP(B1231,'F1-1 plate 15'!B$7:J$102,9,FALSE)</f>
        <v>#DIV/0!</v>
      </c>
      <c r="E1231" t="e">
        <f>VLOOKUP(B1231,'F6-2 plate 15'!B$7:H$102,7,FALSE)</f>
        <v>#DIV/0!</v>
      </c>
      <c r="F1231" t="e">
        <f>VLOOKUP(genotyping!B1231,'F6-2 plate 15'!B$7:J$102,9,FALSE)</f>
        <v>#DIV/0!</v>
      </c>
      <c r="G1231" s="56" t="e">
        <f t="shared" si="38"/>
        <v>#DIV/0!</v>
      </c>
      <c r="H1231" s="50" t="e">
        <f t="shared" si="39"/>
        <v>#DIV/0!</v>
      </c>
      <c r="I1231" s="79"/>
      <c r="J1231" s="82"/>
    </row>
    <row r="1232" spans="1:10" x14ac:dyDescent="0.2">
      <c r="A1232" t="s">
        <v>147</v>
      </c>
      <c r="B1232" s="1" t="s">
        <v>59</v>
      </c>
      <c r="C1232" t="e">
        <f>VLOOKUP(B1232,'F1-1 plate 15'!B$7:H$102,7,FALSE)</f>
        <v>#DIV/0!</v>
      </c>
      <c r="D1232" t="e">
        <f>VLOOKUP(B1232,'F1-1 plate 15'!B$7:J$102,9,FALSE)</f>
        <v>#DIV/0!</v>
      </c>
      <c r="E1232" t="e">
        <f>VLOOKUP(B1232,'F6-2 plate 15'!B$7:H$102,7,FALSE)</f>
        <v>#DIV/0!</v>
      </c>
      <c r="F1232" t="e">
        <f>VLOOKUP(genotyping!B1232,'F6-2 plate 15'!B$7:J$102,9,FALSE)</f>
        <v>#DIV/0!</v>
      </c>
      <c r="G1232" s="56" t="e">
        <f t="shared" si="38"/>
        <v>#DIV/0!</v>
      </c>
      <c r="H1232" s="50" t="e">
        <f t="shared" si="39"/>
        <v>#DIV/0!</v>
      </c>
      <c r="I1232" s="79"/>
      <c r="J1232" s="82"/>
    </row>
    <row r="1233" spans="1:10" x14ac:dyDescent="0.2">
      <c r="A1233" t="s">
        <v>147</v>
      </c>
      <c r="B1233" s="1" t="s">
        <v>60</v>
      </c>
      <c r="C1233" t="e">
        <f>VLOOKUP(B1233,'F1-1 plate 15'!B$7:H$102,7,FALSE)</f>
        <v>#DIV/0!</v>
      </c>
      <c r="D1233" t="e">
        <f>VLOOKUP(B1233,'F1-1 plate 15'!B$7:J$102,9,FALSE)</f>
        <v>#DIV/0!</v>
      </c>
      <c r="E1233" t="e">
        <f>VLOOKUP(B1233,'F6-2 plate 15'!B$7:H$102,7,FALSE)</f>
        <v>#DIV/0!</v>
      </c>
      <c r="F1233" t="e">
        <f>VLOOKUP(genotyping!B1233,'F6-2 plate 15'!B$7:J$102,9,FALSE)</f>
        <v>#DIV/0!</v>
      </c>
      <c r="G1233" s="56" t="e">
        <f t="shared" si="38"/>
        <v>#DIV/0!</v>
      </c>
      <c r="H1233" s="50" t="e">
        <f t="shared" si="39"/>
        <v>#DIV/0!</v>
      </c>
      <c r="I1233" s="79"/>
      <c r="J1233" s="82"/>
    </row>
    <row r="1234" spans="1:10" x14ac:dyDescent="0.2">
      <c r="A1234" t="s">
        <v>147</v>
      </c>
      <c r="B1234" s="1" t="s">
        <v>61</v>
      </c>
      <c r="C1234" t="e">
        <f>VLOOKUP(B1234,'F1-1 plate 15'!B$7:H$102,7,FALSE)</f>
        <v>#DIV/0!</v>
      </c>
      <c r="D1234" t="e">
        <f>VLOOKUP(B1234,'F1-1 plate 15'!B$7:J$102,9,FALSE)</f>
        <v>#DIV/0!</v>
      </c>
      <c r="E1234" t="e">
        <f>VLOOKUP(B1234,'F6-2 plate 15'!B$7:H$102,7,FALSE)</f>
        <v>#DIV/0!</v>
      </c>
      <c r="F1234" t="e">
        <f>VLOOKUP(genotyping!B1234,'F6-2 plate 15'!B$7:J$102,9,FALSE)</f>
        <v>#DIV/0!</v>
      </c>
      <c r="G1234" s="56" t="e">
        <f t="shared" si="38"/>
        <v>#DIV/0!</v>
      </c>
      <c r="H1234" s="50" t="e">
        <f t="shared" si="39"/>
        <v>#DIV/0!</v>
      </c>
      <c r="I1234" s="79"/>
      <c r="J1234" s="82"/>
    </row>
    <row r="1235" spans="1:10" x14ac:dyDescent="0.2">
      <c r="A1235" t="s">
        <v>147</v>
      </c>
      <c r="B1235" s="1" t="s">
        <v>62</v>
      </c>
      <c r="C1235" t="e">
        <f>VLOOKUP(B1235,'F1-1 plate 15'!B$7:H$102,7,FALSE)</f>
        <v>#DIV/0!</v>
      </c>
      <c r="D1235" t="e">
        <f>VLOOKUP(B1235,'F1-1 plate 15'!B$7:J$102,9,FALSE)</f>
        <v>#DIV/0!</v>
      </c>
      <c r="E1235" t="e">
        <f>VLOOKUP(B1235,'F6-2 plate 15'!B$7:H$102,7,FALSE)</f>
        <v>#DIV/0!</v>
      </c>
      <c r="F1235" t="e">
        <f>VLOOKUP(genotyping!B1235,'F6-2 plate 15'!B$7:J$102,9,FALSE)</f>
        <v>#DIV/0!</v>
      </c>
      <c r="G1235" s="56" t="e">
        <f t="shared" si="38"/>
        <v>#DIV/0!</v>
      </c>
      <c r="H1235" s="50" t="e">
        <f t="shared" si="39"/>
        <v>#DIV/0!</v>
      </c>
      <c r="I1235" s="79"/>
      <c r="J1235" s="82"/>
    </row>
    <row r="1236" spans="1:10" x14ac:dyDescent="0.2">
      <c r="A1236" t="s">
        <v>147</v>
      </c>
      <c r="B1236" s="1" t="s">
        <v>63</v>
      </c>
      <c r="C1236" t="e">
        <f>VLOOKUP(B1236,'F1-1 plate 15'!B$7:H$102,7,FALSE)</f>
        <v>#DIV/0!</v>
      </c>
      <c r="D1236" t="e">
        <f>VLOOKUP(B1236,'F1-1 plate 15'!B$7:J$102,9,FALSE)</f>
        <v>#DIV/0!</v>
      </c>
      <c r="E1236" t="e">
        <f>VLOOKUP(B1236,'F6-2 plate 15'!B$7:H$102,7,FALSE)</f>
        <v>#DIV/0!</v>
      </c>
      <c r="F1236" t="e">
        <f>VLOOKUP(genotyping!B1236,'F6-2 plate 15'!B$7:J$102,9,FALSE)</f>
        <v>#DIV/0!</v>
      </c>
      <c r="G1236" s="56" t="e">
        <f t="shared" si="38"/>
        <v>#DIV/0!</v>
      </c>
      <c r="H1236" s="50" t="e">
        <f t="shared" si="39"/>
        <v>#DIV/0!</v>
      </c>
      <c r="I1236" s="79"/>
      <c r="J1236" s="82"/>
    </row>
    <row r="1237" spans="1:10" x14ac:dyDescent="0.2">
      <c r="A1237" t="s">
        <v>147</v>
      </c>
      <c r="B1237" s="1" t="s">
        <v>64</v>
      </c>
      <c r="C1237" t="e">
        <f>VLOOKUP(B1237,'F1-1 plate 15'!B$7:H$102,7,FALSE)</f>
        <v>#DIV/0!</v>
      </c>
      <c r="D1237" t="e">
        <f>VLOOKUP(B1237,'F1-1 plate 15'!B$7:J$102,9,FALSE)</f>
        <v>#DIV/0!</v>
      </c>
      <c r="E1237" t="e">
        <f>VLOOKUP(B1237,'F6-2 plate 15'!B$7:H$102,7,FALSE)</f>
        <v>#DIV/0!</v>
      </c>
      <c r="F1237" t="e">
        <f>VLOOKUP(genotyping!B1237,'F6-2 plate 15'!B$7:J$102,9,FALSE)</f>
        <v>#DIV/0!</v>
      </c>
      <c r="G1237" s="56" t="e">
        <f t="shared" si="38"/>
        <v>#DIV/0!</v>
      </c>
      <c r="H1237" s="50" t="e">
        <f t="shared" si="39"/>
        <v>#DIV/0!</v>
      </c>
      <c r="I1237" s="79"/>
      <c r="J1237" s="82"/>
    </row>
    <row r="1238" spans="1:10" x14ac:dyDescent="0.2">
      <c r="A1238" t="s">
        <v>147</v>
      </c>
      <c r="B1238" s="1" t="s">
        <v>65</v>
      </c>
      <c r="C1238" t="e">
        <f>VLOOKUP(B1238,'F1-1 plate 15'!B$7:H$102,7,FALSE)</f>
        <v>#DIV/0!</v>
      </c>
      <c r="D1238" t="e">
        <f>VLOOKUP(B1238,'F1-1 plate 15'!B$7:J$102,9,FALSE)</f>
        <v>#DIV/0!</v>
      </c>
      <c r="E1238" t="e">
        <f>VLOOKUP(B1238,'F6-2 plate 15'!B$7:H$102,7,FALSE)</f>
        <v>#DIV/0!</v>
      </c>
      <c r="F1238" t="e">
        <f>VLOOKUP(genotyping!B1238,'F6-2 plate 15'!B$7:J$102,9,FALSE)</f>
        <v>#DIV/0!</v>
      </c>
      <c r="G1238" s="56" t="e">
        <f t="shared" si="38"/>
        <v>#DIV/0!</v>
      </c>
      <c r="H1238" s="50" t="e">
        <f t="shared" si="39"/>
        <v>#DIV/0!</v>
      </c>
      <c r="I1238" s="79"/>
      <c r="J1238" s="82"/>
    </row>
    <row r="1239" spans="1:10" x14ac:dyDescent="0.2">
      <c r="A1239" t="s">
        <v>147</v>
      </c>
      <c r="B1239" s="1" t="s">
        <v>66</v>
      </c>
      <c r="C1239" t="e">
        <f>VLOOKUP(B1239,'F1-1 plate 15'!B$7:H$102,7,FALSE)</f>
        <v>#DIV/0!</v>
      </c>
      <c r="D1239" t="e">
        <f>VLOOKUP(B1239,'F1-1 plate 15'!B$7:J$102,9,FALSE)</f>
        <v>#DIV/0!</v>
      </c>
      <c r="E1239" t="e">
        <f>VLOOKUP(B1239,'F6-2 plate 15'!B$7:H$102,7,FALSE)</f>
        <v>#DIV/0!</v>
      </c>
      <c r="F1239" t="e">
        <f>VLOOKUP(genotyping!B1239,'F6-2 plate 15'!B$7:J$102,9,FALSE)</f>
        <v>#DIV/0!</v>
      </c>
      <c r="G1239" s="56" t="e">
        <f t="shared" si="38"/>
        <v>#DIV/0!</v>
      </c>
      <c r="H1239" s="50" t="e">
        <f t="shared" si="39"/>
        <v>#DIV/0!</v>
      </c>
      <c r="I1239" s="79"/>
      <c r="J1239" s="82"/>
    </row>
    <row r="1240" spans="1:10" x14ac:dyDescent="0.2">
      <c r="A1240" t="s">
        <v>147</v>
      </c>
      <c r="B1240" s="1" t="s">
        <v>67</v>
      </c>
      <c r="C1240" t="e">
        <f>VLOOKUP(B1240,'F1-1 plate 15'!B$7:H$102,7,FALSE)</f>
        <v>#DIV/0!</v>
      </c>
      <c r="D1240" t="e">
        <f>VLOOKUP(B1240,'F1-1 plate 15'!B$7:J$102,9,FALSE)</f>
        <v>#DIV/0!</v>
      </c>
      <c r="E1240" t="e">
        <f>VLOOKUP(B1240,'F6-2 plate 15'!B$7:H$102,7,FALSE)</f>
        <v>#DIV/0!</v>
      </c>
      <c r="F1240" t="e">
        <f>VLOOKUP(genotyping!B1240,'F6-2 plate 15'!B$7:J$102,9,FALSE)</f>
        <v>#DIV/0!</v>
      </c>
      <c r="G1240" s="56" t="e">
        <f t="shared" si="38"/>
        <v>#DIV/0!</v>
      </c>
      <c r="H1240" s="50" t="e">
        <f t="shared" si="39"/>
        <v>#DIV/0!</v>
      </c>
      <c r="I1240" s="79"/>
      <c r="J1240" s="82"/>
    </row>
    <row r="1241" spans="1:10" x14ac:dyDescent="0.2">
      <c r="A1241" t="s">
        <v>147</v>
      </c>
      <c r="B1241" s="1" t="s">
        <v>68</v>
      </c>
      <c r="C1241" t="e">
        <f>VLOOKUP(B1241,'F1-1 plate 15'!B$7:H$102,7,FALSE)</f>
        <v>#DIV/0!</v>
      </c>
      <c r="D1241" t="e">
        <f>VLOOKUP(B1241,'F1-1 plate 15'!B$7:J$102,9,FALSE)</f>
        <v>#DIV/0!</v>
      </c>
      <c r="E1241" t="e">
        <f>VLOOKUP(B1241,'F6-2 plate 15'!B$7:H$102,7,FALSE)</f>
        <v>#DIV/0!</v>
      </c>
      <c r="F1241" t="e">
        <f>VLOOKUP(genotyping!B1241,'F6-2 plate 15'!B$7:J$102,9,FALSE)</f>
        <v>#DIV/0!</v>
      </c>
      <c r="G1241" s="56" t="e">
        <f t="shared" si="38"/>
        <v>#DIV/0!</v>
      </c>
      <c r="H1241" s="50" t="e">
        <f t="shared" si="39"/>
        <v>#DIV/0!</v>
      </c>
      <c r="I1241" s="79"/>
      <c r="J1241" s="82"/>
    </row>
    <row r="1242" spans="1:10" x14ac:dyDescent="0.2">
      <c r="A1242" t="s">
        <v>147</v>
      </c>
      <c r="B1242" s="1" t="s">
        <v>69</v>
      </c>
      <c r="C1242" t="e">
        <f>VLOOKUP(B1242,'F1-1 plate 15'!B$7:H$102,7,FALSE)</f>
        <v>#DIV/0!</v>
      </c>
      <c r="D1242" t="e">
        <f>VLOOKUP(B1242,'F1-1 plate 15'!B$7:J$102,9,FALSE)</f>
        <v>#DIV/0!</v>
      </c>
      <c r="E1242" t="e">
        <f>VLOOKUP(B1242,'F6-2 plate 15'!B$7:H$102,7,FALSE)</f>
        <v>#DIV/0!</v>
      </c>
      <c r="F1242" t="e">
        <f>VLOOKUP(genotyping!B1242,'F6-2 plate 15'!B$7:J$102,9,FALSE)</f>
        <v>#DIV/0!</v>
      </c>
      <c r="G1242" s="56" t="e">
        <f t="shared" si="38"/>
        <v>#DIV/0!</v>
      </c>
      <c r="H1242" s="50" t="e">
        <f t="shared" si="39"/>
        <v>#DIV/0!</v>
      </c>
      <c r="I1242" s="79"/>
      <c r="J1242" s="82"/>
    </row>
    <row r="1243" spans="1:10" x14ac:dyDescent="0.2">
      <c r="A1243" t="s">
        <v>147</v>
      </c>
      <c r="B1243" s="1" t="s">
        <v>70</v>
      </c>
      <c r="C1243" t="e">
        <f>VLOOKUP(B1243,'F1-1 plate 15'!B$7:H$102,7,FALSE)</f>
        <v>#DIV/0!</v>
      </c>
      <c r="D1243" t="e">
        <f>VLOOKUP(B1243,'F1-1 plate 15'!B$7:J$102,9,FALSE)</f>
        <v>#DIV/0!</v>
      </c>
      <c r="E1243" t="e">
        <f>VLOOKUP(B1243,'F6-2 plate 15'!B$7:H$102,7,FALSE)</f>
        <v>#DIV/0!</v>
      </c>
      <c r="F1243" t="e">
        <f>VLOOKUP(genotyping!B1243,'F6-2 plate 15'!B$7:J$102,9,FALSE)</f>
        <v>#DIV/0!</v>
      </c>
      <c r="G1243" s="56" t="e">
        <f t="shared" si="38"/>
        <v>#DIV/0!</v>
      </c>
      <c r="H1243" s="50" t="e">
        <f t="shared" si="39"/>
        <v>#DIV/0!</v>
      </c>
      <c r="I1243" s="79"/>
      <c r="J1243" s="82"/>
    </row>
    <row r="1244" spans="1:10" x14ac:dyDescent="0.2">
      <c r="A1244" t="s">
        <v>147</v>
      </c>
      <c r="B1244" s="1" t="s">
        <v>71</v>
      </c>
      <c r="C1244" t="e">
        <f>VLOOKUP(B1244,'F1-1 plate 15'!B$7:H$102,7,FALSE)</f>
        <v>#DIV/0!</v>
      </c>
      <c r="D1244" t="e">
        <f>VLOOKUP(B1244,'F1-1 plate 15'!B$7:J$102,9,FALSE)</f>
        <v>#DIV/0!</v>
      </c>
      <c r="E1244" t="e">
        <f>VLOOKUP(B1244,'F6-2 plate 15'!B$7:H$102,7,FALSE)</f>
        <v>#DIV/0!</v>
      </c>
      <c r="F1244" t="e">
        <f>VLOOKUP(genotyping!B1244,'F6-2 plate 15'!B$7:J$102,9,FALSE)</f>
        <v>#DIV/0!</v>
      </c>
      <c r="G1244" s="56" t="e">
        <f t="shared" si="38"/>
        <v>#DIV/0!</v>
      </c>
      <c r="H1244" s="50" t="e">
        <f t="shared" si="39"/>
        <v>#DIV/0!</v>
      </c>
      <c r="I1244" s="79"/>
      <c r="J1244" s="82"/>
    </row>
    <row r="1245" spans="1:10" x14ac:dyDescent="0.2">
      <c r="A1245" t="s">
        <v>147</v>
      </c>
      <c r="B1245" s="1" t="s">
        <v>72</v>
      </c>
      <c r="C1245" t="e">
        <f>VLOOKUP(B1245,'F1-1 plate 15'!B$7:H$102,7,FALSE)</f>
        <v>#DIV/0!</v>
      </c>
      <c r="D1245" t="e">
        <f>VLOOKUP(B1245,'F1-1 plate 15'!B$7:J$102,9,FALSE)</f>
        <v>#DIV/0!</v>
      </c>
      <c r="E1245" t="e">
        <f>VLOOKUP(B1245,'F6-2 plate 15'!B$7:H$102,7,FALSE)</f>
        <v>#DIV/0!</v>
      </c>
      <c r="F1245" t="e">
        <f>VLOOKUP(genotyping!B1245,'F6-2 plate 15'!B$7:J$102,9,FALSE)</f>
        <v>#DIV/0!</v>
      </c>
      <c r="G1245" s="56" t="e">
        <f t="shared" si="38"/>
        <v>#DIV/0!</v>
      </c>
      <c r="H1245" s="50" t="e">
        <f t="shared" si="39"/>
        <v>#DIV/0!</v>
      </c>
      <c r="I1245" s="79"/>
      <c r="J1245" s="82"/>
    </row>
    <row r="1246" spans="1:10" x14ac:dyDescent="0.2">
      <c r="A1246" t="s">
        <v>147</v>
      </c>
      <c r="B1246" s="1" t="s">
        <v>73</v>
      </c>
      <c r="C1246" t="e">
        <f>VLOOKUP(B1246,'F1-1 plate 15'!B$7:H$102,7,FALSE)</f>
        <v>#DIV/0!</v>
      </c>
      <c r="D1246" t="e">
        <f>VLOOKUP(B1246,'F1-1 plate 15'!B$7:J$102,9,FALSE)</f>
        <v>#DIV/0!</v>
      </c>
      <c r="E1246" t="e">
        <f>VLOOKUP(B1246,'F6-2 plate 15'!B$7:H$102,7,FALSE)</f>
        <v>#DIV/0!</v>
      </c>
      <c r="F1246" t="e">
        <f>VLOOKUP(genotyping!B1246,'F6-2 plate 15'!B$7:J$102,9,FALSE)</f>
        <v>#DIV/0!</v>
      </c>
      <c r="G1246" s="56" t="e">
        <f t="shared" si="38"/>
        <v>#DIV/0!</v>
      </c>
      <c r="H1246" s="50" t="e">
        <f t="shared" si="39"/>
        <v>#DIV/0!</v>
      </c>
      <c r="I1246" s="79"/>
      <c r="J1246" s="82"/>
    </row>
    <row r="1247" spans="1:10" x14ac:dyDescent="0.2">
      <c r="A1247" t="s">
        <v>147</v>
      </c>
      <c r="B1247" s="1" t="s">
        <v>74</v>
      </c>
      <c r="C1247" t="e">
        <f>VLOOKUP(B1247,'F1-1 plate 15'!B$7:H$102,7,FALSE)</f>
        <v>#DIV/0!</v>
      </c>
      <c r="D1247" t="e">
        <f>VLOOKUP(B1247,'F1-1 plate 15'!B$7:J$102,9,FALSE)</f>
        <v>#DIV/0!</v>
      </c>
      <c r="E1247" t="e">
        <f>VLOOKUP(B1247,'F6-2 plate 15'!B$7:H$102,7,FALSE)</f>
        <v>#DIV/0!</v>
      </c>
      <c r="F1247" t="e">
        <f>VLOOKUP(genotyping!B1247,'F6-2 plate 15'!B$7:J$102,9,FALSE)</f>
        <v>#DIV/0!</v>
      </c>
      <c r="G1247" s="56" t="e">
        <f t="shared" si="38"/>
        <v>#DIV/0!</v>
      </c>
      <c r="H1247" s="50" t="e">
        <f t="shared" si="39"/>
        <v>#DIV/0!</v>
      </c>
      <c r="I1247" s="79"/>
      <c r="J1247" s="82"/>
    </row>
    <row r="1248" spans="1:10" x14ac:dyDescent="0.2">
      <c r="A1248" t="s">
        <v>147</v>
      </c>
      <c r="B1248" s="1" t="s">
        <v>75</v>
      </c>
      <c r="C1248" t="e">
        <f>VLOOKUP(B1248,'F1-1 plate 15'!B$7:H$102,7,FALSE)</f>
        <v>#DIV/0!</v>
      </c>
      <c r="D1248" t="e">
        <f>VLOOKUP(B1248,'F1-1 plate 15'!B$7:J$102,9,FALSE)</f>
        <v>#DIV/0!</v>
      </c>
      <c r="E1248" t="e">
        <f>VLOOKUP(B1248,'F6-2 plate 15'!B$7:H$102,7,FALSE)</f>
        <v>#DIV/0!</v>
      </c>
      <c r="F1248" t="e">
        <f>VLOOKUP(genotyping!B1248,'F6-2 plate 15'!B$7:J$102,9,FALSE)</f>
        <v>#DIV/0!</v>
      </c>
      <c r="G1248" s="56" t="e">
        <f t="shared" si="38"/>
        <v>#DIV/0!</v>
      </c>
      <c r="H1248" s="50" t="e">
        <f t="shared" si="39"/>
        <v>#DIV/0!</v>
      </c>
      <c r="I1248" s="79"/>
      <c r="J1248" s="82"/>
    </row>
    <row r="1249" spans="1:10" x14ac:dyDescent="0.2">
      <c r="A1249" t="s">
        <v>147</v>
      </c>
      <c r="B1249" s="1" t="s">
        <v>76</v>
      </c>
      <c r="C1249" t="e">
        <f>VLOOKUP(B1249,'F1-1 plate 15'!B$7:H$102,7,FALSE)</f>
        <v>#DIV/0!</v>
      </c>
      <c r="D1249" t="e">
        <f>VLOOKUP(B1249,'F1-1 plate 15'!B$7:J$102,9,FALSE)</f>
        <v>#DIV/0!</v>
      </c>
      <c r="E1249" t="e">
        <f>VLOOKUP(B1249,'F6-2 plate 15'!B$7:H$102,7,FALSE)</f>
        <v>#DIV/0!</v>
      </c>
      <c r="F1249" t="e">
        <f>VLOOKUP(genotyping!B1249,'F6-2 plate 15'!B$7:J$102,9,FALSE)</f>
        <v>#DIV/0!</v>
      </c>
      <c r="G1249" s="56" t="e">
        <f t="shared" si="38"/>
        <v>#DIV/0!</v>
      </c>
      <c r="H1249" s="50" t="e">
        <f t="shared" si="39"/>
        <v>#DIV/0!</v>
      </c>
      <c r="I1249" s="79"/>
      <c r="J1249" s="82"/>
    </row>
    <row r="1250" spans="1:10" x14ac:dyDescent="0.2">
      <c r="A1250" t="s">
        <v>147</v>
      </c>
      <c r="B1250" s="1" t="s">
        <v>77</v>
      </c>
      <c r="C1250" t="e">
        <f>VLOOKUP(B1250,'F1-1 plate 15'!B$7:H$102,7,FALSE)</f>
        <v>#DIV/0!</v>
      </c>
      <c r="D1250" t="e">
        <f>VLOOKUP(B1250,'F1-1 plate 15'!B$7:J$102,9,FALSE)</f>
        <v>#DIV/0!</v>
      </c>
      <c r="E1250" t="e">
        <f>VLOOKUP(B1250,'F6-2 plate 15'!B$7:H$102,7,FALSE)</f>
        <v>#DIV/0!</v>
      </c>
      <c r="F1250" t="e">
        <f>VLOOKUP(genotyping!B1250,'F6-2 plate 15'!B$7:J$102,9,FALSE)</f>
        <v>#DIV/0!</v>
      </c>
      <c r="G1250" s="56" t="e">
        <f t="shared" si="38"/>
        <v>#DIV/0!</v>
      </c>
      <c r="H1250" s="50" t="e">
        <f t="shared" si="39"/>
        <v>#DIV/0!</v>
      </c>
      <c r="I1250" s="79"/>
      <c r="J1250" s="82"/>
    </row>
    <row r="1251" spans="1:10" x14ac:dyDescent="0.2">
      <c r="A1251" t="s">
        <v>147</v>
      </c>
      <c r="B1251" s="1" t="s">
        <v>78</v>
      </c>
      <c r="C1251" t="e">
        <f>VLOOKUP(B1251,'F1-1 plate 15'!B$7:H$102,7,FALSE)</f>
        <v>#DIV/0!</v>
      </c>
      <c r="D1251" t="e">
        <f>VLOOKUP(B1251,'F1-1 plate 15'!B$7:J$102,9,FALSE)</f>
        <v>#DIV/0!</v>
      </c>
      <c r="E1251" t="e">
        <f>VLOOKUP(B1251,'F6-2 plate 15'!B$7:H$102,7,FALSE)</f>
        <v>#DIV/0!</v>
      </c>
      <c r="F1251" t="e">
        <f>VLOOKUP(genotyping!B1251,'F6-2 plate 15'!B$7:J$102,9,FALSE)</f>
        <v>#DIV/0!</v>
      </c>
      <c r="G1251" s="56" t="e">
        <f t="shared" si="38"/>
        <v>#DIV/0!</v>
      </c>
      <c r="H1251" s="50" t="e">
        <f t="shared" si="39"/>
        <v>#DIV/0!</v>
      </c>
      <c r="I1251" s="79"/>
      <c r="J1251" s="82"/>
    </row>
    <row r="1252" spans="1:10" x14ac:dyDescent="0.2">
      <c r="A1252" t="s">
        <v>147</v>
      </c>
      <c r="B1252" s="1" t="s">
        <v>79</v>
      </c>
      <c r="C1252" t="e">
        <f>VLOOKUP(B1252,'F1-1 plate 15'!B$7:H$102,7,FALSE)</f>
        <v>#DIV/0!</v>
      </c>
      <c r="D1252" t="e">
        <f>VLOOKUP(B1252,'F1-1 plate 15'!B$7:J$102,9,FALSE)</f>
        <v>#DIV/0!</v>
      </c>
      <c r="E1252" t="e">
        <f>VLOOKUP(B1252,'F6-2 plate 15'!B$7:H$102,7,FALSE)</f>
        <v>#DIV/0!</v>
      </c>
      <c r="F1252" t="e">
        <f>VLOOKUP(genotyping!B1252,'F6-2 plate 15'!B$7:J$102,9,FALSE)</f>
        <v>#DIV/0!</v>
      </c>
      <c r="G1252" s="56" t="e">
        <f t="shared" ref="G1252:G1315" si="40">IF(C1252="BB","R or I",IF(C1252="AA","S/S",IF(C1252="AB","S/R or S/I","Unknown")))</f>
        <v>#DIV/0!</v>
      </c>
      <c r="H1252" s="50" t="e">
        <f t="shared" ref="H1252:H1315" si="41">IF(E1252="BB","R or A",IF(E1252="AA","S or I",IF(E1252="AB","S/R or R/I or S/A or I/A","Unknown")))</f>
        <v>#DIV/0!</v>
      </c>
      <c r="I1252" s="79"/>
      <c r="J1252" s="82"/>
    </row>
    <row r="1253" spans="1:10" x14ac:dyDescent="0.2">
      <c r="A1253" t="s">
        <v>147</v>
      </c>
      <c r="B1253" s="1" t="s">
        <v>80</v>
      </c>
      <c r="C1253" t="e">
        <f>VLOOKUP(B1253,'F1-1 plate 15'!B$7:H$102,7,FALSE)</f>
        <v>#DIV/0!</v>
      </c>
      <c r="D1253" t="e">
        <f>VLOOKUP(B1253,'F1-1 plate 15'!B$7:J$102,9,FALSE)</f>
        <v>#DIV/0!</v>
      </c>
      <c r="E1253" t="e">
        <f>VLOOKUP(B1253,'F6-2 plate 15'!B$7:H$102,7,FALSE)</f>
        <v>#DIV/0!</v>
      </c>
      <c r="F1253" t="e">
        <f>VLOOKUP(genotyping!B1253,'F6-2 plate 15'!B$7:J$102,9,FALSE)</f>
        <v>#DIV/0!</v>
      </c>
      <c r="G1253" s="56" t="e">
        <f t="shared" si="40"/>
        <v>#DIV/0!</v>
      </c>
      <c r="H1253" s="50" t="e">
        <f t="shared" si="41"/>
        <v>#DIV/0!</v>
      </c>
      <c r="I1253" s="79"/>
      <c r="J1253" s="82"/>
    </row>
    <row r="1254" spans="1:10" x14ac:dyDescent="0.2">
      <c r="A1254" t="s">
        <v>147</v>
      </c>
      <c r="B1254" s="1" t="s">
        <v>81</v>
      </c>
      <c r="C1254" t="e">
        <f>VLOOKUP(B1254,'F1-1 plate 15'!B$7:H$102,7,FALSE)</f>
        <v>#DIV/0!</v>
      </c>
      <c r="D1254" t="e">
        <f>VLOOKUP(B1254,'F1-1 plate 15'!B$7:J$102,9,FALSE)</f>
        <v>#DIV/0!</v>
      </c>
      <c r="E1254" t="e">
        <f>VLOOKUP(B1254,'F6-2 plate 15'!B$7:H$102,7,FALSE)</f>
        <v>#DIV/0!</v>
      </c>
      <c r="F1254" t="e">
        <f>VLOOKUP(genotyping!B1254,'F6-2 plate 15'!B$7:J$102,9,FALSE)</f>
        <v>#DIV/0!</v>
      </c>
      <c r="G1254" s="56" t="e">
        <f t="shared" si="40"/>
        <v>#DIV/0!</v>
      </c>
      <c r="H1254" s="50" t="e">
        <f t="shared" si="41"/>
        <v>#DIV/0!</v>
      </c>
      <c r="I1254" s="79"/>
      <c r="J1254" s="82"/>
    </row>
    <row r="1255" spans="1:10" x14ac:dyDescent="0.2">
      <c r="A1255" t="s">
        <v>147</v>
      </c>
      <c r="B1255" s="1" t="s">
        <v>82</v>
      </c>
      <c r="C1255" t="e">
        <f>VLOOKUP(B1255,'F1-1 plate 15'!B$7:H$102,7,FALSE)</f>
        <v>#DIV/0!</v>
      </c>
      <c r="D1255" t="e">
        <f>VLOOKUP(B1255,'F1-1 plate 15'!B$7:J$102,9,FALSE)</f>
        <v>#DIV/0!</v>
      </c>
      <c r="E1255" t="e">
        <f>VLOOKUP(B1255,'F6-2 plate 15'!B$7:H$102,7,FALSE)</f>
        <v>#DIV/0!</v>
      </c>
      <c r="F1255" t="e">
        <f>VLOOKUP(genotyping!B1255,'F6-2 plate 15'!B$7:J$102,9,FALSE)</f>
        <v>#DIV/0!</v>
      </c>
      <c r="G1255" s="56" t="e">
        <f t="shared" si="40"/>
        <v>#DIV/0!</v>
      </c>
      <c r="H1255" s="50" t="e">
        <f t="shared" si="41"/>
        <v>#DIV/0!</v>
      </c>
      <c r="I1255" s="79"/>
      <c r="J1255" s="82"/>
    </row>
    <row r="1256" spans="1:10" x14ac:dyDescent="0.2">
      <c r="A1256" t="s">
        <v>147</v>
      </c>
      <c r="B1256" s="1" t="s">
        <v>83</v>
      </c>
      <c r="C1256" t="e">
        <f>VLOOKUP(B1256,'F1-1 plate 15'!B$7:H$102,7,FALSE)</f>
        <v>#DIV/0!</v>
      </c>
      <c r="D1256" t="e">
        <f>VLOOKUP(B1256,'F1-1 plate 15'!B$7:J$102,9,FALSE)</f>
        <v>#DIV/0!</v>
      </c>
      <c r="E1256" t="e">
        <f>VLOOKUP(B1256,'F6-2 plate 15'!B$7:H$102,7,FALSE)</f>
        <v>#DIV/0!</v>
      </c>
      <c r="F1256" t="e">
        <f>VLOOKUP(genotyping!B1256,'F6-2 plate 15'!B$7:J$102,9,FALSE)</f>
        <v>#DIV/0!</v>
      </c>
      <c r="G1256" s="56" t="e">
        <f t="shared" si="40"/>
        <v>#DIV/0!</v>
      </c>
      <c r="H1256" s="50" t="e">
        <f t="shared" si="41"/>
        <v>#DIV/0!</v>
      </c>
      <c r="I1256" s="79"/>
      <c r="J1256" s="82"/>
    </row>
    <row r="1257" spans="1:10" x14ac:dyDescent="0.2">
      <c r="A1257" t="s">
        <v>147</v>
      </c>
      <c r="B1257" s="1" t="s">
        <v>84</v>
      </c>
      <c r="C1257" t="e">
        <f>VLOOKUP(B1257,'F1-1 plate 15'!B$7:H$102,7,FALSE)</f>
        <v>#DIV/0!</v>
      </c>
      <c r="D1257" t="e">
        <f>VLOOKUP(B1257,'F1-1 plate 15'!B$7:J$102,9,FALSE)</f>
        <v>#DIV/0!</v>
      </c>
      <c r="E1257" t="e">
        <f>VLOOKUP(B1257,'F6-2 plate 15'!B$7:H$102,7,FALSE)</f>
        <v>#DIV/0!</v>
      </c>
      <c r="F1257" t="e">
        <f>VLOOKUP(genotyping!B1257,'F6-2 plate 15'!B$7:J$102,9,FALSE)</f>
        <v>#DIV/0!</v>
      </c>
      <c r="G1257" s="56" t="e">
        <f t="shared" si="40"/>
        <v>#DIV/0!</v>
      </c>
      <c r="H1257" s="50" t="e">
        <f t="shared" si="41"/>
        <v>#DIV/0!</v>
      </c>
      <c r="I1257" s="79"/>
      <c r="J1257" s="82"/>
    </row>
    <row r="1258" spans="1:10" x14ac:dyDescent="0.2">
      <c r="A1258" t="s">
        <v>147</v>
      </c>
      <c r="B1258" s="1" t="s">
        <v>85</v>
      </c>
      <c r="C1258" t="e">
        <f>VLOOKUP(B1258,'F1-1 plate 15'!B$7:H$102,7,FALSE)</f>
        <v>#DIV/0!</v>
      </c>
      <c r="D1258" t="e">
        <f>VLOOKUP(B1258,'F1-1 plate 15'!B$7:J$102,9,FALSE)</f>
        <v>#DIV/0!</v>
      </c>
      <c r="E1258" t="e">
        <f>VLOOKUP(B1258,'F6-2 plate 15'!B$7:H$102,7,FALSE)</f>
        <v>#DIV/0!</v>
      </c>
      <c r="F1258" t="e">
        <f>VLOOKUP(genotyping!B1258,'F6-2 plate 15'!B$7:J$102,9,FALSE)</f>
        <v>#DIV/0!</v>
      </c>
      <c r="G1258" s="56" t="e">
        <f t="shared" si="40"/>
        <v>#DIV/0!</v>
      </c>
      <c r="H1258" s="50" t="e">
        <f t="shared" si="41"/>
        <v>#DIV/0!</v>
      </c>
      <c r="I1258" s="79"/>
      <c r="J1258" s="82"/>
    </row>
    <row r="1259" spans="1:10" x14ac:dyDescent="0.2">
      <c r="A1259" t="s">
        <v>147</v>
      </c>
      <c r="B1259" s="1" t="s">
        <v>86</v>
      </c>
      <c r="C1259" t="e">
        <f>VLOOKUP(B1259,'F1-1 plate 15'!B$7:H$102,7,FALSE)</f>
        <v>#DIV/0!</v>
      </c>
      <c r="D1259" t="e">
        <f>VLOOKUP(B1259,'F1-1 plate 15'!B$7:J$102,9,FALSE)</f>
        <v>#DIV/0!</v>
      </c>
      <c r="E1259" t="e">
        <f>VLOOKUP(B1259,'F6-2 plate 15'!B$7:H$102,7,FALSE)</f>
        <v>#DIV/0!</v>
      </c>
      <c r="F1259" t="e">
        <f>VLOOKUP(genotyping!B1259,'F6-2 plate 15'!B$7:J$102,9,FALSE)</f>
        <v>#DIV/0!</v>
      </c>
      <c r="G1259" s="56" t="e">
        <f t="shared" si="40"/>
        <v>#DIV/0!</v>
      </c>
      <c r="H1259" s="50" t="e">
        <f t="shared" si="41"/>
        <v>#DIV/0!</v>
      </c>
      <c r="I1259" s="79"/>
      <c r="J1259" s="82"/>
    </row>
    <row r="1260" spans="1:10" x14ac:dyDescent="0.2">
      <c r="A1260" t="s">
        <v>147</v>
      </c>
      <c r="B1260" s="1" t="s">
        <v>87</v>
      </c>
      <c r="C1260" t="e">
        <f>VLOOKUP(B1260,'F1-1 plate 15'!B$7:H$102,7,FALSE)</f>
        <v>#DIV/0!</v>
      </c>
      <c r="D1260" t="e">
        <f>VLOOKUP(B1260,'F1-1 plate 15'!B$7:J$102,9,FALSE)</f>
        <v>#DIV/0!</v>
      </c>
      <c r="E1260" t="e">
        <f>VLOOKUP(B1260,'F6-2 plate 15'!B$7:H$102,7,FALSE)</f>
        <v>#DIV/0!</v>
      </c>
      <c r="F1260" t="e">
        <f>VLOOKUP(genotyping!B1260,'F6-2 plate 15'!B$7:J$102,9,FALSE)</f>
        <v>#DIV/0!</v>
      </c>
      <c r="G1260" s="56" t="e">
        <f t="shared" si="40"/>
        <v>#DIV/0!</v>
      </c>
      <c r="H1260" s="50" t="e">
        <f t="shared" si="41"/>
        <v>#DIV/0!</v>
      </c>
      <c r="I1260" s="79"/>
      <c r="J1260" s="82"/>
    </row>
    <row r="1261" spans="1:10" x14ac:dyDescent="0.2">
      <c r="A1261" t="s">
        <v>147</v>
      </c>
      <c r="B1261" s="1" t="s">
        <v>88</v>
      </c>
      <c r="C1261" t="e">
        <f>VLOOKUP(B1261,'F1-1 plate 15'!B$7:H$102,7,FALSE)</f>
        <v>#DIV/0!</v>
      </c>
      <c r="D1261" t="e">
        <f>VLOOKUP(B1261,'F1-1 plate 15'!B$7:J$102,9,FALSE)</f>
        <v>#DIV/0!</v>
      </c>
      <c r="E1261" t="e">
        <f>VLOOKUP(B1261,'F6-2 plate 15'!B$7:H$102,7,FALSE)</f>
        <v>#DIV/0!</v>
      </c>
      <c r="F1261" t="e">
        <f>VLOOKUP(genotyping!B1261,'F6-2 plate 15'!B$7:J$102,9,FALSE)</f>
        <v>#DIV/0!</v>
      </c>
      <c r="G1261" s="56" t="e">
        <f t="shared" si="40"/>
        <v>#DIV/0!</v>
      </c>
      <c r="H1261" s="50" t="e">
        <f t="shared" si="41"/>
        <v>#DIV/0!</v>
      </c>
      <c r="I1261" s="79"/>
      <c r="J1261" s="82"/>
    </row>
    <row r="1262" spans="1:10" x14ac:dyDescent="0.2">
      <c r="A1262" t="s">
        <v>147</v>
      </c>
      <c r="B1262" s="1" t="s">
        <v>89</v>
      </c>
      <c r="C1262" t="e">
        <f>VLOOKUP(B1262,'F1-1 plate 15'!B$7:H$102,7,FALSE)</f>
        <v>#DIV/0!</v>
      </c>
      <c r="D1262" t="e">
        <f>VLOOKUP(B1262,'F1-1 plate 15'!B$7:J$102,9,FALSE)</f>
        <v>#DIV/0!</v>
      </c>
      <c r="E1262" t="e">
        <f>VLOOKUP(B1262,'F6-2 plate 15'!B$7:H$102,7,FALSE)</f>
        <v>#DIV/0!</v>
      </c>
      <c r="F1262" t="e">
        <f>VLOOKUP(genotyping!B1262,'F6-2 plate 15'!B$7:J$102,9,FALSE)</f>
        <v>#DIV/0!</v>
      </c>
      <c r="G1262" s="56" t="e">
        <f t="shared" si="40"/>
        <v>#DIV/0!</v>
      </c>
      <c r="H1262" s="50" t="e">
        <f t="shared" si="41"/>
        <v>#DIV/0!</v>
      </c>
      <c r="I1262" s="79"/>
      <c r="J1262" s="82"/>
    </row>
    <row r="1263" spans="1:10" x14ac:dyDescent="0.2">
      <c r="A1263" t="s">
        <v>147</v>
      </c>
      <c r="B1263" s="1" t="s">
        <v>90</v>
      </c>
      <c r="C1263" t="e">
        <f>VLOOKUP(B1263,'F1-1 plate 15'!B$7:H$102,7,FALSE)</f>
        <v>#DIV/0!</v>
      </c>
      <c r="D1263" t="e">
        <f>VLOOKUP(B1263,'F1-1 plate 15'!B$7:J$102,9,FALSE)</f>
        <v>#DIV/0!</v>
      </c>
      <c r="E1263" t="e">
        <f>VLOOKUP(B1263,'F6-2 plate 15'!B$7:H$102,7,FALSE)</f>
        <v>#DIV/0!</v>
      </c>
      <c r="F1263" t="e">
        <f>VLOOKUP(genotyping!B1263,'F6-2 plate 15'!B$7:J$102,9,FALSE)</f>
        <v>#DIV/0!</v>
      </c>
      <c r="G1263" s="56" t="e">
        <f t="shared" si="40"/>
        <v>#DIV/0!</v>
      </c>
      <c r="H1263" s="50" t="e">
        <f t="shared" si="41"/>
        <v>#DIV/0!</v>
      </c>
      <c r="I1263" s="79"/>
      <c r="J1263" s="82"/>
    </row>
    <row r="1264" spans="1:10" x14ac:dyDescent="0.2">
      <c r="A1264" t="s">
        <v>147</v>
      </c>
      <c r="B1264" s="1" t="s">
        <v>91</v>
      </c>
      <c r="C1264" t="e">
        <f>VLOOKUP(B1264,'F1-1 plate 15'!B$7:H$102,7,FALSE)</f>
        <v>#DIV/0!</v>
      </c>
      <c r="D1264" t="e">
        <f>VLOOKUP(B1264,'F1-1 plate 15'!B$7:J$102,9,FALSE)</f>
        <v>#DIV/0!</v>
      </c>
      <c r="E1264" t="e">
        <f>VLOOKUP(B1264,'F6-2 plate 15'!B$7:H$102,7,FALSE)</f>
        <v>#DIV/0!</v>
      </c>
      <c r="F1264" t="e">
        <f>VLOOKUP(genotyping!B1264,'F6-2 plate 15'!B$7:J$102,9,FALSE)</f>
        <v>#DIV/0!</v>
      </c>
      <c r="G1264" s="56" t="e">
        <f t="shared" si="40"/>
        <v>#DIV/0!</v>
      </c>
      <c r="H1264" s="50" t="e">
        <f t="shared" si="41"/>
        <v>#DIV/0!</v>
      </c>
      <c r="I1264" s="79"/>
      <c r="J1264" s="82"/>
    </row>
    <row r="1265" spans="1:10" x14ac:dyDescent="0.2">
      <c r="A1265" t="s">
        <v>147</v>
      </c>
      <c r="B1265" s="1" t="s">
        <v>92</v>
      </c>
      <c r="C1265" t="e">
        <f>VLOOKUP(B1265,'F1-1 plate 15'!B$7:H$102,7,FALSE)</f>
        <v>#DIV/0!</v>
      </c>
      <c r="D1265" t="e">
        <f>VLOOKUP(B1265,'F1-1 plate 15'!B$7:J$102,9,FALSE)</f>
        <v>#DIV/0!</v>
      </c>
      <c r="E1265" t="e">
        <f>VLOOKUP(B1265,'F6-2 plate 15'!B$7:H$102,7,FALSE)</f>
        <v>#DIV/0!</v>
      </c>
      <c r="F1265" t="e">
        <f>VLOOKUP(genotyping!B1265,'F6-2 plate 15'!B$7:J$102,9,FALSE)</f>
        <v>#DIV/0!</v>
      </c>
      <c r="G1265" s="56" t="e">
        <f t="shared" si="40"/>
        <v>#DIV/0!</v>
      </c>
      <c r="H1265" s="50" t="e">
        <f t="shared" si="41"/>
        <v>#DIV/0!</v>
      </c>
      <c r="I1265" s="79"/>
      <c r="J1265" s="82"/>
    </row>
    <row r="1266" spans="1:10" x14ac:dyDescent="0.2">
      <c r="A1266" t="s">
        <v>147</v>
      </c>
      <c r="B1266" s="1" t="s">
        <v>93</v>
      </c>
      <c r="C1266" t="e">
        <f>VLOOKUP(B1266,'F1-1 plate 15'!B$7:H$102,7,FALSE)</f>
        <v>#DIV/0!</v>
      </c>
      <c r="D1266" t="e">
        <f>VLOOKUP(B1266,'F1-1 plate 15'!B$7:J$102,9,FALSE)</f>
        <v>#DIV/0!</v>
      </c>
      <c r="E1266" t="e">
        <f>VLOOKUP(B1266,'F6-2 plate 15'!B$7:H$102,7,FALSE)</f>
        <v>#DIV/0!</v>
      </c>
      <c r="F1266" t="e">
        <f>VLOOKUP(genotyping!B1266,'F6-2 plate 15'!B$7:J$102,9,FALSE)</f>
        <v>#DIV/0!</v>
      </c>
      <c r="G1266" s="56" t="e">
        <f t="shared" si="40"/>
        <v>#DIV/0!</v>
      </c>
      <c r="H1266" s="50" t="e">
        <f t="shared" si="41"/>
        <v>#DIV/0!</v>
      </c>
      <c r="I1266" s="79"/>
      <c r="J1266" s="82"/>
    </row>
    <row r="1267" spans="1:10" x14ac:dyDescent="0.2">
      <c r="A1267" t="s">
        <v>147</v>
      </c>
      <c r="B1267" s="1" t="s">
        <v>94</v>
      </c>
      <c r="C1267" t="e">
        <f>VLOOKUP(B1267,'F1-1 plate 15'!B$7:H$102,7,FALSE)</f>
        <v>#DIV/0!</v>
      </c>
      <c r="D1267" t="e">
        <f>VLOOKUP(B1267,'F1-1 plate 15'!B$7:J$102,9,FALSE)</f>
        <v>#DIV/0!</v>
      </c>
      <c r="E1267" t="e">
        <f>VLOOKUP(B1267,'F6-2 plate 15'!B$7:H$102,7,FALSE)</f>
        <v>#DIV/0!</v>
      </c>
      <c r="F1267" t="e">
        <f>VLOOKUP(genotyping!B1267,'F6-2 plate 15'!B$7:J$102,9,FALSE)</f>
        <v>#DIV/0!</v>
      </c>
      <c r="G1267" s="56" t="e">
        <f t="shared" si="40"/>
        <v>#DIV/0!</v>
      </c>
      <c r="H1267" s="50" t="e">
        <f t="shared" si="41"/>
        <v>#DIV/0!</v>
      </c>
      <c r="I1267" s="79"/>
      <c r="J1267" s="82"/>
    </row>
    <row r="1268" spans="1:10" x14ac:dyDescent="0.2">
      <c r="A1268" t="s">
        <v>147</v>
      </c>
      <c r="B1268" s="1" t="s">
        <v>95</v>
      </c>
      <c r="C1268" t="e">
        <f>VLOOKUP(B1268,'F1-1 plate 15'!B$7:H$102,7,FALSE)</f>
        <v>#DIV/0!</v>
      </c>
      <c r="D1268" t="e">
        <f>VLOOKUP(B1268,'F1-1 plate 15'!B$7:J$102,9,FALSE)</f>
        <v>#DIV/0!</v>
      </c>
      <c r="E1268" t="e">
        <f>VLOOKUP(B1268,'F6-2 plate 15'!B$7:H$102,7,FALSE)</f>
        <v>#DIV/0!</v>
      </c>
      <c r="F1268" t="e">
        <f>VLOOKUP(genotyping!B1268,'F6-2 plate 15'!B$7:J$102,9,FALSE)</f>
        <v>#DIV/0!</v>
      </c>
      <c r="G1268" s="56" t="e">
        <f t="shared" si="40"/>
        <v>#DIV/0!</v>
      </c>
      <c r="H1268" s="50" t="e">
        <f t="shared" si="41"/>
        <v>#DIV/0!</v>
      </c>
      <c r="I1268" s="79"/>
      <c r="J1268" s="82"/>
    </row>
    <row r="1269" spans="1:10" x14ac:dyDescent="0.2">
      <c r="A1269" t="s">
        <v>147</v>
      </c>
      <c r="B1269" s="1" t="s">
        <v>96</v>
      </c>
      <c r="C1269" t="e">
        <f>VLOOKUP(B1269,'F1-1 plate 15'!B$7:H$102,7,FALSE)</f>
        <v>#DIV/0!</v>
      </c>
      <c r="D1269" t="e">
        <f>VLOOKUP(B1269,'F1-1 plate 15'!B$7:J$102,9,FALSE)</f>
        <v>#DIV/0!</v>
      </c>
      <c r="E1269" t="e">
        <f>VLOOKUP(B1269,'F6-2 plate 15'!B$7:H$102,7,FALSE)</f>
        <v>#DIV/0!</v>
      </c>
      <c r="F1269" t="e">
        <f>VLOOKUP(genotyping!B1269,'F6-2 plate 15'!B$7:J$102,9,FALSE)</f>
        <v>#DIV/0!</v>
      </c>
      <c r="G1269" s="56" t="e">
        <f t="shared" si="40"/>
        <v>#DIV/0!</v>
      </c>
      <c r="H1269" s="50" t="e">
        <f t="shared" si="41"/>
        <v>#DIV/0!</v>
      </c>
      <c r="I1269" s="79"/>
      <c r="J1269" s="82"/>
    </row>
    <row r="1270" spans="1:10" x14ac:dyDescent="0.2">
      <c r="A1270" t="s">
        <v>147</v>
      </c>
      <c r="B1270" s="1" t="s">
        <v>97</v>
      </c>
      <c r="C1270" t="e">
        <f>VLOOKUP(B1270,'F1-1 plate 15'!B$7:H$102,7,FALSE)</f>
        <v>#DIV/0!</v>
      </c>
      <c r="D1270" t="e">
        <f>VLOOKUP(B1270,'F1-1 plate 15'!B$7:J$102,9,FALSE)</f>
        <v>#DIV/0!</v>
      </c>
      <c r="E1270" t="e">
        <f>VLOOKUP(B1270,'F6-2 plate 15'!B$7:H$102,7,FALSE)</f>
        <v>#DIV/0!</v>
      </c>
      <c r="F1270" t="e">
        <f>VLOOKUP(genotyping!B1270,'F6-2 plate 15'!B$7:J$102,9,FALSE)</f>
        <v>#DIV/0!</v>
      </c>
      <c r="G1270" s="56" t="e">
        <f t="shared" si="40"/>
        <v>#DIV/0!</v>
      </c>
      <c r="H1270" s="50" t="e">
        <f t="shared" si="41"/>
        <v>#DIV/0!</v>
      </c>
      <c r="I1270" s="79"/>
      <c r="J1270" s="82"/>
    </row>
    <row r="1271" spans="1:10" x14ac:dyDescent="0.2">
      <c r="A1271" t="s">
        <v>147</v>
      </c>
      <c r="B1271" s="1" t="s">
        <v>98</v>
      </c>
      <c r="C1271" t="e">
        <f>VLOOKUP(B1271,'F1-1 plate 15'!B$7:H$102,7,FALSE)</f>
        <v>#DIV/0!</v>
      </c>
      <c r="D1271" t="e">
        <f>VLOOKUP(B1271,'F1-1 plate 15'!B$7:J$102,9,FALSE)</f>
        <v>#DIV/0!</v>
      </c>
      <c r="E1271" t="e">
        <f>VLOOKUP(B1271,'F6-2 plate 15'!B$7:H$102,7,FALSE)</f>
        <v>#DIV/0!</v>
      </c>
      <c r="F1271" t="e">
        <f>VLOOKUP(genotyping!B1271,'F6-2 plate 15'!B$7:J$102,9,FALSE)</f>
        <v>#DIV/0!</v>
      </c>
      <c r="G1271" s="56" t="e">
        <f t="shared" si="40"/>
        <v>#DIV/0!</v>
      </c>
      <c r="H1271" s="50" t="e">
        <f t="shared" si="41"/>
        <v>#DIV/0!</v>
      </c>
      <c r="I1271" s="79"/>
      <c r="J1271" s="82"/>
    </row>
    <row r="1272" spans="1:10" x14ac:dyDescent="0.2">
      <c r="A1272" t="s">
        <v>147</v>
      </c>
      <c r="B1272" s="1" t="s">
        <v>99</v>
      </c>
      <c r="C1272" t="e">
        <f>VLOOKUP(B1272,'F1-1 plate 15'!B$7:H$102,7,FALSE)</f>
        <v>#DIV/0!</v>
      </c>
      <c r="D1272" t="e">
        <f>VLOOKUP(B1272,'F1-1 plate 15'!B$7:J$102,9,FALSE)</f>
        <v>#DIV/0!</v>
      </c>
      <c r="E1272" t="e">
        <f>VLOOKUP(B1272,'F6-2 plate 15'!B$7:H$102,7,FALSE)</f>
        <v>#DIV/0!</v>
      </c>
      <c r="F1272" t="e">
        <f>VLOOKUP(genotyping!B1272,'F6-2 plate 15'!B$7:J$102,9,FALSE)</f>
        <v>#DIV/0!</v>
      </c>
      <c r="G1272" s="56" t="e">
        <f t="shared" si="40"/>
        <v>#DIV/0!</v>
      </c>
      <c r="H1272" s="50" t="e">
        <f t="shared" si="41"/>
        <v>#DIV/0!</v>
      </c>
      <c r="I1272" s="79"/>
      <c r="J1272" s="82"/>
    </row>
    <row r="1273" spans="1:10" x14ac:dyDescent="0.2">
      <c r="A1273" t="s">
        <v>147</v>
      </c>
      <c r="B1273" s="1" t="s">
        <v>100</v>
      </c>
      <c r="C1273" t="e">
        <f>VLOOKUP(B1273,'F1-1 plate 15'!B$7:H$102,7,FALSE)</f>
        <v>#DIV/0!</v>
      </c>
      <c r="D1273" t="e">
        <f>VLOOKUP(B1273,'F1-1 plate 15'!B$7:J$102,9,FALSE)</f>
        <v>#DIV/0!</v>
      </c>
      <c r="E1273" t="e">
        <f>VLOOKUP(B1273,'F6-2 plate 15'!B$7:H$102,7,FALSE)</f>
        <v>#DIV/0!</v>
      </c>
      <c r="F1273" t="e">
        <f>VLOOKUP(genotyping!B1273,'F6-2 plate 15'!B$7:J$102,9,FALSE)</f>
        <v>#DIV/0!</v>
      </c>
      <c r="G1273" s="56" t="e">
        <f t="shared" si="40"/>
        <v>#DIV/0!</v>
      </c>
      <c r="H1273" s="50" t="e">
        <f t="shared" si="41"/>
        <v>#DIV/0!</v>
      </c>
      <c r="I1273" s="79"/>
      <c r="J1273" s="82"/>
    </row>
    <row r="1274" spans="1:10" x14ac:dyDescent="0.2">
      <c r="A1274" t="s">
        <v>147</v>
      </c>
      <c r="B1274" s="1" t="s">
        <v>101</v>
      </c>
      <c r="C1274" t="e">
        <f>VLOOKUP(B1274,'F1-1 plate 15'!B$7:H$102,7,FALSE)</f>
        <v>#DIV/0!</v>
      </c>
      <c r="D1274" t="e">
        <f>VLOOKUP(B1274,'F1-1 plate 15'!B$7:J$102,9,FALSE)</f>
        <v>#DIV/0!</v>
      </c>
      <c r="E1274" t="e">
        <f>VLOOKUP(B1274,'F6-2 plate 15'!B$7:H$102,7,FALSE)</f>
        <v>#DIV/0!</v>
      </c>
      <c r="F1274" t="e">
        <f>VLOOKUP(genotyping!B1274,'F6-2 plate 15'!B$7:J$102,9,FALSE)</f>
        <v>#DIV/0!</v>
      </c>
      <c r="G1274" s="56" t="e">
        <f t="shared" si="40"/>
        <v>#DIV/0!</v>
      </c>
      <c r="H1274" s="50" t="e">
        <f t="shared" si="41"/>
        <v>#DIV/0!</v>
      </c>
      <c r="I1274" s="79"/>
      <c r="J1274" s="82"/>
    </row>
    <row r="1275" spans="1:10" ht="17" thickBot="1" x14ac:dyDescent="0.25">
      <c r="A1275" s="64" t="s">
        <v>147</v>
      </c>
      <c r="B1275" s="65" t="s">
        <v>102</v>
      </c>
      <c r="C1275" s="64" t="e">
        <f>VLOOKUP(B1275,'F1-1 plate 15'!B$7:H$102,7,FALSE)</f>
        <v>#DIV/0!</v>
      </c>
      <c r="D1275" s="64" t="e">
        <f>VLOOKUP(B1275,'F1-1 plate 15'!B$7:J$102,9,FALSE)</f>
        <v>#DIV/0!</v>
      </c>
      <c r="E1275" s="64" t="e">
        <f>VLOOKUP(B1275,'F6-2 plate 15'!B$7:H$102,7,FALSE)</f>
        <v>#DIV/0!</v>
      </c>
      <c r="F1275" s="64" t="e">
        <f>VLOOKUP(genotyping!B1275,'F6-2 plate 15'!B$7:J$102,9,FALSE)</f>
        <v>#DIV/0!</v>
      </c>
      <c r="G1275" s="64" t="e">
        <f t="shared" si="40"/>
        <v>#DIV/0!</v>
      </c>
      <c r="H1275" s="66" t="e">
        <f t="shared" si="41"/>
        <v>#DIV/0!</v>
      </c>
      <c r="I1275" s="80"/>
      <c r="J1275" s="83"/>
    </row>
    <row r="1276" spans="1:10" ht="17" thickTop="1" x14ac:dyDescent="0.2">
      <c r="A1276" t="s">
        <v>148</v>
      </c>
      <c r="B1276" s="1" t="s">
        <v>19</v>
      </c>
      <c r="C1276" t="e">
        <f>VLOOKUP(B1276,'F1-1 plate 16'!B$7:H$102,7,FALSE)</f>
        <v>#DIV/0!</v>
      </c>
      <c r="D1276" t="e">
        <f>VLOOKUP(B1276,'F1-1 plate 16'!B$7:J$102,9,FALSE)</f>
        <v>#DIV/0!</v>
      </c>
      <c r="E1276" t="e">
        <f>VLOOKUP(B1276,'F6-2 plate 16'!B$7:H$102,7,FALSE)</f>
        <v>#DIV/0!</v>
      </c>
      <c r="F1276" t="e">
        <f>VLOOKUP(genotyping!B1276,'F6-2 plate 16'!B$7:J$102,9,FALSE)</f>
        <v>#DIV/0!</v>
      </c>
      <c r="G1276" s="56" t="e">
        <f t="shared" si="40"/>
        <v>#DIV/0!</v>
      </c>
      <c r="H1276" s="50" t="e">
        <f t="shared" si="41"/>
        <v>#DIV/0!</v>
      </c>
      <c r="I1276" s="78" t="e">
        <f>'F1-1 plate 16'!$M$5</f>
        <v>#DIV/0!</v>
      </c>
      <c r="J1276" s="81" t="e">
        <f>'F6-2 plate 16'!$M$5</f>
        <v>#DIV/0!</v>
      </c>
    </row>
    <row r="1277" spans="1:10" x14ac:dyDescent="0.2">
      <c r="A1277" t="s">
        <v>148</v>
      </c>
      <c r="B1277" s="1" t="s">
        <v>20</v>
      </c>
      <c r="C1277" t="e">
        <f>VLOOKUP(B1277,'F1-1 plate 16'!B$7:H$102,7,FALSE)</f>
        <v>#DIV/0!</v>
      </c>
      <c r="D1277" t="e">
        <f>VLOOKUP(B1277,'F1-1 plate 16'!B$7:J$102,9,FALSE)</f>
        <v>#DIV/0!</v>
      </c>
      <c r="E1277" t="e">
        <f>VLOOKUP(B1277,'F6-2 plate 16'!B$7:H$102,7,FALSE)</f>
        <v>#DIV/0!</v>
      </c>
      <c r="F1277" t="e">
        <f>VLOOKUP(genotyping!B1277,'F6-2 plate 16'!B$7:J$102,9,FALSE)</f>
        <v>#DIV/0!</v>
      </c>
      <c r="G1277" s="56" t="e">
        <f t="shared" si="40"/>
        <v>#DIV/0!</v>
      </c>
      <c r="H1277" s="50" t="e">
        <f t="shared" si="41"/>
        <v>#DIV/0!</v>
      </c>
      <c r="I1277" s="79"/>
      <c r="J1277" s="82"/>
    </row>
    <row r="1278" spans="1:10" x14ac:dyDescent="0.2">
      <c r="A1278" t="s">
        <v>148</v>
      </c>
      <c r="B1278" s="1" t="s">
        <v>21</v>
      </c>
      <c r="C1278" t="e">
        <f>VLOOKUP(B1278,'F1-1 plate 16'!B$7:H$102,7,FALSE)</f>
        <v>#DIV/0!</v>
      </c>
      <c r="D1278" t="e">
        <f>VLOOKUP(B1278,'F1-1 plate 16'!B$7:J$102,9,FALSE)</f>
        <v>#DIV/0!</v>
      </c>
      <c r="E1278" t="e">
        <f>VLOOKUP(B1278,'F6-2 plate 16'!B$7:H$102,7,FALSE)</f>
        <v>#DIV/0!</v>
      </c>
      <c r="F1278" t="e">
        <f>VLOOKUP(genotyping!B1278,'F6-2 plate 16'!B$7:J$102,9,FALSE)</f>
        <v>#DIV/0!</v>
      </c>
      <c r="G1278" s="56" t="e">
        <f t="shared" si="40"/>
        <v>#DIV/0!</v>
      </c>
      <c r="H1278" s="50" t="e">
        <f t="shared" si="41"/>
        <v>#DIV/0!</v>
      </c>
      <c r="I1278" s="79"/>
      <c r="J1278" s="82"/>
    </row>
    <row r="1279" spans="1:10" x14ac:dyDescent="0.2">
      <c r="A1279" t="s">
        <v>148</v>
      </c>
      <c r="B1279" s="1" t="s">
        <v>22</v>
      </c>
      <c r="C1279" t="e">
        <f>VLOOKUP(B1279,'F1-1 plate 16'!B$7:H$102,7,FALSE)</f>
        <v>#DIV/0!</v>
      </c>
      <c r="D1279" t="e">
        <f>VLOOKUP(B1279,'F1-1 plate 16'!B$7:J$102,9,FALSE)</f>
        <v>#DIV/0!</v>
      </c>
      <c r="E1279" t="e">
        <f>VLOOKUP(B1279,'F6-2 plate 16'!B$7:H$102,7,FALSE)</f>
        <v>#DIV/0!</v>
      </c>
      <c r="F1279" t="e">
        <f>VLOOKUP(genotyping!B1279,'F6-2 plate 16'!B$7:J$102,9,FALSE)</f>
        <v>#DIV/0!</v>
      </c>
      <c r="G1279" s="56" t="e">
        <f t="shared" si="40"/>
        <v>#DIV/0!</v>
      </c>
      <c r="H1279" s="50" t="e">
        <f t="shared" si="41"/>
        <v>#DIV/0!</v>
      </c>
      <c r="I1279" s="79"/>
      <c r="J1279" s="82"/>
    </row>
    <row r="1280" spans="1:10" x14ac:dyDescent="0.2">
      <c r="A1280" t="s">
        <v>148</v>
      </c>
      <c r="B1280" s="1" t="s">
        <v>23</v>
      </c>
      <c r="C1280" t="e">
        <f>VLOOKUP(B1280,'F1-1 plate 16'!B$7:H$102,7,FALSE)</f>
        <v>#DIV/0!</v>
      </c>
      <c r="D1280" t="e">
        <f>VLOOKUP(B1280,'F1-1 plate 16'!B$7:J$102,9,FALSE)</f>
        <v>#DIV/0!</v>
      </c>
      <c r="E1280" t="e">
        <f>VLOOKUP(B1280,'F6-2 plate 16'!B$7:H$102,7,FALSE)</f>
        <v>#DIV/0!</v>
      </c>
      <c r="F1280" t="e">
        <f>VLOOKUP(genotyping!B1280,'F6-2 plate 16'!B$7:J$102,9,FALSE)</f>
        <v>#DIV/0!</v>
      </c>
      <c r="G1280" s="56" t="e">
        <f t="shared" si="40"/>
        <v>#DIV/0!</v>
      </c>
      <c r="H1280" s="50" t="e">
        <f t="shared" si="41"/>
        <v>#DIV/0!</v>
      </c>
      <c r="I1280" s="79"/>
      <c r="J1280" s="82"/>
    </row>
    <row r="1281" spans="1:10" x14ac:dyDescent="0.2">
      <c r="A1281" t="s">
        <v>148</v>
      </c>
      <c r="B1281" s="1" t="s">
        <v>24</v>
      </c>
      <c r="C1281" t="e">
        <f>VLOOKUP(B1281,'F1-1 plate 16'!B$7:H$102,7,FALSE)</f>
        <v>#DIV/0!</v>
      </c>
      <c r="D1281" t="e">
        <f>VLOOKUP(B1281,'F1-1 plate 16'!B$7:J$102,9,FALSE)</f>
        <v>#DIV/0!</v>
      </c>
      <c r="E1281" t="e">
        <f>VLOOKUP(B1281,'F6-2 plate 16'!B$7:H$102,7,FALSE)</f>
        <v>#DIV/0!</v>
      </c>
      <c r="F1281" t="e">
        <f>VLOOKUP(genotyping!B1281,'F6-2 plate 16'!B$7:J$102,9,FALSE)</f>
        <v>#DIV/0!</v>
      </c>
      <c r="G1281" s="56" t="e">
        <f t="shared" si="40"/>
        <v>#DIV/0!</v>
      </c>
      <c r="H1281" s="50" t="e">
        <f t="shared" si="41"/>
        <v>#DIV/0!</v>
      </c>
      <c r="I1281" s="79"/>
      <c r="J1281" s="82"/>
    </row>
    <row r="1282" spans="1:10" x14ac:dyDescent="0.2">
      <c r="A1282" t="s">
        <v>148</v>
      </c>
      <c r="B1282" s="1" t="s">
        <v>25</v>
      </c>
      <c r="C1282" t="e">
        <f>VLOOKUP(B1282,'F1-1 plate 16'!B$7:H$102,7,FALSE)</f>
        <v>#DIV/0!</v>
      </c>
      <c r="D1282" t="e">
        <f>VLOOKUP(B1282,'F1-1 plate 16'!B$7:J$102,9,FALSE)</f>
        <v>#DIV/0!</v>
      </c>
      <c r="E1282" t="e">
        <f>VLOOKUP(B1282,'F6-2 plate 16'!B$7:H$102,7,FALSE)</f>
        <v>#DIV/0!</v>
      </c>
      <c r="F1282" t="e">
        <f>VLOOKUP(genotyping!B1282,'F6-2 plate 16'!B$7:J$102,9,FALSE)</f>
        <v>#DIV/0!</v>
      </c>
      <c r="G1282" s="56" t="e">
        <f t="shared" si="40"/>
        <v>#DIV/0!</v>
      </c>
      <c r="H1282" s="50" t="e">
        <f t="shared" si="41"/>
        <v>#DIV/0!</v>
      </c>
      <c r="I1282" s="79"/>
      <c r="J1282" s="82"/>
    </row>
    <row r="1283" spans="1:10" x14ac:dyDescent="0.2">
      <c r="A1283" t="s">
        <v>148</v>
      </c>
      <c r="B1283" s="1" t="s">
        <v>26</v>
      </c>
      <c r="C1283" t="e">
        <f>VLOOKUP(B1283,'F1-1 plate 16'!B$7:H$102,7,FALSE)</f>
        <v>#DIV/0!</v>
      </c>
      <c r="D1283" t="e">
        <f>VLOOKUP(B1283,'F1-1 plate 16'!B$7:J$102,9,FALSE)</f>
        <v>#DIV/0!</v>
      </c>
      <c r="E1283" t="e">
        <f>VLOOKUP(B1283,'F6-2 plate 16'!B$7:H$102,7,FALSE)</f>
        <v>#DIV/0!</v>
      </c>
      <c r="F1283" t="e">
        <f>VLOOKUP(genotyping!B1283,'F6-2 plate 16'!B$7:J$102,9,FALSE)</f>
        <v>#DIV/0!</v>
      </c>
      <c r="G1283" s="56" t="e">
        <f t="shared" si="40"/>
        <v>#DIV/0!</v>
      </c>
      <c r="H1283" s="50" t="e">
        <f t="shared" si="41"/>
        <v>#DIV/0!</v>
      </c>
      <c r="I1283" s="79"/>
      <c r="J1283" s="82"/>
    </row>
    <row r="1284" spans="1:10" x14ac:dyDescent="0.2">
      <c r="A1284" t="s">
        <v>148</v>
      </c>
      <c r="B1284" s="1" t="s">
        <v>27</v>
      </c>
      <c r="C1284" t="e">
        <f>VLOOKUP(B1284,'F1-1 plate 16'!B$7:H$102,7,FALSE)</f>
        <v>#DIV/0!</v>
      </c>
      <c r="D1284" t="e">
        <f>VLOOKUP(B1284,'F1-1 plate 16'!B$7:J$102,9,FALSE)</f>
        <v>#DIV/0!</v>
      </c>
      <c r="E1284" t="e">
        <f>VLOOKUP(B1284,'F6-2 plate 16'!B$7:H$102,7,FALSE)</f>
        <v>#DIV/0!</v>
      </c>
      <c r="F1284" t="e">
        <f>VLOOKUP(genotyping!B1284,'F6-2 plate 16'!B$7:J$102,9,FALSE)</f>
        <v>#DIV/0!</v>
      </c>
      <c r="G1284" s="56" t="e">
        <f t="shared" si="40"/>
        <v>#DIV/0!</v>
      </c>
      <c r="H1284" s="50" t="e">
        <f t="shared" si="41"/>
        <v>#DIV/0!</v>
      </c>
      <c r="I1284" s="79"/>
      <c r="J1284" s="82"/>
    </row>
    <row r="1285" spans="1:10" x14ac:dyDescent="0.2">
      <c r="A1285" t="s">
        <v>148</v>
      </c>
      <c r="B1285" s="1" t="s">
        <v>28</v>
      </c>
      <c r="C1285" t="e">
        <f>VLOOKUP(B1285,'F1-1 plate 16'!B$7:H$102,7,FALSE)</f>
        <v>#DIV/0!</v>
      </c>
      <c r="D1285" t="e">
        <f>VLOOKUP(B1285,'F1-1 plate 16'!B$7:J$102,9,FALSE)</f>
        <v>#DIV/0!</v>
      </c>
      <c r="E1285" t="e">
        <f>VLOOKUP(B1285,'F6-2 plate 16'!B$7:H$102,7,FALSE)</f>
        <v>#DIV/0!</v>
      </c>
      <c r="F1285" t="e">
        <f>VLOOKUP(genotyping!B1285,'F6-2 plate 16'!B$7:J$102,9,FALSE)</f>
        <v>#DIV/0!</v>
      </c>
      <c r="G1285" s="56" t="e">
        <f t="shared" si="40"/>
        <v>#DIV/0!</v>
      </c>
      <c r="H1285" s="50" t="e">
        <f t="shared" si="41"/>
        <v>#DIV/0!</v>
      </c>
      <c r="I1285" s="79"/>
      <c r="J1285" s="82"/>
    </row>
    <row r="1286" spans="1:10" x14ac:dyDescent="0.2">
      <c r="A1286" t="s">
        <v>148</v>
      </c>
      <c r="B1286" s="1" t="s">
        <v>29</v>
      </c>
      <c r="C1286" t="e">
        <f>VLOOKUP(B1286,'F1-1 plate 16'!B$7:H$102,7,FALSE)</f>
        <v>#DIV/0!</v>
      </c>
      <c r="D1286" t="e">
        <f>VLOOKUP(B1286,'F1-1 plate 16'!B$7:J$102,9,FALSE)</f>
        <v>#DIV/0!</v>
      </c>
      <c r="E1286" t="e">
        <f>VLOOKUP(B1286,'F6-2 plate 16'!B$7:H$102,7,FALSE)</f>
        <v>#DIV/0!</v>
      </c>
      <c r="F1286" t="e">
        <f>VLOOKUP(genotyping!B1286,'F6-2 plate 16'!B$7:J$102,9,FALSE)</f>
        <v>#DIV/0!</v>
      </c>
      <c r="G1286" s="56" t="e">
        <f t="shared" si="40"/>
        <v>#DIV/0!</v>
      </c>
      <c r="H1286" s="50" t="e">
        <f t="shared" si="41"/>
        <v>#DIV/0!</v>
      </c>
      <c r="I1286" s="79"/>
      <c r="J1286" s="82"/>
    </row>
    <row r="1287" spans="1:10" x14ac:dyDescent="0.2">
      <c r="A1287" t="s">
        <v>148</v>
      </c>
      <c r="B1287" s="1" t="s">
        <v>30</v>
      </c>
      <c r="C1287" t="e">
        <f>VLOOKUP(B1287,'F1-1 plate 16'!B$7:H$102,7,FALSE)</f>
        <v>#DIV/0!</v>
      </c>
      <c r="D1287" t="e">
        <f>VLOOKUP(B1287,'F1-1 plate 16'!B$7:J$102,9,FALSE)</f>
        <v>#DIV/0!</v>
      </c>
      <c r="E1287" t="e">
        <f>VLOOKUP(B1287,'F6-2 plate 16'!B$7:H$102,7,FALSE)</f>
        <v>#DIV/0!</v>
      </c>
      <c r="F1287" t="e">
        <f>VLOOKUP(genotyping!B1287,'F6-2 plate 16'!B$7:J$102,9,FALSE)</f>
        <v>#DIV/0!</v>
      </c>
      <c r="G1287" s="56" t="e">
        <f t="shared" si="40"/>
        <v>#DIV/0!</v>
      </c>
      <c r="H1287" s="50" t="e">
        <f t="shared" si="41"/>
        <v>#DIV/0!</v>
      </c>
      <c r="I1287" s="79"/>
      <c r="J1287" s="82"/>
    </row>
    <row r="1288" spans="1:10" x14ac:dyDescent="0.2">
      <c r="A1288" t="s">
        <v>148</v>
      </c>
      <c r="B1288" s="1" t="s">
        <v>31</v>
      </c>
      <c r="C1288" t="e">
        <f>VLOOKUP(B1288,'F1-1 plate 16'!B$7:H$102,7,FALSE)</f>
        <v>#DIV/0!</v>
      </c>
      <c r="D1288" t="e">
        <f>VLOOKUP(B1288,'F1-1 plate 16'!B$7:J$102,9,FALSE)</f>
        <v>#DIV/0!</v>
      </c>
      <c r="E1288" t="e">
        <f>VLOOKUP(B1288,'F6-2 plate 16'!B$7:H$102,7,FALSE)</f>
        <v>#DIV/0!</v>
      </c>
      <c r="F1288" t="e">
        <f>VLOOKUP(genotyping!B1288,'F6-2 plate 16'!B$7:J$102,9,FALSE)</f>
        <v>#DIV/0!</v>
      </c>
      <c r="G1288" s="56" t="e">
        <f t="shared" si="40"/>
        <v>#DIV/0!</v>
      </c>
      <c r="H1288" s="50" t="e">
        <f t="shared" si="41"/>
        <v>#DIV/0!</v>
      </c>
      <c r="I1288" s="79"/>
      <c r="J1288" s="82"/>
    </row>
    <row r="1289" spans="1:10" x14ac:dyDescent="0.2">
      <c r="A1289" t="s">
        <v>148</v>
      </c>
      <c r="B1289" s="1" t="s">
        <v>32</v>
      </c>
      <c r="C1289" t="e">
        <f>VLOOKUP(B1289,'F1-1 plate 16'!B$7:H$102,7,FALSE)</f>
        <v>#DIV/0!</v>
      </c>
      <c r="D1289" t="e">
        <f>VLOOKUP(B1289,'F1-1 plate 16'!B$7:J$102,9,FALSE)</f>
        <v>#DIV/0!</v>
      </c>
      <c r="E1289" t="e">
        <f>VLOOKUP(B1289,'F6-2 plate 16'!B$7:H$102,7,FALSE)</f>
        <v>#DIV/0!</v>
      </c>
      <c r="F1289" t="e">
        <f>VLOOKUP(genotyping!B1289,'F6-2 plate 16'!B$7:J$102,9,FALSE)</f>
        <v>#DIV/0!</v>
      </c>
      <c r="G1289" s="56" t="e">
        <f t="shared" si="40"/>
        <v>#DIV/0!</v>
      </c>
      <c r="H1289" s="50" t="e">
        <f t="shared" si="41"/>
        <v>#DIV/0!</v>
      </c>
      <c r="I1289" s="79"/>
      <c r="J1289" s="82"/>
    </row>
    <row r="1290" spans="1:10" x14ac:dyDescent="0.2">
      <c r="A1290" t="s">
        <v>148</v>
      </c>
      <c r="B1290" s="1" t="s">
        <v>33</v>
      </c>
      <c r="C1290" t="e">
        <f>VLOOKUP(B1290,'F1-1 plate 16'!B$7:H$102,7,FALSE)</f>
        <v>#DIV/0!</v>
      </c>
      <c r="D1290" t="e">
        <f>VLOOKUP(B1290,'F1-1 plate 16'!B$7:J$102,9,FALSE)</f>
        <v>#DIV/0!</v>
      </c>
      <c r="E1290" t="e">
        <f>VLOOKUP(B1290,'F6-2 plate 16'!B$7:H$102,7,FALSE)</f>
        <v>#DIV/0!</v>
      </c>
      <c r="F1290" t="e">
        <f>VLOOKUP(genotyping!B1290,'F6-2 plate 16'!B$7:J$102,9,FALSE)</f>
        <v>#DIV/0!</v>
      </c>
      <c r="G1290" s="56" t="e">
        <f t="shared" si="40"/>
        <v>#DIV/0!</v>
      </c>
      <c r="H1290" s="50" t="e">
        <f t="shared" si="41"/>
        <v>#DIV/0!</v>
      </c>
      <c r="I1290" s="79"/>
      <c r="J1290" s="82"/>
    </row>
    <row r="1291" spans="1:10" x14ac:dyDescent="0.2">
      <c r="A1291" t="s">
        <v>148</v>
      </c>
      <c r="B1291" s="1" t="s">
        <v>34</v>
      </c>
      <c r="C1291" t="e">
        <f>VLOOKUP(B1291,'F1-1 plate 16'!B$7:H$102,7,FALSE)</f>
        <v>#DIV/0!</v>
      </c>
      <c r="D1291" t="e">
        <f>VLOOKUP(B1291,'F1-1 plate 16'!B$7:J$102,9,FALSE)</f>
        <v>#DIV/0!</v>
      </c>
      <c r="E1291" t="e">
        <f>VLOOKUP(B1291,'F6-2 plate 16'!B$7:H$102,7,FALSE)</f>
        <v>#DIV/0!</v>
      </c>
      <c r="F1291" t="e">
        <f>VLOOKUP(genotyping!B1291,'F6-2 plate 16'!B$7:J$102,9,FALSE)</f>
        <v>#DIV/0!</v>
      </c>
      <c r="G1291" s="56" t="e">
        <f t="shared" si="40"/>
        <v>#DIV/0!</v>
      </c>
      <c r="H1291" s="50" t="e">
        <f t="shared" si="41"/>
        <v>#DIV/0!</v>
      </c>
      <c r="I1291" s="79"/>
      <c r="J1291" s="82"/>
    </row>
    <row r="1292" spans="1:10" x14ac:dyDescent="0.2">
      <c r="A1292" t="s">
        <v>148</v>
      </c>
      <c r="B1292" s="1" t="s">
        <v>35</v>
      </c>
      <c r="C1292" t="e">
        <f>VLOOKUP(B1292,'F1-1 plate 16'!B$7:H$102,7,FALSE)</f>
        <v>#DIV/0!</v>
      </c>
      <c r="D1292" t="e">
        <f>VLOOKUP(B1292,'F1-1 plate 16'!B$7:J$102,9,FALSE)</f>
        <v>#DIV/0!</v>
      </c>
      <c r="E1292" t="e">
        <f>VLOOKUP(B1292,'F6-2 plate 16'!B$7:H$102,7,FALSE)</f>
        <v>#DIV/0!</v>
      </c>
      <c r="F1292" t="e">
        <f>VLOOKUP(genotyping!B1292,'F6-2 plate 16'!B$7:J$102,9,FALSE)</f>
        <v>#DIV/0!</v>
      </c>
      <c r="G1292" s="56" t="e">
        <f t="shared" si="40"/>
        <v>#DIV/0!</v>
      </c>
      <c r="H1292" s="50" t="e">
        <f t="shared" si="41"/>
        <v>#DIV/0!</v>
      </c>
      <c r="I1292" s="79"/>
      <c r="J1292" s="82"/>
    </row>
    <row r="1293" spans="1:10" x14ac:dyDescent="0.2">
      <c r="A1293" t="s">
        <v>148</v>
      </c>
      <c r="B1293" s="1" t="s">
        <v>36</v>
      </c>
      <c r="C1293" t="e">
        <f>VLOOKUP(B1293,'F1-1 plate 16'!B$7:H$102,7,FALSE)</f>
        <v>#DIV/0!</v>
      </c>
      <c r="D1293" t="e">
        <f>VLOOKUP(B1293,'F1-1 plate 16'!B$7:J$102,9,FALSE)</f>
        <v>#DIV/0!</v>
      </c>
      <c r="E1293" t="e">
        <f>VLOOKUP(B1293,'F6-2 plate 16'!B$7:H$102,7,FALSE)</f>
        <v>#DIV/0!</v>
      </c>
      <c r="F1293" t="e">
        <f>VLOOKUP(genotyping!B1293,'F6-2 plate 16'!B$7:J$102,9,FALSE)</f>
        <v>#DIV/0!</v>
      </c>
      <c r="G1293" s="56" t="e">
        <f t="shared" si="40"/>
        <v>#DIV/0!</v>
      </c>
      <c r="H1293" s="50" t="e">
        <f t="shared" si="41"/>
        <v>#DIV/0!</v>
      </c>
      <c r="I1293" s="79"/>
      <c r="J1293" s="82"/>
    </row>
    <row r="1294" spans="1:10" x14ac:dyDescent="0.2">
      <c r="A1294" t="s">
        <v>148</v>
      </c>
      <c r="B1294" s="1" t="s">
        <v>37</v>
      </c>
      <c r="C1294" t="e">
        <f>VLOOKUP(B1294,'F1-1 plate 16'!B$7:H$102,7,FALSE)</f>
        <v>#DIV/0!</v>
      </c>
      <c r="D1294" t="e">
        <f>VLOOKUP(B1294,'F1-1 plate 16'!B$7:J$102,9,FALSE)</f>
        <v>#DIV/0!</v>
      </c>
      <c r="E1294" t="e">
        <f>VLOOKUP(B1294,'F6-2 plate 16'!B$7:H$102,7,FALSE)</f>
        <v>#DIV/0!</v>
      </c>
      <c r="F1294" t="e">
        <f>VLOOKUP(genotyping!B1294,'F6-2 plate 16'!B$7:J$102,9,FALSE)</f>
        <v>#DIV/0!</v>
      </c>
      <c r="G1294" s="56" t="e">
        <f t="shared" si="40"/>
        <v>#DIV/0!</v>
      </c>
      <c r="H1294" s="50" t="e">
        <f t="shared" si="41"/>
        <v>#DIV/0!</v>
      </c>
      <c r="I1294" s="79"/>
      <c r="J1294" s="82"/>
    </row>
    <row r="1295" spans="1:10" x14ac:dyDescent="0.2">
      <c r="A1295" t="s">
        <v>148</v>
      </c>
      <c r="B1295" s="1" t="s">
        <v>38</v>
      </c>
      <c r="C1295" t="e">
        <f>VLOOKUP(B1295,'F1-1 plate 16'!B$7:H$102,7,FALSE)</f>
        <v>#DIV/0!</v>
      </c>
      <c r="D1295" t="e">
        <f>VLOOKUP(B1295,'F1-1 plate 16'!B$7:J$102,9,FALSE)</f>
        <v>#DIV/0!</v>
      </c>
      <c r="E1295" t="e">
        <f>VLOOKUP(B1295,'F6-2 plate 16'!B$7:H$102,7,FALSE)</f>
        <v>#DIV/0!</v>
      </c>
      <c r="F1295" t="e">
        <f>VLOOKUP(genotyping!B1295,'F6-2 plate 16'!B$7:J$102,9,FALSE)</f>
        <v>#DIV/0!</v>
      </c>
      <c r="G1295" s="56" t="e">
        <f t="shared" si="40"/>
        <v>#DIV/0!</v>
      </c>
      <c r="H1295" s="50" t="e">
        <f t="shared" si="41"/>
        <v>#DIV/0!</v>
      </c>
      <c r="I1295" s="79"/>
      <c r="J1295" s="82"/>
    </row>
    <row r="1296" spans="1:10" x14ac:dyDescent="0.2">
      <c r="A1296" t="s">
        <v>148</v>
      </c>
      <c r="B1296" s="1" t="s">
        <v>39</v>
      </c>
      <c r="C1296" t="e">
        <f>VLOOKUP(B1296,'F1-1 plate 16'!B$7:H$102,7,FALSE)</f>
        <v>#DIV/0!</v>
      </c>
      <c r="D1296" t="e">
        <f>VLOOKUP(B1296,'F1-1 plate 16'!B$7:J$102,9,FALSE)</f>
        <v>#DIV/0!</v>
      </c>
      <c r="E1296" t="e">
        <f>VLOOKUP(B1296,'F6-2 plate 16'!B$7:H$102,7,FALSE)</f>
        <v>#DIV/0!</v>
      </c>
      <c r="F1296" t="e">
        <f>VLOOKUP(genotyping!B1296,'F6-2 plate 16'!B$7:J$102,9,FALSE)</f>
        <v>#DIV/0!</v>
      </c>
      <c r="G1296" s="56" t="e">
        <f t="shared" si="40"/>
        <v>#DIV/0!</v>
      </c>
      <c r="H1296" s="50" t="e">
        <f t="shared" si="41"/>
        <v>#DIV/0!</v>
      </c>
      <c r="I1296" s="79"/>
      <c r="J1296" s="82"/>
    </row>
    <row r="1297" spans="1:10" x14ac:dyDescent="0.2">
      <c r="A1297" t="s">
        <v>148</v>
      </c>
      <c r="B1297" s="1" t="s">
        <v>40</v>
      </c>
      <c r="C1297" t="e">
        <f>VLOOKUP(B1297,'F1-1 plate 16'!B$7:H$102,7,FALSE)</f>
        <v>#DIV/0!</v>
      </c>
      <c r="D1297" t="e">
        <f>VLOOKUP(B1297,'F1-1 plate 16'!B$7:J$102,9,FALSE)</f>
        <v>#DIV/0!</v>
      </c>
      <c r="E1297" t="e">
        <f>VLOOKUP(B1297,'F6-2 plate 16'!B$7:H$102,7,FALSE)</f>
        <v>#DIV/0!</v>
      </c>
      <c r="F1297" t="e">
        <f>VLOOKUP(genotyping!B1297,'F6-2 plate 16'!B$7:J$102,9,FALSE)</f>
        <v>#DIV/0!</v>
      </c>
      <c r="G1297" s="56" t="e">
        <f t="shared" si="40"/>
        <v>#DIV/0!</v>
      </c>
      <c r="H1297" s="50" t="e">
        <f t="shared" si="41"/>
        <v>#DIV/0!</v>
      </c>
      <c r="I1297" s="79"/>
      <c r="J1297" s="82"/>
    </row>
    <row r="1298" spans="1:10" x14ac:dyDescent="0.2">
      <c r="A1298" t="s">
        <v>148</v>
      </c>
      <c r="B1298" s="1" t="s">
        <v>41</v>
      </c>
      <c r="C1298" t="e">
        <f>VLOOKUP(B1298,'F1-1 plate 16'!B$7:H$102,7,FALSE)</f>
        <v>#DIV/0!</v>
      </c>
      <c r="D1298" t="e">
        <f>VLOOKUP(B1298,'F1-1 plate 16'!B$7:J$102,9,FALSE)</f>
        <v>#DIV/0!</v>
      </c>
      <c r="E1298" t="e">
        <f>VLOOKUP(B1298,'F6-2 plate 16'!B$7:H$102,7,FALSE)</f>
        <v>#DIV/0!</v>
      </c>
      <c r="F1298" t="e">
        <f>VLOOKUP(genotyping!B1298,'F6-2 plate 16'!B$7:J$102,9,FALSE)</f>
        <v>#DIV/0!</v>
      </c>
      <c r="G1298" s="56" t="e">
        <f t="shared" si="40"/>
        <v>#DIV/0!</v>
      </c>
      <c r="H1298" s="50" t="e">
        <f t="shared" si="41"/>
        <v>#DIV/0!</v>
      </c>
      <c r="I1298" s="79"/>
      <c r="J1298" s="82"/>
    </row>
    <row r="1299" spans="1:10" x14ac:dyDescent="0.2">
      <c r="A1299" t="s">
        <v>148</v>
      </c>
      <c r="B1299" s="1" t="s">
        <v>42</v>
      </c>
      <c r="C1299" t="e">
        <f>VLOOKUP(B1299,'F1-1 plate 16'!B$7:H$102,7,FALSE)</f>
        <v>#DIV/0!</v>
      </c>
      <c r="D1299" t="e">
        <f>VLOOKUP(B1299,'F1-1 plate 16'!B$7:J$102,9,FALSE)</f>
        <v>#DIV/0!</v>
      </c>
      <c r="E1299" t="e">
        <f>VLOOKUP(B1299,'F6-2 plate 16'!B$7:H$102,7,FALSE)</f>
        <v>#DIV/0!</v>
      </c>
      <c r="F1299" t="e">
        <f>VLOOKUP(genotyping!B1299,'F6-2 plate 16'!B$7:J$102,9,FALSE)</f>
        <v>#DIV/0!</v>
      </c>
      <c r="G1299" s="56" t="e">
        <f t="shared" si="40"/>
        <v>#DIV/0!</v>
      </c>
      <c r="H1299" s="50" t="e">
        <f t="shared" si="41"/>
        <v>#DIV/0!</v>
      </c>
      <c r="I1299" s="79"/>
      <c r="J1299" s="82"/>
    </row>
    <row r="1300" spans="1:10" x14ac:dyDescent="0.2">
      <c r="A1300" t="s">
        <v>148</v>
      </c>
      <c r="B1300" s="1" t="s">
        <v>43</v>
      </c>
      <c r="C1300" t="e">
        <f>VLOOKUP(B1300,'F1-1 plate 16'!B$7:H$102,7,FALSE)</f>
        <v>#DIV/0!</v>
      </c>
      <c r="D1300" t="e">
        <f>VLOOKUP(B1300,'F1-1 plate 16'!B$7:J$102,9,FALSE)</f>
        <v>#DIV/0!</v>
      </c>
      <c r="E1300" t="e">
        <f>VLOOKUP(B1300,'F6-2 plate 16'!B$7:H$102,7,FALSE)</f>
        <v>#DIV/0!</v>
      </c>
      <c r="F1300" t="e">
        <f>VLOOKUP(genotyping!B1300,'F6-2 plate 16'!B$7:J$102,9,FALSE)</f>
        <v>#DIV/0!</v>
      </c>
      <c r="G1300" s="56" t="e">
        <f t="shared" si="40"/>
        <v>#DIV/0!</v>
      </c>
      <c r="H1300" s="50" t="e">
        <f t="shared" si="41"/>
        <v>#DIV/0!</v>
      </c>
      <c r="I1300" s="79"/>
      <c r="J1300" s="82"/>
    </row>
    <row r="1301" spans="1:10" x14ac:dyDescent="0.2">
      <c r="A1301" t="s">
        <v>148</v>
      </c>
      <c r="B1301" s="1" t="s">
        <v>44</v>
      </c>
      <c r="C1301" t="e">
        <f>VLOOKUP(B1301,'F1-1 plate 16'!B$7:H$102,7,FALSE)</f>
        <v>#DIV/0!</v>
      </c>
      <c r="D1301" t="e">
        <f>VLOOKUP(B1301,'F1-1 plate 16'!B$7:J$102,9,FALSE)</f>
        <v>#DIV/0!</v>
      </c>
      <c r="E1301" t="e">
        <f>VLOOKUP(B1301,'F6-2 plate 16'!B$7:H$102,7,FALSE)</f>
        <v>#DIV/0!</v>
      </c>
      <c r="F1301" t="e">
        <f>VLOOKUP(genotyping!B1301,'F6-2 plate 16'!B$7:J$102,9,FALSE)</f>
        <v>#DIV/0!</v>
      </c>
      <c r="G1301" s="56" t="e">
        <f t="shared" si="40"/>
        <v>#DIV/0!</v>
      </c>
      <c r="H1301" s="50" t="e">
        <f t="shared" si="41"/>
        <v>#DIV/0!</v>
      </c>
      <c r="I1301" s="79"/>
      <c r="J1301" s="82"/>
    </row>
    <row r="1302" spans="1:10" x14ac:dyDescent="0.2">
      <c r="A1302" t="s">
        <v>148</v>
      </c>
      <c r="B1302" s="1" t="s">
        <v>45</v>
      </c>
      <c r="C1302" t="e">
        <f>VLOOKUP(B1302,'F1-1 plate 16'!B$7:H$102,7,FALSE)</f>
        <v>#DIV/0!</v>
      </c>
      <c r="D1302" t="e">
        <f>VLOOKUP(B1302,'F1-1 plate 16'!B$7:J$102,9,FALSE)</f>
        <v>#DIV/0!</v>
      </c>
      <c r="E1302" t="e">
        <f>VLOOKUP(B1302,'F6-2 plate 16'!B$7:H$102,7,FALSE)</f>
        <v>#DIV/0!</v>
      </c>
      <c r="F1302" t="e">
        <f>VLOOKUP(genotyping!B1302,'F6-2 plate 16'!B$7:J$102,9,FALSE)</f>
        <v>#DIV/0!</v>
      </c>
      <c r="G1302" s="56" t="e">
        <f t="shared" si="40"/>
        <v>#DIV/0!</v>
      </c>
      <c r="H1302" s="50" t="e">
        <f t="shared" si="41"/>
        <v>#DIV/0!</v>
      </c>
      <c r="I1302" s="79"/>
      <c r="J1302" s="82"/>
    </row>
    <row r="1303" spans="1:10" x14ac:dyDescent="0.2">
      <c r="A1303" t="s">
        <v>148</v>
      </c>
      <c r="B1303" s="1" t="s">
        <v>46</v>
      </c>
      <c r="C1303" t="e">
        <f>VLOOKUP(B1303,'F1-1 plate 16'!B$7:H$102,7,FALSE)</f>
        <v>#DIV/0!</v>
      </c>
      <c r="D1303" t="e">
        <f>VLOOKUP(B1303,'F1-1 plate 16'!B$7:J$102,9,FALSE)</f>
        <v>#DIV/0!</v>
      </c>
      <c r="E1303" t="e">
        <f>VLOOKUP(B1303,'F6-2 plate 16'!B$7:H$102,7,FALSE)</f>
        <v>#DIV/0!</v>
      </c>
      <c r="F1303" t="e">
        <f>VLOOKUP(genotyping!B1303,'F6-2 plate 16'!B$7:J$102,9,FALSE)</f>
        <v>#DIV/0!</v>
      </c>
      <c r="G1303" s="56" t="e">
        <f t="shared" si="40"/>
        <v>#DIV/0!</v>
      </c>
      <c r="H1303" s="50" t="e">
        <f t="shared" si="41"/>
        <v>#DIV/0!</v>
      </c>
      <c r="I1303" s="79"/>
      <c r="J1303" s="82"/>
    </row>
    <row r="1304" spans="1:10" x14ac:dyDescent="0.2">
      <c r="A1304" t="s">
        <v>148</v>
      </c>
      <c r="B1304" s="1" t="s">
        <v>47</v>
      </c>
      <c r="C1304" t="e">
        <f>VLOOKUP(B1304,'F1-1 plate 16'!B$7:H$102,7,FALSE)</f>
        <v>#DIV/0!</v>
      </c>
      <c r="D1304" t="e">
        <f>VLOOKUP(B1304,'F1-1 plate 16'!B$7:J$102,9,FALSE)</f>
        <v>#DIV/0!</v>
      </c>
      <c r="E1304" t="e">
        <f>VLOOKUP(B1304,'F6-2 plate 16'!B$7:H$102,7,FALSE)</f>
        <v>#DIV/0!</v>
      </c>
      <c r="F1304" t="e">
        <f>VLOOKUP(genotyping!B1304,'F6-2 plate 16'!B$7:J$102,9,FALSE)</f>
        <v>#DIV/0!</v>
      </c>
      <c r="G1304" s="56" t="e">
        <f t="shared" si="40"/>
        <v>#DIV/0!</v>
      </c>
      <c r="H1304" s="50" t="e">
        <f t="shared" si="41"/>
        <v>#DIV/0!</v>
      </c>
      <c r="I1304" s="79"/>
      <c r="J1304" s="82"/>
    </row>
    <row r="1305" spans="1:10" x14ac:dyDescent="0.2">
      <c r="A1305" t="s">
        <v>148</v>
      </c>
      <c r="B1305" s="1" t="s">
        <v>48</v>
      </c>
      <c r="C1305" t="e">
        <f>VLOOKUP(B1305,'F1-1 plate 16'!B$7:H$102,7,FALSE)</f>
        <v>#DIV/0!</v>
      </c>
      <c r="D1305" t="e">
        <f>VLOOKUP(B1305,'F1-1 plate 16'!B$7:J$102,9,FALSE)</f>
        <v>#DIV/0!</v>
      </c>
      <c r="E1305" t="e">
        <f>VLOOKUP(B1305,'F6-2 plate 16'!B$7:H$102,7,FALSE)</f>
        <v>#DIV/0!</v>
      </c>
      <c r="F1305" t="e">
        <f>VLOOKUP(genotyping!B1305,'F6-2 plate 16'!B$7:J$102,9,FALSE)</f>
        <v>#DIV/0!</v>
      </c>
      <c r="G1305" s="56" t="e">
        <f t="shared" si="40"/>
        <v>#DIV/0!</v>
      </c>
      <c r="H1305" s="50" t="e">
        <f t="shared" si="41"/>
        <v>#DIV/0!</v>
      </c>
      <c r="I1305" s="79"/>
      <c r="J1305" s="82"/>
    </row>
    <row r="1306" spans="1:10" x14ac:dyDescent="0.2">
      <c r="A1306" t="s">
        <v>148</v>
      </c>
      <c r="B1306" s="1" t="s">
        <v>49</v>
      </c>
      <c r="C1306" t="e">
        <f>VLOOKUP(B1306,'F1-1 plate 16'!B$7:H$102,7,FALSE)</f>
        <v>#DIV/0!</v>
      </c>
      <c r="D1306" t="e">
        <f>VLOOKUP(B1306,'F1-1 plate 16'!B$7:J$102,9,FALSE)</f>
        <v>#DIV/0!</v>
      </c>
      <c r="E1306" t="e">
        <f>VLOOKUP(B1306,'F6-2 plate 16'!B$7:H$102,7,FALSE)</f>
        <v>#DIV/0!</v>
      </c>
      <c r="F1306" t="e">
        <f>VLOOKUP(genotyping!B1306,'F6-2 plate 16'!B$7:J$102,9,FALSE)</f>
        <v>#DIV/0!</v>
      </c>
      <c r="G1306" s="56" t="e">
        <f t="shared" si="40"/>
        <v>#DIV/0!</v>
      </c>
      <c r="H1306" s="50" t="e">
        <f t="shared" si="41"/>
        <v>#DIV/0!</v>
      </c>
      <c r="I1306" s="79"/>
      <c r="J1306" s="82"/>
    </row>
    <row r="1307" spans="1:10" x14ac:dyDescent="0.2">
      <c r="A1307" t="s">
        <v>148</v>
      </c>
      <c r="B1307" s="1" t="s">
        <v>50</v>
      </c>
      <c r="C1307" t="e">
        <f>VLOOKUP(B1307,'F1-1 plate 16'!B$7:H$102,7,FALSE)</f>
        <v>#DIV/0!</v>
      </c>
      <c r="D1307" t="e">
        <f>VLOOKUP(B1307,'F1-1 plate 16'!B$7:J$102,9,FALSE)</f>
        <v>#DIV/0!</v>
      </c>
      <c r="E1307" t="e">
        <f>VLOOKUP(B1307,'F6-2 plate 16'!B$7:H$102,7,FALSE)</f>
        <v>#DIV/0!</v>
      </c>
      <c r="F1307" t="e">
        <f>VLOOKUP(genotyping!B1307,'F6-2 plate 16'!B$7:J$102,9,FALSE)</f>
        <v>#DIV/0!</v>
      </c>
      <c r="G1307" s="56" t="e">
        <f t="shared" si="40"/>
        <v>#DIV/0!</v>
      </c>
      <c r="H1307" s="50" t="e">
        <f t="shared" si="41"/>
        <v>#DIV/0!</v>
      </c>
      <c r="I1307" s="79"/>
      <c r="J1307" s="82"/>
    </row>
    <row r="1308" spans="1:10" x14ac:dyDescent="0.2">
      <c r="A1308" t="s">
        <v>148</v>
      </c>
      <c r="B1308" s="1" t="s">
        <v>51</v>
      </c>
      <c r="C1308" t="e">
        <f>VLOOKUP(B1308,'F1-1 plate 16'!B$7:H$102,7,FALSE)</f>
        <v>#DIV/0!</v>
      </c>
      <c r="D1308" t="e">
        <f>VLOOKUP(B1308,'F1-1 plate 16'!B$7:J$102,9,FALSE)</f>
        <v>#DIV/0!</v>
      </c>
      <c r="E1308" t="e">
        <f>VLOOKUP(B1308,'F6-2 plate 16'!B$7:H$102,7,FALSE)</f>
        <v>#DIV/0!</v>
      </c>
      <c r="F1308" t="e">
        <f>VLOOKUP(genotyping!B1308,'F6-2 plate 16'!B$7:J$102,9,FALSE)</f>
        <v>#DIV/0!</v>
      </c>
      <c r="G1308" s="56" t="e">
        <f t="shared" si="40"/>
        <v>#DIV/0!</v>
      </c>
      <c r="H1308" s="50" t="e">
        <f t="shared" si="41"/>
        <v>#DIV/0!</v>
      </c>
      <c r="I1308" s="79"/>
      <c r="J1308" s="82"/>
    </row>
    <row r="1309" spans="1:10" x14ac:dyDescent="0.2">
      <c r="A1309" t="s">
        <v>148</v>
      </c>
      <c r="B1309" s="1" t="s">
        <v>52</v>
      </c>
      <c r="C1309" t="e">
        <f>VLOOKUP(B1309,'F1-1 plate 16'!B$7:H$102,7,FALSE)</f>
        <v>#DIV/0!</v>
      </c>
      <c r="D1309" t="e">
        <f>VLOOKUP(B1309,'F1-1 plate 16'!B$7:J$102,9,FALSE)</f>
        <v>#DIV/0!</v>
      </c>
      <c r="E1309" t="e">
        <f>VLOOKUP(B1309,'F6-2 plate 16'!B$7:H$102,7,FALSE)</f>
        <v>#DIV/0!</v>
      </c>
      <c r="F1309" t="e">
        <f>VLOOKUP(genotyping!B1309,'F6-2 plate 16'!B$7:J$102,9,FALSE)</f>
        <v>#DIV/0!</v>
      </c>
      <c r="G1309" s="56" t="e">
        <f t="shared" si="40"/>
        <v>#DIV/0!</v>
      </c>
      <c r="H1309" s="50" t="e">
        <f t="shared" si="41"/>
        <v>#DIV/0!</v>
      </c>
      <c r="I1309" s="79"/>
      <c r="J1309" s="82"/>
    </row>
    <row r="1310" spans="1:10" x14ac:dyDescent="0.2">
      <c r="A1310" t="s">
        <v>148</v>
      </c>
      <c r="B1310" s="1" t="s">
        <v>53</v>
      </c>
      <c r="C1310" t="e">
        <f>VLOOKUP(B1310,'F1-1 plate 16'!B$7:H$102,7,FALSE)</f>
        <v>#DIV/0!</v>
      </c>
      <c r="D1310" t="e">
        <f>VLOOKUP(B1310,'F1-1 plate 16'!B$7:J$102,9,FALSE)</f>
        <v>#DIV/0!</v>
      </c>
      <c r="E1310" t="e">
        <f>VLOOKUP(B1310,'F6-2 plate 16'!B$7:H$102,7,FALSE)</f>
        <v>#DIV/0!</v>
      </c>
      <c r="F1310" t="e">
        <f>VLOOKUP(genotyping!B1310,'F6-2 plate 16'!B$7:J$102,9,FALSE)</f>
        <v>#DIV/0!</v>
      </c>
      <c r="G1310" s="56" t="e">
        <f t="shared" si="40"/>
        <v>#DIV/0!</v>
      </c>
      <c r="H1310" s="50" t="e">
        <f t="shared" si="41"/>
        <v>#DIV/0!</v>
      </c>
      <c r="I1310" s="79"/>
      <c r="J1310" s="82"/>
    </row>
    <row r="1311" spans="1:10" x14ac:dyDescent="0.2">
      <c r="A1311" t="s">
        <v>148</v>
      </c>
      <c r="B1311" s="1" t="s">
        <v>54</v>
      </c>
      <c r="C1311" t="e">
        <f>VLOOKUP(B1311,'F1-1 plate 16'!B$7:H$102,7,FALSE)</f>
        <v>#DIV/0!</v>
      </c>
      <c r="D1311" t="e">
        <f>VLOOKUP(B1311,'F1-1 plate 16'!B$7:J$102,9,FALSE)</f>
        <v>#DIV/0!</v>
      </c>
      <c r="E1311" t="e">
        <f>VLOOKUP(B1311,'F6-2 plate 16'!B$7:H$102,7,FALSE)</f>
        <v>#DIV/0!</v>
      </c>
      <c r="F1311" t="e">
        <f>VLOOKUP(genotyping!B1311,'F6-2 plate 16'!B$7:J$102,9,FALSE)</f>
        <v>#DIV/0!</v>
      </c>
      <c r="G1311" s="56" t="e">
        <f t="shared" si="40"/>
        <v>#DIV/0!</v>
      </c>
      <c r="H1311" s="50" t="e">
        <f t="shared" si="41"/>
        <v>#DIV/0!</v>
      </c>
      <c r="I1311" s="79"/>
      <c r="J1311" s="82"/>
    </row>
    <row r="1312" spans="1:10" x14ac:dyDescent="0.2">
      <c r="A1312" t="s">
        <v>148</v>
      </c>
      <c r="B1312" s="1" t="s">
        <v>55</v>
      </c>
      <c r="C1312" t="e">
        <f>VLOOKUP(B1312,'F1-1 plate 16'!B$7:H$102,7,FALSE)</f>
        <v>#DIV/0!</v>
      </c>
      <c r="D1312" t="e">
        <f>VLOOKUP(B1312,'F1-1 plate 16'!B$7:J$102,9,FALSE)</f>
        <v>#DIV/0!</v>
      </c>
      <c r="E1312" t="e">
        <f>VLOOKUP(B1312,'F6-2 plate 16'!B$7:H$102,7,FALSE)</f>
        <v>#DIV/0!</v>
      </c>
      <c r="F1312" t="e">
        <f>VLOOKUP(genotyping!B1312,'F6-2 plate 16'!B$7:J$102,9,FALSE)</f>
        <v>#DIV/0!</v>
      </c>
      <c r="G1312" s="56" t="e">
        <f t="shared" si="40"/>
        <v>#DIV/0!</v>
      </c>
      <c r="H1312" s="50" t="e">
        <f t="shared" si="41"/>
        <v>#DIV/0!</v>
      </c>
      <c r="I1312" s="79"/>
      <c r="J1312" s="82"/>
    </row>
    <row r="1313" spans="1:10" x14ac:dyDescent="0.2">
      <c r="A1313" t="s">
        <v>148</v>
      </c>
      <c r="B1313" s="1" t="s">
        <v>56</v>
      </c>
      <c r="C1313" t="e">
        <f>VLOOKUP(B1313,'F1-1 plate 16'!B$7:H$102,7,FALSE)</f>
        <v>#DIV/0!</v>
      </c>
      <c r="D1313" t="e">
        <f>VLOOKUP(B1313,'F1-1 plate 16'!B$7:J$102,9,FALSE)</f>
        <v>#DIV/0!</v>
      </c>
      <c r="E1313" t="e">
        <f>VLOOKUP(B1313,'F6-2 plate 16'!B$7:H$102,7,FALSE)</f>
        <v>#DIV/0!</v>
      </c>
      <c r="F1313" t="e">
        <f>VLOOKUP(genotyping!B1313,'F6-2 plate 16'!B$7:J$102,9,FALSE)</f>
        <v>#DIV/0!</v>
      </c>
      <c r="G1313" s="56" t="e">
        <f t="shared" si="40"/>
        <v>#DIV/0!</v>
      </c>
      <c r="H1313" s="50" t="e">
        <f t="shared" si="41"/>
        <v>#DIV/0!</v>
      </c>
      <c r="I1313" s="79"/>
      <c r="J1313" s="82"/>
    </row>
    <row r="1314" spans="1:10" x14ac:dyDescent="0.2">
      <c r="A1314" t="s">
        <v>148</v>
      </c>
      <c r="B1314" s="1" t="s">
        <v>57</v>
      </c>
      <c r="C1314" t="e">
        <f>VLOOKUP(B1314,'F1-1 plate 16'!B$7:H$102,7,FALSE)</f>
        <v>#DIV/0!</v>
      </c>
      <c r="D1314" t="e">
        <f>VLOOKUP(B1314,'F1-1 plate 16'!B$7:J$102,9,FALSE)</f>
        <v>#DIV/0!</v>
      </c>
      <c r="E1314" t="e">
        <f>VLOOKUP(B1314,'F6-2 plate 16'!B$7:H$102,7,FALSE)</f>
        <v>#DIV/0!</v>
      </c>
      <c r="F1314" t="e">
        <f>VLOOKUP(genotyping!B1314,'F6-2 plate 16'!B$7:J$102,9,FALSE)</f>
        <v>#DIV/0!</v>
      </c>
      <c r="G1314" s="56" t="e">
        <f t="shared" si="40"/>
        <v>#DIV/0!</v>
      </c>
      <c r="H1314" s="50" t="e">
        <f t="shared" si="41"/>
        <v>#DIV/0!</v>
      </c>
      <c r="I1314" s="79"/>
      <c r="J1314" s="82"/>
    </row>
    <row r="1315" spans="1:10" x14ac:dyDescent="0.2">
      <c r="A1315" t="s">
        <v>148</v>
      </c>
      <c r="B1315" s="1" t="s">
        <v>58</v>
      </c>
      <c r="C1315" t="e">
        <f>VLOOKUP(B1315,'F1-1 plate 16'!B$7:H$102,7,FALSE)</f>
        <v>#DIV/0!</v>
      </c>
      <c r="D1315" t="e">
        <f>VLOOKUP(B1315,'F1-1 plate 16'!B$7:J$102,9,FALSE)</f>
        <v>#DIV/0!</v>
      </c>
      <c r="E1315" t="e">
        <f>VLOOKUP(B1315,'F6-2 plate 16'!B$7:H$102,7,FALSE)</f>
        <v>#DIV/0!</v>
      </c>
      <c r="F1315" t="e">
        <f>VLOOKUP(genotyping!B1315,'F6-2 plate 16'!B$7:J$102,9,FALSE)</f>
        <v>#DIV/0!</v>
      </c>
      <c r="G1315" s="56" t="e">
        <f t="shared" si="40"/>
        <v>#DIV/0!</v>
      </c>
      <c r="H1315" s="50" t="e">
        <f t="shared" si="41"/>
        <v>#DIV/0!</v>
      </c>
      <c r="I1315" s="79"/>
      <c r="J1315" s="82"/>
    </row>
    <row r="1316" spans="1:10" x14ac:dyDescent="0.2">
      <c r="A1316" t="s">
        <v>148</v>
      </c>
      <c r="B1316" s="1" t="s">
        <v>59</v>
      </c>
      <c r="C1316" t="e">
        <f>VLOOKUP(B1316,'F1-1 plate 16'!B$7:H$102,7,FALSE)</f>
        <v>#DIV/0!</v>
      </c>
      <c r="D1316" t="e">
        <f>VLOOKUP(B1316,'F1-1 plate 16'!B$7:J$102,9,FALSE)</f>
        <v>#DIV/0!</v>
      </c>
      <c r="E1316" t="e">
        <f>VLOOKUP(B1316,'F6-2 plate 16'!B$7:H$102,7,FALSE)</f>
        <v>#DIV/0!</v>
      </c>
      <c r="F1316" t="e">
        <f>VLOOKUP(genotyping!B1316,'F6-2 plate 16'!B$7:J$102,9,FALSE)</f>
        <v>#DIV/0!</v>
      </c>
      <c r="G1316" s="56" t="e">
        <f t="shared" ref="G1316:G1379" si="42">IF(C1316="BB","R or I",IF(C1316="AA","S/S",IF(C1316="AB","S/R or S/I","Unknown")))</f>
        <v>#DIV/0!</v>
      </c>
      <c r="H1316" s="50" t="e">
        <f t="shared" ref="H1316:H1379" si="43">IF(E1316="BB","R or A",IF(E1316="AA","S or I",IF(E1316="AB","S/R or R/I or S/A or I/A","Unknown")))</f>
        <v>#DIV/0!</v>
      </c>
      <c r="I1316" s="79"/>
      <c r="J1316" s="82"/>
    </row>
    <row r="1317" spans="1:10" x14ac:dyDescent="0.2">
      <c r="A1317" t="s">
        <v>148</v>
      </c>
      <c r="B1317" s="1" t="s">
        <v>60</v>
      </c>
      <c r="C1317" t="e">
        <f>VLOOKUP(B1317,'F1-1 plate 16'!B$7:H$102,7,FALSE)</f>
        <v>#DIV/0!</v>
      </c>
      <c r="D1317" t="e">
        <f>VLOOKUP(B1317,'F1-1 plate 16'!B$7:J$102,9,FALSE)</f>
        <v>#DIV/0!</v>
      </c>
      <c r="E1317" t="e">
        <f>VLOOKUP(B1317,'F6-2 plate 16'!B$7:H$102,7,FALSE)</f>
        <v>#DIV/0!</v>
      </c>
      <c r="F1317" t="e">
        <f>VLOOKUP(genotyping!B1317,'F6-2 plate 16'!B$7:J$102,9,FALSE)</f>
        <v>#DIV/0!</v>
      </c>
      <c r="G1317" s="56" t="e">
        <f t="shared" si="42"/>
        <v>#DIV/0!</v>
      </c>
      <c r="H1317" s="50" t="e">
        <f t="shared" si="43"/>
        <v>#DIV/0!</v>
      </c>
      <c r="I1317" s="79"/>
      <c r="J1317" s="82"/>
    </row>
    <row r="1318" spans="1:10" x14ac:dyDescent="0.2">
      <c r="A1318" t="s">
        <v>148</v>
      </c>
      <c r="B1318" s="1" t="s">
        <v>61</v>
      </c>
      <c r="C1318" t="e">
        <f>VLOOKUP(B1318,'F1-1 plate 16'!B$7:H$102,7,FALSE)</f>
        <v>#DIV/0!</v>
      </c>
      <c r="D1318" t="e">
        <f>VLOOKUP(B1318,'F1-1 plate 16'!B$7:J$102,9,FALSE)</f>
        <v>#DIV/0!</v>
      </c>
      <c r="E1318" t="e">
        <f>VLOOKUP(B1318,'F6-2 plate 16'!B$7:H$102,7,FALSE)</f>
        <v>#DIV/0!</v>
      </c>
      <c r="F1318" t="e">
        <f>VLOOKUP(genotyping!B1318,'F6-2 plate 16'!B$7:J$102,9,FALSE)</f>
        <v>#DIV/0!</v>
      </c>
      <c r="G1318" s="56" t="e">
        <f t="shared" si="42"/>
        <v>#DIV/0!</v>
      </c>
      <c r="H1318" s="50" t="e">
        <f t="shared" si="43"/>
        <v>#DIV/0!</v>
      </c>
      <c r="I1318" s="79"/>
      <c r="J1318" s="82"/>
    </row>
    <row r="1319" spans="1:10" x14ac:dyDescent="0.2">
      <c r="A1319" t="s">
        <v>148</v>
      </c>
      <c r="B1319" s="1" t="s">
        <v>62</v>
      </c>
      <c r="C1319" t="e">
        <f>VLOOKUP(B1319,'F1-1 plate 16'!B$7:H$102,7,FALSE)</f>
        <v>#DIV/0!</v>
      </c>
      <c r="D1319" t="e">
        <f>VLOOKUP(B1319,'F1-1 plate 16'!B$7:J$102,9,FALSE)</f>
        <v>#DIV/0!</v>
      </c>
      <c r="E1319" t="e">
        <f>VLOOKUP(B1319,'F6-2 plate 16'!B$7:H$102,7,FALSE)</f>
        <v>#DIV/0!</v>
      </c>
      <c r="F1319" t="e">
        <f>VLOOKUP(genotyping!B1319,'F6-2 plate 16'!B$7:J$102,9,FALSE)</f>
        <v>#DIV/0!</v>
      </c>
      <c r="G1319" s="56" t="e">
        <f t="shared" si="42"/>
        <v>#DIV/0!</v>
      </c>
      <c r="H1319" s="50" t="e">
        <f t="shared" si="43"/>
        <v>#DIV/0!</v>
      </c>
      <c r="I1319" s="79"/>
      <c r="J1319" s="82"/>
    </row>
    <row r="1320" spans="1:10" x14ac:dyDescent="0.2">
      <c r="A1320" t="s">
        <v>148</v>
      </c>
      <c r="B1320" s="1" t="s">
        <v>63</v>
      </c>
      <c r="C1320" t="e">
        <f>VLOOKUP(B1320,'F1-1 plate 16'!B$7:H$102,7,FALSE)</f>
        <v>#DIV/0!</v>
      </c>
      <c r="D1320" t="e">
        <f>VLOOKUP(B1320,'F1-1 plate 16'!B$7:J$102,9,FALSE)</f>
        <v>#DIV/0!</v>
      </c>
      <c r="E1320" t="e">
        <f>VLOOKUP(B1320,'F6-2 plate 16'!B$7:H$102,7,FALSE)</f>
        <v>#DIV/0!</v>
      </c>
      <c r="F1320" t="e">
        <f>VLOOKUP(genotyping!B1320,'F6-2 plate 16'!B$7:J$102,9,FALSE)</f>
        <v>#DIV/0!</v>
      </c>
      <c r="G1320" s="56" t="e">
        <f t="shared" si="42"/>
        <v>#DIV/0!</v>
      </c>
      <c r="H1320" s="50" t="e">
        <f t="shared" si="43"/>
        <v>#DIV/0!</v>
      </c>
      <c r="I1320" s="79"/>
      <c r="J1320" s="82"/>
    </row>
    <row r="1321" spans="1:10" x14ac:dyDescent="0.2">
      <c r="A1321" t="s">
        <v>148</v>
      </c>
      <c r="B1321" s="1" t="s">
        <v>64</v>
      </c>
      <c r="C1321" t="e">
        <f>VLOOKUP(B1321,'F1-1 plate 16'!B$7:H$102,7,FALSE)</f>
        <v>#DIV/0!</v>
      </c>
      <c r="D1321" t="e">
        <f>VLOOKUP(B1321,'F1-1 plate 16'!B$7:J$102,9,FALSE)</f>
        <v>#DIV/0!</v>
      </c>
      <c r="E1321" t="e">
        <f>VLOOKUP(B1321,'F6-2 plate 16'!B$7:H$102,7,FALSE)</f>
        <v>#DIV/0!</v>
      </c>
      <c r="F1321" t="e">
        <f>VLOOKUP(genotyping!B1321,'F6-2 plate 16'!B$7:J$102,9,FALSE)</f>
        <v>#DIV/0!</v>
      </c>
      <c r="G1321" s="56" t="e">
        <f t="shared" si="42"/>
        <v>#DIV/0!</v>
      </c>
      <c r="H1321" s="50" t="e">
        <f t="shared" si="43"/>
        <v>#DIV/0!</v>
      </c>
      <c r="I1321" s="79"/>
      <c r="J1321" s="82"/>
    </row>
    <row r="1322" spans="1:10" x14ac:dyDescent="0.2">
      <c r="A1322" t="s">
        <v>148</v>
      </c>
      <c r="B1322" s="1" t="s">
        <v>65</v>
      </c>
      <c r="C1322" t="e">
        <f>VLOOKUP(B1322,'F1-1 plate 16'!B$7:H$102,7,FALSE)</f>
        <v>#DIV/0!</v>
      </c>
      <c r="D1322" t="e">
        <f>VLOOKUP(B1322,'F1-1 plate 16'!B$7:J$102,9,FALSE)</f>
        <v>#DIV/0!</v>
      </c>
      <c r="E1322" t="e">
        <f>VLOOKUP(B1322,'F6-2 plate 16'!B$7:H$102,7,FALSE)</f>
        <v>#DIV/0!</v>
      </c>
      <c r="F1322" t="e">
        <f>VLOOKUP(genotyping!B1322,'F6-2 plate 16'!B$7:J$102,9,FALSE)</f>
        <v>#DIV/0!</v>
      </c>
      <c r="G1322" s="56" t="e">
        <f t="shared" si="42"/>
        <v>#DIV/0!</v>
      </c>
      <c r="H1322" s="50" t="e">
        <f t="shared" si="43"/>
        <v>#DIV/0!</v>
      </c>
      <c r="I1322" s="79"/>
      <c r="J1322" s="82"/>
    </row>
    <row r="1323" spans="1:10" x14ac:dyDescent="0.2">
      <c r="A1323" t="s">
        <v>148</v>
      </c>
      <c r="B1323" s="1" t="s">
        <v>66</v>
      </c>
      <c r="C1323" t="e">
        <f>VLOOKUP(B1323,'F1-1 plate 16'!B$7:H$102,7,FALSE)</f>
        <v>#DIV/0!</v>
      </c>
      <c r="D1323" t="e">
        <f>VLOOKUP(B1323,'F1-1 plate 16'!B$7:J$102,9,FALSE)</f>
        <v>#DIV/0!</v>
      </c>
      <c r="E1323" t="e">
        <f>VLOOKUP(B1323,'F6-2 plate 16'!B$7:H$102,7,FALSE)</f>
        <v>#DIV/0!</v>
      </c>
      <c r="F1323" t="e">
        <f>VLOOKUP(genotyping!B1323,'F6-2 plate 16'!B$7:J$102,9,FALSE)</f>
        <v>#DIV/0!</v>
      </c>
      <c r="G1323" s="56" t="e">
        <f t="shared" si="42"/>
        <v>#DIV/0!</v>
      </c>
      <c r="H1323" s="50" t="e">
        <f t="shared" si="43"/>
        <v>#DIV/0!</v>
      </c>
      <c r="I1323" s="79"/>
      <c r="J1323" s="82"/>
    </row>
    <row r="1324" spans="1:10" x14ac:dyDescent="0.2">
      <c r="A1324" t="s">
        <v>148</v>
      </c>
      <c r="B1324" s="1" t="s">
        <v>67</v>
      </c>
      <c r="C1324" t="e">
        <f>VLOOKUP(B1324,'F1-1 plate 16'!B$7:H$102,7,FALSE)</f>
        <v>#DIV/0!</v>
      </c>
      <c r="D1324" t="e">
        <f>VLOOKUP(B1324,'F1-1 plate 16'!B$7:J$102,9,FALSE)</f>
        <v>#DIV/0!</v>
      </c>
      <c r="E1324" t="e">
        <f>VLOOKUP(B1324,'F6-2 plate 16'!B$7:H$102,7,FALSE)</f>
        <v>#DIV/0!</v>
      </c>
      <c r="F1324" t="e">
        <f>VLOOKUP(genotyping!B1324,'F6-2 plate 16'!B$7:J$102,9,FALSE)</f>
        <v>#DIV/0!</v>
      </c>
      <c r="G1324" s="56" t="e">
        <f t="shared" si="42"/>
        <v>#DIV/0!</v>
      </c>
      <c r="H1324" s="50" t="e">
        <f t="shared" si="43"/>
        <v>#DIV/0!</v>
      </c>
      <c r="I1324" s="79"/>
      <c r="J1324" s="82"/>
    </row>
    <row r="1325" spans="1:10" x14ac:dyDescent="0.2">
      <c r="A1325" t="s">
        <v>148</v>
      </c>
      <c r="B1325" s="1" t="s">
        <v>68</v>
      </c>
      <c r="C1325" t="e">
        <f>VLOOKUP(B1325,'F1-1 plate 16'!B$7:H$102,7,FALSE)</f>
        <v>#DIV/0!</v>
      </c>
      <c r="D1325" t="e">
        <f>VLOOKUP(B1325,'F1-1 plate 16'!B$7:J$102,9,FALSE)</f>
        <v>#DIV/0!</v>
      </c>
      <c r="E1325" t="e">
        <f>VLOOKUP(B1325,'F6-2 plate 16'!B$7:H$102,7,FALSE)</f>
        <v>#DIV/0!</v>
      </c>
      <c r="F1325" t="e">
        <f>VLOOKUP(genotyping!B1325,'F6-2 plate 16'!B$7:J$102,9,FALSE)</f>
        <v>#DIV/0!</v>
      </c>
      <c r="G1325" s="56" t="e">
        <f t="shared" si="42"/>
        <v>#DIV/0!</v>
      </c>
      <c r="H1325" s="50" t="e">
        <f t="shared" si="43"/>
        <v>#DIV/0!</v>
      </c>
      <c r="I1325" s="79"/>
      <c r="J1325" s="82"/>
    </row>
    <row r="1326" spans="1:10" x14ac:dyDescent="0.2">
      <c r="A1326" t="s">
        <v>148</v>
      </c>
      <c r="B1326" s="1" t="s">
        <v>69</v>
      </c>
      <c r="C1326" t="e">
        <f>VLOOKUP(B1326,'F1-1 plate 16'!B$7:H$102,7,FALSE)</f>
        <v>#DIV/0!</v>
      </c>
      <c r="D1326" t="e">
        <f>VLOOKUP(B1326,'F1-1 plate 16'!B$7:J$102,9,FALSE)</f>
        <v>#DIV/0!</v>
      </c>
      <c r="E1326" t="e">
        <f>VLOOKUP(B1326,'F6-2 plate 16'!B$7:H$102,7,FALSE)</f>
        <v>#DIV/0!</v>
      </c>
      <c r="F1326" t="e">
        <f>VLOOKUP(genotyping!B1326,'F6-2 plate 16'!B$7:J$102,9,FALSE)</f>
        <v>#DIV/0!</v>
      </c>
      <c r="G1326" s="56" t="e">
        <f t="shared" si="42"/>
        <v>#DIV/0!</v>
      </c>
      <c r="H1326" s="50" t="e">
        <f t="shared" si="43"/>
        <v>#DIV/0!</v>
      </c>
      <c r="I1326" s="79"/>
      <c r="J1326" s="82"/>
    </row>
    <row r="1327" spans="1:10" x14ac:dyDescent="0.2">
      <c r="A1327" t="s">
        <v>148</v>
      </c>
      <c r="B1327" s="1" t="s">
        <v>70</v>
      </c>
      <c r="C1327" t="e">
        <f>VLOOKUP(B1327,'F1-1 plate 16'!B$7:H$102,7,FALSE)</f>
        <v>#DIV/0!</v>
      </c>
      <c r="D1327" t="e">
        <f>VLOOKUP(B1327,'F1-1 plate 16'!B$7:J$102,9,FALSE)</f>
        <v>#DIV/0!</v>
      </c>
      <c r="E1327" t="e">
        <f>VLOOKUP(B1327,'F6-2 plate 16'!B$7:H$102,7,FALSE)</f>
        <v>#DIV/0!</v>
      </c>
      <c r="F1327" t="e">
        <f>VLOOKUP(genotyping!B1327,'F6-2 plate 16'!B$7:J$102,9,FALSE)</f>
        <v>#DIV/0!</v>
      </c>
      <c r="G1327" s="56" t="e">
        <f t="shared" si="42"/>
        <v>#DIV/0!</v>
      </c>
      <c r="H1327" s="50" t="e">
        <f t="shared" si="43"/>
        <v>#DIV/0!</v>
      </c>
      <c r="I1327" s="79"/>
      <c r="J1327" s="82"/>
    </row>
    <row r="1328" spans="1:10" x14ac:dyDescent="0.2">
      <c r="A1328" t="s">
        <v>148</v>
      </c>
      <c r="B1328" s="1" t="s">
        <v>71</v>
      </c>
      <c r="C1328" t="e">
        <f>VLOOKUP(B1328,'F1-1 plate 16'!B$7:H$102,7,FALSE)</f>
        <v>#DIV/0!</v>
      </c>
      <c r="D1328" t="e">
        <f>VLOOKUP(B1328,'F1-1 plate 16'!B$7:J$102,9,FALSE)</f>
        <v>#DIV/0!</v>
      </c>
      <c r="E1328" t="e">
        <f>VLOOKUP(B1328,'F6-2 plate 16'!B$7:H$102,7,FALSE)</f>
        <v>#DIV/0!</v>
      </c>
      <c r="F1328" t="e">
        <f>VLOOKUP(genotyping!B1328,'F6-2 plate 16'!B$7:J$102,9,FALSE)</f>
        <v>#DIV/0!</v>
      </c>
      <c r="G1328" s="56" t="e">
        <f t="shared" si="42"/>
        <v>#DIV/0!</v>
      </c>
      <c r="H1328" s="50" t="e">
        <f t="shared" si="43"/>
        <v>#DIV/0!</v>
      </c>
      <c r="I1328" s="79"/>
      <c r="J1328" s="82"/>
    </row>
    <row r="1329" spans="1:10" x14ac:dyDescent="0.2">
      <c r="A1329" t="s">
        <v>148</v>
      </c>
      <c r="B1329" s="1" t="s">
        <v>72</v>
      </c>
      <c r="C1329" t="e">
        <f>VLOOKUP(B1329,'F1-1 plate 16'!B$7:H$102,7,FALSE)</f>
        <v>#DIV/0!</v>
      </c>
      <c r="D1329" t="e">
        <f>VLOOKUP(B1329,'F1-1 plate 16'!B$7:J$102,9,FALSE)</f>
        <v>#DIV/0!</v>
      </c>
      <c r="E1329" t="e">
        <f>VLOOKUP(B1329,'F6-2 plate 16'!B$7:H$102,7,FALSE)</f>
        <v>#DIV/0!</v>
      </c>
      <c r="F1329" t="e">
        <f>VLOOKUP(genotyping!B1329,'F6-2 plate 16'!B$7:J$102,9,FALSE)</f>
        <v>#DIV/0!</v>
      </c>
      <c r="G1329" s="56" t="e">
        <f t="shared" si="42"/>
        <v>#DIV/0!</v>
      </c>
      <c r="H1329" s="50" t="e">
        <f t="shared" si="43"/>
        <v>#DIV/0!</v>
      </c>
      <c r="I1329" s="79"/>
      <c r="J1329" s="82"/>
    </row>
    <row r="1330" spans="1:10" x14ac:dyDescent="0.2">
      <c r="A1330" t="s">
        <v>148</v>
      </c>
      <c r="B1330" s="1" t="s">
        <v>73</v>
      </c>
      <c r="C1330" t="e">
        <f>VLOOKUP(B1330,'F1-1 plate 16'!B$7:H$102,7,FALSE)</f>
        <v>#DIV/0!</v>
      </c>
      <c r="D1330" t="e">
        <f>VLOOKUP(B1330,'F1-1 plate 16'!B$7:J$102,9,FALSE)</f>
        <v>#DIV/0!</v>
      </c>
      <c r="E1330" t="e">
        <f>VLOOKUP(B1330,'F6-2 plate 16'!B$7:H$102,7,FALSE)</f>
        <v>#DIV/0!</v>
      </c>
      <c r="F1330" t="e">
        <f>VLOOKUP(genotyping!B1330,'F6-2 plate 16'!B$7:J$102,9,FALSE)</f>
        <v>#DIV/0!</v>
      </c>
      <c r="G1330" s="56" t="e">
        <f t="shared" si="42"/>
        <v>#DIV/0!</v>
      </c>
      <c r="H1330" s="50" t="e">
        <f t="shared" si="43"/>
        <v>#DIV/0!</v>
      </c>
      <c r="I1330" s="79"/>
      <c r="J1330" s="82"/>
    </row>
    <row r="1331" spans="1:10" x14ac:dyDescent="0.2">
      <c r="A1331" t="s">
        <v>148</v>
      </c>
      <c r="B1331" s="1" t="s">
        <v>74</v>
      </c>
      <c r="C1331" t="e">
        <f>VLOOKUP(B1331,'F1-1 plate 16'!B$7:H$102,7,FALSE)</f>
        <v>#DIV/0!</v>
      </c>
      <c r="D1331" t="e">
        <f>VLOOKUP(B1331,'F1-1 plate 16'!B$7:J$102,9,FALSE)</f>
        <v>#DIV/0!</v>
      </c>
      <c r="E1331" t="e">
        <f>VLOOKUP(B1331,'F6-2 plate 16'!B$7:H$102,7,FALSE)</f>
        <v>#DIV/0!</v>
      </c>
      <c r="F1331" t="e">
        <f>VLOOKUP(genotyping!B1331,'F6-2 plate 16'!B$7:J$102,9,FALSE)</f>
        <v>#DIV/0!</v>
      </c>
      <c r="G1331" s="56" t="e">
        <f t="shared" si="42"/>
        <v>#DIV/0!</v>
      </c>
      <c r="H1331" s="50" t="e">
        <f t="shared" si="43"/>
        <v>#DIV/0!</v>
      </c>
      <c r="I1331" s="79"/>
      <c r="J1331" s="82"/>
    </row>
    <row r="1332" spans="1:10" x14ac:dyDescent="0.2">
      <c r="A1332" t="s">
        <v>148</v>
      </c>
      <c r="B1332" s="1" t="s">
        <v>75</v>
      </c>
      <c r="C1332" t="e">
        <f>VLOOKUP(B1332,'F1-1 plate 16'!B$7:H$102,7,FALSE)</f>
        <v>#DIV/0!</v>
      </c>
      <c r="D1332" t="e">
        <f>VLOOKUP(B1332,'F1-1 plate 16'!B$7:J$102,9,FALSE)</f>
        <v>#DIV/0!</v>
      </c>
      <c r="E1332" t="e">
        <f>VLOOKUP(B1332,'F6-2 plate 16'!B$7:H$102,7,FALSE)</f>
        <v>#DIV/0!</v>
      </c>
      <c r="F1332" t="e">
        <f>VLOOKUP(genotyping!B1332,'F6-2 plate 16'!B$7:J$102,9,FALSE)</f>
        <v>#DIV/0!</v>
      </c>
      <c r="G1332" s="56" t="e">
        <f t="shared" si="42"/>
        <v>#DIV/0!</v>
      </c>
      <c r="H1332" s="50" t="e">
        <f t="shared" si="43"/>
        <v>#DIV/0!</v>
      </c>
      <c r="I1332" s="79"/>
      <c r="J1332" s="82"/>
    </row>
    <row r="1333" spans="1:10" x14ac:dyDescent="0.2">
      <c r="A1333" t="s">
        <v>148</v>
      </c>
      <c r="B1333" s="1" t="s">
        <v>76</v>
      </c>
      <c r="C1333" t="e">
        <f>VLOOKUP(B1333,'F1-1 plate 16'!B$7:H$102,7,FALSE)</f>
        <v>#DIV/0!</v>
      </c>
      <c r="D1333" t="e">
        <f>VLOOKUP(B1333,'F1-1 plate 16'!B$7:J$102,9,FALSE)</f>
        <v>#DIV/0!</v>
      </c>
      <c r="E1333" t="e">
        <f>VLOOKUP(B1333,'F6-2 plate 16'!B$7:H$102,7,FALSE)</f>
        <v>#DIV/0!</v>
      </c>
      <c r="F1333" t="e">
        <f>VLOOKUP(genotyping!B1333,'F6-2 plate 16'!B$7:J$102,9,FALSE)</f>
        <v>#DIV/0!</v>
      </c>
      <c r="G1333" s="56" t="e">
        <f t="shared" si="42"/>
        <v>#DIV/0!</v>
      </c>
      <c r="H1333" s="50" t="e">
        <f t="shared" si="43"/>
        <v>#DIV/0!</v>
      </c>
      <c r="I1333" s="79"/>
      <c r="J1333" s="82"/>
    </row>
    <row r="1334" spans="1:10" x14ac:dyDescent="0.2">
      <c r="A1334" t="s">
        <v>148</v>
      </c>
      <c r="B1334" s="1" t="s">
        <v>77</v>
      </c>
      <c r="C1334" t="e">
        <f>VLOOKUP(B1334,'F1-1 plate 16'!B$7:H$102,7,FALSE)</f>
        <v>#DIV/0!</v>
      </c>
      <c r="D1334" t="e">
        <f>VLOOKUP(B1334,'F1-1 plate 16'!B$7:J$102,9,FALSE)</f>
        <v>#DIV/0!</v>
      </c>
      <c r="E1334" t="e">
        <f>VLOOKUP(B1334,'F6-2 plate 16'!B$7:H$102,7,FALSE)</f>
        <v>#DIV/0!</v>
      </c>
      <c r="F1334" t="e">
        <f>VLOOKUP(genotyping!B1334,'F6-2 plate 16'!B$7:J$102,9,FALSE)</f>
        <v>#DIV/0!</v>
      </c>
      <c r="G1334" s="56" t="e">
        <f t="shared" si="42"/>
        <v>#DIV/0!</v>
      </c>
      <c r="H1334" s="50" t="e">
        <f t="shared" si="43"/>
        <v>#DIV/0!</v>
      </c>
      <c r="I1334" s="79"/>
      <c r="J1334" s="82"/>
    </row>
    <row r="1335" spans="1:10" x14ac:dyDescent="0.2">
      <c r="A1335" t="s">
        <v>148</v>
      </c>
      <c r="B1335" s="1" t="s">
        <v>78</v>
      </c>
      <c r="C1335" t="e">
        <f>VLOOKUP(B1335,'F1-1 plate 16'!B$7:H$102,7,FALSE)</f>
        <v>#DIV/0!</v>
      </c>
      <c r="D1335" t="e">
        <f>VLOOKUP(B1335,'F1-1 plate 16'!B$7:J$102,9,FALSE)</f>
        <v>#DIV/0!</v>
      </c>
      <c r="E1335" t="e">
        <f>VLOOKUP(B1335,'F6-2 plate 16'!B$7:H$102,7,FALSE)</f>
        <v>#DIV/0!</v>
      </c>
      <c r="F1335" t="e">
        <f>VLOOKUP(genotyping!B1335,'F6-2 plate 16'!B$7:J$102,9,FALSE)</f>
        <v>#DIV/0!</v>
      </c>
      <c r="G1335" s="56" t="e">
        <f t="shared" si="42"/>
        <v>#DIV/0!</v>
      </c>
      <c r="H1335" s="50" t="e">
        <f t="shared" si="43"/>
        <v>#DIV/0!</v>
      </c>
      <c r="I1335" s="79"/>
      <c r="J1335" s="82"/>
    </row>
    <row r="1336" spans="1:10" x14ac:dyDescent="0.2">
      <c r="A1336" t="s">
        <v>148</v>
      </c>
      <c r="B1336" s="1" t="s">
        <v>79</v>
      </c>
      <c r="C1336" t="e">
        <f>VLOOKUP(B1336,'F1-1 plate 16'!B$7:H$102,7,FALSE)</f>
        <v>#DIV/0!</v>
      </c>
      <c r="D1336" t="e">
        <f>VLOOKUP(B1336,'F1-1 plate 16'!B$7:J$102,9,FALSE)</f>
        <v>#DIV/0!</v>
      </c>
      <c r="E1336" t="e">
        <f>VLOOKUP(B1336,'F6-2 plate 16'!B$7:H$102,7,FALSE)</f>
        <v>#DIV/0!</v>
      </c>
      <c r="F1336" t="e">
        <f>VLOOKUP(genotyping!B1336,'F6-2 plate 16'!B$7:J$102,9,FALSE)</f>
        <v>#DIV/0!</v>
      </c>
      <c r="G1336" s="56" t="e">
        <f t="shared" si="42"/>
        <v>#DIV/0!</v>
      </c>
      <c r="H1336" s="50" t="e">
        <f t="shared" si="43"/>
        <v>#DIV/0!</v>
      </c>
      <c r="I1336" s="79"/>
      <c r="J1336" s="82"/>
    </row>
    <row r="1337" spans="1:10" x14ac:dyDescent="0.2">
      <c r="A1337" t="s">
        <v>148</v>
      </c>
      <c r="B1337" s="1" t="s">
        <v>80</v>
      </c>
      <c r="C1337" t="e">
        <f>VLOOKUP(B1337,'F1-1 plate 16'!B$7:H$102,7,FALSE)</f>
        <v>#DIV/0!</v>
      </c>
      <c r="D1337" t="e">
        <f>VLOOKUP(B1337,'F1-1 plate 16'!B$7:J$102,9,FALSE)</f>
        <v>#DIV/0!</v>
      </c>
      <c r="E1337" t="e">
        <f>VLOOKUP(B1337,'F6-2 plate 16'!B$7:H$102,7,FALSE)</f>
        <v>#DIV/0!</v>
      </c>
      <c r="F1337" t="e">
        <f>VLOOKUP(genotyping!B1337,'F6-2 plate 16'!B$7:J$102,9,FALSE)</f>
        <v>#DIV/0!</v>
      </c>
      <c r="G1337" s="56" t="e">
        <f t="shared" si="42"/>
        <v>#DIV/0!</v>
      </c>
      <c r="H1337" s="50" t="e">
        <f t="shared" si="43"/>
        <v>#DIV/0!</v>
      </c>
      <c r="I1337" s="79"/>
      <c r="J1337" s="82"/>
    </row>
    <row r="1338" spans="1:10" x14ac:dyDescent="0.2">
      <c r="A1338" t="s">
        <v>148</v>
      </c>
      <c r="B1338" s="1" t="s">
        <v>81</v>
      </c>
      <c r="C1338" t="e">
        <f>VLOOKUP(B1338,'F1-1 plate 16'!B$7:H$102,7,FALSE)</f>
        <v>#DIV/0!</v>
      </c>
      <c r="D1338" t="e">
        <f>VLOOKUP(B1338,'F1-1 plate 16'!B$7:J$102,9,FALSE)</f>
        <v>#DIV/0!</v>
      </c>
      <c r="E1338" t="e">
        <f>VLOOKUP(B1338,'F6-2 plate 16'!B$7:H$102,7,FALSE)</f>
        <v>#DIV/0!</v>
      </c>
      <c r="F1338" t="e">
        <f>VLOOKUP(genotyping!B1338,'F6-2 plate 16'!B$7:J$102,9,FALSE)</f>
        <v>#DIV/0!</v>
      </c>
      <c r="G1338" s="56" t="e">
        <f t="shared" si="42"/>
        <v>#DIV/0!</v>
      </c>
      <c r="H1338" s="50" t="e">
        <f t="shared" si="43"/>
        <v>#DIV/0!</v>
      </c>
      <c r="I1338" s="79"/>
      <c r="J1338" s="82"/>
    </row>
    <row r="1339" spans="1:10" x14ac:dyDescent="0.2">
      <c r="A1339" t="s">
        <v>148</v>
      </c>
      <c r="B1339" s="1" t="s">
        <v>82</v>
      </c>
      <c r="C1339" t="e">
        <f>VLOOKUP(B1339,'F1-1 plate 16'!B$7:H$102,7,FALSE)</f>
        <v>#DIV/0!</v>
      </c>
      <c r="D1339" t="e">
        <f>VLOOKUP(B1339,'F1-1 plate 16'!B$7:J$102,9,FALSE)</f>
        <v>#DIV/0!</v>
      </c>
      <c r="E1339" t="e">
        <f>VLOOKUP(B1339,'F6-2 plate 16'!B$7:H$102,7,FALSE)</f>
        <v>#DIV/0!</v>
      </c>
      <c r="F1339" t="e">
        <f>VLOOKUP(genotyping!B1339,'F6-2 plate 16'!B$7:J$102,9,FALSE)</f>
        <v>#DIV/0!</v>
      </c>
      <c r="G1339" s="56" t="e">
        <f t="shared" si="42"/>
        <v>#DIV/0!</v>
      </c>
      <c r="H1339" s="50" t="e">
        <f t="shared" si="43"/>
        <v>#DIV/0!</v>
      </c>
      <c r="I1339" s="79"/>
      <c r="J1339" s="82"/>
    </row>
    <row r="1340" spans="1:10" x14ac:dyDescent="0.2">
      <c r="A1340" t="s">
        <v>148</v>
      </c>
      <c r="B1340" s="1" t="s">
        <v>83</v>
      </c>
      <c r="C1340" t="e">
        <f>VLOOKUP(B1340,'F1-1 plate 16'!B$7:H$102,7,FALSE)</f>
        <v>#DIV/0!</v>
      </c>
      <c r="D1340" t="e">
        <f>VLOOKUP(B1340,'F1-1 plate 16'!B$7:J$102,9,FALSE)</f>
        <v>#DIV/0!</v>
      </c>
      <c r="E1340" t="e">
        <f>VLOOKUP(B1340,'F6-2 plate 16'!B$7:H$102,7,FALSE)</f>
        <v>#DIV/0!</v>
      </c>
      <c r="F1340" t="e">
        <f>VLOOKUP(genotyping!B1340,'F6-2 plate 16'!B$7:J$102,9,FALSE)</f>
        <v>#DIV/0!</v>
      </c>
      <c r="G1340" s="56" t="e">
        <f t="shared" si="42"/>
        <v>#DIV/0!</v>
      </c>
      <c r="H1340" s="50" t="e">
        <f t="shared" si="43"/>
        <v>#DIV/0!</v>
      </c>
      <c r="I1340" s="79"/>
      <c r="J1340" s="82"/>
    </row>
    <row r="1341" spans="1:10" x14ac:dyDescent="0.2">
      <c r="A1341" t="s">
        <v>148</v>
      </c>
      <c r="B1341" s="1" t="s">
        <v>84</v>
      </c>
      <c r="C1341" t="e">
        <f>VLOOKUP(B1341,'F1-1 plate 16'!B$7:H$102,7,FALSE)</f>
        <v>#DIV/0!</v>
      </c>
      <c r="D1341" t="e">
        <f>VLOOKUP(B1341,'F1-1 plate 16'!B$7:J$102,9,FALSE)</f>
        <v>#DIV/0!</v>
      </c>
      <c r="E1341" t="e">
        <f>VLOOKUP(B1341,'F6-2 plate 16'!B$7:H$102,7,FALSE)</f>
        <v>#DIV/0!</v>
      </c>
      <c r="F1341" t="e">
        <f>VLOOKUP(genotyping!B1341,'F6-2 plate 16'!B$7:J$102,9,FALSE)</f>
        <v>#DIV/0!</v>
      </c>
      <c r="G1341" s="56" t="e">
        <f t="shared" si="42"/>
        <v>#DIV/0!</v>
      </c>
      <c r="H1341" s="50" t="e">
        <f t="shared" si="43"/>
        <v>#DIV/0!</v>
      </c>
      <c r="I1341" s="79"/>
      <c r="J1341" s="82"/>
    </row>
    <row r="1342" spans="1:10" x14ac:dyDescent="0.2">
      <c r="A1342" t="s">
        <v>148</v>
      </c>
      <c r="B1342" s="1" t="s">
        <v>85</v>
      </c>
      <c r="C1342" t="e">
        <f>VLOOKUP(B1342,'F1-1 plate 16'!B$7:H$102,7,FALSE)</f>
        <v>#DIV/0!</v>
      </c>
      <c r="D1342" t="e">
        <f>VLOOKUP(B1342,'F1-1 plate 16'!B$7:J$102,9,FALSE)</f>
        <v>#DIV/0!</v>
      </c>
      <c r="E1342" t="e">
        <f>VLOOKUP(B1342,'F6-2 plate 16'!B$7:H$102,7,FALSE)</f>
        <v>#DIV/0!</v>
      </c>
      <c r="F1342" t="e">
        <f>VLOOKUP(genotyping!B1342,'F6-2 plate 16'!B$7:J$102,9,FALSE)</f>
        <v>#DIV/0!</v>
      </c>
      <c r="G1342" s="56" t="e">
        <f t="shared" si="42"/>
        <v>#DIV/0!</v>
      </c>
      <c r="H1342" s="50" t="e">
        <f t="shared" si="43"/>
        <v>#DIV/0!</v>
      </c>
      <c r="I1342" s="79"/>
      <c r="J1342" s="82"/>
    </row>
    <row r="1343" spans="1:10" x14ac:dyDescent="0.2">
      <c r="A1343" t="s">
        <v>148</v>
      </c>
      <c r="B1343" s="1" t="s">
        <v>86</v>
      </c>
      <c r="C1343" t="e">
        <f>VLOOKUP(B1343,'F1-1 plate 16'!B$7:H$102,7,FALSE)</f>
        <v>#DIV/0!</v>
      </c>
      <c r="D1343" t="e">
        <f>VLOOKUP(B1343,'F1-1 plate 16'!B$7:J$102,9,FALSE)</f>
        <v>#DIV/0!</v>
      </c>
      <c r="E1343" t="e">
        <f>VLOOKUP(B1343,'F6-2 plate 16'!B$7:H$102,7,FALSE)</f>
        <v>#DIV/0!</v>
      </c>
      <c r="F1343" t="e">
        <f>VLOOKUP(genotyping!B1343,'F6-2 plate 16'!B$7:J$102,9,FALSE)</f>
        <v>#DIV/0!</v>
      </c>
      <c r="G1343" s="56" t="e">
        <f t="shared" si="42"/>
        <v>#DIV/0!</v>
      </c>
      <c r="H1343" s="50" t="e">
        <f t="shared" si="43"/>
        <v>#DIV/0!</v>
      </c>
      <c r="I1343" s="79"/>
      <c r="J1343" s="82"/>
    </row>
    <row r="1344" spans="1:10" x14ac:dyDescent="0.2">
      <c r="A1344" t="s">
        <v>148</v>
      </c>
      <c r="B1344" s="1" t="s">
        <v>87</v>
      </c>
      <c r="C1344" t="e">
        <f>VLOOKUP(B1344,'F1-1 plate 16'!B$7:H$102,7,FALSE)</f>
        <v>#DIV/0!</v>
      </c>
      <c r="D1344" t="e">
        <f>VLOOKUP(B1344,'F1-1 plate 16'!B$7:J$102,9,FALSE)</f>
        <v>#DIV/0!</v>
      </c>
      <c r="E1344" t="e">
        <f>VLOOKUP(B1344,'F6-2 plate 16'!B$7:H$102,7,FALSE)</f>
        <v>#DIV/0!</v>
      </c>
      <c r="F1344" t="e">
        <f>VLOOKUP(genotyping!B1344,'F6-2 plate 16'!B$7:J$102,9,FALSE)</f>
        <v>#DIV/0!</v>
      </c>
      <c r="G1344" s="56" t="e">
        <f t="shared" si="42"/>
        <v>#DIV/0!</v>
      </c>
      <c r="H1344" s="50" t="e">
        <f t="shared" si="43"/>
        <v>#DIV/0!</v>
      </c>
      <c r="I1344" s="79"/>
      <c r="J1344" s="82"/>
    </row>
    <row r="1345" spans="1:10" x14ac:dyDescent="0.2">
      <c r="A1345" t="s">
        <v>148</v>
      </c>
      <c r="B1345" s="1" t="s">
        <v>88</v>
      </c>
      <c r="C1345" t="e">
        <f>VLOOKUP(B1345,'F1-1 plate 16'!B$7:H$102,7,FALSE)</f>
        <v>#DIV/0!</v>
      </c>
      <c r="D1345" t="e">
        <f>VLOOKUP(B1345,'F1-1 plate 16'!B$7:J$102,9,FALSE)</f>
        <v>#DIV/0!</v>
      </c>
      <c r="E1345" t="e">
        <f>VLOOKUP(B1345,'F6-2 plate 16'!B$7:H$102,7,FALSE)</f>
        <v>#DIV/0!</v>
      </c>
      <c r="F1345" t="e">
        <f>VLOOKUP(genotyping!B1345,'F6-2 plate 16'!B$7:J$102,9,FALSE)</f>
        <v>#DIV/0!</v>
      </c>
      <c r="G1345" s="56" t="e">
        <f t="shared" si="42"/>
        <v>#DIV/0!</v>
      </c>
      <c r="H1345" s="50" t="e">
        <f t="shared" si="43"/>
        <v>#DIV/0!</v>
      </c>
      <c r="I1345" s="79"/>
      <c r="J1345" s="82"/>
    </row>
    <row r="1346" spans="1:10" x14ac:dyDescent="0.2">
      <c r="A1346" t="s">
        <v>148</v>
      </c>
      <c r="B1346" s="1" t="s">
        <v>89</v>
      </c>
      <c r="C1346" t="e">
        <f>VLOOKUP(B1346,'F1-1 plate 16'!B$7:H$102,7,FALSE)</f>
        <v>#DIV/0!</v>
      </c>
      <c r="D1346" t="e">
        <f>VLOOKUP(B1346,'F1-1 plate 16'!B$7:J$102,9,FALSE)</f>
        <v>#DIV/0!</v>
      </c>
      <c r="E1346" t="e">
        <f>VLOOKUP(B1346,'F6-2 plate 16'!B$7:H$102,7,FALSE)</f>
        <v>#DIV/0!</v>
      </c>
      <c r="F1346" t="e">
        <f>VLOOKUP(genotyping!B1346,'F6-2 plate 16'!B$7:J$102,9,FALSE)</f>
        <v>#DIV/0!</v>
      </c>
      <c r="G1346" s="56" t="e">
        <f t="shared" si="42"/>
        <v>#DIV/0!</v>
      </c>
      <c r="H1346" s="50" t="e">
        <f t="shared" si="43"/>
        <v>#DIV/0!</v>
      </c>
      <c r="I1346" s="79"/>
      <c r="J1346" s="82"/>
    </row>
    <row r="1347" spans="1:10" x14ac:dyDescent="0.2">
      <c r="A1347" t="s">
        <v>148</v>
      </c>
      <c r="B1347" s="1" t="s">
        <v>90</v>
      </c>
      <c r="C1347" t="e">
        <f>VLOOKUP(B1347,'F1-1 plate 16'!B$7:H$102,7,FALSE)</f>
        <v>#DIV/0!</v>
      </c>
      <c r="D1347" t="e">
        <f>VLOOKUP(B1347,'F1-1 plate 16'!B$7:J$102,9,FALSE)</f>
        <v>#DIV/0!</v>
      </c>
      <c r="E1347" t="e">
        <f>VLOOKUP(B1347,'F6-2 plate 16'!B$7:H$102,7,FALSE)</f>
        <v>#DIV/0!</v>
      </c>
      <c r="F1347" t="e">
        <f>VLOOKUP(genotyping!B1347,'F6-2 plate 16'!B$7:J$102,9,FALSE)</f>
        <v>#DIV/0!</v>
      </c>
      <c r="G1347" s="56" t="e">
        <f t="shared" si="42"/>
        <v>#DIV/0!</v>
      </c>
      <c r="H1347" s="50" t="e">
        <f t="shared" si="43"/>
        <v>#DIV/0!</v>
      </c>
      <c r="I1347" s="79"/>
      <c r="J1347" s="82"/>
    </row>
    <row r="1348" spans="1:10" x14ac:dyDescent="0.2">
      <c r="A1348" t="s">
        <v>148</v>
      </c>
      <c r="B1348" s="1" t="s">
        <v>91</v>
      </c>
      <c r="C1348" t="e">
        <f>VLOOKUP(B1348,'F1-1 plate 16'!B$7:H$102,7,FALSE)</f>
        <v>#DIV/0!</v>
      </c>
      <c r="D1348" t="e">
        <f>VLOOKUP(B1348,'F1-1 plate 16'!B$7:J$102,9,FALSE)</f>
        <v>#DIV/0!</v>
      </c>
      <c r="E1348" t="e">
        <f>VLOOKUP(B1348,'F6-2 plate 16'!B$7:H$102,7,FALSE)</f>
        <v>#DIV/0!</v>
      </c>
      <c r="F1348" t="e">
        <f>VLOOKUP(genotyping!B1348,'F6-2 plate 16'!B$7:J$102,9,FALSE)</f>
        <v>#DIV/0!</v>
      </c>
      <c r="G1348" s="56" t="e">
        <f t="shared" si="42"/>
        <v>#DIV/0!</v>
      </c>
      <c r="H1348" s="50" t="e">
        <f t="shared" si="43"/>
        <v>#DIV/0!</v>
      </c>
      <c r="I1348" s="79"/>
      <c r="J1348" s="82"/>
    </row>
    <row r="1349" spans="1:10" x14ac:dyDescent="0.2">
      <c r="A1349" t="s">
        <v>148</v>
      </c>
      <c r="B1349" s="1" t="s">
        <v>92</v>
      </c>
      <c r="C1349" t="e">
        <f>VLOOKUP(B1349,'F1-1 plate 16'!B$7:H$102,7,FALSE)</f>
        <v>#DIV/0!</v>
      </c>
      <c r="D1349" t="e">
        <f>VLOOKUP(B1349,'F1-1 plate 16'!B$7:J$102,9,FALSE)</f>
        <v>#DIV/0!</v>
      </c>
      <c r="E1349" t="e">
        <f>VLOOKUP(B1349,'F6-2 plate 16'!B$7:H$102,7,FALSE)</f>
        <v>#DIV/0!</v>
      </c>
      <c r="F1349" t="e">
        <f>VLOOKUP(genotyping!B1349,'F6-2 plate 16'!B$7:J$102,9,FALSE)</f>
        <v>#DIV/0!</v>
      </c>
      <c r="G1349" s="56" t="e">
        <f t="shared" si="42"/>
        <v>#DIV/0!</v>
      </c>
      <c r="H1349" s="50" t="e">
        <f t="shared" si="43"/>
        <v>#DIV/0!</v>
      </c>
      <c r="I1349" s="79"/>
      <c r="J1349" s="82"/>
    </row>
    <row r="1350" spans="1:10" x14ac:dyDescent="0.2">
      <c r="A1350" t="s">
        <v>148</v>
      </c>
      <c r="B1350" s="1" t="s">
        <v>93</v>
      </c>
      <c r="C1350" t="e">
        <f>VLOOKUP(B1350,'F1-1 plate 16'!B$7:H$102,7,FALSE)</f>
        <v>#DIV/0!</v>
      </c>
      <c r="D1350" t="e">
        <f>VLOOKUP(B1350,'F1-1 plate 16'!B$7:J$102,9,FALSE)</f>
        <v>#DIV/0!</v>
      </c>
      <c r="E1350" t="e">
        <f>VLOOKUP(B1350,'F6-2 plate 16'!B$7:H$102,7,FALSE)</f>
        <v>#DIV/0!</v>
      </c>
      <c r="F1350" t="e">
        <f>VLOOKUP(genotyping!B1350,'F6-2 plate 16'!B$7:J$102,9,FALSE)</f>
        <v>#DIV/0!</v>
      </c>
      <c r="G1350" s="56" t="e">
        <f t="shared" si="42"/>
        <v>#DIV/0!</v>
      </c>
      <c r="H1350" s="50" t="e">
        <f t="shared" si="43"/>
        <v>#DIV/0!</v>
      </c>
      <c r="I1350" s="79"/>
      <c r="J1350" s="82"/>
    </row>
    <row r="1351" spans="1:10" x14ac:dyDescent="0.2">
      <c r="A1351" t="s">
        <v>148</v>
      </c>
      <c r="B1351" s="1" t="s">
        <v>94</v>
      </c>
      <c r="C1351" t="e">
        <f>VLOOKUP(B1351,'F1-1 plate 16'!B$7:H$102,7,FALSE)</f>
        <v>#DIV/0!</v>
      </c>
      <c r="D1351" t="e">
        <f>VLOOKUP(B1351,'F1-1 plate 16'!B$7:J$102,9,FALSE)</f>
        <v>#DIV/0!</v>
      </c>
      <c r="E1351" t="e">
        <f>VLOOKUP(B1351,'F6-2 plate 16'!B$7:H$102,7,FALSE)</f>
        <v>#DIV/0!</v>
      </c>
      <c r="F1351" t="e">
        <f>VLOOKUP(genotyping!B1351,'F6-2 plate 16'!B$7:J$102,9,FALSE)</f>
        <v>#DIV/0!</v>
      </c>
      <c r="G1351" s="56" t="e">
        <f t="shared" si="42"/>
        <v>#DIV/0!</v>
      </c>
      <c r="H1351" s="50" t="e">
        <f t="shared" si="43"/>
        <v>#DIV/0!</v>
      </c>
      <c r="I1351" s="79"/>
      <c r="J1351" s="82"/>
    </row>
    <row r="1352" spans="1:10" x14ac:dyDescent="0.2">
      <c r="A1352" t="s">
        <v>148</v>
      </c>
      <c r="B1352" s="1" t="s">
        <v>95</v>
      </c>
      <c r="C1352" t="e">
        <f>VLOOKUP(B1352,'F1-1 plate 16'!B$7:H$102,7,FALSE)</f>
        <v>#DIV/0!</v>
      </c>
      <c r="D1352" t="e">
        <f>VLOOKUP(B1352,'F1-1 plate 16'!B$7:J$102,9,FALSE)</f>
        <v>#DIV/0!</v>
      </c>
      <c r="E1352" t="e">
        <f>VLOOKUP(B1352,'F6-2 plate 16'!B$7:H$102,7,FALSE)</f>
        <v>#DIV/0!</v>
      </c>
      <c r="F1352" t="e">
        <f>VLOOKUP(genotyping!B1352,'F6-2 plate 16'!B$7:J$102,9,FALSE)</f>
        <v>#DIV/0!</v>
      </c>
      <c r="G1352" s="56" t="e">
        <f t="shared" si="42"/>
        <v>#DIV/0!</v>
      </c>
      <c r="H1352" s="50" t="e">
        <f t="shared" si="43"/>
        <v>#DIV/0!</v>
      </c>
      <c r="I1352" s="79"/>
      <c r="J1352" s="82"/>
    </row>
    <row r="1353" spans="1:10" x14ac:dyDescent="0.2">
      <c r="A1353" t="s">
        <v>148</v>
      </c>
      <c r="B1353" s="1" t="s">
        <v>96</v>
      </c>
      <c r="C1353" t="e">
        <f>VLOOKUP(B1353,'F1-1 plate 16'!B$7:H$102,7,FALSE)</f>
        <v>#DIV/0!</v>
      </c>
      <c r="D1353" t="e">
        <f>VLOOKUP(B1353,'F1-1 plate 16'!B$7:J$102,9,FALSE)</f>
        <v>#DIV/0!</v>
      </c>
      <c r="E1353" t="e">
        <f>VLOOKUP(B1353,'F6-2 plate 16'!B$7:H$102,7,FALSE)</f>
        <v>#DIV/0!</v>
      </c>
      <c r="F1353" t="e">
        <f>VLOOKUP(genotyping!B1353,'F6-2 plate 16'!B$7:J$102,9,FALSE)</f>
        <v>#DIV/0!</v>
      </c>
      <c r="G1353" s="56" t="e">
        <f t="shared" si="42"/>
        <v>#DIV/0!</v>
      </c>
      <c r="H1353" s="50" t="e">
        <f t="shared" si="43"/>
        <v>#DIV/0!</v>
      </c>
      <c r="I1353" s="79"/>
      <c r="J1353" s="82"/>
    </row>
    <row r="1354" spans="1:10" x14ac:dyDescent="0.2">
      <c r="A1354" t="s">
        <v>148</v>
      </c>
      <c r="B1354" s="1" t="s">
        <v>97</v>
      </c>
      <c r="C1354" t="e">
        <f>VLOOKUP(B1354,'F1-1 plate 16'!B$7:H$102,7,FALSE)</f>
        <v>#DIV/0!</v>
      </c>
      <c r="D1354" t="e">
        <f>VLOOKUP(B1354,'F1-1 plate 16'!B$7:J$102,9,FALSE)</f>
        <v>#DIV/0!</v>
      </c>
      <c r="E1354" t="e">
        <f>VLOOKUP(B1354,'F6-2 plate 16'!B$7:H$102,7,FALSE)</f>
        <v>#DIV/0!</v>
      </c>
      <c r="F1354" t="e">
        <f>VLOOKUP(genotyping!B1354,'F6-2 plate 16'!B$7:J$102,9,FALSE)</f>
        <v>#DIV/0!</v>
      </c>
      <c r="G1354" s="56" t="e">
        <f t="shared" si="42"/>
        <v>#DIV/0!</v>
      </c>
      <c r="H1354" s="50" t="e">
        <f t="shared" si="43"/>
        <v>#DIV/0!</v>
      </c>
      <c r="I1354" s="79"/>
      <c r="J1354" s="82"/>
    </row>
    <row r="1355" spans="1:10" x14ac:dyDescent="0.2">
      <c r="A1355" t="s">
        <v>148</v>
      </c>
      <c r="B1355" s="1" t="s">
        <v>98</v>
      </c>
      <c r="C1355" t="e">
        <f>VLOOKUP(B1355,'F1-1 plate 16'!B$7:H$102,7,FALSE)</f>
        <v>#DIV/0!</v>
      </c>
      <c r="D1355" t="e">
        <f>VLOOKUP(B1355,'F1-1 plate 16'!B$7:J$102,9,FALSE)</f>
        <v>#DIV/0!</v>
      </c>
      <c r="E1355" t="e">
        <f>VLOOKUP(B1355,'F6-2 plate 16'!B$7:H$102,7,FALSE)</f>
        <v>#DIV/0!</v>
      </c>
      <c r="F1355" t="e">
        <f>VLOOKUP(genotyping!B1355,'F6-2 plate 16'!B$7:J$102,9,FALSE)</f>
        <v>#DIV/0!</v>
      </c>
      <c r="G1355" s="56" t="e">
        <f t="shared" si="42"/>
        <v>#DIV/0!</v>
      </c>
      <c r="H1355" s="50" t="e">
        <f t="shared" si="43"/>
        <v>#DIV/0!</v>
      </c>
      <c r="I1355" s="79"/>
      <c r="J1355" s="82"/>
    </row>
    <row r="1356" spans="1:10" x14ac:dyDescent="0.2">
      <c r="A1356" t="s">
        <v>148</v>
      </c>
      <c r="B1356" s="1" t="s">
        <v>99</v>
      </c>
      <c r="C1356" t="e">
        <f>VLOOKUP(B1356,'F1-1 plate 16'!B$7:H$102,7,FALSE)</f>
        <v>#DIV/0!</v>
      </c>
      <c r="D1356" t="e">
        <f>VLOOKUP(B1356,'F1-1 plate 16'!B$7:J$102,9,FALSE)</f>
        <v>#DIV/0!</v>
      </c>
      <c r="E1356" t="e">
        <f>VLOOKUP(B1356,'F6-2 plate 16'!B$7:H$102,7,FALSE)</f>
        <v>#DIV/0!</v>
      </c>
      <c r="F1356" t="e">
        <f>VLOOKUP(genotyping!B1356,'F6-2 plate 16'!B$7:J$102,9,FALSE)</f>
        <v>#DIV/0!</v>
      </c>
      <c r="G1356" s="56" t="e">
        <f t="shared" si="42"/>
        <v>#DIV/0!</v>
      </c>
      <c r="H1356" s="50" t="e">
        <f t="shared" si="43"/>
        <v>#DIV/0!</v>
      </c>
      <c r="I1356" s="79"/>
      <c r="J1356" s="82"/>
    </row>
    <row r="1357" spans="1:10" x14ac:dyDescent="0.2">
      <c r="A1357" t="s">
        <v>148</v>
      </c>
      <c r="B1357" s="1" t="s">
        <v>100</v>
      </c>
      <c r="C1357" t="e">
        <f>VLOOKUP(B1357,'F1-1 plate 16'!B$7:H$102,7,FALSE)</f>
        <v>#DIV/0!</v>
      </c>
      <c r="D1357" t="e">
        <f>VLOOKUP(B1357,'F1-1 plate 16'!B$7:J$102,9,FALSE)</f>
        <v>#DIV/0!</v>
      </c>
      <c r="E1357" t="e">
        <f>VLOOKUP(B1357,'F6-2 plate 16'!B$7:H$102,7,FALSE)</f>
        <v>#DIV/0!</v>
      </c>
      <c r="F1357" t="e">
        <f>VLOOKUP(genotyping!B1357,'F6-2 plate 16'!B$7:J$102,9,FALSE)</f>
        <v>#DIV/0!</v>
      </c>
      <c r="G1357" s="56" t="e">
        <f t="shared" si="42"/>
        <v>#DIV/0!</v>
      </c>
      <c r="H1357" s="50" t="e">
        <f t="shared" si="43"/>
        <v>#DIV/0!</v>
      </c>
      <c r="I1357" s="79"/>
      <c r="J1357" s="82"/>
    </row>
    <row r="1358" spans="1:10" x14ac:dyDescent="0.2">
      <c r="A1358" t="s">
        <v>148</v>
      </c>
      <c r="B1358" s="1" t="s">
        <v>101</v>
      </c>
      <c r="C1358" t="e">
        <f>VLOOKUP(B1358,'F1-1 plate 16'!B$7:H$102,7,FALSE)</f>
        <v>#DIV/0!</v>
      </c>
      <c r="D1358" t="e">
        <f>VLOOKUP(B1358,'F1-1 plate 16'!B$7:J$102,9,FALSE)</f>
        <v>#DIV/0!</v>
      </c>
      <c r="E1358" t="e">
        <f>VLOOKUP(B1358,'F6-2 plate 16'!B$7:H$102,7,FALSE)</f>
        <v>#DIV/0!</v>
      </c>
      <c r="F1358" t="e">
        <f>VLOOKUP(genotyping!B1358,'F6-2 plate 16'!B$7:J$102,9,FALSE)</f>
        <v>#DIV/0!</v>
      </c>
      <c r="G1358" s="56" t="e">
        <f t="shared" si="42"/>
        <v>#DIV/0!</v>
      </c>
      <c r="H1358" s="50" t="e">
        <f t="shared" si="43"/>
        <v>#DIV/0!</v>
      </c>
      <c r="I1358" s="79"/>
      <c r="J1358" s="82"/>
    </row>
    <row r="1359" spans="1:10" ht="17" thickBot="1" x14ac:dyDescent="0.25">
      <c r="A1359" s="64" t="s">
        <v>148</v>
      </c>
      <c r="B1359" s="65" t="s">
        <v>102</v>
      </c>
      <c r="C1359" s="64" t="e">
        <f>VLOOKUP(B1359,'F1-1 plate 16'!B$7:H$102,7,FALSE)</f>
        <v>#DIV/0!</v>
      </c>
      <c r="D1359" s="64" t="e">
        <f>VLOOKUP(B1359,'F1-1 plate 16'!B$7:J$102,9,FALSE)</f>
        <v>#DIV/0!</v>
      </c>
      <c r="E1359" s="64" t="e">
        <f>VLOOKUP(B1359,'F6-2 plate 16'!B$7:H$102,7,FALSE)</f>
        <v>#DIV/0!</v>
      </c>
      <c r="F1359" s="64" t="e">
        <f>VLOOKUP(genotyping!B1359,'F6-2 plate 16'!B$7:J$102,9,FALSE)</f>
        <v>#DIV/0!</v>
      </c>
      <c r="G1359" s="64" t="e">
        <f t="shared" si="42"/>
        <v>#DIV/0!</v>
      </c>
      <c r="H1359" s="66" t="e">
        <f t="shared" si="43"/>
        <v>#DIV/0!</v>
      </c>
      <c r="I1359" s="80"/>
      <c r="J1359" s="83"/>
    </row>
    <row r="1360" spans="1:10" ht="17" thickTop="1" x14ac:dyDescent="0.2">
      <c r="A1360" t="s">
        <v>149</v>
      </c>
      <c r="B1360" s="1" t="s">
        <v>19</v>
      </c>
      <c r="C1360" t="e">
        <f>VLOOKUP(B1360,'F1-1 plate 17'!B$7:H$102,7,FALSE)</f>
        <v>#DIV/0!</v>
      </c>
      <c r="D1360" t="e">
        <f>VLOOKUP(B1360,'F1-1 plate 17'!B$7:J$102,9,FALSE)</f>
        <v>#DIV/0!</v>
      </c>
      <c r="E1360" t="e">
        <f>VLOOKUP(B1360,'F6-2 plate 17'!B$7:H$102,7,FALSE)</f>
        <v>#DIV/0!</v>
      </c>
      <c r="F1360" t="e">
        <f>VLOOKUP(genotyping!B1360,'F6-2 plate 17'!B$7:J$102,9,FALSE)</f>
        <v>#DIV/0!</v>
      </c>
      <c r="G1360" s="56" t="e">
        <f t="shared" si="42"/>
        <v>#DIV/0!</v>
      </c>
      <c r="H1360" s="50" t="e">
        <f t="shared" si="43"/>
        <v>#DIV/0!</v>
      </c>
      <c r="I1360" s="78" t="e">
        <f>'F1-1 plate 17'!$M$5</f>
        <v>#DIV/0!</v>
      </c>
      <c r="J1360" s="81" t="e">
        <f>'F6-2 plate 17'!$M$5</f>
        <v>#DIV/0!</v>
      </c>
    </row>
    <row r="1361" spans="1:10" x14ac:dyDescent="0.2">
      <c r="A1361" t="s">
        <v>149</v>
      </c>
      <c r="B1361" s="1" t="s">
        <v>20</v>
      </c>
      <c r="C1361" t="e">
        <f>VLOOKUP(B1361,'F1-1 plate 17'!B$7:H$102,7,FALSE)</f>
        <v>#DIV/0!</v>
      </c>
      <c r="D1361" t="e">
        <f>VLOOKUP(B1361,'F1-1 plate 17'!B$7:J$102,9,FALSE)</f>
        <v>#DIV/0!</v>
      </c>
      <c r="E1361" t="e">
        <f>VLOOKUP(B1361,'F6-2 plate 17'!B$7:H$102,7,FALSE)</f>
        <v>#DIV/0!</v>
      </c>
      <c r="F1361" t="e">
        <f>VLOOKUP(genotyping!B1361,'F6-2 plate 17'!B$7:J$102,9,FALSE)</f>
        <v>#DIV/0!</v>
      </c>
      <c r="G1361" s="56" t="e">
        <f t="shared" si="42"/>
        <v>#DIV/0!</v>
      </c>
      <c r="H1361" s="50" t="e">
        <f t="shared" si="43"/>
        <v>#DIV/0!</v>
      </c>
      <c r="I1361" s="79"/>
      <c r="J1361" s="82"/>
    </row>
    <row r="1362" spans="1:10" x14ac:dyDescent="0.2">
      <c r="A1362" t="s">
        <v>149</v>
      </c>
      <c r="B1362" s="1" t="s">
        <v>21</v>
      </c>
      <c r="C1362" t="e">
        <f>VLOOKUP(B1362,'F1-1 plate 17'!B$7:H$102,7,FALSE)</f>
        <v>#DIV/0!</v>
      </c>
      <c r="D1362" t="e">
        <f>VLOOKUP(B1362,'F1-1 plate 17'!B$7:J$102,9,FALSE)</f>
        <v>#DIV/0!</v>
      </c>
      <c r="E1362" t="e">
        <f>VLOOKUP(B1362,'F6-2 plate 17'!B$7:H$102,7,FALSE)</f>
        <v>#DIV/0!</v>
      </c>
      <c r="F1362" t="e">
        <f>VLOOKUP(genotyping!B1362,'F6-2 plate 17'!B$7:J$102,9,FALSE)</f>
        <v>#DIV/0!</v>
      </c>
      <c r="G1362" s="56" t="e">
        <f t="shared" si="42"/>
        <v>#DIV/0!</v>
      </c>
      <c r="H1362" s="50" t="e">
        <f t="shared" si="43"/>
        <v>#DIV/0!</v>
      </c>
      <c r="I1362" s="79"/>
      <c r="J1362" s="82"/>
    </row>
    <row r="1363" spans="1:10" x14ac:dyDescent="0.2">
      <c r="A1363" t="s">
        <v>149</v>
      </c>
      <c r="B1363" s="1" t="s">
        <v>22</v>
      </c>
      <c r="C1363" t="e">
        <f>VLOOKUP(B1363,'F1-1 plate 17'!B$7:H$102,7,FALSE)</f>
        <v>#DIV/0!</v>
      </c>
      <c r="D1363" t="e">
        <f>VLOOKUP(B1363,'F1-1 plate 17'!B$7:J$102,9,FALSE)</f>
        <v>#DIV/0!</v>
      </c>
      <c r="E1363" t="e">
        <f>VLOOKUP(B1363,'F6-2 plate 17'!B$7:H$102,7,FALSE)</f>
        <v>#DIV/0!</v>
      </c>
      <c r="F1363" t="e">
        <f>VLOOKUP(genotyping!B1363,'F6-2 plate 17'!B$7:J$102,9,FALSE)</f>
        <v>#DIV/0!</v>
      </c>
      <c r="G1363" s="56" t="e">
        <f t="shared" si="42"/>
        <v>#DIV/0!</v>
      </c>
      <c r="H1363" s="50" t="e">
        <f t="shared" si="43"/>
        <v>#DIV/0!</v>
      </c>
      <c r="I1363" s="79"/>
      <c r="J1363" s="82"/>
    </row>
    <row r="1364" spans="1:10" x14ac:dyDescent="0.2">
      <c r="A1364" t="s">
        <v>149</v>
      </c>
      <c r="B1364" s="1" t="s">
        <v>23</v>
      </c>
      <c r="C1364" t="e">
        <f>VLOOKUP(B1364,'F1-1 plate 17'!B$7:H$102,7,FALSE)</f>
        <v>#DIV/0!</v>
      </c>
      <c r="D1364" t="e">
        <f>VLOOKUP(B1364,'F1-1 plate 17'!B$7:J$102,9,FALSE)</f>
        <v>#DIV/0!</v>
      </c>
      <c r="E1364" t="e">
        <f>VLOOKUP(B1364,'F6-2 plate 17'!B$7:H$102,7,FALSE)</f>
        <v>#DIV/0!</v>
      </c>
      <c r="F1364" t="e">
        <f>VLOOKUP(genotyping!B1364,'F6-2 plate 17'!B$7:J$102,9,FALSE)</f>
        <v>#DIV/0!</v>
      </c>
      <c r="G1364" s="56" t="e">
        <f t="shared" si="42"/>
        <v>#DIV/0!</v>
      </c>
      <c r="H1364" s="50" t="e">
        <f t="shared" si="43"/>
        <v>#DIV/0!</v>
      </c>
      <c r="I1364" s="79"/>
      <c r="J1364" s="82"/>
    </row>
    <row r="1365" spans="1:10" x14ac:dyDescent="0.2">
      <c r="A1365" t="s">
        <v>149</v>
      </c>
      <c r="B1365" s="1" t="s">
        <v>24</v>
      </c>
      <c r="C1365" t="e">
        <f>VLOOKUP(B1365,'F1-1 plate 17'!B$7:H$102,7,FALSE)</f>
        <v>#DIV/0!</v>
      </c>
      <c r="D1365" t="e">
        <f>VLOOKUP(B1365,'F1-1 plate 17'!B$7:J$102,9,FALSE)</f>
        <v>#DIV/0!</v>
      </c>
      <c r="E1365" t="e">
        <f>VLOOKUP(B1365,'F6-2 plate 17'!B$7:H$102,7,FALSE)</f>
        <v>#DIV/0!</v>
      </c>
      <c r="F1365" t="e">
        <f>VLOOKUP(genotyping!B1365,'F6-2 plate 17'!B$7:J$102,9,FALSE)</f>
        <v>#DIV/0!</v>
      </c>
      <c r="G1365" s="56" t="e">
        <f t="shared" si="42"/>
        <v>#DIV/0!</v>
      </c>
      <c r="H1365" s="50" t="e">
        <f t="shared" si="43"/>
        <v>#DIV/0!</v>
      </c>
      <c r="I1365" s="79"/>
      <c r="J1365" s="82"/>
    </row>
    <row r="1366" spans="1:10" x14ac:dyDescent="0.2">
      <c r="A1366" t="s">
        <v>149</v>
      </c>
      <c r="B1366" s="1" t="s">
        <v>25</v>
      </c>
      <c r="C1366" t="e">
        <f>VLOOKUP(B1366,'F1-1 plate 17'!B$7:H$102,7,FALSE)</f>
        <v>#DIV/0!</v>
      </c>
      <c r="D1366" t="e">
        <f>VLOOKUP(B1366,'F1-1 plate 17'!B$7:J$102,9,FALSE)</f>
        <v>#DIV/0!</v>
      </c>
      <c r="E1366" t="e">
        <f>VLOOKUP(B1366,'F6-2 plate 17'!B$7:H$102,7,FALSE)</f>
        <v>#DIV/0!</v>
      </c>
      <c r="F1366" t="e">
        <f>VLOOKUP(genotyping!B1366,'F6-2 plate 17'!B$7:J$102,9,FALSE)</f>
        <v>#DIV/0!</v>
      </c>
      <c r="G1366" s="56" t="e">
        <f t="shared" si="42"/>
        <v>#DIV/0!</v>
      </c>
      <c r="H1366" s="50" t="e">
        <f t="shared" si="43"/>
        <v>#DIV/0!</v>
      </c>
      <c r="I1366" s="79"/>
      <c r="J1366" s="82"/>
    </row>
    <row r="1367" spans="1:10" x14ac:dyDescent="0.2">
      <c r="A1367" t="s">
        <v>149</v>
      </c>
      <c r="B1367" s="1" t="s">
        <v>26</v>
      </c>
      <c r="C1367" t="e">
        <f>VLOOKUP(B1367,'F1-1 plate 17'!B$7:H$102,7,FALSE)</f>
        <v>#DIV/0!</v>
      </c>
      <c r="D1367" t="e">
        <f>VLOOKUP(B1367,'F1-1 plate 17'!B$7:J$102,9,FALSE)</f>
        <v>#DIV/0!</v>
      </c>
      <c r="E1367" t="e">
        <f>VLOOKUP(B1367,'F6-2 plate 17'!B$7:H$102,7,FALSE)</f>
        <v>#DIV/0!</v>
      </c>
      <c r="F1367" t="e">
        <f>VLOOKUP(genotyping!B1367,'F6-2 plate 17'!B$7:J$102,9,FALSE)</f>
        <v>#DIV/0!</v>
      </c>
      <c r="G1367" s="56" t="e">
        <f t="shared" si="42"/>
        <v>#DIV/0!</v>
      </c>
      <c r="H1367" s="50" t="e">
        <f t="shared" si="43"/>
        <v>#DIV/0!</v>
      </c>
      <c r="I1367" s="79"/>
      <c r="J1367" s="82"/>
    </row>
    <row r="1368" spans="1:10" x14ac:dyDescent="0.2">
      <c r="A1368" t="s">
        <v>149</v>
      </c>
      <c r="B1368" s="1" t="s">
        <v>27</v>
      </c>
      <c r="C1368" t="e">
        <f>VLOOKUP(B1368,'F1-1 plate 17'!B$7:H$102,7,FALSE)</f>
        <v>#DIV/0!</v>
      </c>
      <c r="D1368" t="e">
        <f>VLOOKUP(B1368,'F1-1 plate 17'!B$7:J$102,9,FALSE)</f>
        <v>#DIV/0!</v>
      </c>
      <c r="E1368" t="e">
        <f>VLOOKUP(B1368,'F6-2 plate 17'!B$7:H$102,7,FALSE)</f>
        <v>#DIV/0!</v>
      </c>
      <c r="F1368" t="e">
        <f>VLOOKUP(genotyping!B1368,'F6-2 plate 17'!B$7:J$102,9,FALSE)</f>
        <v>#DIV/0!</v>
      </c>
      <c r="G1368" s="56" t="e">
        <f t="shared" si="42"/>
        <v>#DIV/0!</v>
      </c>
      <c r="H1368" s="50" t="e">
        <f t="shared" si="43"/>
        <v>#DIV/0!</v>
      </c>
      <c r="I1368" s="79"/>
      <c r="J1368" s="82"/>
    </row>
    <row r="1369" spans="1:10" x14ac:dyDescent="0.2">
      <c r="A1369" t="s">
        <v>149</v>
      </c>
      <c r="B1369" s="1" t="s">
        <v>28</v>
      </c>
      <c r="C1369" t="e">
        <f>VLOOKUP(B1369,'F1-1 plate 17'!B$7:H$102,7,FALSE)</f>
        <v>#DIV/0!</v>
      </c>
      <c r="D1369" t="e">
        <f>VLOOKUP(B1369,'F1-1 plate 17'!B$7:J$102,9,FALSE)</f>
        <v>#DIV/0!</v>
      </c>
      <c r="E1369" t="e">
        <f>VLOOKUP(B1369,'F6-2 plate 17'!B$7:H$102,7,FALSE)</f>
        <v>#DIV/0!</v>
      </c>
      <c r="F1369" t="e">
        <f>VLOOKUP(genotyping!B1369,'F6-2 plate 17'!B$7:J$102,9,FALSE)</f>
        <v>#DIV/0!</v>
      </c>
      <c r="G1369" s="56" t="e">
        <f t="shared" si="42"/>
        <v>#DIV/0!</v>
      </c>
      <c r="H1369" s="50" t="e">
        <f t="shared" si="43"/>
        <v>#DIV/0!</v>
      </c>
      <c r="I1369" s="79"/>
      <c r="J1369" s="82"/>
    </row>
    <row r="1370" spans="1:10" x14ac:dyDescent="0.2">
      <c r="A1370" t="s">
        <v>149</v>
      </c>
      <c r="B1370" s="1" t="s">
        <v>29</v>
      </c>
      <c r="C1370" t="e">
        <f>VLOOKUP(B1370,'F1-1 plate 17'!B$7:H$102,7,FALSE)</f>
        <v>#DIV/0!</v>
      </c>
      <c r="D1370" t="e">
        <f>VLOOKUP(B1370,'F1-1 plate 17'!B$7:J$102,9,FALSE)</f>
        <v>#DIV/0!</v>
      </c>
      <c r="E1370" t="e">
        <f>VLOOKUP(B1370,'F6-2 plate 17'!B$7:H$102,7,FALSE)</f>
        <v>#DIV/0!</v>
      </c>
      <c r="F1370" t="e">
        <f>VLOOKUP(genotyping!B1370,'F6-2 plate 17'!B$7:J$102,9,FALSE)</f>
        <v>#DIV/0!</v>
      </c>
      <c r="G1370" s="56" t="e">
        <f t="shared" si="42"/>
        <v>#DIV/0!</v>
      </c>
      <c r="H1370" s="50" t="e">
        <f t="shared" si="43"/>
        <v>#DIV/0!</v>
      </c>
      <c r="I1370" s="79"/>
      <c r="J1370" s="82"/>
    </row>
    <row r="1371" spans="1:10" x14ac:dyDescent="0.2">
      <c r="A1371" t="s">
        <v>149</v>
      </c>
      <c r="B1371" s="1" t="s">
        <v>30</v>
      </c>
      <c r="C1371" t="e">
        <f>VLOOKUP(B1371,'F1-1 plate 17'!B$7:H$102,7,FALSE)</f>
        <v>#DIV/0!</v>
      </c>
      <c r="D1371" t="e">
        <f>VLOOKUP(B1371,'F1-1 plate 17'!B$7:J$102,9,FALSE)</f>
        <v>#DIV/0!</v>
      </c>
      <c r="E1371" t="e">
        <f>VLOOKUP(B1371,'F6-2 plate 17'!B$7:H$102,7,FALSE)</f>
        <v>#DIV/0!</v>
      </c>
      <c r="F1371" t="e">
        <f>VLOOKUP(genotyping!B1371,'F6-2 plate 17'!B$7:J$102,9,FALSE)</f>
        <v>#DIV/0!</v>
      </c>
      <c r="G1371" s="56" t="e">
        <f t="shared" si="42"/>
        <v>#DIV/0!</v>
      </c>
      <c r="H1371" s="50" t="e">
        <f t="shared" si="43"/>
        <v>#DIV/0!</v>
      </c>
      <c r="I1371" s="79"/>
      <c r="J1371" s="82"/>
    </row>
    <row r="1372" spans="1:10" x14ac:dyDescent="0.2">
      <c r="A1372" t="s">
        <v>149</v>
      </c>
      <c r="B1372" s="1" t="s">
        <v>31</v>
      </c>
      <c r="C1372" t="e">
        <f>VLOOKUP(B1372,'F1-1 plate 17'!B$7:H$102,7,FALSE)</f>
        <v>#DIV/0!</v>
      </c>
      <c r="D1372" t="e">
        <f>VLOOKUP(B1372,'F1-1 plate 17'!B$7:J$102,9,FALSE)</f>
        <v>#DIV/0!</v>
      </c>
      <c r="E1372" t="e">
        <f>VLOOKUP(B1372,'F6-2 plate 17'!B$7:H$102,7,FALSE)</f>
        <v>#DIV/0!</v>
      </c>
      <c r="F1372" t="e">
        <f>VLOOKUP(genotyping!B1372,'F6-2 plate 17'!B$7:J$102,9,FALSE)</f>
        <v>#DIV/0!</v>
      </c>
      <c r="G1372" s="56" t="e">
        <f t="shared" si="42"/>
        <v>#DIV/0!</v>
      </c>
      <c r="H1372" s="50" t="e">
        <f t="shared" si="43"/>
        <v>#DIV/0!</v>
      </c>
      <c r="I1372" s="79"/>
      <c r="J1372" s="82"/>
    </row>
    <row r="1373" spans="1:10" x14ac:dyDescent="0.2">
      <c r="A1373" t="s">
        <v>149</v>
      </c>
      <c r="B1373" s="1" t="s">
        <v>32</v>
      </c>
      <c r="C1373" t="e">
        <f>VLOOKUP(B1373,'F1-1 plate 17'!B$7:H$102,7,FALSE)</f>
        <v>#DIV/0!</v>
      </c>
      <c r="D1373" t="e">
        <f>VLOOKUP(B1373,'F1-1 plate 17'!B$7:J$102,9,FALSE)</f>
        <v>#DIV/0!</v>
      </c>
      <c r="E1373" t="e">
        <f>VLOOKUP(B1373,'F6-2 plate 17'!B$7:H$102,7,FALSE)</f>
        <v>#DIV/0!</v>
      </c>
      <c r="F1373" t="e">
        <f>VLOOKUP(genotyping!B1373,'F6-2 plate 17'!B$7:J$102,9,FALSE)</f>
        <v>#DIV/0!</v>
      </c>
      <c r="G1373" s="56" t="e">
        <f t="shared" si="42"/>
        <v>#DIV/0!</v>
      </c>
      <c r="H1373" s="50" t="e">
        <f t="shared" si="43"/>
        <v>#DIV/0!</v>
      </c>
      <c r="I1373" s="79"/>
      <c r="J1373" s="82"/>
    </row>
    <row r="1374" spans="1:10" x14ac:dyDescent="0.2">
      <c r="A1374" t="s">
        <v>149</v>
      </c>
      <c r="B1374" s="1" t="s">
        <v>33</v>
      </c>
      <c r="C1374" t="e">
        <f>VLOOKUP(B1374,'F1-1 plate 17'!B$7:H$102,7,FALSE)</f>
        <v>#DIV/0!</v>
      </c>
      <c r="D1374" t="e">
        <f>VLOOKUP(B1374,'F1-1 plate 17'!B$7:J$102,9,FALSE)</f>
        <v>#DIV/0!</v>
      </c>
      <c r="E1374" t="e">
        <f>VLOOKUP(B1374,'F6-2 plate 17'!B$7:H$102,7,FALSE)</f>
        <v>#DIV/0!</v>
      </c>
      <c r="F1374" t="e">
        <f>VLOOKUP(genotyping!B1374,'F6-2 plate 17'!B$7:J$102,9,FALSE)</f>
        <v>#DIV/0!</v>
      </c>
      <c r="G1374" s="56" t="e">
        <f t="shared" si="42"/>
        <v>#DIV/0!</v>
      </c>
      <c r="H1374" s="50" t="e">
        <f t="shared" si="43"/>
        <v>#DIV/0!</v>
      </c>
      <c r="I1374" s="79"/>
      <c r="J1374" s="82"/>
    </row>
    <row r="1375" spans="1:10" x14ac:dyDescent="0.2">
      <c r="A1375" t="s">
        <v>149</v>
      </c>
      <c r="B1375" s="1" t="s">
        <v>34</v>
      </c>
      <c r="C1375" t="e">
        <f>VLOOKUP(B1375,'F1-1 plate 17'!B$7:H$102,7,FALSE)</f>
        <v>#DIV/0!</v>
      </c>
      <c r="D1375" t="e">
        <f>VLOOKUP(B1375,'F1-1 plate 17'!B$7:J$102,9,FALSE)</f>
        <v>#DIV/0!</v>
      </c>
      <c r="E1375" t="e">
        <f>VLOOKUP(B1375,'F6-2 plate 17'!B$7:H$102,7,FALSE)</f>
        <v>#DIV/0!</v>
      </c>
      <c r="F1375" t="e">
        <f>VLOOKUP(genotyping!B1375,'F6-2 plate 17'!B$7:J$102,9,FALSE)</f>
        <v>#DIV/0!</v>
      </c>
      <c r="G1375" s="56" t="e">
        <f t="shared" si="42"/>
        <v>#DIV/0!</v>
      </c>
      <c r="H1375" s="50" t="e">
        <f t="shared" si="43"/>
        <v>#DIV/0!</v>
      </c>
      <c r="I1375" s="79"/>
      <c r="J1375" s="82"/>
    </row>
    <row r="1376" spans="1:10" x14ac:dyDescent="0.2">
      <c r="A1376" t="s">
        <v>149</v>
      </c>
      <c r="B1376" s="1" t="s">
        <v>35</v>
      </c>
      <c r="C1376" t="e">
        <f>VLOOKUP(B1376,'F1-1 plate 17'!B$7:H$102,7,FALSE)</f>
        <v>#DIV/0!</v>
      </c>
      <c r="D1376" t="e">
        <f>VLOOKUP(B1376,'F1-1 plate 17'!B$7:J$102,9,FALSE)</f>
        <v>#DIV/0!</v>
      </c>
      <c r="E1376" t="e">
        <f>VLOOKUP(B1376,'F6-2 plate 17'!B$7:H$102,7,FALSE)</f>
        <v>#DIV/0!</v>
      </c>
      <c r="F1376" t="e">
        <f>VLOOKUP(genotyping!B1376,'F6-2 plate 17'!B$7:J$102,9,FALSE)</f>
        <v>#DIV/0!</v>
      </c>
      <c r="G1376" s="56" t="e">
        <f t="shared" si="42"/>
        <v>#DIV/0!</v>
      </c>
      <c r="H1376" s="50" t="e">
        <f t="shared" si="43"/>
        <v>#DIV/0!</v>
      </c>
      <c r="I1376" s="79"/>
      <c r="J1376" s="82"/>
    </row>
    <row r="1377" spans="1:10" x14ac:dyDescent="0.2">
      <c r="A1377" t="s">
        <v>149</v>
      </c>
      <c r="B1377" s="1" t="s">
        <v>36</v>
      </c>
      <c r="C1377" t="e">
        <f>VLOOKUP(B1377,'F1-1 plate 17'!B$7:H$102,7,FALSE)</f>
        <v>#DIV/0!</v>
      </c>
      <c r="D1377" t="e">
        <f>VLOOKUP(B1377,'F1-1 plate 17'!B$7:J$102,9,FALSE)</f>
        <v>#DIV/0!</v>
      </c>
      <c r="E1377" t="e">
        <f>VLOOKUP(B1377,'F6-2 plate 17'!B$7:H$102,7,FALSE)</f>
        <v>#DIV/0!</v>
      </c>
      <c r="F1377" t="e">
        <f>VLOOKUP(genotyping!B1377,'F6-2 plate 17'!B$7:J$102,9,FALSE)</f>
        <v>#DIV/0!</v>
      </c>
      <c r="G1377" s="56" t="e">
        <f t="shared" si="42"/>
        <v>#DIV/0!</v>
      </c>
      <c r="H1377" s="50" t="e">
        <f t="shared" si="43"/>
        <v>#DIV/0!</v>
      </c>
      <c r="I1377" s="79"/>
      <c r="J1377" s="82"/>
    </row>
    <row r="1378" spans="1:10" x14ac:dyDescent="0.2">
      <c r="A1378" t="s">
        <v>149</v>
      </c>
      <c r="B1378" s="1" t="s">
        <v>37</v>
      </c>
      <c r="C1378" t="e">
        <f>VLOOKUP(B1378,'F1-1 plate 17'!B$7:H$102,7,FALSE)</f>
        <v>#DIV/0!</v>
      </c>
      <c r="D1378" t="e">
        <f>VLOOKUP(B1378,'F1-1 plate 17'!B$7:J$102,9,FALSE)</f>
        <v>#DIV/0!</v>
      </c>
      <c r="E1378" t="e">
        <f>VLOOKUP(B1378,'F6-2 plate 17'!B$7:H$102,7,FALSE)</f>
        <v>#DIV/0!</v>
      </c>
      <c r="F1378" t="e">
        <f>VLOOKUP(genotyping!B1378,'F6-2 plate 17'!B$7:J$102,9,FALSE)</f>
        <v>#DIV/0!</v>
      </c>
      <c r="G1378" s="56" t="e">
        <f t="shared" si="42"/>
        <v>#DIV/0!</v>
      </c>
      <c r="H1378" s="50" t="e">
        <f t="shared" si="43"/>
        <v>#DIV/0!</v>
      </c>
      <c r="I1378" s="79"/>
      <c r="J1378" s="82"/>
    </row>
    <row r="1379" spans="1:10" x14ac:dyDescent="0.2">
      <c r="A1379" t="s">
        <v>149</v>
      </c>
      <c r="B1379" s="1" t="s">
        <v>38</v>
      </c>
      <c r="C1379" t="e">
        <f>VLOOKUP(B1379,'F1-1 plate 17'!B$7:H$102,7,FALSE)</f>
        <v>#DIV/0!</v>
      </c>
      <c r="D1379" t="e">
        <f>VLOOKUP(B1379,'F1-1 plate 17'!B$7:J$102,9,FALSE)</f>
        <v>#DIV/0!</v>
      </c>
      <c r="E1379" t="e">
        <f>VLOOKUP(B1379,'F6-2 plate 17'!B$7:H$102,7,FALSE)</f>
        <v>#DIV/0!</v>
      </c>
      <c r="F1379" t="e">
        <f>VLOOKUP(genotyping!B1379,'F6-2 plate 17'!B$7:J$102,9,FALSE)</f>
        <v>#DIV/0!</v>
      </c>
      <c r="G1379" s="56" t="e">
        <f t="shared" si="42"/>
        <v>#DIV/0!</v>
      </c>
      <c r="H1379" s="50" t="e">
        <f t="shared" si="43"/>
        <v>#DIV/0!</v>
      </c>
      <c r="I1379" s="79"/>
      <c r="J1379" s="82"/>
    </row>
    <row r="1380" spans="1:10" x14ac:dyDescent="0.2">
      <c r="A1380" t="s">
        <v>149</v>
      </c>
      <c r="B1380" s="1" t="s">
        <v>39</v>
      </c>
      <c r="C1380" t="e">
        <f>VLOOKUP(B1380,'F1-1 plate 17'!B$7:H$102,7,FALSE)</f>
        <v>#DIV/0!</v>
      </c>
      <c r="D1380" t="e">
        <f>VLOOKUP(B1380,'F1-1 plate 17'!B$7:J$102,9,FALSE)</f>
        <v>#DIV/0!</v>
      </c>
      <c r="E1380" t="e">
        <f>VLOOKUP(B1380,'F6-2 plate 17'!B$7:H$102,7,FALSE)</f>
        <v>#DIV/0!</v>
      </c>
      <c r="F1380" t="e">
        <f>VLOOKUP(genotyping!B1380,'F6-2 plate 17'!B$7:J$102,9,FALSE)</f>
        <v>#DIV/0!</v>
      </c>
      <c r="G1380" s="56" t="e">
        <f t="shared" ref="G1380:G1443" si="44">IF(C1380="BB","R or I",IF(C1380="AA","S/S",IF(C1380="AB","S/R or S/I","Unknown")))</f>
        <v>#DIV/0!</v>
      </c>
      <c r="H1380" s="50" t="e">
        <f t="shared" ref="H1380:H1443" si="45">IF(E1380="BB","R or A",IF(E1380="AA","S or I",IF(E1380="AB","S/R or R/I or S/A or I/A","Unknown")))</f>
        <v>#DIV/0!</v>
      </c>
      <c r="I1380" s="79"/>
      <c r="J1380" s="82"/>
    </row>
    <row r="1381" spans="1:10" x14ac:dyDescent="0.2">
      <c r="A1381" t="s">
        <v>149</v>
      </c>
      <c r="B1381" s="1" t="s">
        <v>40</v>
      </c>
      <c r="C1381" t="e">
        <f>VLOOKUP(B1381,'F1-1 plate 17'!B$7:H$102,7,FALSE)</f>
        <v>#DIV/0!</v>
      </c>
      <c r="D1381" t="e">
        <f>VLOOKUP(B1381,'F1-1 plate 17'!B$7:J$102,9,FALSE)</f>
        <v>#DIV/0!</v>
      </c>
      <c r="E1381" t="e">
        <f>VLOOKUP(B1381,'F6-2 plate 17'!B$7:H$102,7,FALSE)</f>
        <v>#DIV/0!</v>
      </c>
      <c r="F1381" t="e">
        <f>VLOOKUP(genotyping!B1381,'F6-2 plate 17'!B$7:J$102,9,FALSE)</f>
        <v>#DIV/0!</v>
      </c>
      <c r="G1381" s="56" t="e">
        <f t="shared" si="44"/>
        <v>#DIV/0!</v>
      </c>
      <c r="H1381" s="50" t="e">
        <f t="shared" si="45"/>
        <v>#DIV/0!</v>
      </c>
      <c r="I1381" s="79"/>
      <c r="J1381" s="82"/>
    </row>
    <row r="1382" spans="1:10" x14ac:dyDescent="0.2">
      <c r="A1382" t="s">
        <v>149</v>
      </c>
      <c r="B1382" s="1" t="s">
        <v>41</v>
      </c>
      <c r="C1382" t="e">
        <f>VLOOKUP(B1382,'F1-1 plate 17'!B$7:H$102,7,FALSE)</f>
        <v>#DIV/0!</v>
      </c>
      <c r="D1382" t="e">
        <f>VLOOKUP(B1382,'F1-1 plate 17'!B$7:J$102,9,FALSE)</f>
        <v>#DIV/0!</v>
      </c>
      <c r="E1382" t="e">
        <f>VLOOKUP(B1382,'F6-2 plate 17'!B$7:H$102,7,FALSE)</f>
        <v>#DIV/0!</v>
      </c>
      <c r="F1382" t="e">
        <f>VLOOKUP(genotyping!B1382,'F6-2 plate 17'!B$7:J$102,9,FALSE)</f>
        <v>#DIV/0!</v>
      </c>
      <c r="G1382" s="56" t="e">
        <f t="shared" si="44"/>
        <v>#DIV/0!</v>
      </c>
      <c r="H1382" s="50" t="e">
        <f t="shared" si="45"/>
        <v>#DIV/0!</v>
      </c>
      <c r="I1382" s="79"/>
      <c r="J1382" s="82"/>
    </row>
    <row r="1383" spans="1:10" x14ac:dyDescent="0.2">
      <c r="A1383" t="s">
        <v>149</v>
      </c>
      <c r="B1383" s="1" t="s">
        <v>42</v>
      </c>
      <c r="C1383" t="e">
        <f>VLOOKUP(B1383,'F1-1 plate 17'!B$7:H$102,7,FALSE)</f>
        <v>#DIV/0!</v>
      </c>
      <c r="D1383" t="e">
        <f>VLOOKUP(B1383,'F1-1 plate 17'!B$7:J$102,9,FALSE)</f>
        <v>#DIV/0!</v>
      </c>
      <c r="E1383" t="e">
        <f>VLOOKUP(B1383,'F6-2 plate 17'!B$7:H$102,7,FALSE)</f>
        <v>#DIV/0!</v>
      </c>
      <c r="F1383" t="e">
        <f>VLOOKUP(genotyping!B1383,'F6-2 plate 17'!B$7:J$102,9,FALSE)</f>
        <v>#DIV/0!</v>
      </c>
      <c r="G1383" s="56" t="e">
        <f t="shared" si="44"/>
        <v>#DIV/0!</v>
      </c>
      <c r="H1383" s="50" t="e">
        <f t="shared" si="45"/>
        <v>#DIV/0!</v>
      </c>
      <c r="I1383" s="79"/>
      <c r="J1383" s="82"/>
    </row>
    <row r="1384" spans="1:10" x14ac:dyDescent="0.2">
      <c r="A1384" t="s">
        <v>149</v>
      </c>
      <c r="B1384" s="1" t="s">
        <v>43</v>
      </c>
      <c r="C1384" t="e">
        <f>VLOOKUP(B1384,'F1-1 plate 17'!B$7:H$102,7,FALSE)</f>
        <v>#DIV/0!</v>
      </c>
      <c r="D1384" t="e">
        <f>VLOOKUP(B1384,'F1-1 plate 17'!B$7:J$102,9,FALSE)</f>
        <v>#DIV/0!</v>
      </c>
      <c r="E1384" t="e">
        <f>VLOOKUP(B1384,'F6-2 plate 17'!B$7:H$102,7,FALSE)</f>
        <v>#DIV/0!</v>
      </c>
      <c r="F1384" t="e">
        <f>VLOOKUP(genotyping!B1384,'F6-2 plate 17'!B$7:J$102,9,FALSE)</f>
        <v>#DIV/0!</v>
      </c>
      <c r="G1384" s="56" t="e">
        <f t="shared" si="44"/>
        <v>#DIV/0!</v>
      </c>
      <c r="H1384" s="50" t="e">
        <f t="shared" si="45"/>
        <v>#DIV/0!</v>
      </c>
      <c r="I1384" s="79"/>
      <c r="J1384" s="82"/>
    </row>
    <row r="1385" spans="1:10" x14ac:dyDescent="0.2">
      <c r="A1385" t="s">
        <v>149</v>
      </c>
      <c r="B1385" s="1" t="s">
        <v>44</v>
      </c>
      <c r="C1385" t="e">
        <f>VLOOKUP(B1385,'F1-1 plate 17'!B$7:H$102,7,FALSE)</f>
        <v>#DIV/0!</v>
      </c>
      <c r="D1385" t="e">
        <f>VLOOKUP(B1385,'F1-1 plate 17'!B$7:J$102,9,FALSE)</f>
        <v>#DIV/0!</v>
      </c>
      <c r="E1385" t="e">
        <f>VLOOKUP(B1385,'F6-2 plate 17'!B$7:H$102,7,FALSE)</f>
        <v>#DIV/0!</v>
      </c>
      <c r="F1385" t="e">
        <f>VLOOKUP(genotyping!B1385,'F6-2 plate 17'!B$7:J$102,9,FALSE)</f>
        <v>#DIV/0!</v>
      </c>
      <c r="G1385" s="56" t="e">
        <f t="shared" si="44"/>
        <v>#DIV/0!</v>
      </c>
      <c r="H1385" s="50" t="e">
        <f t="shared" si="45"/>
        <v>#DIV/0!</v>
      </c>
      <c r="I1385" s="79"/>
      <c r="J1385" s="82"/>
    </row>
    <row r="1386" spans="1:10" x14ac:dyDescent="0.2">
      <c r="A1386" t="s">
        <v>149</v>
      </c>
      <c r="B1386" s="1" t="s">
        <v>45</v>
      </c>
      <c r="C1386" t="e">
        <f>VLOOKUP(B1386,'F1-1 plate 17'!B$7:H$102,7,FALSE)</f>
        <v>#DIV/0!</v>
      </c>
      <c r="D1386" t="e">
        <f>VLOOKUP(B1386,'F1-1 plate 17'!B$7:J$102,9,FALSE)</f>
        <v>#DIV/0!</v>
      </c>
      <c r="E1386" t="e">
        <f>VLOOKUP(B1386,'F6-2 plate 17'!B$7:H$102,7,FALSE)</f>
        <v>#DIV/0!</v>
      </c>
      <c r="F1386" t="e">
        <f>VLOOKUP(genotyping!B1386,'F6-2 plate 17'!B$7:J$102,9,FALSE)</f>
        <v>#DIV/0!</v>
      </c>
      <c r="G1386" s="56" t="e">
        <f t="shared" si="44"/>
        <v>#DIV/0!</v>
      </c>
      <c r="H1386" s="50" t="e">
        <f t="shared" si="45"/>
        <v>#DIV/0!</v>
      </c>
      <c r="I1386" s="79"/>
      <c r="J1386" s="82"/>
    </row>
    <row r="1387" spans="1:10" x14ac:dyDescent="0.2">
      <c r="A1387" t="s">
        <v>149</v>
      </c>
      <c r="B1387" s="1" t="s">
        <v>46</v>
      </c>
      <c r="C1387" t="e">
        <f>VLOOKUP(B1387,'F1-1 plate 17'!B$7:H$102,7,FALSE)</f>
        <v>#DIV/0!</v>
      </c>
      <c r="D1387" t="e">
        <f>VLOOKUP(B1387,'F1-1 plate 17'!B$7:J$102,9,FALSE)</f>
        <v>#DIV/0!</v>
      </c>
      <c r="E1387" t="e">
        <f>VLOOKUP(B1387,'F6-2 plate 17'!B$7:H$102,7,FALSE)</f>
        <v>#DIV/0!</v>
      </c>
      <c r="F1387" t="e">
        <f>VLOOKUP(genotyping!B1387,'F6-2 plate 17'!B$7:J$102,9,FALSE)</f>
        <v>#DIV/0!</v>
      </c>
      <c r="G1387" s="56" t="e">
        <f t="shared" si="44"/>
        <v>#DIV/0!</v>
      </c>
      <c r="H1387" s="50" t="e">
        <f t="shared" si="45"/>
        <v>#DIV/0!</v>
      </c>
      <c r="I1387" s="79"/>
      <c r="J1387" s="82"/>
    </row>
    <row r="1388" spans="1:10" x14ac:dyDescent="0.2">
      <c r="A1388" t="s">
        <v>149</v>
      </c>
      <c r="B1388" s="1" t="s">
        <v>47</v>
      </c>
      <c r="C1388" t="e">
        <f>VLOOKUP(B1388,'F1-1 plate 17'!B$7:H$102,7,FALSE)</f>
        <v>#DIV/0!</v>
      </c>
      <c r="D1388" t="e">
        <f>VLOOKUP(B1388,'F1-1 plate 17'!B$7:J$102,9,FALSE)</f>
        <v>#DIV/0!</v>
      </c>
      <c r="E1388" t="e">
        <f>VLOOKUP(B1388,'F6-2 plate 17'!B$7:H$102,7,FALSE)</f>
        <v>#DIV/0!</v>
      </c>
      <c r="F1388" t="e">
        <f>VLOOKUP(genotyping!B1388,'F6-2 plate 17'!B$7:J$102,9,FALSE)</f>
        <v>#DIV/0!</v>
      </c>
      <c r="G1388" s="56" t="e">
        <f t="shared" si="44"/>
        <v>#DIV/0!</v>
      </c>
      <c r="H1388" s="50" t="e">
        <f t="shared" si="45"/>
        <v>#DIV/0!</v>
      </c>
      <c r="I1388" s="79"/>
      <c r="J1388" s="82"/>
    </row>
    <row r="1389" spans="1:10" x14ac:dyDescent="0.2">
      <c r="A1389" t="s">
        <v>149</v>
      </c>
      <c r="B1389" s="1" t="s">
        <v>48</v>
      </c>
      <c r="C1389" t="e">
        <f>VLOOKUP(B1389,'F1-1 plate 17'!B$7:H$102,7,FALSE)</f>
        <v>#DIV/0!</v>
      </c>
      <c r="D1389" t="e">
        <f>VLOOKUP(B1389,'F1-1 plate 17'!B$7:J$102,9,FALSE)</f>
        <v>#DIV/0!</v>
      </c>
      <c r="E1389" t="e">
        <f>VLOOKUP(B1389,'F6-2 plate 17'!B$7:H$102,7,FALSE)</f>
        <v>#DIV/0!</v>
      </c>
      <c r="F1389" t="e">
        <f>VLOOKUP(genotyping!B1389,'F6-2 plate 17'!B$7:J$102,9,FALSE)</f>
        <v>#DIV/0!</v>
      </c>
      <c r="G1389" s="56" t="e">
        <f t="shared" si="44"/>
        <v>#DIV/0!</v>
      </c>
      <c r="H1389" s="50" t="e">
        <f t="shared" si="45"/>
        <v>#DIV/0!</v>
      </c>
      <c r="I1389" s="79"/>
      <c r="J1389" s="82"/>
    </row>
    <row r="1390" spans="1:10" x14ac:dyDescent="0.2">
      <c r="A1390" t="s">
        <v>149</v>
      </c>
      <c r="B1390" s="1" t="s">
        <v>49</v>
      </c>
      <c r="C1390" t="e">
        <f>VLOOKUP(B1390,'F1-1 plate 17'!B$7:H$102,7,FALSE)</f>
        <v>#DIV/0!</v>
      </c>
      <c r="D1390" t="e">
        <f>VLOOKUP(B1390,'F1-1 plate 17'!B$7:J$102,9,FALSE)</f>
        <v>#DIV/0!</v>
      </c>
      <c r="E1390" t="e">
        <f>VLOOKUP(B1390,'F6-2 plate 17'!B$7:H$102,7,FALSE)</f>
        <v>#DIV/0!</v>
      </c>
      <c r="F1390" t="e">
        <f>VLOOKUP(genotyping!B1390,'F6-2 plate 17'!B$7:J$102,9,FALSE)</f>
        <v>#DIV/0!</v>
      </c>
      <c r="G1390" s="56" t="e">
        <f t="shared" si="44"/>
        <v>#DIV/0!</v>
      </c>
      <c r="H1390" s="50" t="e">
        <f t="shared" si="45"/>
        <v>#DIV/0!</v>
      </c>
      <c r="I1390" s="79"/>
      <c r="J1390" s="82"/>
    </row>
    <row r="1391" spans="1:10" x14ac:dyDescent="0.2">
      <c r="A1391" t="s">
        <v>149</v>
      </c>
      <c r="B1391" s="1" t="s">
        <v>50</v>
      </c>
      <c r="C1391" t="e">
        <f>VLOOKUP(B1391,'F1-1 plate 17'!B$7:H$102,7,FALSE)</f>
        <v>#DIV/0!</v>
      </c>
      <c r="D1391" t="e">
        <f>VLOOKUP(B1391,'F1-1 plate 17'!B$7:J$102,9,FALSE)</f>
        <v>#DIV/0!</v>
      </c>
      <c r="E1391" t="e">
        <f>VLOOKUP(B1391,'F6-2 plate 17'!B$7:H$102,7,FALSE)</f>
        <v>#DIV/0!</v>
      </c>
      <c r="F1391" t="e">
        <f>VLOOKUP(genotyping!B1391,'F6-2 plate 17'!B$7:J$102,9,FALSE)</f>
        <v>#DIV/0!</v>
      </c>
      <c r="G1391" s="56" t="e">
        <f t="shared" si="44"/>
        <v>#DIV/0!</v>
      </c>
      <c r="H1391" s="50" t="e">
        <f t="shared" si="45"/>
        <v>#DIV/0!</v>
      </c>
      <c r="I1391" s="79"/>
      <c r="J1391" s="82"/>
    </row>
    <row r="1392" spans="1:10" x14ac:dyDescent="0.2">
      <c r="A1392" t="s">
        <v>149</v>
      </c>
      <c r="B1392" s="1" t="s">
        <v>51</v>
      </c>
      <c r="C1392" t="e">
        <f>VLOOKUP(B1392,'F1-1 plate 17'!B$7:H$102,7,FALSE)</f>
        <v>#DIV/0!</v>
      </c>
      <c r="D1392" t="e">
        <f>VLOOKUP(B1392,'F1-1 plate 17'!B$7:J$102,9,FALSE)</f>
        <v>#DIV/0!</v>
      </c>
      <c r="E1392" t="e">
        <f>VLOOKUP(B1392,'F6-2 plate 17'!B$7:H$102,7,FALSE)</f>
        <v>#DIV/0!</v>
      </c>
      <c r="F1392" t="e">
        <f>VLOOKUP(genotyping!B1392,'F6-2 plate 17'!B$7:J$102,9,FALSE)</f>
        <v>#DIV/0!</v>
      </c>
      <c r="G1392" s="56" t="e">
        <f t="shared" si="44"/>
        <v>#DIV/0!</v>
      </c>
      <c r="H1392" s="50" t="e">
        <f t="shared" si="45"/>
        <v>#DIV/0!</v>
      </c>
      <c r="I1392" s="79"/>
      <c r="J1392" s="82"/>
    </row>
    <row r="1393" spans="1:10" x14ac:dyDescent="0.2">
      <c r="A1393" t="s">
        <v>149</v>
      </c>
      <c r="B1393" s="1" t="s">
        <v>52</v>
      </c>
      <c r="C1393" t="e">
        <f>VLOOKUP(B1393,'F1-1 plate 17'!B$7:H$102,7,FALSE)</f>
        <v>#DIV/0!</v>
      </c>
      <c r="D1393" t="e">
        <f>VLOOKUP(B1393,'F1-1 plate 17'!B$7:J$102,9,FALSE)</f>
        <v>#DIV/0!</v>
      </c>
      <c r="E1393" t="e">
        <f>VLOOKUP(B1393,'F6-2 plate 17'!B$7:H$102,7,FALSE)</f>
        <v>#DIV/0!</v>
      </c>
      <c r="F1393" t="e">
        <f>VLOOKUP(genotyping!B1393,'F6-2 plate 17'!B$7:J$102,9,FALSE)</f>
        <v>#DIV/0!</v>
      </c>
      <c r="G1393" s="56" t="e">
        <f t="shared" si="44"/>
        <v>#DIV/0!</v>
      </c>
      <c r="H1393" s="50" t="e">
        <f t="shared" si="45"/>
        <v>#DIV/0!</v>
      </c>
      <c r="I1393" s="79"/>
      <c r="J1393" s="82"/>
    </row>
    <row r="1394" spans="1:10" x14ac:dyDescent="0.2">
      <c r="A1394" t="s">
        <v>149</v>
      </c>
      <c r="B1394" s="1" t="s">
        <v>53</v>
      </c>
      <c r="C1394" t="e">
        <f>VLOOKUP(B1394,'F1-1 plate 17'!B$7:H$102,7,FALSE)</f>
        <v>#DIV/0!</v>
      </c>
      <c r="D1394" t="e">
        <f>VLOOKUP(B1394,'F1-1 plate 17'!B$7:J$102,9,FALSE)</f>
        <v>#DIV/0!</v>
      </c>
      <c r="E1394" t="e">
        <f>VLOOKUP(B1394,'F6-2 plate 17'!B$7:H$102,7,FALSE)</f>
        <v>#DIV/0!</v>
      </c>
      <c r="F1394" t="e">
        <f>VLOOKUP(genotyping!B1394,'F6-2 plate 17'!B$7:J$102,9,FALSE)</f>
        <v>#DIV/0!</v>
      </c>
      <c r="G1394" s="56" t="e">
        <f t="shared" si="44"/>
        <v>#DIV/0!</v>
      </c>
      <c r="H1394" s="50" t="e">
        <f t="shared" si="45"/>
        <v>#DIV/0!</v>
      </c>
      <c r="I1394" s="79"/>
      <c r="J1394" s="82"/>
    </row>
    <row r="1395" spans="1:10" x14ac:dyDescent="0.2">
      <c r="A1395" t="s">
        <v>149</v>
      </c>
      <c r="B1395" s="1" t="s">
        <v>54</v>
      </c>
      <c r="C1395" t="e">
        <f>VLOOKUP(B1395,'F1-1 plate 17'!B$7:H$102,7,FALSE)</f>
        <v>#DIV/0!</v>
      </c>
      <c r="D1395" t="e">
        <f>VLOOKUP(B1395,'F1-1 plate 17'!B$7:J$102,9,FALSE)</f>
        <v>#DIV/0!</v>
      </c>
      <c r="E1395" t="e">
        <f>VLOOKUP(B1395,'F6-2 plate 17'!B$7:H$102,7,FALSE)</f>
        <v>#DIV/0!</v>
      </c>
      <c r="F1395" t="e">
        <f>VLOOKUP(genotyping!B1395,'F6-2 plate 17'!B$7:J$102,9,FALSE)</f>
        <v>#DIV/0!</v>
      </c>
      <c r="G1395" s="56" t="e">
        <f t="shared" si="44"/>
        <v>#DIV/0!</v>
      </c>
      <c r="H1395" s="50" t="e">
        <f t="shared" si="45"/>
        <v>#DIV/0!</v>
      </c>
      <c r="I1395" s="79"/>
      <c r="J1395" s="82"/>
    </row>
    <row r="1396" spans="1:10" x14ac:dyDescent="0.2">
      <c r="A1396" t="s">
        <v>149</v>
      </c>
      <c r="B1396" s="1" t="s">
        <v>55</v>
      </c>
      <c r="C1396" t="e">
        <f>VLOOKUP(B1396,'F1-1 plate 17'!B$7:H$102,7,FALSE)</f>
        <v>#DIV/0!</v>
      </c>
      <c r="D1396" t="e">
        <f>VLOOKUP(B1396,'F1-1 plate 17'!B$7:J$102,9,FALSE)</f>
        <v>#DIV/0!</v>
      </c>
      <c r="E1396" t="e">
        <f>VLOOKUP(B1396,'F6-2 plate 17'!B$7:H$102,7,FALSE)</f>
        <v>#DIV/0!</v>
      </c>
      <c r="F1396" t="e">
        <f>VLOOKUP(genotyping!B1396,'F6-2 plate 17'!B$7:J$102,9,FALSE)</f>
        <v>#DIV/0!</v>
      </c>
      <c r="G1396" s="56" t="e">
        <f t="shared" si="44"/>
        <v>#DIV/0!</v>
      </c>
      <c r="H1396" s="50" t="e">
        <f t="shared" si="45"/>
        <v>#DIV/0!</v>
      </c>
      <c r="I1396" s="79"/>
      <c r="J1396" s="82"/>
    </row>
    <row r="1397" spans="1:10" x14ac:dyDescent="0.2">
      <c r="A1397" t="s">
        <v>149</v>
      </c>
      <c r="B1397" s="1" t="s">
        <v>56</v>
      </c>
      <c r="C1397" t="e">
        <f>VLOOKUP(B1397,'F1-1 plate 17'!B$7:H$102,7,FALSE)</f>
        <v>#DIV/0!</v>
      </c>
      <c r="D1397" t="e">
        <f>VLOOKUP(B1397,'F1-1 plate 17'!B$7:J$102,9,FALSE)</f>
        <v>#DIV/0!</v>
      </c>
      <c r="E1397" t="e">
        <f>VLOOKUP(B1397,'F6-2 plate 17'!B$7:H$102,7,FALSE)</f>
        <v>#DIV/0!</v>
      </c>
      <c r="F1397" t="e">
        <f>VLOOKUP(genotyping!B1397,'F6-2 plate 17'!B$7:J$102,9,FALSE)</f>
        <v>#DIV/0!</v>
      </c>
      <c r="G1397" s="56" t="e">
        <f t="shared" si="44"/>
        <v>#DIV/0!</v>
      </c>
      <c r="H1397" s="50" t="e">
        <f t="shared" si="45"/>
        <v>#DIV/0!</v>
      </c>
      <c r="I1397" s="79"/>
      <c r="J1397" s="82"/>
    </row>
    <row r="1398" spans="1:10" x14ac:dyDescent="0.2">
      <c r="A1398" t="s">
        <v>149</v>
      </c>
      <c r="B1398" s="1" t="s">
        <v>57</v>
      </c>
      <c r="C1398" t="e">
        <f>VLOOKUP(B1398,'F1-1 plate 17'!B$7:H$102,7,FALSE)</f>
        <v>#DIV/0!</v>
      </c>
      <c r="D1398" t="e">
        <f>VLOOKUP(B1398,'F1-1 plate 17'!B$7:J$102,9,FALSE)</f>
        <v>#DIV/0!</v>
      </c>
      <c r="E1398" t="e">
        <f>VLOOKUP(B1398,'F6-2 plate 17'!B$7:H$102,7,FALSE)</f>
        <v>#DIV/0!</v>
      </c>
      <c r="F1398" t="e">
        <f>VLOOKUP(genotyping!B1398,'F6-2 plate 17'!B$7:J$102,9,FALSE)</f>
        <v>#DIV/0!</v>
      </c>
      <c r="G1398" s="56" t="e">
        <f t="shared" si="44"/>
        <v>#DIV/0!</v>
      </c>
      <c r="H1398" s="50" t="e">
        <f t="shared" si="45"/>
        <v>#DIV/0!</v>
      </c>
      <c r="I1398" s="79"/>
      <c r="J1398" s="82"/>
    </row>
    <row r="1399" spans="1:10" x14ac:dyDescent="0.2">
      <c r="A1399" t="s">
        <v>149</v>
      </c>
      <c r="B1399" s="1" t="s">
        <v>58</v>
      </c>
      <c r="C1399" t="e">
        <f>VLOOKUP(B1399,'F1-1 plate 17'!B$7:H$102,7,FALSE)</f>
        <v>#DIV/0!</v>
      </c>
      <c r="D1399" t="e">
        <f>VLOOKUP(B1399,'F1-1 plate 17'!B$7:J$102,9,FALSE)</f>
        <v>#DIV/0!</v>
      </c>
      <c r="E1399" t="e">
        <f>VLOOKUP(B1399,'F6-2 plate 17'!B$7:H$102,7,FALSE)</f>
        <v>#DIV/0!</v>
      </c>
      <c r="F1399" t="e">
        <f>VLOOKUP(genotyping!B1399,'F6-2 plate 17'!B$7:J$102,9,FALSE)</f>
        <v>#DIV/0!</v>
      </c>
      <c r="G1399" s="56" t="e">
        <f t="shared" si="44"/>
        <v>#DIV/0!</v>
      </c>
      <c r="H1399" s="50" t="e">
        <f t="shared" si="45"/>
        <v>#DIV/0!</v>
      </c>
      <c r="I1399" s="79"/>
      <c r="J1399" s="82"/>
    </row>
    <row r="1400" spans="1:10" x14ac:dyDescent="0.2">
      <c r="A1400" t="s">
        <v>149</v>
      </c>
      <c r="B1400" s="1" t="s">
        <v>59</v>
      </c>
      <c r="C1400" t="e">
        <f>VLOOKUP(B1400,'F1-1 plate 17'!B$7:H$102,7,FALSE)</f>
        <v>#DIV/0!</v>
      </c>
      <c r="D1400" t="e">
        <f>VLOOKUP(B1400,'F1-1 plate 17'!B$7:J$102,9,FALSE)</f>
        <v>#DIV/0!</v>
      </c>
      <c r="E1400" t="e">
        <f>VLOOKUP(B1400,'F6-2 plate 17'!B$7:H$102,7,FALSE)</f>
        <v>#DIV/0!</v>
      </c>
      <c r="F1400" t="e">
        <f>VLOOKUP(genotyping!B1400,'F6-2 plate 17'!B$7:J$102,9,FALSE)</f>
        <v>#DIV/0!</v>
      </c>
      <c r="G1400" s="56" t="e">
        <f t="shared" si="44"/>
        <v>#DIV/0!</v>
      </c>
      <c r="H1400" s="50" t="e">
        <f t="shared" si="45"/>
        <v>#DIV/0!</v>
      </c>
      <c r="I1400" s="79"/>
      <c r="J1400" s="82"/>
    </row>
    <row r="1401" spans="1:10" x14ac:dyDescent="0.2">
      <c r="A1401" t="s">
        <v>149</v>
      </c>
      <c r="B1401" s="1" t="s">
        <v>60</v>
      </c>
      <c r="C1401" t="e">
        <f>VLOOKUP(B1401,'F1-1 plate 17'!B$7:H$102,7,FALSE)</f>
        <v>#DIV/0!</v>
      </c>
      <c r="D1401" t="e">
        <f>VLOOKUP(B1401,'F1-1 plate 17'!B$7:J$102,9,FALSE)</f>
        <v>#DIV/0!</v>
      </c>
      <c r="E1401" t="e">
        <f>VLOOKUP(B1401,'F6-2 plate 17'!B$7:H$102,7,FALSE)</f>
        <v>#DIV/0!</v>
      </c>
      <c r="F1401" t="e">
        <f>VLOOKUP(genotyping!B1401,'F6-2 plate 17'!B$7:J$102,9,FALSE)</f>
        <v>#DIV/0!</v>
      </c>
      <c r="G1401" s="56" t="e">
        <f t="shared" si="44"/>
        <v>#DIV/0!</v>
      </c>
      <c r="H1401" s="50" t="e">
        <f t="shared" si="45"/>
        <v>#DIV/0!</v>
      </c>
      <c r="I1401" s="79"/>
      <c r="J1401" s="82"/>
    </row>
    <row r="1402" spans="1:10" x14ac:dyDescent="0.2">
      <c r="A1402" t="s">
        <v>149</v>
      </c>
      <c r="B1402" s="1" t="s">
        <v>61</v>
      </c>
      <c r="C1402" t="e">
        <f>VLOOKUP(B1402,'F1-1 plate 17'!B$7:H$102,7,FALSE)</f>
        <v>#DIV/0!</v>
      </c>
      <c r="D1402" t="e">
        <f>VLOOKUP(B1402,'F1-1 plate 17'!B$7:J$102,9,FALSE)</f>
        <v>#DIV/0!</v>
      </c>
      <c r="E1402" t="e">
        <f>VLOOKUP(B1402,'F6-2 plate 17'!B$7:H$102,7,FALSE)</f>
        <v>#DIV/0!</v>
      </c>
      <c r="F1402" t="e">
        <f>VLOOKUP(genotyping!B1402,'F6-2 plate 17'!B$7:J$102,9,FALSE)</f>
        <v>#DIV/0!</v>
      </c>
      <c r="G1402" s="56" t="e">
        <f t="shared" si="44"/>
        <v>#DIV/0!</v>
      </c>
      <c r="H1402" s="50" t="e">
        <f t="shared" si="45"/>
        <v>#DIV/0!</v>
      </c>
      <c r="I1402" s="79"/>
      <c r="J1402" s="82"/>
    </row>
    <row r="1403" spans="1:10" x14ac:dyDescent="0.2">
      <c r="A1403" t="s">
        <v>149</v>
      </c>
      <c r="B1403" s="1" t="s">
        <v>62</v>
      </c>
      <c r="C1403" t="e">
        <f>VLOOKUP(B1403,'F1-1 plate 17'!B$7:H$102,7,FALSE)</f>
        <v>#DIV/0!</v>
      </c>
      <c r="D1403" t="e">
        <f>VLOOKUP(B1403,'F1-1 plate 17'!B$7:J$102,9,FALSE)</f>
        <v>#DIV/0!</v>
      </c>
      <c r="E1403" t="e">
        <f>VLOOKUP(B1403,'F6-2 plate 17'!B$7:H$102,7,FALSE)</f>
        <v>#DIV/0!</v>
      </c>
      <c r="F1403" t="e">
        <f>VLOOKUP(genotyping!B1403,'F6-2 plate 17'!B$7:J$102,9,FALSE)</f>
        <v>#DIV/0!</v>
      </c>
      <c r="G1403" s="56" t="e">
        <f t="shared" si="44"/>
        <v>#DIV/0!</v>
      </c>
      <c r="H1403" s="50" t="e">
        <f t="shared" si="45"/>
        <v>#DIV/0!</v>
      </c>
      <c r="I1403" s="79"/>
      <c r="J1403" s="82"/>
    </row>
    <row r="1404" spans="1:10" x14ac:dyDescent="0.2">
      <c r="A1404" t="s">
        <v>149</v>
      </c>
      <c r="B1404" s="1" t="s">
        <v>63</v>
      </c>
      <c r="C1404" t="e">
        <f>VLOOKUP(B1404,'F1-1 plate 17'!B$7:H$102,7,FALSE)</f>
        <v>#DIV/0!</v>
      </c>
      <c r="D1404" t="e">
        <f>VLOOKUP(B1404,'F1-1 plate 17'!B$7:J$102,9,FALSE)</f>
        <v>#DIV/0!</v>
      </c>
      <c r="E1404" t="e">
        <f>VLOOKUP(B1404,'F6-2 plate 17'!B$7:H$102,7,FALSE)</f>
        <v>#DIV/0!</v>
      </c>
      <c r="F1404" t="e">
        <f>VLOOKUP(genotyping!B1404,'F6-2 plate 17'!B$7:J$102,9,FALSE)</f>
        <v>#DIV/0!</v>
      </c>
      <c r="G1404" s="56" t="e">
        <f t="shared" si="44"/>
        <v>#DIV/0!</v>
      </c>
      <c r="H1404" s="50" t="e">
        <f t="shared" si="45"/>
        <v>#DIV/0!</v>
      </c>
      <c r="I1404" s="79"/>
      <c r="J1404" s="82"/>
    </row>
    <row r="1405" spans="1:10" x14ac:dyDescent="0.2">
      <c r="A1405" t="s">
        <v>149</v>
      </c>
      <c r="B1405" s="1" t="s">
        <v>64</v>
      </c>
      <c r="C1405" t="e">
        <f>VLOOKUP(B1405,'F1-1 plate 17'!B$7:H$102,7,FALSE)</f>
        <v>#DIV/0!</v>
      </c>
      <c r="D1405" t="e">
        <f>VLOOKUP(B1405,'F1-1 plate 17'!B$7:J$102,9,FALSE)</f>
        <v>#DIV/0!</v>
      </c>
      <c r="E1405" t="e">
        <f>VLOOKUP(B1405,'F6-2 plate 17'!B$7:H$102,7,FALSE)</f>
        <v>#DIV/0!</v>
      </c>
      <c r="F1405" t="e">
        <f>VLOOKUP(genotyping!B1405,'F6-2 plate 17'!B$7:J$102,9,FALSE)</f>
        <v>#DIV/0!</v>
      </c>
      <c r="G1405" s="56" t="e">
        <f t="shared" si="44"/>
        <v>#DIV/0!</v>
      </c>
      <c r="H1405" s="50" t="e">
        <f t="shared" si="45"/>
        <v>#DIV/0!</v>
      </c>
      <c r="I1405" s="79"/>
      <c r="J1405" s="82"/>
    </row>
    <row r="1406" spans="1:10" x14ac:dyDescent="0.2">
      <c r="A1406" t="s">
        <v>149</v>
      </c>
      <c r="B1406" s="1" t="s">
        <v>65</v>
      </c>
      <c r="C1406" t="e">
        <f>VLOOKUP(B1406,'F1-1 plate 17'!B$7:H$102,7,FALSE)</f>
        <v>#DIV/0!</v>
      </c>
      <c r="D1406" t="e">
        <f>VLOOKUP(B1406,'F1-1 plate 17'!B$7:J$102,9,FALSE)</f>
        <v>#DIV/0!</v>
      </c>
      <c r="E1406" t="e">
        <f>VLOOKUP(B1406,'F6-2 plate 17'!B$7:H$102,7,FALSE)</f>
        <v>#DIV/0!</v>
      </c>
      <c r="F1406" t="e">
        <f>VLOOKUP(genotyping!B1406,'F6-2 plate 17'!B$7:J$102,9,FALSE)</f>
        <v>#DIV/0!</v>
      </c>
      <c r="G1406" s="56" t="e">
        <f t="shared" si="44"/>
        <v>#DIV/0!</v>
      </c>
      <c r="H1406" s="50" t="e">
        <f t="shared" si="45"/>
        <v>#DIV/0!</v>
      </c>
      <c r="I1406" s="79"/>
      <c r="J1406" s="82"/>
    </row>
    <row r="1407" spans="1:10" x14ac:dyDescent="0.2">
      <c r="A1407" t="s">
        <v>149</v>
      </c>
      <c r="B1407" s="1" t="s">
        <v>66</v>
      </c>
      <c r="C1407" t="e">
        <f>VLOOKUP(B1407,'F1-1 plate 17'!B$7:H$102,7,FALSE)</f>
        <v>#DIV/0!</v>
      </c>
      <c r="D1407" t="e">
        <f>VLOOKUP(B1407,'F1-1 plate 17'!B$7:J$102,9,FALSE)</f>
        <v>#DIV/0!</v>
      </c>
      <c r="E1407" t="e">
        <f>VLOOKUP(B1407,'F6-2 plate 17'!B$7:H$102,7,FALSE)</f>
        <v>#DIV/0!</v>
      </c>
      <c r="F1407" t="e">
        <f>VLOOKUP(genotyping!B1407,'F6-2 plate 17'!B$7:J$102,9,FALSE)</f>
        <v>#DIV/0!</v>
      </c>
      <c r="G1407" s="56" t="e">
        <f t="shared" si="44"/>
        <v>#DIV/0!</v>
      </c>
      <c r="H1407" s="50" t="e">
        <f t="shared" si="45"/>
        <v>#DIV/0!</v>
      </c>
      <c r="I1407" s="79"/>
      <c r="J1407" s="82"/>
    </row>
    <row r="1408" spans="1:10" x14ac:dyDescent="0.2">
      <c r="A1408" t="s">
        <v>149</v>
      </c>
      <c r="B1408" s="1" t="s">
        <v>67</v>
      </c>
      <c r="C1408" t="e">
        <f>VLOOKUP(B1408,'F1-1 plate 17'!B$7:H$102,7,FALSE)</f>
        <v>#DIV/0!</v>
      </c>
      <c r="D1408" t="e">
        <f>VLOOKUP(B1408,'F1-1 plate 17'!B$7:J$102,9,FALSE)</f>
        <v>#DIV/0!</v>
      </c>
      <c r="E1408" t="e">
        <f>VLOOKUP(B1408,'F6-2 plate 17'!B$7:H$102,7,FALSE)</f>
        <v>#DIV/0!</v>
      </c>
      <c r="F1408" t="e">
        <f>VLOOKUP(genotyping!B1408,'F6-2 plate 17'!B$7:J$102,9,FALSE)</f>
        <v>#DIV/0!</v>
      </c>
      <c r="G1408" s="56" t="e">
        <f t="shared" si="44"/>
        <v>#DIV/0!</v>
      </c>
      <c r="H1408" s="50" t="e">
        <f t="shared" si="45"/>
        <v>#DIV/0!</v>
      </c>
      <c r="I1408" s="79"/>
      <c r="J1408" s="82"/>
    </row>
    <row r="1409" spans="1:10" x14ac:dyDescent="0.2">
      <c r="A1409" t="s">
        <v>149</v>
      </c>
      <c r="B1409" s="1" t="s">
        <v>68</v>
      </c>
      <c r="C1409" t="e">
        <f>VLOOKUP(B1409,'F1-1 plate 17'!B$7:H$102,7,FALSE)</f>
        <v>#DIV/0!</v>
      </c>
      <c r="D1409" t="e">
        <f>VLOOKUP(B1409,'F1-1 plate 17'!B$7:J$102,9,FALSE)</f>
        <v>#DIV/0!</v>
      </c>
      <c r="E1409" t="e">
        <f>VLOOKUP(B1409,'F6-2 plate 17'!B$7:H$102,7,FALSE)</f>
        <v>#DIV/0!</v>
      </c>
      <c r="F1409" t="e">
        <f>VLOOKUP(genotyping!B1409,'F6-2 plate 17'!B$7:J$102,9,FALSE)</f>
        <v>#DIV/0!</v>
      </c>
      <c r="G1409" s="56" t="e">
        <f t="shared" si="44"/>
        <v>#DIV/0!</v>
      </c>
      <c r="H1409" s="50" t="e">
        <f t="shared" si="45"/>
        <v>#DIV/0!</v>
      </c>
      <c r="I1409" s="79"/>
      <c r="J1409" s="82"/>
    </row>
    <row r="1410" spans="1:10" x14ac:dyDescent="0.2">
      <c r="A1410" t="s">
        <v>149</v>
      </c>
      <c r="B1410" s="1" t="s">
        <v>69</v>
      </c>
      <c r="C1410" t="e">
        <f>VLOOKUP(B1410,'F1-1 plate 17'!B$7:H$102,7,FALSE)</f>
        <v>#DIV/0!</v>
      </c>
      <c r="D1410" t="e">
        <f>VLOOKUP(B1410,'F1-1 plate 17'!B$7:J$102,9,FALSE)</f>
        <v>#DIV/0!</v>
      </c>
      <c r="E1410" t="e">
        <f>VLOOKUP(B1410,'F6-2 plate 17'!B$7:H$102,7,FALSE)</f>
        <v>#DIV/0!</v>
      </c>
      <c r="F1410" t="e">
        <f>VLOOKUP(genotyping!B1410,'F6-2 plate 17'!B$7:J$102,9,FALSE)</f>
        <v>#DIV/0!</v>
      </c>
      <c r="G1410" s="56" t="e">
        <f t="shared" si="44"/>
        <v>#DIV/0!</v>
      </c>
      <c r="H1410" s="50" t="e">
        <f t="shared" si="45"/>
        <v>#DIV/0!</v>
      </c>
      <c r="I1410" s="79"/>
      <c r="J1410" s="82"/>
    </row>
    <row r="1411" spans="1:10" x14ac:dyDescent="0.2">
      <c r="A1411" t="s">
        <v>149</v>
      </c>
      <c r="B1411" s="1" t="s">
        <v>70</v>
      </c>
      <c r="C1411" t="e">
        <f>VLOOKUP(B1411,'F1-1 plate 17'!B$7:H$102,7,FALSE)</f>
        <v>#DIV/0!</v>
      </c>
      <c r="D1411" t="e">
        <f>VLOOKUP(B1411,'F1-1 plate 17'!B$7:J$102,9,FALSE)</f>
        <v>#DIV/0!</v>
      </c>
      <c r="E1411" t="e">
        <f>VLOOKUP(B1411,'F6-2 plate 17'!B$7:H$102,7,FALSE)</f>
        <v>#DIV/0!</v>
      </c>
      <c r="F1411" t="e">
        <f>VLOOKUP(genotyping!B1411,'F6-2 plate 17'!B$7:J$102,9,FALSE)</f>
        <v>#DIV/0!</v>
      </c>
      <c r="G1411" s="56" t="e">
        <f t="shared" si="44"/>
        <v>#DIV/0!</v>
      </c>
      <c r="H1411" s="50" t="e">
        <f t="shared" si="45"/>
        <v>#DIV/0!</v>
      </c>
      <c r="I1411" s="79"/>
      <c r="J1411" s="82"/>
    </row>
    <row r="1412" spans="1:10" x14ac:dyDescent="0.2">
      <c r="A1412" t="s">
        <v>149</v>
      </c>
      <c r="B1412" s="1" t="s">
        <v>71</v>
      </c>
      <c r="C1412" t="e">
        <f>VLOOKUP(B1412,'F1-1 plate 17'!B$7:H$102,7,FALSE)</f>
        <v>#DIV/0!</v>
      </c>
      <c r="D1412" t="e">
        <f>VLOOKUP(B1412,'F1-1 plate 17'!B$7:J$102,9,FALSE)</f>
        <v>#DIV/0!</v>
      </c>
      <c r="E1412" t="e">
        <f>VLOOKUP(B1412,'F6-2 plate 17'!B$7:H$102,7,FALSE)</f>
        <v>#DIV/0!</v>
      </c>
      <c r="F1412" t="e">
        <f>VLOOKUP(genotyping!B1412,'F6-2 plate 17'!B$7:J$102,9,FALSE)</f>
        <v>#DIV/0!</v>
      </c>
      <c r="G1412" s="56" t="e">
        <f t="shared" si="44"/>
        <v>#DIV/0!</v>
      </c>
      <c r="H1412" s="50" t="e">
        <f t="shared" si="45"/>
        <v>#DIV/0!</v>
      </c>
      <c r="I1412" s="79"/>
      <c r="J1412" s="82"/>
    </row>
    <row r="1413" spans="1:10" x14ac:dyDescent="0.2">
      <c r="A1413" t="s">
        <v>149</v>
      </c>
      <c r="B1413" s="1" t="s">
        <v>72</v>
      </c>
      <c r="C1413" t="e">
        <f>VLOOKUP(B1413,'F1-1 plate 17'!B$7:H$102,7,FALSE)</f>
        <v>#DIV/0!</v>
      </c>
      <c r="D1413" t="e">
        <f>VLOOKUP(B1413,'F1-1 plate 17'!B$7:J$102,9,FALSE)</f>
        <v>#DIV/0!</v>
      </c>
      <c r="E1413" t="e">
        <f>VLOOKUP(B1413,'F6-2 plate 17'!B$7:H$102,7,FALSE)</f>
        <v>#DIV/0!</v>
      </c>
      <c r="F1413" t="e">
        <f>VLOOKUP(genotyping!B1413,'F6-2 plate 17'!B$7:J$102,9,FALSE)</f>
        <v>#DIV/0!</v>
      </c>
      <c r="G1413" s="56" t="e">
        <f t="shared" si="44"/>
        <v>#DIV/0!</v>
      </c>
      <c r="H1413" s="50" t="e">
        <f t="shared" si="45"/>
        <v>#DIV/0!</v>
      </c>
      <c r="I1413" s="79"/>
      <c r="J1413" s="82"/>
    </row>
    <row r="1414" spans="1:10" x14ac:dyDescent="0.2">
      <c r="A1414" t="s">
        <v>149</v>
      </c>
      <c r="B1414" s="1" t="s">
        <v>73</v>
      </c>
      <c r="C1414" t="e">
        <f>VLOOKUP(B1414,'F1-1 plate 17'!B$7:H$102,7,FALSE)</f>
        <v>#DIV/0!</v>
      </c>
      <c r="D1414" t="e">
        <f>VLOOKUP(B1414,'F1-1 plate 17'!B$7:J$102,9,FALSE)</f>
        <v>#DIV/0!</v>
      </c>
      <c r="E1414" t="e">
        <f>VLOOKUP(B1414,'F6-2 plate 17'!B$7:H$102,7,FALSE)</f>
        <v>#DIV/0!</v>
      </c>
      <c r="F1414" t="e">
        <f>VLOOKUP(genotyping!B1414,'F6-2 plate 17'!B$7:J$102,9,FALSE)</f>
        <v>#DIV/0!</v>
      </c>
      <c r="G1414" s="56" t="e">
        <f t="shared" si="44"/>
        <v>#DIV/0!</v>
      </c>
      <c r="H1414" s="50" t="e">
        <f t="shared" si="45"/>
        <v>#DIV/0!</v>
      </c>
      <c r="I1414" s="79"/>
      <c r="J1414" s="82"/>
    </row>
    <row r="1415" spans="1:10" x14ac:dyDescent="0.2">
      <c r="A1415" t="s">
        <v>149</v>
      </c>
      <c r="B1415" s="1" t="s">
        <v>74</v>
      </c>
      <c r="C1415" t="e">
        <f>VLOOKUP(B1415,'F1-1 plate 17'!B$7:H$102,7,FALSE)</f>
        <v>#DIV/0!</v>
      </c>
      <c r="D1415" t="e">
        <f>VLOOKUP(B1415,'F1-1 plate 17'!B$7:J$102,9,FALSE)</f>
        <v>#DIV/0!</v>
      </c>
      <c r="E1415" t="e">
        <f>VLOOKUP(B1415,'F6-2 plate 17'!B$7:H$102,7,FALSE)</f>
        <v>#DIV/0!</v>
      </c>
      <c r="F1415" t="e">
        <f>VLOOKUP(genotyping!B1415,'F6-2 plate 17'!B$7:J$102,9,FALSE)</f>
        <v>#DIV/0!</v>
      </c>
      <c r="G1415" s="56" t="e">
        <f t="shared" si="44"/>
        <v>#DIV/0!</v>
      </c>
      <c r="H1415" s="50" t="e">
        <f t="shared" si="45"/>
        <v>#DIV/0!</v>
      </c>
      <c r="I1415" s="79"/>
      <c r="J1415" s="82"/>
    </row>
    <row r="1416" spans="1:10" x14ac:dyDescent="0.2">
      <c r="A1416" t="s">
        <v>149</v>
      </c>
      <c r="B1416" s="1" t="s">
        <v>75</v>
      </c>
      <c r="C1416" t="e">
        <f>VLOOKUP(B1416,'F1-1 plate 17'!B$7:H$102,7,FALSE)</f>
        <v>#DIV/0!</v>
      </c>
      <c r="D1416" t="e">
        <f>VLOOKUP(B1416,'F1-1 plate 17'!B$7:J$102,9,FALSE)</f>
        <v>#DIV/0!</v>
      </c>
      <c r="E1416" t="e">
        <f>VLOOKUP(B1416,'F6-2 plate 17'!B$7:H$102,7,FALSE)</f>
        <v>#DIV/0!</v>
      </c>
      <c r="F1416" t="e">
        <f>VLOOKUP(genotyping!B1416,'F6-2 plate 17'!B$7:J$102,9,FALSE)</f>
        <v>#DIV/0!</v>
      </c>
      <c r="G1416" s="56" t="e">
        <f t="shared" si="44"/>
        <v>#DIV/0!</v>
      </c>
      <c r="H1416" s="50" t="e">
        <f t="shared" si="45"/>
        <v>#DIV/0!</v>
      </c>
      <c r="I1416" s="79"/>
      <c r="J1416" s="82"/>
    </row>
    <row r="1417" spans="1:10" x14ac:dyDescent="0.2">
      <c r="A1417" t="s">
        <v>149</v>
      </c>
      <c r="B1417" s="1" t="s">
        <v>76</v>
      </c>
      <c r="C1417" t="e">
        <f>VLOOKUP(B1417,'F1-1 plate 17'!B$7:H$102,7,FALSE)</f>
        <v>#DIV/0!</v>
      </c>
      <c r="D1417" t="e">
        <f>VLOOKUP(B1417,'F1-1 plate 17'!B$7:J$102,9,FALSE)</f>
        <v>#DIV/0!</v>
      </c>
      <c r="E1417" t="e">
        <f>VLOOKUP(B1417,'F6-2 plate 17'!B$7:H$102,7,FALSE)</f>
        <v>#DIV/0!</v>
      </c>
      <c r="F1417" t="e">
        <f>VLOOKUP(genotyping!B1417,'F6-2 plate 17'!B$7:J$102,9,FALSE)</f>
        <v>#DIV/0!</v>
      </c>
      <c r="G1417" s="56" t="e">
        <f t="shared" si="44"/>
        <v>#DIV/0!</v>
      </c>
      <c r="H1417" s="50" t="e">
        <f t="shared" si="45"/>
        <v>#DIV/0!</v>
      </c>
      <c r="I1417" s="79"/>
      <c r="J1417" s="82"/>
    </row>
    <row r="1418" spans="1:10" x14ac:dyDescent="0.2">
      <c r="A1418" t="s">
        <v>149</v>
      </c>
      <c r="B1418" s="1" t="s">
        <v>77</v>
      </c>
      <c r="C1418" t="e">
        <f>VLOOKUP(B1418,'F1-1 plate 17'!B$7:H$102,7,FALSE)</f>
        <v>#DIV/0!</v>
      </c>
      <c r="D1418" t="e">
        <f>VLOOKUP(B1418,'F1-1 plate 17'!B$7:J$102,9,FALSE)</f>
        <v>#DIV/0!</v>
      </c>
      <c r="E1418" t="e">
        <f>VLOOKUP(B1418,'F6-2 plate 17'!B$7:H$102,7,FALSE)</f>
        <v>#DIV/0!</v>
      </c>
      <c r="F1418" t="e">
        <f>VLOOKUP(genotyping!B1418,'F6-2 plate 17'!B$7:J$102,9,FALSE)</f>
        <v>#DIV/0!</v>
      </c>
      <c r="G1418" s="56" t="e">
        <f t="shared" si="44"/>
        <v>#DIV/0!</v>
      </c>
      <c r="H1418" s="50" t="e">
        <f t="shared" si="45"/>
        <v>#DIV/0!</v>
      </c>
      <c r="I1418" s="79"/>
      <c r="J1418" s="82"/>
    </row>
    <row r="1419" spans="1:10" x14ac:dyDescent="0.2">
      <c r="A1419" t="s">
        <v>149</v>
      </c>
      <c r="B1419" s="1" t="s">
        <v>78</v>
      </c>
      <c r="C1419" t="e">
        <f>VLOOKUP(B1419,'F1-1 plate 17'!B$7:H$102,7,FALSE)</f>
        <v>#DIV/0!</v>
      </c>
      <c r="D1419" t="e">
        <f>VLOOKUP(B1419,'F1-1 plate 17'!B$7:J$102,9,FALSE)</f>
        <v>#DIV/0!</v>
      </c>
      <c r="E1419" t="e">
        <f>VLOOKUP(B1419,'F6-2 plate 17'!B$7:H$102,7,FALSE)</f>
        <v>#DIV/0!</v>
      </c>
      <c r="F1419" t="e">
        <f>VLOOKUP(genotyping!B1419,'F6-2 plate 17'!B$7:J$102,9,FALSE)</f>
        <v>#DIV/0!</v>
      </c>
      <c r="G1419" s="56" t="e">
        <f t="shared" si="44"/>
        <v>#DIV/0!</v>
      </c>
      <c r="H1419" s="50" t="e">
        <f t="shared" si="45"/>
        <v>#DIV/0!</v>
      </c>
      <c r="I1419" s="79"/>
      <c r="J1419" s="82"/>
    </row>
    <row r="1420" spans="1:10" x14ac:dyDescent="0.2">
      <c r="A1420" t="s">
        <v>149</v>
      </c>
      <c r="B1420" s="1" t="s">
        <v>79</v>
      </c>
      <c r="C1420" t="e">
        <f>VLOOKUP(B1420,'F1-1 plate 17'!B$7:H$102,7,FALSE)</f>
        <v>#DIV/0!</v>
      </c>
      <c r="D1420" t="e">
        <f>VLOOKUP(B1420,'F1-1 plate 17'!B$7:J$102,9,FALSE)</f>
        <v>#DIV/0!</v>
      </c>
      <c r="E1420" t="e">
        <f>VLOOKUP(B1420,'F6-2 plate 17'!B$7:H$102,7,FALSE)</f>
        <v>#DIV/0!</v>
      </c>
      <c r="F1420" t="e">
        <f>VLOOKUP(genotyping!B1420,'F6-2 plate 17'!B$7:J$102,9,FALSE)</f>
        <v>#DIV/0!</v>
      </c>
      <c r="G1420" s="56" t="e">
        <f t="shared" si="44"/>
        <v>#DIV/0!</v>
      </c>
      <c r="H1420" s="50" t="e">
        <f t="shared" si="45"/>
        <v>#DIV/0!</v>
      </c>
      <c r="I1420" s="79"/>
      <c r="J1420" s="82"/>
    </row>
    <row r="1421" spans="1:10" x14ac:dyDescent="0.2">
      <c r="A1421" t="s">
        <v>149</v>
      </c>
      <c r="B1421" s="1" t="s">
        <v>80</v>
      </c>
      <c r="C1421" t="e">
        <f>VLOOKUP(B1421,'F1-1 plate 17'!B$7:H$102,7,FALSE)</f>
        <v>#DIV/0!</v>
      </c>
      <c r="D1421" t="e">
        <f>VLOOKUP(B1421,'F1-1 plate 17'!B$7:J$102,9,FALSE)</f>
        <v>#DIV/0!</v>
      </c>
      <c r="E1421" t="e">
        <f>VLOOKUP(B1421,'F6-2 plate 17'!B$7:H$102,7,FALSE)</f>
        <v>#DIV/0!</v>
      </c>
      <c r="F1421" t="e">
        <f>VLOOKUP(genotyping!B1421,'F6-2 plate 17'!B$7:J$102,9,FALSE)</f>
        <v>#DIV/0!</v>
      </c>
      <c r="G1421" s="56" t="e">
        <f t="shared" si="44"/>
        <v>#DIV/0!</v>
      </c>
      <c r="H1421" s="50" t="e">
        <f t="shared" si="45"/>
        <v>#DIV/0!</v>
      </c>
      <c r="I1421" s="79"/>
      <c r="J1421" s="82"/>
    </row>
    <row r="1422" spans="1:10" x14ac:dyDescent="0.2">
      <c r="A1422" t="s">
        <v>149</v>
      </c>
      <c r="B1422" s="1" t="s">
        <v>81</v>
      </c>
      <c r="C1422" t="e">
        <f>VLOOKUP(B1422,'F1-1 plate 17'!B$7:H$102,7,FALSE)</f>
        <v>#DIV/0!</v>
      </c>
      <c r="D1422" t="e">
        <f>VLOOKUP(B1422,'F1-1 plate 17'!B$7:J$102,9,FALSE)</f>
        <v>#DIV/0!</v>
      </c>
      <c r="E1422" t="e">
        <f>VLOOKUP(B1422,'F6-2 plate 17'!B$7:H$102,7,FALSE)</f>
        <v>#DIV/0!</v>
      </c>
      <c r="F1422" t="e">
        <f>VLOOKUP(genotyping!B1422,'F6-2 plate 17'!B$7:J$102,9,FALSE)</f>
        <v>#DIV/0!</v>
      </c>
      <c r="G1422" s="56" t="e">
        <f t="shared" si="44"/>
        <v>#DIV/0!</v>
      </c>
      <c r="H1422" s="50" t="e">
        <f t="shared" si="45"/>
        <v>#DIV/0!</v>
      </c>
      <c r="I1422" s="79"/>
      <c r="J1422" s="82"/>
    </row>
    <row r="1423" spans="1:10" x14ac:dyDescent="0.2">
      <c r="A1423" t="s">
        <v>149</v>
      </c>
      <c r="B1423" s="1" t="s">
        <v>82</v>
      </c>
      <c r="C1423" t="e">
        <f>VLOOKUP(B1423,'F1-1 plate 17'!B$7:H$102,7,FALSE)</f>
        <v>#DIV/0!</v>
      </c>
      <c r="D1423" t="e">
        <f>VLOOKUP(B1423,'F1-1 plate 17'!B$7:J$102,9,FALSE)</f>
        <v>#DIV/0!</v>
      </c>
      <c r="E1423" t="e">
        <f>VLOOKUP(B1423,'F6-2 plate 17'!B$7:H$102,7,FALSE)</f>
        <v>#DIV/0!</v>
      </c>
      <c r="F1423" t="e">
        <f>VLOOKUP(genotyping!B1423,'F6-2 plate 17'!B$7:J$102,9,FALSE)</f>
        <v>#DIV/0!</v>
      </c>
      <c r="G1423" s="56" t="e">
        <f t="shared" si="44"/>
        <v>#DIV/0!</v>
      </c>
      <c r="H1423" s="50" t="e">
        <f t="shared" si="45"/>
        <v>#DIV/0!</v>
      </c>
      <c r="I1423" s="79"/>
      <c r="J1423" s="82"/>
    </row>
    <row r="1424" spans="1:10" x14ac:dyDescent="0.2">
      <c r="A1424" t="s">
        <v>149</v>
      </c>
      <c r="B1424" s="1" t="s">
        <v>83</v>
      </c>
      <c r="C1424" t="e">
        <f>VLOOKUP(B1424,'F1-1 plate 17'!B$7:H$102,7,FALSE)</f>
        <v>#DIV/0!</v>
      </c>
      <c r="D1424" t="e">
        <f>VLOOKUP(B1424,'F1-1 plate 17'!B$7:J$102,9,FALSE)</f>
        <v>#DIV/0!</v>
      </c>
      <c r="E1424" t="e">
        <f>VLOOKUP(B1424,'F6-2 plate 17'!B$7:H$102,7,FALSE)</f>
        <v>#DIV/0!</v>
      </c>
      <c r="F1424" t="e">
        <f>VLOOKUP(genotyping!B1424,'F6-2 plate 17'!B$7:J$102,9,FALSE)</f>
        <v>#DIV/0!</v>
      </c>
      <c r="G1424" s="56" t="e">
        <f t="shared" si="44"/>
        <v>#DIV/0!</v>
      </c>
      <c r="H1424" s="50" t="e">
        <f t="shared" si="45"/>
        <v>#DIV/0!</v>
      </c>
      <c r="I1424" s="79"/>
      <c r="J1424" s="82"/>
    </row>
    <row r="1425" spans="1:10" x14ac:dyDescent="0.2">
      <c r="A1425" t="s">
        <v>149</v>
      </c>
      <c r="B1425" s="1" t="s">
        <v>84</v>
      </c>
      <c r="C1425" t="e">
        <f>VLOOKUP(B1425,'F1-1 plate 17'!B$7:H$102,7,FALSE)</f>
        <v>#DIV/0!</v>
      </c>
      <c r="D1425" t="e">
        <f>VLOOKUP(B1425,'F1-1 plate 17'!B$7:J$102,9,FALSE)</f>
        <v>#DIV/0!</v>
      </c>
      <c r="E1425" t="e">
        <f>VLOOKUP(B1425,'F6-2 plate 17'!B$7:H$102,7,FALSE)</f>
        <v>#DIV/0!</v>
      </c>
      <c r="F1425" t="e">
        <f>VLOOKUP(genotyping!B1425,'F6-2 plate 17'!B$7:J$102,9,FALSE)</f>
        <v>#DIV/0!</v>
      </c>
      <c r="G1425" s="56" t="e">
        <f t="shared" si="44"/>
        <v>#DIV/0!</v>
      </c>
      <c r="H1425" s="50" t="e">
        <f t="shared" si="45"/>
        <v>#DIV/0!</v>
      </c>
      <c r="I1425" s="79"/>
      <c r="J1425" s="82"/>
    </row>
    <row r="1426" spans="1:10" x14ac:dyDescent="0.2">
      <c r="A1426" t="s">
        <v>149</v>
      </c>
      <c r="B1426" s="1" t="s">
        <v>85</v>
      </c>
      <c r="C1426" t="e">
        <f>VLOOKUP(B1426,'F1-1 plate 17'!B$7:H$102,7,FALSE)</f>
        <v>#DIV/0!</v>
      </c>
      <c r="D1426" t="e">
        <f>VLOOKUP(B1426,'F1-1 plate 17'!B$7:J$102,9,FALSE)</f>
        <v>#DIV/0!</v>
      </c>
      <c r="E1426" t="e">
        <f>VLOOKUP(B1426,'F6-2 plate 17'!B$7:H$102,7,FALSE)</f>
        <v>#DIV/0!</v>
      </c>
      <c r="F1426" t="e">
        <f>VLOOKUP(genotyping!B1426,'F6-2 plate 17'!B$7:J$102,9,FALSE)</f>
        <v>#DIV/0!</v>
      </c>
      <c r="G1426" s="56" t="e">
        <f t="shared" si="44"/>
        <v>#DIV/0!</v>
      </c>
      <c r="H1426" s="50" t="e">
        <f t="shared" si="45"/>
        <v>#DIV/0!</v>
      </c>
      <c r="I1426" s="79"/>
      <c r="J1426" s="82"/>
    </row>
    <row r="1427" spans="1:10" x14ac:dyDescent="0.2">
      <c r="A1427" t="s">
        <v>149</v>
      </c>
      <c r="B1427" s="1" t="s">
        <v>86</v>
      </c>
      <c r="C1427" t="e">
        <f>VLOOKUP(B1427,'F1-1 plate 17'!B$7:H$102,7,FALSE)</f>
        <v>#DIV/0!</v>
      </c>
      <c r="D1427" t="e">
        <f>VLOOKUP(B1427,'F1-1 plate 17'!B$7:J$102,9,FALSE)</f>
        <v>#DIV/0!</v>
      </c>
      <c r="E1427" t="e">
        <f>VLOOKUP(B1427,'F6-2 plate 17'!B$7:H$102,7,FALSE)</f>
        <v>#DIV/0!</v>
      </c>
      <c r="F1427" t="e">
        <f>VLOOKUP(genotyping!B1427,'F6-2 plate 17'!B$7:J$102,9,FALSE)</f>
        <v>#DIV/0!</v>
      </c>
      <c r="G1427" s="56" t="e">
        <f t="shared" si="44"/>
        <v>#DIV/0!</v>
      </c>
      <c r="H1427" s="50" t="e">
        <f t="shared" si="45"/>
        <v>#DIV/0!</v>
      </c>
      <c r="I1427" s="79"/>
      <c r="J1427" s="82"/>
    </row>
    <row r="1428" spans="1:10" x14ac:dyDescent="0.2">
      <c r="A1428" t="s">
        <v>149</v>
      </c>
      <c r="B1428" s="1" t="s">
        <v>87</v>
      </c>
      <c r="C1428" t="e">
        <f>VLOOKUP(B1428,'F1-1 plate 17'!B$7:H$102,7,FALSE)</f>
        <v>#DIV/0!</v>
      </c>
      <c r="D1428" t="e">
        <f>VLOOKUP(B1428,'F1-1 plate 17'!B$7:J$102,9,FALSE)</f>
        <v>#DIV/0!</v>
      </c>
      <c r="E1428" t="e">
        <f>VLOOKUP(B1428,'F6-2 plate 17'!B$7:H$102,7,FALSE)</f>
        <v>#DIV/0!</v>
      </c>
      <c r="F1428" t="e">
        <f>VLOOKUP(genotyping!B1428,'F6-2 plate 17'!B$7:J$102,9,FALSE)</f>
        <v>#DIV/0!</v>
      </c>
      <c r="G1428" s="56" t="e">
        <f t="shared" si="44"/>
        <v>#DIV/0!</v>
      </c>
      <c r="H1428" s="50" t="e">
        <f t="shared" si="45"/>
        <v>#DIV/0!</v>
      </c>
      <c r="I1428" s="79"/>
      <c r="J1428" s="82"/>
    </row>
    <row r="1429" spans="1:10" x14ac:dyDescent="0.2">
      <c r="A1429" t="s">
        <v>149</v>
      </c>
      <c r="B1429" s="1" t="s">
        <v>88</v>
      </c>
      <c r="C1429" t="e">
        <f>VLOOKUP(B1429,'F1-1 plate 17'!B$7:H$102,7,FALSE)</f>
        <v>#DIV/0!</v>
      </c>
      <c r="D1429" t="e">
        <f>VLOOKUP(B1429,'F1-1 plate 17'!B$7:J$102,9,FALSE)</f>
        <v>#DIV/0!</v>
      </c>
      <c r="E1429" t="e">
        <f>VLOOKUP(B1429,'F6-2 plate 17'!B$7:H$102,7,FALSE)</f>
        <v>#DIV/0!</v>
      </c>
      <c r="F1429" t="e">
        <f>VLOOKUP(genotyping!B1429,'F6-2 plate 17'!B$7:J$102,9,FALSE)</f>
        <v>#DIV/0!</v>
      </c>
      <c r="G1429" s="56" t="e">
        <f t="shared" si="44"/>
        <v>#DIV/0!</v>
      </c>
      <c r="H1429" s="50" t="e">
        <f t="shared" si="45"/>
        <v>#DIV/0!</v>
      </c>
      <c r="I1429" s="79"/>
      <c r="J1429" s="82"/>
    </row>
    <row r="1430" spans="1:10" x14ac:dyDescent="0.2">
      <c r="A1430" t="s">
        <v>149</v>
      </c>
      <c r="B1430" s="1" t="s">
        <v>89</v>
      </c>
      <c r="C1430" t="e">
        <f>VLOOKUP(B1430,'F1-1 plate 17'!B$7:H$102,7,FALSE)</f>
        <v>#DIV/0!</v>
      </c>
      <c r="D1430" t="e">
        <f>VLOOKUP(B1430,'F1-1 plate 17'!B$7:J$102,9,FALSE)</f>
        <v>#DIV/0!</v>
      </c>
      <c r="E1430" t="e">
        <f>VLOOKUP(B1430,'F6-2 plate 17'!B$7:H$102,7,FALSE)</f>
        <v>#DIV/0!</v>
      </c>
      <c r="F1430" t="e">
        <f>VLOOKUP(genotyping!B1430,'F6-2 plate 17'!B$7:J$102,9,FALSE)</f>
        <v>#DIV/0!</v>
      </c>
      <c r="G1430" s="56" t="e">
        <f t="shared" si="44"/>
        <v>#DIV/0!</v>
      </c>
      <c r="H1430" s="50" t="e">
        <f t="shared" si="45"/>
        <v>#DIV/0!</v>
      </c>
      <c r="I1430" s="79"/>
      <c r="J1430" s="82"/>
    </row>
    <row r="1431" spans="1:10" x14ac:dyDescent="0.2">
      <c r="A1431" t="s">
        <v>149</v>
      </c>
      <c r="B1431" s="1" t="s">
        <v>90</v>
      </c>
      <c r="C1431" t="e">
        <f>VLOOKUP(B1431,'F1-1 plate 17'!B$7:H$102,7,FALSE)</f>
        <v>#DIV/0!</v>
      </c>
      <c r="D1431" t="e">
        <f>VLOOKUP(B1431,'F1-1 plate 17'!B$7:J$102,9,FALSE)</f>
        <v>#DIV/0!</v>
      </c>
      <c r="E1431" t="e">
        <f>VLOOKUP(B1431,'F6-2 plate 17'!B$7:H$102,7,FALSE)</f>
        <v>#DIV/0!</v>
      </c>
      <c r="F1431" t="e">
        <f>VLOOKUP(genotyping!B1431,'F6-2 plate 17'!B$7:J$102,9,FALSE)</f>
        <v>#DIV/0!</v>
      </c>
      <c r="G1431" s="56" t="e">
        <f t="shared" si="44"/>
        <v>#DIV/0!</v>
      </c>
      <c r="H1431" s="50" t="e">
        <f t="shared" si="45"/>
        <v>#DIV/0!</v>
      </c>
      <c r="I1431" s="79"/>
      <c r="J1431" s="82"/>
    </row>
    <row r="1432" spans="1:10" x14ac:dyDescent="0.2">
      <c r="A1432" t="s">
        <v>149</v>
      </c>
      <c r="B1432" s="1" t="s">
        <v>91</v>
      </c>
      <c r="C1432" t="e">
        <f>VLOOKUP(B1432,'F1-1 plate 17'!B$7:H$102,7,FALSE)</f>
        <v>#DIV/0!</v>
      </c>
      <c r="D1432" t="e">
        <f>VLOOKUP(B1432,'F1-1 plate 17'!B$7:J$102,9,FALSE)</f>
        <v>#DIV/0!</v>
      </c>
      <c r="E1432" t="e">
        <f>VLOOKUP(B1432,'F6-2 plate 17'!B$7:H$102,7,FALSE)</f>
        <v>#DIV/0!</v>
      </c>
      <c r="F1432" t="e">
        <f>VLOOKUP(genotyping!B1432,'F6-2 plate 17'!B$7:J$102,9,FALSE)</f>
        <v>#DIV/0!</v>
      </c>
      <c r="G1432" s="56" t="e">
        <f t="shared" si="44"/>
        <v>#DIV/0!</v>
      </c>
      <c r="H1432" s="50" t="e">
        <f t="shared" si="45"/>
        <v>#DIV/0!</v>
      </c>
      <c r="I1432" s="79"/>
      <c r="J1432" s="82"/>
    </row>
    <row r="1433" spans="1:10" x14ac:dyDescent="0.2">
      <c r="A1433" t="s">
        <v>149</v>
      </c>
      <c r="B1433" s="1" t="s">
        <v>92</v>
      </c>
      <c r="C1433" t="e">
        <f>VLOOKUP(B1433,'F1-1 plate 17'!B$7:H$102,7,FALSE)</f>
        <v>#DIV/0!</v>
      </c>
      <c r="D1433" t="e">
        <f>VLOOKUP(B1433,'F1-1 plate 17'!B$7:J$102,9,FALSE)</f>
        <v>#DIV/0!</v>
      </c>
      <c r="E1433" t="e">
        <f>VLOOKUP(B1433,'F6-2 plate 17'!B$7:H$102,7,FALSE)</f>
        <v>#DIV/0!</v>
      </c>
      <c r="F1433" t="e">
        <f>VLOOKUP(genotyping!B1433,'F6-2 plate 17'!B$7:J$102,9,FALSE)</f>
        <v>#DIV/0!</v>
      </c>
      <c r="G1433" s="56" t="e">
        <f t="shared" si="44"/>
        <v>#DIV/0!</v>
      </c>
      <c r="H1433" s="50" t="e">
        <f t="shared" si="45"/>
        <v>#DIV/0!</v>
      </c>
      <c r="I1433" s="79"/>
      <c r="J1433" s="82"/>
    </row>
    <row r="1434" spans="1:10" x14ac:dyDescent="0.2">
      <c r="A1434" t="s">
        <v>149</v>
      </c>
      <c r="B1434" s="1" t="s">
        <v>93</v>
      </c>
      <c r="C1434" t="e">
        <f>VLOOKUP(B1434,'F1-1 plate 17'!B$7:H$102,7,FALSE)</f>
        <v>#DIV/0!</v>
      </c>
      <c r="D1434" t="e">
        <f>VLOOKUP(B1434,'F1-1 plate 17'!B$7:J$102,9,FALSE)</f>
        <v>#DIV/0!</v>
      </c>
      <c r="E1434" t="e">
        <f>VLOOKUP(B1434,'F6-2 plate 17'!B$7:H$102,7,FALSE)</f>
        <v>#DIV/0!</v>
      </c>
      <c r="F1434" t="e">
        <f>VLOOKUP(genotyping!B1434,'F6-2 plate 17'!B$7:J$102,9,FALSE)</f>
        <v>#DIV/0!</v>
      </c>
      <c r="G1434" s="56" t="e">
        <f t="shared" si="44"/>
        <v>#DIV/0!</v>
      </c>
      <c r="H1434" s="50" t="e">
        <f t="shared" si="45"/>
        <v>#DIV/0!</v>
      </c>
      <c r="I1434" s="79"/>
      <c r="J1434" s="82"/>
    </row>
    <row r="1435" spans="1:10" x14ac:dyDescent="0.2">
      <c r="A1435" t="s">
        <v>149</v>
      </c>
      <c r="B1435" s="1" t="s">
        <v>94</v>
      </c>
      <c r="C1435" t="e">
        <f>VLOOKUP(B1435,'F1-1 plate 17'!B$7:H$102,7,FALSE)</f>
        <v>#DIV/0!</v>
      </c>
      <c r="D1435" t="e">
        <f>VLOOKUP(B1435,'F1-1 plate 17'!B$7:J$102,9,FALSE)</f>
        <v>#DIV/0!</v>
      </c>
      <c r="E1435" t="e">
        <f>VLOOKUP(B1435,'F6-2 plate 17'!B$7:H$102,7,FALSE)</f>
        <v>#DIV/0!</v>
      </c>
      <c r="F1435" t="e">
        <f>VLOOKUP(genotyping!B1435,'F6-2 plate 17'!B$7:J$102,9,FALSE)</f>
        <v>#DIV/0!</v>
      </c>
      <c r="G1435" s="56" t="e">
        <f t="shared" si="44"/>
        <v>#DIV/0!</v>
      </c>
      <c r="H1435" s="50" t="e">
        <f t="shared" si="45"/>
        <v>#DIV/0!</v>
      </c>
      <c r="I1435" s="79"/>
      <c r="J1435" s="82"/>
    </row>
    <row r="1436" spans="1:10" x14ac:dyDescent="0.2">
      <c r="A1436" t="s">
        <v>149</v>
      </c>
      <c r="B1436" s="1" t="s">
        <v>95</v>
      </c>
      <c r="C1436" t="e">
        <f>VLOOKUP(B1436,'F1-1 plate 17'!B$7:H$102,7,FALSE)</f>
        <v>#DIV/0!</v>
      </c>
      <c r="D1436" t="e">
        <f>VLOOKUP(B1436,'F1-1 plate 17'!B$7:J$102,9,FALSE)</f>
        <v>#DIV/0!</v>
      </c>
      <c r="E1436" t="e">
        <f>VLOOKUP(B1436,'F6-2 plate 17'!B$7:H$102,7,FALSE)</f>
        <v>#DIV/0!</v>
      </c>
      <c r="F1436" t="e">
        <f>VLOOKUP(genotyping!B1436,'F6-2 plate 17'!B$7:J$102,9,FALSE)</f>
        <v>#DIV/0!</v>
      </c>
      <c r="G1436" s="56" t="e">
        <f t="shared" si="44"/>
        <v>#DIV/0!</v>
      </c>
      <c r="H1436" s="50" t="e">
        <f t="shared" si="45"/>
        <v>#DIV/0!</v>
      </c>
      <c r="I1436" s="79"/>
      <c r="J1436" s="82"/>
    </row>
    <row r="1437" spans="1:10" x14ac:dyDescent="0.2">
      <c r="A1437" t="s">
        <v>149</v>
      </c>
      <c r="B1437" s="1" t="s">
        <v>96</v>
      </c>
      <c r="C1437" t="e">
        <f>VLOOKUP(B1437,'F1-1 plate 17'!B$7:H$102,7,FALSE)</f>
        <v>#DIV/0!</v>
      </c>
      <c r="D1437" t="e">
        <f>VLOOKUP(B1437,'F1-1 plate 17'!B$7:J$102,9,FALSE)</f>
        <v>#DIV/0!</v>
      </c>
      <c r="E1437" t="e">
        <f>VLOOKUP(B1437,'F6-2 plate 17'!B$7:H$102,7,FALSE)</f>
        <v>#DIV/0!</v>
      </c>
      <c r="F1437" t="e">
        <f>VLOOKUP(genotyping!B1437,'F6-2 plate 17'!B$7:J$102,9,FALSE)</f>
        <v>#DIV/0!</v>
      </c>
      <c r="G1437" s="56" t="e">
        <f t="shared" si="44"/>
        <v>#DIV/0!</v>
      </c>
      <c r="H1437" s="50" t="e">
        <f t="shared" si="45"/>
        <v>#DIV/0!</v>
      </c>
      <c r="I1437" s="79"/>
      <c r="J1437" s="82"/>
    </row>
    <row r="1438" spans="1:10" x14ac:dyDescent="0.2">
      <c r="A1438" t="s">
        <v>149</v>
      </c>
      <c r="B1438" s="1" t="s">
        <v>97</v>
      </c>
      <c r="C1438" t="e">
        <f>VLOOKUP(B1438,'F1-1 plate 17'!B$7:H$102,7,FALSE)</f>
        <v>#DIV/0!</v>
      </c>
      <c r="D1438" t="e">
        <f>VLOOKUP(B1438,'F1-1 plate 17'!B$7:J$102,9,FALSE)</f>
        <v>#DIV/0!</v>
      </c>
      <c r="E1438" t="e">
        <f>VLOOKUP(B1438,'F6-2 plate 17'!B$7:H$102,7,FALSE)</f>
        <v>#DIV/0!</v>
      </c>
      <c r="F1438" t="e">
        <f>VLOOKUP(genotyping!B1438,'F6-2 plate 17'!B$7:J$102,9,FALSE)</f>
        <v>#DIV/0!</v>
      </c>
      <c r="G1438" s="56" t="e">
        <f t="shared" si="44"/>
        <v>#DIV/0!</v>
      </c>
      <c r="H1438" s="50" t="e">
        <f t="shared" si="45"/>
        <v>#DIV/0!</v>
      </c>
      <c r="I1438" s="79"/>
      <c r="J1438" s="82"/>
    </row>
    <row r="1439" spans="1:10" x14ac:dyDescent="0.2">
      <c r="A1439" t="s">
        <v>149</v>
      </c>
      <c r="B1439" s="1" t="s">
        <v>98</v>
      </c>
      <c r="C1439" t="e">
        <f>VLOOKUP(B1439,'F1-1 plate 17'!B$7:H$102,7,FALSE)</f>
        <v>#DIV/0!</v>
      </c>
      <c r="D1439" t="e">
        <f>VLOOKUP(B1439,'F1-1 plate 17'!B$7:J$102,9,FALSE)</f>
        <v>#DIV/0!</v>
      </c>
      <c r="E1439" t="e">
        <f>VLOOKUP(B1439,'F6-2 plate 17'!B$7:H$102,7,FALSE)</f>
        <v>#DIV/0!</v>
      </c>
      <c r="F1439" t="e">
        <f>VLOOKUP(genotyping!B1439,'F6-2 plate 17'!B$7:J$102,9,FALSE)</f>
        <v>#DIV/0!</v>
      </c>
      <c r="G1439" s="56" t="e">
        <f t="shared" si="44"/>
        <v>#DIV/0!</v>
      </c>
      <c r="H1439" s="50" t="e">
        <f t="shared" si="45"/>
        <v>#DIV/0!</v>
      </c>
      <c r="I1439" s="79"/>
      <c r="J1439" s="82"/>
    </row>
    <row r="1440" spans="1:10" x14ac:dyDescent="0.2">
      <c r="A1440" t="s">
        <v>149</v>
      </c>
      <c r="B1440" s="1" t="s">
        <v>99</v>
      </c>
      <c r="C1440" t="e">
        <f>VLOOKUP(B1440,'F1-1 plate 17'!B$7:H$102,7,FALSE)</f>
        <v>#DIV/0!</v>
      </c>
      <c r="D1440" t="e">
        <f>VLOOKUP(B1440,'F1-1 plate 17'!B$7:J$102,9,FALSE)</f>
        <v>#DIV/0!</v>
      </c>
      <c r="E1440" t="e">
        <f>VLOOKUP(B1440,'F6-2 plate 17'!B$7:H$102,7,FALSE)</f>
        <v>#DIV/0!</v>
      </c>
      <c r="F1440" t="e">
        <f>VLOOKUP(genotyping!B1440,'F6-2 plate 17'!B$7:J$102,9,FALSE)</f>
        <v>#DIV/0!</v>
      </c>
      <c r="G1440" s="56" t="e">
        <f t="shared" si="44"/>
        <v>#DIV/0!</v>
      </c>
      <c r="H1440" s="50" t="e">
        <f t="shared" si="45"/>
        <v>#DIV/0!</v>
      </c>
      <c r="I1440" s="79"/>
      <c r="J1440" s="82"/>
    </row>
    <row r="1441" spans="1:10" x14ac:dyDescent="0.2">
      <c r="A1441" t="s">
        <v>149</v>
      </c>
      <c r="B1441" s="1" t="s">
        <v>100</v>
      </c>
      <c r="C1441" t="e">
        <f>VLOOKUP(B1441,'F1-1 plate 17'!B$7:H$102,7,FALSE)</f>
        <v>#DIV/0!</v>
      </c>
      <c r="D1441" t="e">
        <f>VLOOKUP(B1441,'F1-1 plate 17'!B$7:J$102,9,FALSE)</f>
        <v>#DIV/0!</v>
      </c>
      <c r="E1441" t="e">
        <f>VLOOKUP(B1441,'F6-2 plate 17'!B$7:H$102,7,FALSE)</f>
        <v>#DIV/0!</v>
      </c>
      <c r="F1441" t="e">
        <f>VLOOKUP(genotyping!B1441,'F6-2 plate 17'!B$7:J$102,9,FALSE)</f>
        <v>#DIV/0!</v>
      </c>
      <c r="G1441" s="56" t="e">
        <f t="shared" si="44"/>
        <v>#DIV/0!</v>
      </c>
      <c r="H1441" s="50" t="e">
        <f t="shared" si="45"/>
        <v>#DIV/0!</v>
      </c>
      <c r="I1441" s="79"/>
      <c r="J1441" s="82"/>
    </row>
    <row r="1442" spans="1:10" x14ac:dyDescent="0.2">
      <c r="A1442" t="s">
        <v>149</v>
      </c>
      <c r="B1442" s="1" t="s">
        <v>101</v>
      </c>
      <c r="C1442" t="e">
        <f>VLOOKUP(B1442,'F1-1 plate 17'!B$7:H$102,7,FALSE)</f>
        <v>#DIV/0!</v>
      </c>
      <c r="D1442" t="e">
        <f>VLOOKUP(B1442,'F1-1 plate 17'!B$7:J$102,9,FALSE)</f>
        <v>#DIV/0!</v>
      </c>
      <c r="E1442" t="e">
        <f>VLOOKUP(B1442,'F6-2 plate 17'!B$7:H$102,7,FALSE)</f>
        <v>#DIV/0!</v>
      </c>
      <c r="F1442" t="e">
        <f>VLOOKUP(genotyping!B1442,'F6-2 plate 17'!B$7:J$102,9,FALSE)</f>
        <v>#DIV/0!</v>
      </c>
      <c r="G1442" s="56" t="e">
        <f t="shared" si="44"/>
        <v>#DIV/0!</v>
      </c>
      <c r="H1442" s="50" t="e">
        <f t="shared" si="45"/>
        <v>#DIV/0!</v>
      </c>
      <c r="I1442" s="79"/>
      <c r="J1442" s="82"/>
    </row>
    <row r="1443" spans="1:10" ht="17" thickBot="1" x14ac:dyDescent="0.25">
      <c r="A1443" s="64" t="s">
        <v>149</v>
      </c>
      <c r="B1443" s="65" t="s">
        <v>102</v>
      </c>
      <c r="C1443" s="64" t="e">
        <f>VLOOKUP(B1443,'F1-1 plate 17'!B$7:H$102,7,FALSE)</f>
        <v>#DIV/0!</v>
      </c>
      <c r="D1443" s="64" t="e">
        <f>VLOOKUP(B1443,'F1-1 plate 17'!B$7:J$102,9,FALSE)</f>
        <v>#DIV/0!</v>
      </c>
      <c r="E1443" s="64" t="e">
        <f>VLOOKUP(B1443,'F6-2 plate 17'!B$7:H$102,7,FALSE)</f>
        <v>#DIV/0!</v>
      </c>
      <c r="F1443" s="64" t="e">
        <f>VLOOKUP(genotyping!B1443,'F6-2 plate 17'!B$7:J$102,9,FALSE)</f>
        <v>#DIV/0!</v>
      </c>
      <c r="G1443" s="64" t="e">
        <f t="shared" si="44"/>
        <v>#DIV/0!</v>
      </c>
      <c r="H1443" s="66" t="e">
        <f t="shared" si="45"/>
        <v>#DIV/0!</v>
      </c>
      <c r="I1443" s="80"/>
      <c r="J1443" s="83"/>
    </row>
    <row r="1444" spans="1:10" ht="17" thickTop="1" x14ac:dyDescent="0.2">
      <c r="A1444" t="s">
        <v>150</v>
      </c>
      <c r="B1444" s="1" t="s">
        <v>19</v>
      </c>
      <c r="C1444" t="e">
        <f>VLOOKUP(B1444,'F1-1 plate 18'!B$7:H$102,7,FALSE)</f>
        <v>#DIV/0!</v>
      </c>
      <c r="D1444" t="e">
        <f>VLOOKUP(B1444,'F1-1 plate 18'!B$7:J$102,9,FALSE)</f>
        <v>#DIV/0!</v>
      </c>
      <c r="E1444" t="e">
        <f>VLOOKUP(B1444,'F6-2 plate 18'!B$7:H$102,7,FALSE)</f>
        <v>#DIV/0!</v>
      </c>
      <c r="F1444" t="e">
        <f>VLOOKUP(genotyping!B1444,'F6-2 plate 18'!B$7:J$102,9,FALSE)</f>
        <v>#DIV/0!</v>
      </c>
      <c r="G1444" s="56" t="e">
        <f t="shared" ref="G1444:G1507" si="46">IF(C1444="BB","R or I",IF(C1444="AA","S/S",IF(C1444="AB","S/R or S/I","Unknown")))</f>
        <v>#DIV/0!</v>
      </c>
      <c r="H1444" s="50" t="e">
        <f t="shared" ref="H1444:H1507" si="47">IF(E1444="BB","R or A",IF(E1444="AA","S or I",IF(E1444="AB","S/R or R/I or S/A or I/A","Unknown")))</f>
        <v>#DIV/0!</v>
      </c>
      <c r="I1444" s="78" t="e">
        <f>'F1-1 plate 18'!$M$5</f>
        <v>#DIV/0!</v>
      </c>
      <c r="J1444" s="81" t="e">
        <f>'F6-2 plate 18'!$M$5</f>
        <v>#DIV/0!</v>
      </c>
    </row>
    <row r="1445" spans="1:10" x14ac:dyDescent="0.2">
      <c r="A1445" t="s">
        <v>150</v>
      </c>
      <c r="B1445" s="1" t="s">
        <v>20</v>
      </c>
      <c r="C1445" t="e">
        <f>VLOOKUP(B1445,'F1-1 plate 18'!B$7:H$102,7,FALSE)</f>
        <v>#DIV/0!</v>
      </c>
      <c r="D1445" t="e">
        <f>VLOOKUP(B1445,'F1-1 plate 18'!B$7:J$102,9,FALSE)</f>
        <v>#DIV/0!</v>
      </c>
      <c r="E1445" t="e">
        <f>VLOOKUP(B1445,'F6-2 plate 18'!B$7:H$102,7,FALSE)</f>
        <v>#DIV/0!</v>
      </c>
      <c r="F1445" t="e">
        <f>VLOOKUP(genotyping!B1445,'F6-2 plate 18'!B$7:J$102,9,FALSE)</f>
        <v>#DIV/0!</v>
      </c>
      <c r="G1445" s="56" t="e">
        <f t="shared" si="46"/>
        <v>#DIV/0!</v>
      </c>
      <c r="H1445" s="50" t="e">
        <f t="shared" si="47"/>
        <v>#DIV/0!</v>
      </c>
      <c r="I1445" s="79"/>
      <c r="J1445" s="82"/>
    </row>
    <row r="1446" spans="1:10" x14ac:dyDescent="0.2">
      <c r="A1446" t="s">
        <v>150</v>
      </c>
      <c r="B1446" s="1" t="s">
        <v>21</v>
      </c>
      <c r="C1446" t="e">
        <f>VLOOKUP(B1446,'F1-1 plate 18'!B$7:H$102,7,FALSE)</f>
        <v>#DIV/0!</v>
      </c>
      <c r="D1446" t="e">
        <f>VLOOKUP(B1446,'F1-1 plate 18'!B$7:J$102,9,FALSE)</f>
        <v>#DIV/0!</v>
      </c>
      <c r="E1446" t="e">
        <f>VLOOKUP(B1446,'F6-2 plate 18'!B$7:H$102,7,FALSE)</f>
        <v>#DIV/0!</v>
      </c>
      <c r="F1446" t="e">
        <f>VLOOKUP(genotyping!B1446,'F6-2 plate 18'!B$7:J$102,9,FALSE)</f>
        <v>#DIV/0!</v>
      </c>
      <c r="G1446" s="56" t="e">
        <f t="shared" si="46"/>
        <v>#DIV/0!</v>
      </c>
      <c r="H1446" s="50" t="e">
        <f t="shared" si="47"/>
        <v>#DIV/0!</v>
      </c>
      <c r="I1446" s="79"/>
      <c r="J1446" s="82"/>
    </row>
    <row r="1447" spans="1:10" x14ac:dyDescent="0.2">
      <c r="A1447" t="s">
        <v>150</v>
      </c>
      <c r="B1447" s="1" t="s">
        <v>22</v>
      </c>
      <c r="C1447" t="e">
        <f>VLOOKUP(B1447,'F1-1 plate 18'!B$7:H$102,7,FALSE)</f>
        <v>#DIV/0!</v>
      </c>
      <c r="D1447" t="e">
        <f>VLOOKUP(B1447,'F1-1 plate 18'!B$7:J$102,9,FALSE)</f>
        <v>#DIV/0!</v>
      </c>
      <c r="E1447" t="e">
        <f>VLOOKUP(B1447,'F6-2 plate 18'!B$7:H$102,7,FALSE)</f>
        <v>#DIV/0!</v>
      </c>
      <c r="F1447" t="e">
        <f>VLOOKUP(genotyping!B1447,'F6-2 plate 18'!B$7:J$102,9,FALSE)</f>
        <v>#DIV/0!</v>
      </c>
      <c r="G1447" s="56" t="e">
        <f t="shared" si="46"/>
        <v>#DIV/0!</v>
      </c>
      <c r="H1447" s="50" t="e">
        <f t="shared" si="47"/>
        <v>#DIV/0!</v>
      </c>
      <c r="I1447" s="79"/>
      <c r="J1447" s="82"/>
    </row>
    <row r="1448" spans="1:10" x14ac:dyDescent="0.2">
      <c r="A1448" t="s">
        <v>150</v>
      </c>
      <c r="B1448" s="1" t="s">
        <v>23</v>
      </c>
      <c r="C1448" t="e">
        <f>VLOOKUP(B1448,'F1-1 plate 18'!B$7:H$102,7,FALSE)</f>
        <v>#DIV/0!</v>
      </c>
      <c r="D1448" t="e">
        <f>VLOOKUP(B1448,'F1-1 plate 18'!B$7:J$102,9,FALSE)</f>
        <v>#DIV/0!</v>
      </c>
      <c r="E1448" t="e">
        <f>VLOOKUP(B1448,'F6-2 plate 18'!B$7:H$102,7,FALSE)</f>
        <v>#DIV/0!</v>
      </c>
      <c r="F1448" t="e">
        <f>VLOOKUP(genotyping!B1448,'F6-2 plate 18'!B$7:J$102,9,FALSE)</f>
        <v>#DIV/0!</v>
      </c>
      <c r="G1448" s="56" t="e">
        <f t="shared" si="46"/>
        <v>#DIV/0!</v>
      </c>
      <c r="H1448" s="50" t="e">
        <f t="shared" si="47"/>
        <v>#DIV/0!</v>
      </c>
      <c r="I1448" s="79"/>
      <c r="J1448" s="82"/>
    </row>
    <row r="1449" spans="1:10" x14ac:dyDescent="0.2">
      <c r="A1449" t="s">
        <v>150</v>
      </c>
      <c r="B1449" s="1" t="s">
        <v>24</v>
      </c>
      <c r="C1449" t="e">
        <f>VLOOKUP(B1449,'F1-1 plate 18'!B$7:H$102,7,FALSE)</f>
        <v>#DIV/0!</v>
      </c>
      <c r="D1449" t="e">
        <f>VLOOKUP(B1449,'F1-1 plate 18'!B$7:J$102,9,FALSE)</f>
        <v>#DIV/0!</v>
      </c>
      <c r="E1449" t="e">
        <f>VLOOKUP(B1449,'F6-2 plate 18'!B$7:H$102,7,FALSE)</f>
        <v>#DIV/0!</v>
      </c>
      <c r="F1449" t="e">
        <f>VLOOKUP(genotyping!B1449,'F6-2 plate 18'!B$7:J$102,9,FALSE)</f>
        <v>#DIV/0!</v>
      </c>
      <c r="G1449" s="56" t="e">
        <f t="shared" si="46"/>
        <v>#DIV/0!</v>
      </c>
      <c r="H1449" s="50" t="e">
        <f t="shared" si="47"/>
        <v>#DIV/0!</v>
      </c>
      <c r="I1449" s="79"/>
      <c r="J1449" s="82"/>
    </row>
    <row r="1450" spans="1:10" x14ac:dyDescent="0.2">
      <c r="A1450" t="s">
        <v>150</v>
      </c>
      <c r="B1450" s="1" t="s">
        <v>25</v>
      </c>
      <c r="C1450" t="e">
        <f>VLOOKUP(B1450,'F1-1 plate 18'!B$7:H$102,7,FALSE)</f>
        <v>#DIV/0!</v>
      </c>
      <c r="D1450" t="e">
        <f>VLOOKUP(B1450,'F1-1 plate 18'!B$7:J$102,9,FALSE)</f>
        <v>#DIV/0!</v>
      </c>
      <c r="E1450" t="e">
        <f>VLOOKUP(B1450,'F6-2 plate 18'!B$7:H$102,7,FALSE)</f>
        <v>#DIV/0!</v>
      </c>
      <c r="F1450" t="e">
        <f>VLOOKUP(genotyping!B1450,'F6-2 plate 18'!B$7:J$102,9,FALSE)</f>
        <v>#DIV/0!</v>
      </c>
      <c r="G1450" s="56" t="e">
        <f t="shared" si="46"/>
        <v>#DIV/0!</v>
      </c>
      <c r="H1450" s="50" t="e">
        <f t="shared" si="47"/>
        <v>#DIV/0!</v>
      </c>
      <c r="I1450" s="79"/>
      <c r="J1450" s="82"/>
    </row>
    <row r="1451" spans="1:10" x14ac:dyDescent="0.2">
      <c r="A1451" t="s">
        <v>150</v>
      </c>
      <c r="B1451" s="1" t="s">
        <v>26</v>
      </c>
      <c r="C1451" t="e">
        <f>VLOOKUP(B1451,'F1-1 plate 18'!B$7:H$102,7,FALSE)</f>
        <v>#DIV/0!</v>
      </c>
      <c r="D1451" t="e">
        <f>VLOOKUP(B1451,'F1-1 plate 18'!B$7:J$102,9,FALSE)</f>
        <v>#DIV/0!</v>
      </c>
      <c r="E1451" t="e">
        <f>VLOOKUP(B1451,'F6-2 plate 18'!B$7:H$102,7,FALSE)</f>
        <v>#DIV/0!</v>
      </c>
      <c r="F1451" t="e">
        <f>VLOOKUP(genotyping!B1451,'F6-2 plate 18'!B$7:J$102,9,FALSE)</f>
        <v>#DIV/0!</v>
      </c>
      <c r="G1451" s="56" t="e">
        <f t="shared" si="46"/>
        <v>#DIV/0!</v>
      </c>
      <c r="H1451" s="50" t="e">
        <f t="shared" si="47"/>
        <v>#DIV/0!</v>
      </c>
      <c r="I1451" s="79"/>
      <c r="J1451" s="82"/>
    </row>
    <row r="1452" spans="1:10" x14ac:dyDescent="0.2">
      <c r="A1452" t="s">
        <v>150</v>
      </c>
      <c r="B1452" s="1" t="s">
        <v>27</v>
      </c>
      <c r="C1452" t="e">
        <f>VLOOKUP(B1452,'F1-1 plate 18'!B$7:H$102,7,FALSE)</f>
        <v>#DIV/0!</v>
      </c>
      <c r="D1452" t="e">
        <f>VLOOKUP(B1452,'F1-1 plate 18'!B$7:J$102,9,FALSE)</f>
        <v>#DIV/0!</v>
      </c>
      <c r="E1452" t="e">
        <f>VLOOKUP(B1452,'F6-2 plate 18'!B$7:H$102,7,FALSE)</f>
        <v>#DIV/0!</v>
      </c>
      <c r="F1452" t="e">
        <f>VLOOKUP(genotyping!B1452,'F6-2 plate 18'!B$7:J$102,9,FALSE)</f>
        <v>#DIV/0!</v>
      </c>
      <c r="G1452" s="56" t="e">
        <f t="shared" si="46"/>
        <v>#DIV/0!</v>
      </c>
      <c r="H1452" s="50" t="e">
        <f t="shared" si="47"/>
        <v>#DIV/0!</v>
      </c>
      <c r="I1452" s="79"/>
      <c r="J1452" s="82"/>
    </row>
    <row r="1453" spans="1:10" x14ac:dyDescent="0.2">
      <c r="A1453" t="s">
        <v>150</v>
      </c>
      <c r="B1453" s="1" t="s">
        <v>28</v>
      </c>
      <c r="C1453" t="e">
        <f>VLOOKUP(B1453,'F1-1 plate 18'!B$7:H$102,7,FALSE)</f>
        <v>#DIV/0!</v>
      </c>
      <c r="D1453" t="e">
        <f>VLOOKUP(B1453,'F1-1 plate 18'!B$7:J$102,9,FALSE)</f>
        <v>#DIV/0!</v>
      </c>
      <c r="E1453" t="e">
        <f>VLOOKUP(B1453,'F6-2 plate 18'!B$7:H$102,7,FALSE)</f>
        <v>#DIV/0!</v>
      </c>
      <c r="F1453" t="e">
        <f>VLOOKUP(genotyping!B1453,'F6-2 plate 18'!B$7:J$102,9,FALSE)</f>
        <v>#DIV/0!</v>
      </c>
      <c r="G1453" s="56" t="e">
        <f t="shared" si="46"/>
        <v>#DIV/0!</v>
      </c>
      <c r="H1453" s="50" t="e">
        <f t="shared" si="47"/>
        <v>#DIV/0!</v>
      </c>
      <c r="I1453" s="79"/>
      <c r="J1453" s="82"/>
    </row>
    <row r="1454" spans="1:10" x14ac:dyDescent="0.2">
      <c r="A1454" t="s">
        <v>150</v>
      </c>
      <c r="B1454" s="1" t="s">
        <v>29</v>
      </c>
      <c r="C1454" t="e">
        <f>VLOOKUP(B1454,'F1-1 plate 18'!B$7:H$102,7,FALSE)</f>
        <v>#DIV/0!</v>
      </c>
      <c r="D1454" t="e">
        <f>VLOOKUP(B1454,'F1-1 plate 18'!B$7:J$102,9,FALSE)</f>
        <v>#DIV/0!</v>
      </c>
      <c r="E1454" t="e">
        <f>VLOOKUP(B1454,'F6-2 plate 18'!B$7:H$102,7,FALSE)</f>
        <v>#DIV/0!</v>
      </c>
      <c r="F1454" t="e">
        <f>VLOOKUP(genotyping!B1454,'F6-2 plate 18'!B$7:J$102,9,FALSE)</f>
        <v>#DIV/0!</v>
      </c>
      <c r="G1454" s="56" t="e">
        <f t="shared" si="46"/>
        <v>#DIV/0!</v>
      </c>
      <c r="H1454" s="50" t="e">
        <f t="shared" si="47"/>
        <v>#DIV/0!</v>
      </c>
      <c r="I1454" s="79"/>
      <c r="J1454" s="82"/>
    </row>
    <row r="1455" spans="1:10" x14ac:dyDescent="0.2">
      <c r="A1455" t="s">
        <v>150</v>
      </c>
      <c r="B1455" s="1" t="s">
        <v>30</v>
      </c>
      <c r="C1455" t="e">
        <f>VLOOKUP(B1455,'F1-1 plate 18'!B$7:H$102,7,FALSE)</f>
        <v>#DIV/0!</v>
      </c>
      <c r="D1455" t="e">
        <f>VLOOKUP(B1455,'F1-1 plate 18'!B$7:J$102,9,FALSE)</f>
        <v>#DIV/0!</v>
      </c>
      <c r="E1455" t="e">
        <f>VLOOKUP(B1455,'F6-2 plate 18'!B$7:H$102,7,FALSE)</f>
        <v>#DIV/0!</v>
      </c>
      <c r="F1455" t="e">
        <f>VLOOKUP(genotyping!B1455,'F6-2 plate 18'!B$7:J$102,9,FALSE)</f>
        <v>#DIV/0!</v>
      </c>
      <c r="G1455" s="56" t="e">
        <f t="shared" si="46"/>
        <v>#DIV/0!</v>
      </c>
      <c r="H1455" s="50" t="e">
        <f t="shared" si="47"/>
        <v>#DIV/0!</v>
      </c>
      <c r="I1455" s="79"/>
      <c r="J1455" s="82"/>
    </row>
    <row r="1456" spans="1:10" x14ac:dyDescent="0.2">
      <c r="A1456" t="s">
        <v>150</v>
      </c>
      <c r="B1456" s="1" t="s">
        <v>31</v>
      </c>
      <c r="C1456" t="e">
        <f>VLOOKUP(B1456,'F1-1 plate 18'!B$7:H$102,7,FALSE)</f>
        <v>#DIV/0!</v>
      </c>
      <c r="D1456" t="e">
        <f>VLOOKUP(B1456,'F1-1 plate 18'!B$7:J$102,9,FALSE)</f>
        <v>#DIV/0!</v>
      </c>
      <c r="E1456" t="e">
        <f>VLOOKUP(B1456,'F6-2 plate 18'!B$7:H$102,7,FALSE)</f>
        <v>#DIV/0!</v>
      </c>
      <c r="F1456" t="e">
        <f>VLOOKUP(genotyping!B1456,'F6-2 plate 18'!B$7:J$102,9,FALSE)</f>
        <v>#DIV/0!</v>
      </c>
      <c r="G1456" s="56" t="e">
        <f t="shared" si="46"/>
        <v>#DIV/0!</v>
      </c>
      <c r="H1456" s="50" t="e">
        <f t="shared" si="47"/>
        <v>#DIV/0!</v>
      </c>
      <c r="I1456" s="79"/>
      <c r="J1456" s="82"/>
    </row>
    <row r="1457" spans="1:10" x14ac:dyDescent="0.2">
      <c r="A1457" t="s">
        <v>150</v>
      </c>
      <c r="B1457" s="1" t="s">
        <v>32</v>
      </c>
      <c r="C1457" t="e">
        <f>VLOOKUP(B1457,'F1-1 plate 18'!B$7:H$102,7,FALSE)</f>
        <v>#DIV/0!</v>
      </c>
      <c r="D1457" t="e">
        <f>VLOOKUP(B1457,'F1-1 plate 18'!B$7:J$102,9,FALSE)</f>
        <v>#DIV/0!</v>
      </c>
      <c r="E1457" t="e">
        <f>VLOOKUP(B1457,'F6-2 plate 18'!B$7:H$102,7,FALSE)</f>
        <v>#DIV/0!</v>
      </c>
      <c r="F1457" t="e">
        <f>VLOOKUP(genotyping!B1457,'F6-2 plate 18'!B$7:J$102,9,FALSE)</f>
        <v>#DIV/0!</v>
      </c>
      <c r="G1457" s="56" t="e">
        <f t="shared" si="46"/>
        <v>#DIV/0!</v>
      </c>
      <c r="H1457" s="50" t="e">
        <f t="shared" si="47"/>
        <v>#DIV/0!</v>
      </c>
      <c r="I1457" s="79"/>
      <c r="J1457" s="82"/>
    </row>
    <row r="1458" spans="1:10" x14ac:dyDescent="0.2">
      <c r="A1458" t="s">
        <v>150</v>
      </c>
      <c r="B1458" s="1" t="s">
        <v>33</v>
      </c>
      <c r="C1458" t="e">
        <f>VLOOKUP(B1458,'F1-1 plate 18'!B$7:H$102,7,FALSE)</f>
        <v>#DIV/0!</v>
      </c>
      <c r="D1458" t="e">
        <f>VLOOKUP(B1458,'F1-1 plate 18'!B$7:J$102,9,FALSE)</f>
        <v>#DIV/0!</v>
      </c>
      <c r="E1458" t="e">
        <f>VLOOKUP(B1458,'F6-2 plate 18'!B$7:H$102,7,FALSE)</f>
        <v>#DIV/0!</v>
      </c>
      <c r="F1458" t="e">
        <f>VLOOKUP(genotyping!B1458,'F6-2 plate 18'!B$7:J$102,9,FALSE)</f>
        <v>#DIV/0!</v>
      </c>
      <c r="G1458" s="56" t="e">
        <f t="shared" si="46"/>
        <v>#DIV/0!</v>
      </c>
      <c r="H1458" s="50" t="e">
        <f t="shared" si="47"/>
        <v>#DIV/0!</v>
      </c>
      <c r="I1458" s="79"/>
      <c r="J1458" s="82"/>
    </row>
    <row r="1459" spans="1:10" x14ac:dyDescent="0.2">
      <c r="A1459" t="s">
        <v>150</v>
      </c>
      <c r="B1459" s="1" t="s">
        <v>34</v>
      </c>
      <c r="C1459" t="e">
        <f>VLOOKUP(B1459,'F1-1 plate 18'!B$7:H$102,7,FALSE)</f>
        <v>#DIV/0!</v>
      </c>
      <c r="D1459" t="e">
        <f>VLOOKUP(B1459,'F1-1 plate 18'!B$7:J$102,9,FALSE)</f>
        <v>#DIV/0!</v>
      </c>
      <c r="E1459" t="e">
        <f>VLOOKUP(B1459,'F6-2 plate 18'!B$7:H$102,7,FALSE)</f>
        <v>#DIV/0!</v>
      </c>
      <c r="F1459" t="e">
        <f>VLOOKUP(genotyping!B1459,'F6-2 plate 18'!B$7:J$102,9,FALSE)</f>
        <v>#DIV/0!</v>
      </c>
      <c r="G1459" s="56" t="e">
        <f t="shared" si="46"/>
        <v>#DIV/0!</v>
      </c>
      <c r="H1459" s="50" t="e">
        <f t="shared" si="47"/>
        <v>#DIV/0!</v>
      </c>
      <c r="I1459" s="79"/>
      <c r="J1459" s="82"/>
    </row>
    <row r="1460" spans="1:10" x14ac:dyDescent="0.2">
      <c r="A1460" t="s">
        <v>150</v>
      </c>
      <c r="B1460" s="1" t="s">
        <v>35</v>
      </c>
      <c r="C1460" t="e">
        <f>VLOOKUP(B1460,'F1-1 plate 18'!B$7:H$102,7,FALSE)</f>
        <v>#DIV/0!</v>
      </c>
      <c r="D1460" t="e">
        <f>VLOOKUP(B1460,'F1-1 plate 18'!B$7:J$102,9,FALSE)</f>
        <v>#DIV/0!</v>
      </c>
      <c r="E1460" t="e">
        <f>VLOOKUP(B1460,'F6-2 plate 18'!B$7:H$102,7,FALSE)</f>
        <v>#DIV/0!</v>
      </c>
      <c r="F1460" t="e">
        <f>VLOOKUP(genotyping!B1460,'F6-2 plate 18'!B$7:J$102,9,FALSE)</f>
        <v>#DIV/0!</v>
      </c>
      <c r="G1460" s="56" t="e">
        <f t="shared" si="46"/>
        <v>#DIV/0!</v>
      </c>
      <c r="H1460" s="50" t="e">
        <f t="shared" si="47"/>
        <v>#DIV/0!</v>
      </c>
      <c r="I1460" s="79"/>
      <c r="J1460" s="82"/>
    </row>
    <row r="1461" spans="1:10" x14ac:dyDescent="0.2">
      <c r="A1461" t="s">
        <v>150</v>
      </c>
      <c r="B1461" s="1" t="s">
        <v>36</v>
      </c>
      <c r="C1461" t="e">
        <f>VLOOKUP(B1461,'F1-1 plate 18'!B$7:H$102,7,FALSE)</f>
        <v>#DIV/0!</v>
      </c>
      <c r="D1461" t="e">
        <f>VLOOKUP(B1461,'F1-1 plate 18'!B$7:J$102,9,FALSE)</f>
        <v>#DIV/0!</v>
      </c>
      <c r="E1461" t="e">
        <f>VLOOKUP(B1461,'F6-2 plate 18'!B$7:H$102,7,FALSE)</f>
        <v>#DIV/0!</v>
      </c>
      <c r="F1461" t="e">
        <f>VLOOKUP(genotyping!B1461,'F6-2 plate 18'!B$7:J$102,9,FALSE)</f>
        <v>#DIV/0!</v>
      </c>
      <c r="G1461" s="56" t="e">
        <f t="shared" si="46"/>
        <v>#DIV/0!</v>
      </c>
      <c r="H1461" s="50" t="e">
        <f t="shared" si="47"/>
        <v>#DIV/0!</v>
      </c>
      <c r="I1461" s="79"/>
      <c r="J1461" s="82"/>
    </row>
    <row r="1462" spans="1:10" x14ac:dyDescent="0.2">
      <c r="A1462" t="s">
        <v>150</v>
      </c>
      <c r="B1462" s="1" t="s">
        <v>37</v>
      </c>
      <c r="C1462" t="e">
        <f>VLOOKUP(B1462,'F1-1 plate 18'!B$7:H$102,7,FALSE)</f>
        <v>#DIV/0!</v>
      </c>
      <c r="D1462" t="e">
        <f>VLOOKUP(B1462,'F1-1 plate 18'!B$7:J$102,9,FALSE)</f>
        <v>#DIV/0!</v>
      </c>
      <c r="E1462" t="e">
        <f>VLOOKUP(B1462,'F6-2 plate 18'!B$7:H$102,7,FALSE)</f>
        <v>#DIV/0!</v>
      </c>
      <c r="F1462" t="e">
        <f>VLOOKUP(genotyping!B1462,'F6-2 plate 18'!B$7:J$102,9,FALSE)</f>
        <v>#DIV/0!</v>
      </c>
      <c r="G1462" s="56" t="e">
        <f t="shared" si="46"/>
        <v>#DIV/0!</v>
      </c>
      <c r="H1462" s="50" t="e">
        <f t="shared" si="47"/>
        <v>#DIV/0!</v>
      </c>
      <c r="I1462" s="79"/>
      <c r="J1462" s="82"/>
    </row>
    <row r="1463" spans="1:10" x14ac:dyDescent="0.2">
      <c r="A1463" t="s">
        <v>150</v>
      </c>
      <c r="B1463" s="1" t="s">
        <v>38</v>
      </c>
      <c r="C1463" t="e">
        <f>VLOOKUP(B1463,'F1-1 plate 18'!B$7:H$102,7,FALSE)</f>
        <v>#DIV/0!</v>
      </c>
      <c r="D1463" t="e">
        <f>VLOOKUP(B1463,'F1-1 plate 18'!B$7:J$102,9,FALSE)</f>
        <v>#DIV/0!</v>
      </c>
      <c r="E1463" t="e">
        <f>VLOOKUP(B1463,'F6-2 plate 18'!B$7:H$102,7,FALSE)</f>
        <v>#DIV/0!</v>
      </c>
      <c r="F1463" t="e">
        <f>VLOOKUP(genotyping!B1463,'F6-2 plate 18'!B$7:J$102,9,FALSE)</f>
        <v>#DIV/0!</v>
      </c>
      <c r="G1463" s="56" t="e">
        <f t="shared" si="46"/>
        <v>#DIV/0!</v>
      </c>
      <c r="H1463" s="50" t="e">
        <f t="shared" si="47"/>
        <v>#DIV/0!</v>
      </c>
      <c r="I1463" s="79"/>
      <c r="J1463" s="82"/>
    </row>
    <row r="1464" spans="1:10" x14ac:dyDescent="0.2">
      <c r="A1464" t="s">
        <v>150</v>
      </c>
      <c r="B1464" s="1" t="s">
        <v>39</v>
      </c>
      <c r="C1464" t="e">
        <f>VLOOKUP(B1464,'F1-1 plate 18'!B$7:H$102,7,FALSE)</f>
        <v>#DIV/0!</v>
      </c>
      <c r="D1464" t="e">
        <f>VLOOKUP(B1464,'F1-1 plate 18'!B$7:J$102,9,FALSE)</f>
        <v>#DIV/0!</v>
      </c>
      <c r="E1464" t="e">
        <f>VLOOKUP(B1464,'F6-2 plate 18'!B$7:H$102,7,FALSE)</f>
        <v>#DIV/0!</v>
      </c>
      <c r="F1464" t="e">
        <f>VLOOKUP(genotyping!B1464,'F6-2 plate 18'!B$7:J$102,9,FALSE)</f>
        <v>#DIV/0!</v>
      </c>
      <c r="G1464" s="56" t="e">
        <f t="shared" si="46"/>
        <v>#DIV/0!</v>
      </c>
      <c r="H1464" s="50" t="e">
        <f t="shared" si="47"/>
        <v>#DIV/0!</v>
      </c>
      <c r="I1464" s="79"/>
      <c r="J1464" s="82"/>
    </row>
    <row r="1465" spans="1:10" x14ac:dyDescent="0.2">
      <c r="A1465" t="s">
        <v>150</v>
      </c>
      <c r="B1465" s="1" t="s">
        <v>40</v>
      </c>
      <c r="C1465" t="e">
        <f>VLOOKUP(B1465,'F1-1 plate 18'!B$7:H$102,7,FALSE)</f>
        <v>#DIV/0!</v>
      </c>
      <c r="D1465" t="e">
        <f>VLOOKUP(B1465,'F1-1 plate 18'!B$7:J$102,9,FALSE)</f>
        <v>#DIV/0!</v>
      </c>
      <c r="E1465" t="e">
        <f>VLOOKUP(B1465,'F6-2 plate 18'!B$7:H$102,7,FALSE)</f>
        <v>#DIV/0!</v>
      </c>
      <c r="F1465" t="e">
        <f>VLOOKUP(genotyping!B1465,'F6-2 plate 18'!B$7:J$102,9,FALSE)</f>
        <v>#DIV/0!</v>
      </c>
      <c r="G1465" s="56" t="e">
        <f t="shared" si="46"/>
        <v>#DIV/0!</v>
      </c>
      <c r="H1465" s="50" t="e">
        <f t="shared" si="47"/>
        <v>#DIV/0!</v>
      </c>
      <c r="I1465" s="79"/>
      <c r="J1465" s="82"/>
    </row>
    <row r="1466" spans="1:10" x14ac:dyDescent="0.2">
      <c r="A1466" t="s">
        <v>150</v>
      </c>
      <c r="B1466" s="1" t="s">
        <v>41</v>
      </c>
      <c r="C1466" t="e">
        <f>VLOOKUP(B1466,'F1-1 plate 18'!B$7:H$102,7,FALSE)</f>
        <v>#DIV/0!</v>
      </c>
      <c r="D1466" t="e">
        <f>VLOOKUP(B1466,'F1-1 plate 18'!B$7:J$102,9,FALSE)</f>
        <v>#DIV/0!</v>
      </c>
      <c r="E1466" t="e">
        <f>VLOOKUP(B1466,'F6-2 plate 18'!B$7:H$102,7,FALSE)</f>
        <v>#DIV/0!</v>
      </c>
      <c r="F1466" t="e">
        <f>VLOOKUP(genotyping!B1466,'F6-2 plate 18'!B$7:J$102,9,FALSE)</f>
        <v>#DIV/0!</v>
      </c>
      <c r="G1466" s="56" t="e">
        <f t="shared" si="46"/>
        <v>#DIV/0!</v>
      </c>
      <c r="H1466" s="50" t="e">
        <f t="shared" si="47"/>
        <v>#DIV/0!</v>
      </c>
      <c r="I1466" s="79"/>
      <c r="J1466" s="82"/>
    </row>
    <row r="1467" spans="1:10" x14ac:dyDescent="0.2">
      <c r="A1467" t="s">
        <v>150</v>
      </c>
      <c r="B1467" s="1" t="s">
        <v>42</v>
      </c>
      <c r="C1467" t="e">
        <f>VLOOKUP(B1467,'F1-1 plate 18'!B$7:H$102,7,FALSE)</f>
        <v>#DIV/0!</v>
      </c>
      <c r="D1467" t="e">
        <f>VLOOKUP(B1467,'F1-1 plate 18'!B$7:J$102,9,FALSE)</f>
        <v>#DIV/0!</v>
      </c>
      <c r="E1467" t="e">
        <f>VLOOKUP(B1467,'F6-2 plate 18'!B$7:H$102,7,FALSE)</f>
        <v>#DIV/0!</v>
      </c>
      <c r="F1467" t="e">
        <f>VLOOKUP(genotyping!B1467,'F6-2 plate 18'!B$7:J$102,9,FALSE)</f>
        <v>#DIV/0!</v>
      </c>
      <c r="G1467" s="56" t="e">
        <f t="shared" si="46"/>
        <v>#DIV/0!</v>
      </c>
      <c r="H1467" s="50" t="e">
        <f t="shared" si="47"/>
        <v>#DIV/0!</v>
      </c>
      <c r="I1467" s="79"/>
      <c r="J1467" s="82"/>
    </row>
    <row r="1468" spans="1:10" x14ac:dyDescent="0.2">
      <c r="A1468" t="s">
        <v>150</v>
      </c>
      <c r="B1468" s="1" t="s">
        <v>43</v>
      </c>
      <c r="C1468" t="e">
        <f>VLOOKUP(B1468,'F1-1 plate 18'!B$7:H$102,7,FALSE)</f>
        <v>#DIV/0!</v>
      </c>
      <c r="D1468" t="e">
        <f>VLOOKUP(B1468,'F1-1 plate 18'!B$7:J$102,9,FALSE)</f>
        <v>#DIV/0!</v>
      </c>
      <c r="E1468" t="e">
        <f>VLOOKUP(B1468,'F6-2 plate 18'!B$7:H$102,7,FALSE)</f>
        <v>#DIV/0!</v>
      </c>
      <c r="F1468" t="e">
        <f>VLOOKUP(genotyping!B1468,'F6-2 plate 18'!B$7:J$102,9,FALSE)</f>
        <v>#DIV/0!</v>
      </c>
      <c r="G1468" s="56" t="e">
        <f t="shared" si="46"/>
        <v>#DIV/0!</v>
      </c>
      <c r="H1468" s="50" t="e">
        <f t="shared" si="47"/>
        <v>#DIV/0!</v>
      </c>
      <c r="I1468" s="79"/>
      <c r="J1468" s="82"/>
    </row>
    <row r="1469" spans="1:10" x14ac:dyDescent="0.2">
      <c r="A1469" t="s">
        <v>150</v>
      </c>
      <c r="B1469" s="1" t="s">
        <v>44</v>
      </c>
      <c r="C1469" t="e">
        <f>VLOOKUP(B1469,'F1-1 plate 18'!B$7:H$102,7,FALSE)</f>
        <v>#DIV/0!</v>
      </c>
      <c r="D1469" t="e">
        <f>VLOOKUP(B1469,'F1-1 plate 18'!B$7:J$102,9,FALSE)</f>
        <v>#DIV/0!</v>
      </c>
      <c r="E1469" t="e">
        <f>VLOOKUP(B1469,'F6-2 plate 18'!B$7:H$102,7,FALSE)</f>
        <v>#DIV/0!</v>
      </c>
      <c r="F1469" t="e">
        <f>VLOOKUP(genotyping!B1469,'F6-2 plate 18'!B$7:J$102,9,FALSE)</f>
        <v>#DIV/0!</v>
      </c>
      <c r="G1469" s="56" t="e">
        <f t="shared" si="46"/>
        <v>#DIV/0!</v>
      </c>
      <c r="H1469" s="50" t="e">
        <f t="shared" si="47"/>
        <v>#DIV/0!</v>
      </c>
      <c r="I1469" s="79"/>
      <c r="J1469" s="82"/>
    </row>
    <row r="1470" spans="1:10" x14ac:dyDescent="0.2">
      <c r="A1470" t="s">
        <v>150</v>
      </c>
      <c r="B1470" s="1" t="s">
        <v>45</v>
      </c>
      <c r="C1470" t="e">
        <f>VLOOKUP(B1470,'F1-1 plate 18'!B$7:H$102,7,FALSE)</f>
        <v>#DIV/0!</v>
      </c>
      <c r="D1470" t="e">
        <f>VLOOKUP(B1470,'F1-1 plate 18'!B$7:J$102,9,FALSE)</f>
        <v>#DIV/0!</v>
      </c>
      <c r="E1470" t="e">
        <f>VLOOKUP(B1470,'F6-2 plate 18'!B$7:H$102,7,FALSE)</f>
        <v>#DIV/0!</v>
      </c>
      <c r="F1470" t="e">
        <f>VLOOKUP(genotyping!B1470,'F6-2 plate 18'!B$7:J$102,9,FALSE)</f>
        <v>#DIV/0!</v>
      </c>
      <c r="G1470" s="56" t="e">
        <f t="shared" si="46"/>
        <v>#DIV/0!</v>
      </c>
      <c r="H1470" s="50" t="e">
        <f t="shared" si="47"/>
        <v>#DIV/0!</v>
      </c>
      <c r="I1470" s="79"/>
      <c r="J1470" s="82"/>
    </row>
    <row r="1471" spans="1:10" x14ac:dyDescent="0.2">
      <c r="A1471" t="s">
        <v>150</v>
      </c>
      <c r="B1471" s="1" t="s">
        <v>46</v>
      </c>
      <c r="C1471" t="e">
        <f>VLOOKUP(B1471,'F1-1 plate 18'!B$7:H$102,7,FALSE)</f>
        <v>#DIV/0!</v>
      </c>
      <c r="D1471" t="e">
        <f>VLOOKUP(B1471,'F1-1 plate 18'!B$7:J$102,9,FALSE)</f>
        <v>#DIV/0!</v>
      </c>
      <c r="E1471" t="e">
        <f>VLOOKUP(B1471,'F6-2 plate 18'!B$7:H$102,7,FALSE)</f>
        <v>#DIV/0!</v>
      </c>
      <c r="F1471" t="e">
        <f>VLOOKUP(genotyping!B1471,'F6-2 plate 18'!B$7:J$102,9,FALSE)</f>
        <v>#DIV/0!</v>
      </c>
      <c r="G1471" s="56" t="e">
        <f t="shared" si="46"/>
        <v>#DIV/0!</v>
      </c>
      <c r="H1471" s="50" t="e">
        <f t="shared" si="47"/>
        <v>#DIV/0!</v>
      </c>
      <c r="I1471" s="79"/>
      <c r="J1471" s="82"/>
    </row>
    <row r="1472" spans="1:10" x14ac:dyDescent="0.2">
      <c r="A1472" t="s">
        <v>150</v>
      </c>
      <c r="B1472" s="1" t="s">
        <v>47</v>
      </c>
      <c r="C1472" t="e">
        <f>VLOOKUP(B1472,'F1-1 plate 18'!B$7:H$102,7,FALSE)</f>
        <v>#DIV/0!</v>
      </c>
      <c r="D1472" t="e">
        <f>VLOOKUP(B1472,'F1-1 plate 18'!B$7:J$102,9,FALSE)</f>
        <v>#DIV/0!</v>
      </c>
      <c r="E1472" t="e">
        <f>VLOOKUP(B1472,'F6-2 plate 18'!B$7:H$102,7,FALSE)</f>
        <v>#DIV/0!</v>
      </c>
      <c r="F1472" t="e">
        <f>VLOOKUP(genotyping!B1472,'F6-2 plate 18'!B$7:J$102,9,FALSE)</f>
        <v>#DIV/0!</v>
      </c>
      <c r="G1472" s="56" t="e">
        <f t="shared" si="46"/>
        <v>#DIV/0!</v>
      </c>
      <c r="H1472" s="50" t="e">
        <f t="shared" si="47"/>
        <v>#DIV/0!</v>
      </c>
      <c r="I1472" s="79"/>
      <c r="J1472" s="82"/>
    </row>
    <row r="1473" spans="1:10" x14ac:dyDescent="0.2">
      <c r="A1473" t="s">
        <v>150</v>
      </c>
      <c r="B1473" s="1" t="s">
        <v>48</v>
      </c>
      <c r="C1473" t="e">
        <f>VLOOKUP(B1473,'F1-1 plate 18'!B$7:H$102,7,FALSE)</f>
        <v>#DIV/0!</v>
      </c>
      <c r="D1473" t="e">
        <f>VLOOKUP(B1473,'F1-1 plate 18'!B$7:J$102,9,FALSE)</f>
        <v>#DIV/0!</v>
      </c>
      <c r="E1473" t="e">
        <f>VLOOKUP(B1473,'F6-2 plate 18'!B$7:H$102,7,FALSE)</f>
        <v>#DIV/0!</v>
      </c>
      <c r="F1473" t="e">
        <f>VLOOKUP(genotyping!B1473,'F6-2 plate 18'!B$7:J$102,9,FALSE)</f>
        <v>#DIV/0!</v>
      </c>
      <c r="G1473" s="56" t="e">
        <f t="shared" si="46"/>
        <v>#DIV/0!</v>
      </c>
      <c r="H1473" s="50" t="e">
        <f t="shared" si="47"/>
        <v>#DIV/0!</v>
      </c>
      <c r="I1473" s="79"/>
      <c r="J1473" s="82"/>
    </row>
    <row r="1474" spans="1:10" x14ac:dyDescent="0.2">
      <c r="A1474" t="s">
        <v>150</v>
      </c>
      <c r="B1474" s="1" t="s">
        <v>49</v>
      </c>
      <c r="C1474" t="e">
        <f>VLOOKUP(B1474,'F1-1 plate 18'!B$7:H$102,7,FALSE)</f>
        <v>#DIV/0!</v>
      </c>
      <c r="D1474" t="e">
        <f>VLOOKUP(B1474,'F1-1 plate 18'!B$7:J$102,9,FALSE)</f>
        <v>#DIV/0!</v>
      </c>
      <c r="E1474" t="e">
        <f>VLOOKUP(B1474,'F6-2 plate 18'!B$7:H$102,7,FALSE)</f>
        <v>#DIV/0!</v>
      </c>
      <c r="F1474" t="e">
        <f>VLOOKUP(genotyping!B1474,'F6-2 plate 18'!B$7:J$102,9,FALSE)</f>
        <v>#DIV/0!</v>
      </c>
      <c r="G1474" s="56" t="e">
        <f t="shared" si="46"/>
        <v>#DIV/0!</v>
      </c>
      <c r="H1474" s="50" t="e">
        <f t="shared" si="47"/>
        <v>#DIV/0!</v>
      </c>
      <c r="I1474" s="79"/>
      <c r="J1474" s="82"/>
    </row>
    <row r="1475" spans="1:10" x14ac:dyDescent="0.2">
      <c r="A1475" t="s">
        <v>150</v>
      </c>
      <c r="B1475" s="1" t="s">
        <v>50</v>
      </c>
      <c r="C1475" t="e">
        <f>VLOOKUP(B1475,'F1-1 plate 18'!B$7:H$102,7,FALSE)</f>
        <v>#DIV/0!</v>
      </c>
      <c r="D1475" t="e">
        <f>VLOOKUP(B1475,'F1-1 plate 18'!B$7:J$102,9,FALSE)</f>
        <v>#DIV/0!</v>
      </c>
      <c r="E1475" t="e">
        <f>VLOOKUP(B1475,'F6-2 plate 18'!B$7:H$102,7,FALSE)</f>
        <v>#DIV/0!</v>
      </c>
      <c r="F1475" t="e">
        <f>VLOOKUP(genotyping!B1475,'F6-2 plate 18'!B$7:J$102,9,FALSE)</f>
        <v>#DIV/0!</v>
      </c>
      <c r="G1475" s="56" t="e">
        <f t="shared" si="46"/>
        <v>#DIV/0!</v>
      </c>
      <c r="H1475" s="50" t="e">
        <f t="shared" si="47"/>
        <v>#DIV/0!</v>
      </c>
      <c r="I1475" s="79"/>
      <c r="J1475" s="82"/>
    </row>
    <row r="1476" spans="1:10" x14ac:dyDescent="0.2">
      <c r="A1476" t="s">
        <v>150</v>
      </c>
      <c r="B1476" s="1" t="s">
        <v>51</v>
      </c>
      <c r="C1476" t="e">
        <f>VLOOKUP(B1476,'F1-1 plate 18'!B$7:H$102,7,FALSE)</f>
        <v>#DIV/0!</v>
      </c>
      <c r="D1476" t="e">
        <f>VLOOKUP(B1476,'F1-1 plate 18'!B$7:J$102,9,FALSE)</f>
        <v>#DIV/0!</v>
      </c>
      <c r="E1476" t="e">
        <f>VLOOKUP(B1476,'F6-2 plate 18'!B$7:H$102,7,FALSE)</f>
        <v>#DIV/0!</v>
      </c>
      <c r="F1476" t="e">
        <f>VLOOKUP(genotyping!B1476,'F6-2 plate 18'!B$7:J$102,9,FALSE)</f>
        <v>#DIV/0!</v>
      </c>
      <c r="G1476" s="56" t="e">
        <f t="shared" si="46"/>
        <v>#DIV/0!</v>
      </c>
      <c r="H1476" s="50" t="e">
        <f t="shared" si="47"/>
        <v>#DIV/0!</v>
      </c>
      <c r="I1476" s="79"/>
      <c r="J1476" s="82"/>
    </row>
    <row r="1477" spans="1:10" x14ac:dyDescent="0.2">
      <c r="A1477" t="s">
        <v>150</v>
      </c>
      <c r="B1477" s="1" t="s">
        <v>52</v>
      </c>
      <c r="C1477" t="e">
        <f>VLOOKUP(B1477,'F1-1 plate 18'!B$7:H$102,7,FALSE)</f>
        <v>#DIV/0!</v>
      </c>
      <c r="D1477" t="e">
        <f>VLOOKUP(B1477,'F1-1 plate 18'!B$7:J$102,9,FALSE)</f>
        <v>#DIV/0!</v>
      </c>
      <c r="E1477" t="e">
        <f>VLOOKUP(B1477,'F6-2 plate 18'!B$7:H$102,7,FALSE)</f>
        <v>#DIV/0!</v>
      </c>
      <c r="F1477" t="e">
        <f>VLOOKUP(genotyping!B1477,'F6-2 plate 18'!B$7:J$102,9,FALSE)</f>
        <v>#DIV/0!</v>
      </c>
      <c r="G1477" s="56" t="e">
        <f t="shared" si="46"/>
        <v>#DIV/0!</v>
      </c>
      <c r="H1477" s="50" t="e">
        <f t="shared" si="47"/>
        <v>#DIV/0!</v>
      </c>
      <c r="I1477" s="79"/>
      <c r="J1477" s="82"/>
    </row>
    <row r="1478" spans="1:10" x14ac:dyDescent="0.2">
      <c r="A1478" t="s">
        <v>150</v>
      </c>
      <c r="B1478" s="1" t="s">
        <v>53</v>
      </c>
      <c r="C1478" t="e">
        <f>VLOOKUP(B1478,'F1-1 plate 18'!B$7:H$102,7,FALSE)</f>
        <v>#DIV/0!</v>
      </c>
      <c r="D1478" t="e">
        <f>VLOOKUP(B1478,'F1-1 plate 18'!B$7:J$102,9,FALSE)</f>
        <v>#DIV/0!</v>
      </c>
      <c r="E1478" t="e">
        <f>VLOOKUP(B1478,'F6-2 plate 18'!B$7:H$102,7,FALSE)</f>
        <v>#DIV/0!</v>
      </c>
      <c r="F1478" t="e">
        <f>VLOOKUP(genotyping!B1478,'F6-2 plate 18'!B$7:J$102,9,FALSE)</f>
        <v>#DIV/0!</v>
      </c>
      <c r="G1478" s="56" t="e">
        <f t="shared" si="46"/>
        <v>#DIV/0!</v>
      </c>
      <c r="H1478" s="50" t="e">
        <f t="shared" si="47"/>
        <v>#DIV/0!</v>
      </c>
      <c r="I1478" s="79"/>
      <c r="J1478" s="82"/>
    </row>
    <row r="1479" spans="1:10" x14ac:dyDescent="0.2">
      <c r="A1479" t="s">
        <v>150</v>
      </c>
      <c r="B1479" s="1" t="s">
        <v>54</v>
      </c>
      <c r="C1479" t="e">
        <f>VLOOKUP(B1479,'F1-1 plate 18'!B$7:H$102,7,FALSE)</f>
        <v>#DIV/0!</v>
      </c>
      <c r="D1479" t="e">
        <f>VLOOKUP(B1479,'F1-1 plate 18'!B$7:J$102,9,FALSE)</f>
        <v>#DIV/0!</v>
      </c>
      <c r="E1479" t="e">
        <f>VLOOKUP(B1479,'F6-2 plate 18'!B$7:H$102,7,FALSE)</f>
        <v>#DIV/0!</v>
      </c>
      <c r="F1479" t="e">
        <f>VLOOKUP(genotyping!B1479,'F6-2 plate 18'!B$7:J$102,9,FALSE)</f>
        <v>#DIV/0!</v>
      </c>
      <c r="G1479" s="56" t="e">
        <f t="shared" si="46"/>
        <v>#DIV/0!</v>
      </c>
      <c r="H1479" s="50" t="e">
        <f t="shared" si="47"/>
        <v>#DIV/0!</v>
      </c>
      <c r="I1479" s="79"/>
      <c r="J1479" s="82"/>
    </row>
    <row r="1480" spans="1:10" x14ac:dyDescent="0.2">
      <c r="A1480" t="s">
        <v>150</v>
      </c>
      <c r="B1480" s="1" t="s">
        <v>55</v>
      </c>
      <c r="C1480" t="e">
        <f>VLOOKUP(B1480,'F1-1 plate 18'!B$7:H$102,7,FALSE)</f>
        <v>#DIV/0!</v>
      </c>
      <c r="D1480" t="e">
        <f>VLOOKUP(B1480,'F1-1 plate 18'!B$7:J$102,9,FALSE)</f>
        <v>#DIV/0!</v>
      </c>
      <c r="E1480" t="e">
        <f>VLOOKUP(B1480,'F6-2 plate 18'!B$7:H$102,7,FALSE)</f>
        <v>#DIV/0!</v>
      </c>
      <c r="F1480" t="e">
        <f>VLOOKUP(genotyping!B1480,'F6-2 plate 18'!B$7:J$102,9,FALSE)</f>
        <v>#DIV/0!</v>
      </c>
      <c r="G1480" s="56" t="e">
        <f t="shared" si="46"/>
        <v>#DIV/0!</v>
      </c>
      <c r="H1480" s="50" t="e">
        <f t="shared" si="47"/>
        <v>#DIV/0!</v>
      </c>
      <c r="I1480" s="79"/>
      <c r="J1480" s="82"/>
    </row>
    <row r="1481" spans="1:10" x14ac:dyDescent="0.2">
      <c r="A1481" t="s">
        <v>150</v>
      </c>
      <c r="B1481" s="1" t="s">
        <v>56</v>
      </c>
      <c r="C1481" t="e">
        <f>VLOOKUP(B1481,'F1-1 plate 18'!B$7:H$102,7,FALSE)</f>
        <v>#DIV/0!</v>
      </c>
      <c r="D1481" t="e">
        <f>VLOOKUP(B1481,'F1-1 plate 18'!B$7:J$102,9,FALSE)</f>
        <v>#DIV/0!</v>
      </c>
      <c r="E1481" t="e">
        <f>VLOOKUP(B1481,'F6-2 plate 18'!B$7:H$102,7,FALSE)</f>
        <v>#DIV/0!</v>
      </c>
      <c r="F1481" t="e">
        <f>VLOOKUP(genotyping!B1481,'F6-2 plate 18'!B$7:J$102,9,FALSE)</f>
        <v>#DIV/0!</v>
      </c>
      <c r="G1481" s="56" t="e">
        <f t="shared" si="46"/>
        <v>#DIV/0!</v>
      </c>
      <c r="H1481" s="50" t="e">
        <f t="shared" si="47"/>
        <v>#DIV/0!</v>
      </c>
      <c r="I1481" s="79"/>
      <c r="J1481" s="82"/>
    </row>
    <row r="1482" spans="1:10" x14ac:dyDescent="0.2">
      <c r="A1482" t="s">
        <v>150</v>
      </c>
      <c r="B1482" s="1" t="s">
        <v>57</v>
      </c>
      <c r="C1482" t="e">
        <f>VLOOKUP(B1482,'F1-1 plate 18'!B$7:H$102,7,FALSE)</f>
        <v>#DIV/0!</v>
      </c>
      <c r="D1482" t="e">
        <f>VLOOKUP(B1482,'F1-1 plate 18'!B$7:J$102,9,FALSE)</f>
        <v>#DIV/0!</v>
      </c>
      <c r="E1482" t="e">
        <f>VLOOKUP(B1482,'F6-2 plate 18'!B$7:H$102,7,FALSE)</f>
        <v>#DIV/0!</v>
      </c>
      <c r="F1482" t="e">
        <f>VLOOKUP(genotyping!B1482,'F6-2 plate 18'!B$7:J$102,9,FALSE)</f>
        <v>#DIV/0!</v>
      </c>
      <c r="G1482" s="56" t="e">
        <f t="shared" si="46"/>
        <v>#DIV/0!</v>
      </c>
      <c r="H1482" s="50" t="e">
        <f t="shared" si="47"/>
        <v>#DIV/0!</v>
      </c>
      <c r="I1482" s="79"/>
      <c r="J1482" s="82"/>
    </row>
    <row r="1483" spans="1:10" x14ac:dyDescent="0.2">
      <c r="A1483" t="s">
        <v>150</v>
      </c>
      <c r="B1483" s="1" t="s">
        <v>58</v>
      </c>
      <c r="C1483" t="e">
        <f>VLOOKUP(B1483,'F1-1 plate 18'!B$7:H$102,7,FALSE)</f>
        <v>#DIV/0!</v>
      </c>
      <c r="D1483" t="e">
        <f>VLOOKUP(B1483,'F1-1 plate 18'!B$7:J$102,9,FALSE)</f>
        <v>#DIV/0!</v>
      </c>
      <c r="E1483" t="e">
        <f>VLOOKUP(B1483,'F6-2 plate 18'!B$7:H$102,7,FALSE)</f>
        <v>#DIV/0!</v>
      </c>
      <c r="F1483" t="e">
        <f>VLOOKUP(genotyping!B1483,'F6-2 plate 18'!B$7:J$102,9,FALSE)</f>
        <v>#DIV/0!</v>
      </c>
      <c r="G1483" s="56" t="e">
        <f t="shared" si="46"/>
        <v>#DIV/0!</v>
      </c>
      <c r="H1483" s="50" t="e">
        <f t="shared" si="47"/>
        <v>#DIV/0!</v>
      </c>
      <c r="I1483" s="79"/>
      <c r="J1483" s="82"/>
    </row>
    <row r="1484" spans="1:10" x14ac:dyDescent="0.2">
      <c r="A1484" t="s">
        <v>150</v>
      </c>
      <c r="B1484" s="1" t="s">
        <v>59</v>
      </c>
      <c r="C1484" t="e">
        <f>VLOOKUP(B1484,'F1-1 plate 18'!B$7:H$102,7,FALSE)</f>
        <v>#DIV/0!</v>
      </c>
      <c r="D1484" t="e">
        <f>VLOOKUP(B1484,'F1-1 plate 18'!B$7:J$102,9,FALSE)</f>
        <v>#DIV/0!</v>
      </c>
      <c r="E1484" t="e">
        <f>VLOOKUP(B1484,'F6-2 plate 18'!B$7:H$102,7,FALSE)</f>
        <v>#DIV/0!</v>
      </c>
      <c r="F1484" t="e">
        <f>VLOOKUP(genotyping!B1484,'F6-2 plate 18'!B$7:J$102,9,FALSE)</f>
        <v>#DIV/0!</v>
      </c>
      <c r="G1484" s="56" t="e">
        <f t="shared" si="46"/>
        <v>#DIV/0!</v>
      </c>
      <c r="H1484" s="50" t="e">
        <f t="shared" si="47"/>
        <v>#DIV/0!</v>
      </c>
      <c r="I1484" s="79"/>
      <c r="J1484" s="82"/>
    </row>
    <row r="1485" spans="1:10" x14ac:dyDescent="0.2">
      <c r="A1485" t="s">
        <v>150</v>
      </c>
      <c r="B1485" s="1" t="s">
        <v>60</v>
      </c>
      <c r="C1485" t="e">
        <f>VLOOKUP(B1485,'F1-1 plate 18'!B$7:H$102,7,FALSE)</f>
        <v>#DIV/0!</v>
      </c>
      <c r="D1485" t="e">
        <f>VLOOKUP(B1485,'F1-1 plate 18'!B$7:J$102,9,FALSE)</f>
        <v>#DIV/0!</v>
      </c>
      <c r="E1485" t="e">
        <f>VLOOKUP(B1485,'F6-2 plate 18'!B$7:H$102,7,FALSE)</f>
        <v>#DIV/0!</v>
      </c>
      <c r="F1485" t="e">
        <f>VLOOKUP(genotyping!B1485,'F6-2 plate 18'!B$7:J$102,9,FALSE)</f>
        <v>#DIV/0!</v>
      </c>
      <c r="G1485" s="56" t="e">
        <f t="shared" si="46"/>
        <v>#DIV/0!</v>
      </c>
      <c r="H1485" s="50" t="e">
        <f t="shared" si="47"/>
        <v>#DIV/0!</v>
      </c>
      <c r="I1485" s="79"/>
      <c r="J1485" s="82"/>
    </row>
    <row r="1486" spans="1:10" x14ac:dyDescent="0.2">
      <c r="A1486" t="s">
        <v>150</v>
      </c>
      <c r="B1486" s="1" t="s">
        <v>61</v>
      </c>
      <c r="C1486" t="e">
        <f>VLOOKUP(B1486,'F1-1 plate 18'!B$7:H$102,7,FALSE)</f>
        <v>#DIV/0!</v>
      </c>
      <c r="D1486" t="e">
        <f>VLOOKUP(B1486,'F1-1 plate 18'!B$7:J$102,9,FALSE)</f>
        <v>#DIV/0!</v>
      </c>
      <c r="E1486" t="e">
        <f>VLOOKUP(B1486,'F6-2 plate 18'!B$7:H$102,7,FALSE)</f>
        <v>#DIV/0!</v>
      </c>
      <c r="F1486" t="e">
        <f>VLOOKUP(genotyping!B1486,'F6-2 plate 18'!B$7:J$102,9,FALSE)</f>
        <v>#DIV/0!</v>
      </c>
      <c r="G1486" s="56" t="e">
        <f t="shared" si="46"/>
        <v>#DIV/0!</v>
      </c>
      <c r="H1486" s="50" t="e">
        <f t="shared" si="47"/>
        <v>#DIV/0!</v>
      </c>
      <c r="I1486" s="79"/>
      <c r="J1486" s="82"/>
    </row>
    <row r="1487" spans="1:10" x14ac:dyDescent="0.2">
      <c r="A1487" t="s">
        <v>150</v>
      </c>
      <c r="B1487" s="1" t="s">
        <v>62</v>
      </c>
      <c r="C1487" t="e">
        <f>VLOOKUP(B1487,'F1-1 plate 18'!B$7:H$102,7,FALSE)</f>
        <v>#DIV/0!</v>
      </c>
      <c r="D1487" t="e">
        <f>VLOOKUP(B1487,'F1-1 plate 18'!B$7:J$102,9,FALSE)</f>
        <v>#DIV/0!</v>
      </c>
      <c r="E1487" t="e">
        <f>VLOOKUP(B1487,'F6-2 plate 18'!B$7:H$102,7,FALSE)</f>
        <v>#DIV/0!</v>
      </c>
      <c r="F1487" t="e">
        <f>VLOOKUP(genotyping!B1487,'F6-2 plate 18'!B$7:J$102,9,FALSE)</f>
        <v>#DIV/0!</v>
      </c>
      <c r="G1487" s="56" t="e">
        <f t="shared" si="46"/>
        <v>#DIV/0!</v>
      </c>
      <c r="H1487" s="50" t="e">
        <f t="shared" si="47"/>
        <v>#DIV/0!</v>
      </c>
      <c r="I1487" s="79"/>
      <c r="J1487" s="82"/>
    </row>
    <row r="1488" spans="1:10" x14ac:dyDescent="0.2">
      <c r="A1488" t="s">
        <v>150</v>
      </c>
      <c r="B1488" s="1" t="s">
        <v>63</v>
      </c>
      <c r="C1488" t="e">
        <f>VLOOKUP(B1488,'F1-1 plate 18'!B$7:H$102,7,FALSE)</f>
        <v>#DIV/0!</v>
      </c>
      <c r="D1488" t="e">
        <f>VLOOKUP(B1488,'F1-1 plate 18'!B$7:J$102,9,FALSE)</f>
        <v>#DIV/0!</v>
      </c>
      <c r="E1488" t="e">
        <f>VLOOKUP(B1488,'F6-2 plate 18'!B$7:H$102,7,FALSE)</f>
        <v>#DIV/0!</v>
      </c>
      <c r="F1488" t="e">
        <f>VLOOKUP(genotyping!B1488,'F6-2 plate 18'!B$7:J$102,9,FALSE)</f>
        <v>#DIV/0!</v>
      </c>
      <c r="G1488" s="56" t="e">
        <f t="shared" si="46"/>
        <v>#DIV/0!</v>
      </c>
      <c r="H1488" s="50" t="e">
        <f t="shared" si="47"/>
        <v>#DIV/0!</v>
      </c>
      <c r="I1488" s="79"/>
      <c r="J1488" s="82"/>
    </row>
    <row r="1489" spans="1:10" x14ac:dyDescent="0.2">
      <c r="A1489" t="s">
        <v>150</v>
      </c>
      <c r="B1489" s="1" t="s">
        <v>64</v>
      </c>
      <c r="C1489" t="e">
        <f>VLOOKUP(B1489,'F1-1 plate 18'!B$7:H$102,7,FALSE)</f>
        <v>#DIV/0!</v>
      </c>
      <c r="D1489" t="e">
        <f>VLOOKUP(B1489,'F1-1 plate 18'!B$7:J$102,9,FALSE)</f>
        <v>#DIV/0!</v>
      </c>
      <c r="E1489" t="e">
        <f>VLOOKUP(B1489,'F6-2 plate 18'!B$7:H$102,7,FALSE)</f>
        <v>#DIV/0!</v>
      </c>
      <c r="F1489" t="e">
        <f>VLOOKUP(genotyping!B1489,'F6-2 plate 18'!B$7:J$102,9,FALSE)</f>
        <v>#DIV/0!</v>
      </c>
      <c r="G1489" s="56" t="e">
        <f t="shared" si="46"/>
        <v>#DIV/0!</v>
      </c>
      <c r="H1489" s="50" t="e">
        <f t="shared" si="47"/>
        <v>#DIV/0!</v>
      </c>
      <c r="I1489" s="79"/>
      <c r="J1489" s="82"/>
    </row>
    <row r="1490" spans="1:10" x14ac:dyDescent="0.2">
      <c r="A1490" t="s">
        <v>150</v>
      </c>
      <c r="B1490" s="1" t="s">
        <v>65</v>
      </c>
      <c r="C1490" t="e">
        <f>VLOOKUP(B1490,'F1-1 plate 18'!B$7:H$102,7,FALSE)</f>
        <v>#DIV/0!</v>
      </c>
      <c r="D1490" t="e">
        <f>VLOOKUP(B1490,'F1-1 plate 18'!B$7:J$102,9,FALSE)</f>
        <v>#DIV/0!</v>
      </c>
      <c r="E1490" t="e">
        <f>VLOOKUP(B1490,'F6-2 plate 18'!B$7:H$102,7,FALSE)</f>
        <v>#DIV/0!</v>
      </c>
      <c r="F1490" t="e">
        <f>VLOOKUP(genotyping!B1490,'F6-2 plate 18'!B$7:J$102,9,FALSE)</f>
        <v>#DIV/0!</v>
      </c>
      <c r="G1490" s="56" t="e">
        <f t="shared" si="46"/>
        <v>#DIV/0!</v>
      </c>
      <c r="H1490" s="50" t="e">
        <f t="shared" si="47"/>
        <v>#DIV/0!</v>
      </c>
      <c r="I1490" s="79"/>
      <c r="J1490" s="82"/>
    </row>
    <row r="1491" spans="1:10" x14ac:dyDescent="0.2">
      <c r="A1491" t="s">
        <v>150</v>
      </c>
      <c r="B1491" s="1" t="s">
        <v>66</v>
      </c>
      <c r="C1491" t="e">
        <f>VLOOKUP(B1491,'F1-1 plate 18'!B$7:H$102,7,FALSE)</f>
        <v>#DIV/0!</v>
      </c>
      <c r="D1491" t="e">
        <f>VLOOKUP(B1491,'F1-1 plate 18'!B$7:J$102,9,FALSE)</f>
        <v>#DIV/0!</v>
      </c>
      <c r="E1491" t="e">
        <f>VLOOKUP(B1491,'F6-2 plate 18'!B$7:H$102,7,FALSE)</f>
        <v>#DIV/0!</v>
      </c>
      <c r="F1491" t="e">
        <f>VLOOKUP(genotyping!B1491,'F6-2 plate 18'!B$7:J$102,9,FALSE)</f>
        <v>#DIV/0!</v>
      </c>
      <c r="G1491" s="56" t="e">
        <f t="shared" si="46"/>
        <v>#DIV/0!</v>
      </c>
      <c r="H1491" s="50" t="e">
        <f t="shared" si="47"/>
        <v>#DIV/0!</v>
      </c>
      <c r="I1491" s="79"/>
      <c r="J1491" s="82"/>
    </row>
    <row r="1492" spans="1:10" x14ac:dyDescent="0.2">
      <c r="A1492" t="s">
        <v>150</v>
      </c>
      <c r="B1492" s="1" t="s">
        <v>67</v>
      </c>
      <c r="C1492" t="e">
        <f>VLOOKUP(B1492,'F1-1 plate 18'!B$7:H$102,7,FALSE)</f>
        <v>#DIV/0!</v>
      </c>
      <c r="D1492" t="e">
        <f>VLOOKUP(B1492,'F1-1 plate 18'!B$7:J$102,9,FALSE)</f>
        <v>#DIV/0!</v>
      </c>
      <c r="E1492" t="e">
        <f>VLOOKUP(B1492,'F6-2 plate 18'!B$7:H$102,7,FALSE)</f>
        <v>#DIV/0!</v>
      </c>
      <c r="F1492" t="e">
        <f>VLOOKUP(genotyping!B1492,'F6-2 plate 18'!B$7:J$102,9,FALSE)</f>
        <v>#DIV/0!</v>
      </c>
      <c r="G1492" s="56" t="e">
        <f t="shared" si="46"/>
        <v>#DIV/0!</v>
      </c>
      <c r="H1492" s="50" t="e">
        <f t="shared" si="47"/>
        <v>#DIV/0!</v>
      </c>
      <c r="I1492" s="79"/>
      <c r="J1492" s="82"/>
    </row>
    <row r="1493" spans="1:10" x14ac:dyDescent="0.2">
      <c r="A1493" t="s">
        <v>150</v>
      </c>
      <c r="B1493" s="1" t="s">
        <v>68</v>
      </c>
      <c r="C1493" t="e">
        <f>VLOOKUP(B1493,'F1-1 plate 18'!B$7:H$102,7,FALSE)</f>
        <v>#DIV/0!</v>
      </c>
      <c r="D1493" t="e">
        <f>VLOOKUP(B1493,'F1-1 plate 18'!B$7:J$102,9,FALSE)</f>
        <v>#DIV/0!</v>
      </c>
      <c r="E1493" t="e">
        <f>VLOOKUP(B1493,'F6-2 plate 18'!B$7:H$102,7,FALSE)</f>
        <v>#DIV/0!</v>
      </c>
      <c r="F1493" t="e">
        <f>VLOOKUP(genotyping!B1493,'F6-2 plate 18'!B$7:J$102,9,FALSE)</f>
        <v>#DIV/0!</v>
      </c>
      <c r="G1493" s="56" t="e">
        <f t="shared" si="46"/>
        <v>#DIV/0!</v>
      </c>
      <c r="H1493" s="50" t="e">
        <f t="shared" si="47"/>
        <v>#DIV/0!</v>
      </c>
      <c r="I1493" s="79"/>
      <c r="J1493" s="82"/>
    </row>
    <row r="1494" spans="1:10" x14ac:dyDescent="0.2">
      <c r="A1494" t="s">
        <v>150</v>
      </c>
      <c r="B1494" s="1" t="s">
        <v>69</v>
      </c>
      <c r="C1494" t="e">
        <f>VLOOKUP(B1494,'F1-1 plate 18'!B$7:H$102,7,FALSE)</f>
        <v>#DIV/0!</v>
      </c>
      <c r="D1494" t="e">
        <f>VLOOKUP(B1494,'F1-1 plate 18'!B$7:J$102,9,FALSE)</f>
        <v>#DIV/0!</v>
      </c>
      <c r="E1494" t="e">
        <f>VLOOKUP(B1494,'F6-2 plate 18'!B$7:H$102,7,FALSE)</f>
        <v>#DIV/0!</v>
      </c>
      <c r="F1494" t="e">
        <f>VLOOKUP(genotyping!B1494,'F6-2 plate 18'!B$7:J$102,9,FALSE)</f>
        <v>#DIV/0!</v>
      </c>
      <c r="G1494" s="56" t="e">
        <f t="shared" si="46"/>
        <v>#DIV/0!</v>
      </c>
      <c r="H1494" s="50" t="e">
        <f t="shared" si="47"/>
        <v>#DIV/0!</v>
      </c>
      <c r="I1494" s="79"/>
      <c r="J1494" s="82"/>
    </row>
    <row r="1495" spans="1:10" x14ac:dyDescent="0.2">
      <c r="A1495" t="s">
        <v>150</v>
      </c>
      <c r="B1495" s="1" t="s">
        <v>70</v>
      </c>
      <c r="C1495" t="e">
        <f>VLOOKUP(B1495,'F1-1 plate 18'!B$7:H$102,7,FALSE)</f>
        <v>#DIV/0!</v>
      </c>
      <c r="D1495" t="e">
        <f>VLOOKUP(B1495,'F1-1 plate 18'!B$7:J$102,9,FALSE)</f>
        <v>#DIV/0!</v>
      </c>
      <c r="E1495" t="e">
        <f>VLOOKUP(B1495,'F6-2 plate 18'!B$7:H$102,7,FALSE)</f>
        <v>#DIV/0!</v>
      </c>
      <c r="F1495" t="e">
        <f>VLOOKUP(genotyping!B1495,'F6-2 plate 18'!B$7:J$102,9,FALSE)</f>
        <v>#DIV/0!</v>
      </c>
      <c r="G1495" s="56" t="e">
        <f t="shared" si="46"/>
        <v>#DIV/0!</v>
      </c>
      <c r="H1495" s="50" t="e">
        <f t="shared" si="47"/>
        <v>#DIV/0!</v>
      </c>
      <c r="I1495" s="79"/>
      <c r="J1495" s="82"/>
    </row>
    <row r="1496" spans="1:10" x14ac:dyDescent="0.2">
      <c r="A1496" t="s">
        <v>150</v>
      </c>
      <c r="B1496" s="1" t="s">
        <v>71</v>
      </c>
      <c r="C1496" t="e">
        <f>VLOOKUP(B1496,'F1-1 plate 18'!B$7:H$102,7,FALSE)</f>
        <v>#DIV/0!</v>
      </c>
      <c r="D1496" t="e">
        <f>VLOOKUP(B1496,'F1-1 plate 18'!B$7:J$102,9,FALSE)</f>
        <v>#DIV/0!</v>
      </c>
      <c r="E1496" t="e">
        <f>VLOOKUP(B1496,'F6-2 plate 18'!B$7:H$102,7,FALSE)</f>
        <v>#DIV/0!</v>
      </c>
      <c r="F1496" t="e">
        <f>VLOOKUP(genotyping!B1496,'F6-2 plate 18'!B$7:J$102,9,FALSE)</f>
        <v>#DIV/0!</v>
      </c>
      <c r="G1496" s="56" t="e">
        <f t="shared" si="46"/>
        <v>#DIV/0!</v>
      </c>
      <c r="H1496" s="50" t="e">
        <f t="shared" si="47"/>
        <v>#DIV/0!</v>
      </c>
      <c r="I1496" s="79"/>
      <c r="J1496" s="82"/>
    </row>
    <row r="1497" spans="1:10" x14ac:dyDescent="0.2">
      <c r="A1497" t="s">
        <v>150</v>
      </c>
      <c r="B1497" s="1" t="s">
        <v>72</v>
      </c>
      <c r="C1497" t="e">
        <f>VLOOKUP(B1497,'F1-1 plate 18'!B$7:H$102,7,FALSE)</f>
        <v>#DIV/0!</v>
      </c>
      <c r="D1497" t="e">
        <f>VLOOKUP(B1497,'F1-1 plate 18'!B$7:J$102,9,FALSE)</f>
        <v>#DIV/0!</v>
      </c>
      <c r="E1497" t="e">
        <f>VLOOKUP(B1497,'F6-2 plate 18'!B$7:H$102,7,FALSE)</f>
        <v>#DIV/0!</v>
      </c>
      <c r="F1497" t="e">
        <f>VLOOKUP(genotyping!B1497,'F6-2 plate 18'!B$7:J$102,9,FALSE)</f>
        <v>#DIV/0!</v>
      </c>
      <c r="G1497" s="56" t="e">
        <f t="shared" si="46"/>
        <v>#DIV/0!</v>
      </c>
      <c r="H1497" s="50" t="e">
        <f t="shared" si="47"/>
        <v>#DIV/0!</v>
      </c>
      <c r="I1497" s="79"/>
      <c r="J1497" s="82"/>
    </row>
    <row r="1498" spans="1:10" x14ac:dyDescent="0.2">
      <c r="A1498" t="s">
        <v>150</v>
      </c>
      <c r="B1498" s="1" t="s">
        <v>73</v>
      </c>
      <c r="C1498" t="e">
        <f>VLOOKUP(B1498,'F1-1 plate 18'!B$7:H$102,7,FALSE)</f>
        <v>#DIV/0!</v>
      </c>
      <c r="D1498" t="e">
        <f>VLOOKUP(B1498,'F1-1 plate 18'!B$7:J$102,9,FALSE)</f>
        <v>#DIV/0!</v>
      </c>
      <c r="E1498" t="e">
        <f>VLOOKUP(B1498,'F6-2 plate 18'!B$7:H$102,7,FALSE)</f>
        <v>#DIV/0!</v>
      </c>
      <c r="F1498" t="e">
        <f>VLOOKUP(genotyping!B1498,'F6-2 plate 18'!B$7:J$102,9,FALSE)</f>
        <v>#DIV/0!</v>
      </c>
      <c r="G1498" s="56" t="e">
        <f t="shared" si="46"/>
        <v>#DIV/0!</v>
      </c>
      <c r="H1498" s="50" t="e">
        <f t="shared" si="47"/>
        <v>#DIV/0!</v>
      </c>
      <c r="I1498" s="79"/>
      <c r="J1498" s="82"/>
    </row>
    <row r="1499" spans="1:10" x14ac:dyDescent="0.2">
      <c r="A1499" t="s">
        <v>150</v>
      </c>
      <c r="B1499" s="1" t="s">
        <v>74</v>
      </c>
      <c r="C1499" t="e">
        <f>VLOOKUP(B1499,'F1-1 plate 18'!B$7:H$102,7,FALSE)</f>
        <v>#DIV/0!</v>
      </c>
      <c r="D1499" t="e">
        <f>VLOOKUP(B1499,'F1-1 plate 18'!B$7:J$102,9,FALSE)</f>
        <v>#DIV/0!</v>
      </c>
      <c r="E1499" t="e">
        <f>VLOOKUP(B1499,'F6-2 plate 18'!B$7:H$102,7,FALSE)</f>
        <v>#DIV/0!</v>
      </c>
      <c r="F1499" t="e">
        <f>VLOOKUP(genotyping!B1499,'F6-2 plate 18'!B$7:J$102,9,FALSE)</f>
        <v>#DIV/0!</v>
      </c>
      <c r="G1499" s="56" t="e">
        <f t="shared" si="46"/>
        <v>#DIV/0!</v>
      </c>
      <c r="H1499" s="50" t="e">
        <f t="shared" si="47"/>
        <v>#DIV/0!</v>
      </c>
      <c r="I1499" s="79"/>
      <c r="J1499" s="82"/>
    </row>
    <row r="1500" spans="1:10" x14ac:dyDescent="0.2">
      <c r="A1500" t="s">
        <v>150</v>
      </c>
      <c r="B1500" s="1" t="s">
        <v>75</v>
      </c>
      <c r="C1500" t="e">
        <f>VLOOKUP(B1500,'F1-1 plate 18'!B$7:H$102,7,FALSE)</f>
        <v>#DIV/0!</v>
      </c>
      <c r="D1500" t="e">
        <f>VLOOKUP(B1500,'F1-1 plate 18'!B$7:J$102,9,FALSE)</f>
        <v>#DIV/0!</v>
      </c>
      <c r="E1500" t="e">
        <f>VLOOKUP(B1500,'F6-2 plate 18'!B$7:H$102,7,FALSE)</f>
        <v>#DIV/0!</v>
      </c>
      <c r="F1500" t="e">
        <f>VLOOKUP(genotyping!B1500,'F6-2 plate 18'!B$7:J$102,9,FALSE)</f>
        <v>#DIV/0!</v>
      </c>
      <c r="G1500" s="56" t="e">
        <f t="shared" si="46"/>
        <v>#DIV/0!</v>
      </c>
      <c r="H1500" s="50" t="e">
        <f t="shared" si="47"/>
        <v>#DIV/0!</v>
      </c>
      <c r="I1500" s="79"/>
      <c r="J1500" s="82"/>
    </row>
    <row r="1501" spans="1:10" x14ac:dyDescent="0.2">
      <c r="A1501" t="s">
        <v>150</v>
      </c>
      <c r="B1501" s="1" t="s">
        <v>76</v>
      </c>
      <c r="C1501" t="e">
        <f>VLOOKUP(B1501,'F1-1 plate 18'!B$7:H$102,7,FALSE)</f>
        <v>#DIV/0!</v>
      </c>
      <c r="D1501" t="e">
        <f>VLOOKUP(B1501,'F1-1 plate 18'!B$7:J$102,9,FALSE)</f>
        <v>#DIV/0!</v>
      </c>
      <c r="E1501" t="e">
        <f>VLOOKUP(B1501,'F6-2 plate 18'!B$7:H$102,7,FALSE)</f>
        <v>#DIV/0!</v>
      </c>
      <c r="F1501" t="e">
        <f>VLOOKUP(genotyping!B1501,'F6-2 plate 18'!B$7:J$102,9,FALSE)</f>
        <v>#DIV/0!</v>
      </c>
      <c r="G1501" s="56" t="e">
        <f t="shared" si="46"/>
        <v>#DIV/0!</v>
      </c>
      <c r="H1501" s="50" t="e">
        <f t="shared" si="47"/>
        <v>#DIV/0!</v>
      </c>
      <c r="I1501" s="79"/>
      <c r="J1501" s="82"/>
    </row>
    <row r="1502" spans="1:10" x14ac:dyDescent="0.2">
      <c r="A1502" t="s">
        <v>150</v>
      </c>
      <c r="B1502" s="1" t="s">
        <v>77</v>
      </c>
      <c r="C1502" t="e">
        <f>VLOOKUP(B1502,'F1-1 plate 18'!B$7:H$102,7,FALSE)</f>
        <v>#DIV/0!</v>
      </c>
      <c r="D1502" t="e">
        <f>VLOOKUP(B1502,'F1-1 plate 18'!B$7:J$102,9,FALSE)</f>
        <v>#DIV/0!</v>
      </c>
      <c r="E1502" t="e">
        <f>VLOOKUP(B1502,'F6-2 plate 18'!B$7:H$102,7,FALSE)</f>
        <v>#DIV/0!</v>
      </c>
      <c r="F1502" t="e">
        <f>VLOOKUP(genotyping!B1502,'F6-2 plate 18'!B$7:J$102,9,FALSE)</f>
        <v>#DIV/0!</v>
      </c>
      <c r="G1502" s="56" t="e">
        <f t="shared" si="46"/>
        <v>#DIV/0!</v>
      </c>
      <c r="H1502" s="50" t="e">
        <f t="shared" si="47"/>
        <v>#DIV/0!</v>
      </c>
      <c r="I1502" s="79"/>
      <c r="J1502" s="82"/>
    </row>
    <row r="1503" spans="1:10" x14ac:dyDescent="0.2">
      <c r="A1503" t="s">
        <v>150</v>
      </c>
      <c r="B1503" s="1" t="s">
        <v>78</v>
      </c>
      <c r="C1503" t="e">
        <f>VLOOKUP(B1503,'F1-1 plate 18'!B$7:H$102,7,FALSE)</f>
        <v>#DIV/0!</v>
      </c>
      <c r="D1503" t="e">
        <f>VLOOKUP(B1503,'F1-1 plate 18'!B$7:J$102,9,FALSE)</f>
        <v>#DIV/0!</v>
      </c>
      <c r="E1503" t="e">
        <f>VLOOKUP(B1503,'F6-2 plate 18'!B$7:H$102,7,FALSE)</f>
        <v>#DIV/0!</v>
      </c>
      <c r="F1503" t="e">
        <f>VLOOKUP(genotyping!B1503,'F6-2 plate 18'!B$7:J$102,9,FALSE)</f>
        <v>#DIV/0!</v>
      </c>
      <c r="G1503" s="56" t="e">
        <f t="shared" si="46"/>
        <v>#DIV/0!</v>
      </c>
      <c r="H1503" s="50" t="e">
        <f t="shared" si="47"/>
        <v>#DIV/0!</v>
      </c>
      <c r="I1503" s="79"/>
      <c r="J1503" s="82"/>
    </row>
    <row r="1504" spans="1:10" x14ac:dyDescent="0.2">
      <c r="A1504" t="s">
        <v>150</v>
      </c>
      <c r="B1504" s="1" t="s">
        <v>79</v>
      </c>
      <c r="C1504" t="e">
        <f>VLOOKUP(B1504,'F1-1 plate 18'!B$7:H$102,7,FALSE)</f>
        <v>#DIV/0!</v>
      </c>
      <c r="D1504" t="e">
        <f>VLOOKUP(B1504,'F1-1 plate 18'!B$7:J$102,9,FALSE)</f>
        <v>#DIV/0!</v>
      </c>
      <c r="E1504" t="e">
        <f>VLOOKUP(B1504,'F6-2 plate 18'!B$7:H$102,7,FALSE)</f>
        <v>#DIV/0!</v>
      </c>
      <c r="F1504" t="e">
        <f>VLOOKUP(genotyping!B1504,'F6-2 plate 18'!B$7:J$102,9,FALSE)</f>
        <v>#DIV/0!</v>
      </c>
      <c r="G1504" s="56" t="e">
        <f t="shared" si="46"/>
        <v>#DIV/0!</v>
      </c>
      <c r="H1504" s="50" t="e">
        <f t="shared" si="47"/>
        <v>#DIV/0!</v>
      </c>
      <c r="I1504" s="79"/>
      <c r="J1504" s="82"/>
    </row>
    <row r="1505" spans="1:10" x14ac:dyDescent="0.2">
      <c r="A1505" t="s">
        <v>150</v>
      </c>
      <c r="B1505" s="1" t="s">
        <v>80</v>
      </c>
      <c r="C1505" t="e">
        <f>VLOOKUP(B1505,'F1-1 plate 18'!B$7:H$102,7,FALSE)</f>
        <v>#DIV/0!</v>
      </c>
      <c r="D1505" t="e">
        <f>VLOOKUP(B1505,'F1-1 plate 18'!B$7:J$102,9,FALSE)</f>
        <v>#DIV/0!</v>
      </c>
      <c r="E1505" t="e">
        <f>VLOOKUP(B1505,'F6-2 plate 18'!B$7:H$102,7,FALSE)</f>
        <v>#DIV/0!</v>
      </c>
      <c r="F1505" t="e">
        <f>VLOOKUP(genotyping!B1505,'F6-2 plate 18'!B$7:J$102,9,FALSE)</f>
        <v>#DIV/0!</v>
      </c>
      <c r="G1505" s="56" t="e">
        <f t="shared" si="46"/>
        <v>#DIV/0!</v>
      </c>
      <c r="H1505" s="50" t="e">
        <f t="shared" si="47"/>
        <v>#DIV/0!</v>
      </c>
      <c r="I1505" s="79"/>
      <c r="J1505" s="82"/>
    </row>
    <row r="1506" spans="1:10" x14ac:dyDescent="0.2">
      <c r="A1506" t="s">
        <v>150</v>
      </c>
      <c r="B1506" s="1" t="s">
        <v>81</v>
      </c>
      <c r="C1506" t="e">
        <f>VLOOKUP(B1506,'F1-1 plate 18'!B$7:H$102,7,FALSE)</f>
        <v>#DIV/0!</v>
      </c>
      <c r="D1506" t="e">
        <f>VLOOKUP(B1506,'F1-1 plate 18'!B$7:J$102,9,FALSE)</f>
        <v>#DIV/0!</v>
      </c>
      <c r="E1506" t="e">
        <f>VLOOKUP(B1506,'F6-2 plate 18'!B$7:H$102,7,FALSE)</f>
        <v>#DIV/0!</v>
      </c>
      <c r="F1506" t="e">
        <f>VLOOKUP(genotyping!B1506,'F6-2 plate 18'!B$7:J$102,9,FALSE)</f>
        <v>#DIV/0!</v>
      </c>
      <c r="G1506" s="56" t="e">
        <f t="shared" si="46"/>
        <v>#DIV/0!</v>
      </c>
      <c r="H1506" s="50" t="e">
        <f t="shared" si="47"/>
        <v>#DIV/0!</v>
      </c>
      <c r="I1506" s="79"/>
      <c r="J1506" s="82"/>
    </row>
    <row r="1507" spans="1:10" x14ac:dyDescent="0.2">
      <c r="A1507" t="s">
        <v>150</v>
      </c>
      <c r="B1507" s="1" t="s">
        <v>82</v>
      </c>
      <c r="C1507" t="e">
        <f>VLOOKUP(B1507,'F1-1 plate 18'!B$7:H$102,7,FALSE)</f>
        <v>#DIV/0!</v>
      </c>
      <c r="D1507" t="e">
        <f>VLOOKUP(B1507,'F1-1 plate 18'!B$7:J$102,9,FALSE)</f>
        <v>#DIV/0!</v>
      </c>
      <c r="E1507" t="e">
        <f>VLOOKUP(B1507,'F6-2 plate 18'!B$7:H$102,7,FALSE)</f>
        <v>#DIV/0!</v>
      </c>
      <c r="F1507" t="e">
        <f>VLOOKUP(genotyping!B1507,'F6-2 plate 18'!B$7:J$102,9,FALSE)</f>
        <v>#DIV/0!</v>
      </c>
      <c r="G1507" s="56" t="e">
        <f t="shared" si="46"/>
        <v>#DIV/0!</v>
      </c>
      <c r="H1507" s="50" t="e">
        <f t="shared" si="47"/>
        <v>#DIV/0!</v>
      </c>
      <c r="I1507" s="79"/>
      <c r="J1507" s="82"/>
    </row>
    <row r="1508" spans="1:10" x14ac:dyDescent="0.2">
      <c r="A1508" t="s">
        <v>150</v>
      </c>
      <c r="B1508" s="1" t="s">
        <v>83</v>
      </c>
      <c r="C1508" t="e">
        <f>VLOOKUP(B1508,'F1-1 plate 18'!B$7:H$102,7,FALSE)</f>
        <v>#DIV/0!</v>
      </c>
      <c r="D1508" t="e">
        <f>VLOOKUP(B1508,'F1-1 plate 18'!B$7:J$102,9,FALSE)</f>
        <v>#DIV/0!</v>
      </c>
      <c r="E1508" t="e">
        <f>VLOOKUP(B1508,'F6-2 plate 18'!B$7:H$102,7,FALSE)</f>
        <v>#DIV/0!</v>
      </c>
      <c r="F1508" t="e">
        <f>VLOOKUP(genotyping!B1508,'F6-2 plate 18'!B$7:J$102,9,FALSE)</f>
        <v>#DIV/0!</v>
      </c>
      <c r="G1508" s="56" t="e">
        <f t="shared" ref="G1508:G1571" si="48">IF(C1508="BB","R or I",IF(C1508="AA","S/S",IF(C1508="AB","S/R or S/I","Unknown")))</f>
        <v>#DIV/0!</v>
      </c>
      <c r="H1508" s="50" t="e">
        <f t="shared" ref="H1508:H1571" si="49">IF(E1508="BB","R or A",IF(E1508="AA","S or I",IF(E1508="AB","S/R or R/I or S/A or I/A","Unknown")))</f>
        <v>#DIV/0!</v>
      </c>
      <c r="I1508" s="79"/>
      <c r="J1508" s="82"/>
    </row>
    <row r="1509" spans="1:10" x14ac:dyDescent="0.2">
      <c r="A1509" t="s">
        <v>150</v>
      </c>
      <c r="B1509" s="1" t="s">
        <v>84</v>
      </c>
      <c r="C1509" t="e">
        <f>VLOOKUP(B1509,'F1-1 plate 18'!B$7:H$102,7,FALSE)</f>
        <v>#DIV/0!</v>
      </c>
      <c r="D1509" t="e">
        <f>VLOOKUP(B1509,'F1-1 plate 18'!B$7:J$102,9,FALSE)</f>
        <v>#DIV/0!</v>
      </c>
      <c r="E1509" t="e">
        <f>VLOOKUP(B1509,'F6-2 plate 18'!B$7:H$102,7,FALSE)</f>
        <v>#DIV/0!</v>
      </c>
      <c r="F1509" t="e">
        <f>VLOOKUP(genotyping!B1509,'F6-2 plate 18'!B$7:J$102,9,FALSE)</f>
        <v>#DIV/0!</v>
      </c>
      <c r="G1509" s="56" t="e">
        <f t="shared" si="48"/>
        <v>#DIV/0!</v>
      </c>
      <c r="H1509" s="50" t="e">
        <f t="shared" si="49"/>
        <v>#DIV/0!</v>
      </c>
      <c r="I1509" s="79"/>
      <c r="J1509" s="82"/>
    </row>
    <row r="1510" spans="1:10" x14ac:dyDescent="0.2">
      <c r="A1510" t="s">
        <v>150</v>
      </c>
      <c r="B1510" s="1" t="s">
        <v>85</v>
      </c>
      <c r="C1510" t="e">
        <f>VLOOKUP(B1510,'F1-1 plate 18'!B$7:H$102,7,FALSE)</f>
        <v>#DIV/0!</v>
      </c>
      <c r="D1510" t="e">
        <f>VLOOKUP(B1510,'F1-1 plate 18'!B$7:J$102,9,FALSE)</f>
        <v>#DIV/0!</v>
      </c>
      <c r="E1510" t="e">
        <f>VLOOKUP(B1510,'F6-2 plate 18'!B$7:H$102,7,FALSE)</f>
        <v>#DIV/0!</v>
      </c>
      <c r="F1510" t="e">
        <f>VLOOKUP(genotyping!B1510,'F6-2 plate 18'!B$7:J$102,9,FALSE)</f>
        <v>#DIV/0!</v>
      </c>
      <c r="G1510" s="56" t="e">
        <f t="shared" si="48"/>
        <v>#DIV/0!</v>
      </c>
      <c r="H1510" s="50" t="e">
        <f t="shared" si="49"/>
        <v>#DIV/0!</v>
      </c>
      <c r="I1510" s="79"/>
      <c r="J1510" s="82"/>
    </row>
    <row r="1511" spans="1:10" x14ac:dyDescent="0.2">
      <c r="A1511" t="s">
        <v>150</v>
      </c>
      <c r="B1511" s="1" t="s">
        <v>86</v>
      </c>
      <c r="C1511" t="e">
        <f>VLOOKUP(B1511,'F1-1 plate 18'!B$7:H$102,7,FALSE)</f>
        <v>#DIV/0!</v>
      </c>
      <c r="D1511" t="e">
        <f>VLOOKUP(B1511,'F1-1 plate 18'!B$7:J$102,9,FALSE)</f>
        <v>#DIV/0!</v>
      </c>
      <c r="E1511" t="e">
        <f>VLOOKUP(B1511,'F6-2 plate 18'!B$7:H$102,7,FALSE)</f>
        <v>#DIV/0!</v>
      </c>
      <c r="F1511" t="e">
        <f>VLOOKUP(genotyping!B1511,'F6-2 plate 18'!B$7:J$102,9,FALSE)</f>
        <v>#DIV/0!</v>
      </c>
      <c r="G1511" s="56" t="e">
        <f t="shared" si="48"/>
        <v>#DIV/0!</v>
      </c>
      <c r="H1511" s="50" t="e">
        <f t="shared" si="49"/>
        <v>#DIV/0!</v>
      </c>
      <c r="I1511" s="79"/>
      <c r="J1511" s="82"/>
    </row>
    <row r="1512" spans="1:10" x14ac:dyDescent="0.2">
      <c r="A1512" t="s">
        <v>150</v>
      </c>
      <c r="B1512" s="1" t="s">
        <v>87</v>
      </c>
      <c r="C1512" t="e">
        <f>VLOOKUP(B1512,'F1-1 plate 18'!B$7:H$102,7,FALSE)</f>
        <v>#DIV/0!</v>
      </c>
      <c r="D1512" t="e">
        <f>VLOOKUP(B1512,'F1-1 plate 18'!B$7:J$102,9,FALSE)</f>
        <v>#DIV/0!</v>
      </c>
      <c r="E1512" t="e">
        <f>VLOOKUP(B1512,'F6-2 plate 18'!B$7:H$102,7,FALSE)</f>
        <v>#DIV/0!</v>
      </c>
      <c r="F1512" t="e">
        <f>VLOOKUP(genotyping!B1512,'F6-2 plate 18'!B$7:J$102,9,FALSE)</f>
        <v>#DIV/0!</v>
      </c>
      <c r="G1512" s="56" t="e">
        <f t="shared" si="48"/>
        <v>#DIV/0!</v>
      </c>
      <c r="H1512" s="50" t="e">
        <f t="shared" si="49"/>
        <v>#DIV/0!</v>
      </c>
      <c r="I1512" s="79"/>
      <c r="J1512" s="82"/>
    </row>
    <row r="1513" spans="1:10" x14ac:dyDescent="0.2">
      <c r="A1513" t="s">
        <v>150</v>
      </c>
      <c r="B1513" s="1" t="s">
        <v>88</v>
      </c>
      <c r="C1513" t="e">
        <f>VLOOKUP(B1513,'F1-1 plate 18'!B$7:H$102,7,FALSE)</f>
        <v>#DIV/0!</v>
      </c>
      <c r="D1513" t="e">
        <f>VLOOKUP(B1513,'F1-1 plate 18'!B$7:J$102,9,FALSE)</f>
        <v>#DIV/0!</v>
      </c>
      <c r="E1513" t="e">
        <f>VLOOKUP(B1513,'F6-2 plate 18'!B$7:H$102,7,FALSE)</f>
        <v>#DIV/0!</v>
      </c>
      <c r="F1513" t="e">
        <f>VLOOKUP(genotyping!B1513,'F6-2 plate 18'!B$7:J$102,9,FALSE)</f>
        <v>#DIV/0!</v>
      </c>
      <c r="G1513" s="56" t="e">
        <f t="shared" si="48"/>
        <v>#DIV/0!</v>
      </c>
      <c r="H1513" s="50" t="e">
        <f t="shared" si="49"/>
        <v>#DIV/0!</v>
      </c>
      <c r="I1513" s="79"/>
      <c r="J1513" s="82"/>
    </row>
    <row r="1514" spans="1:10" x14ac:dyDescent="0.2">
      <c r="A1514" t="s">
        <v>150</v>
      </c>
      <c r="B1514" s="1" t="s">
        <v>89</v>
      </c>
      <c r="C1514" t="e">
        <f>VLOOKUP(B1514,'F1-1 plate 18'!B$7:H$102,7,FALSE)</f>
        <v>#DIV/0!</v>
      </c>
      <c r="D1514" t="e">
        <f>VLOOKUP(B1514,'F1-1 plate 18'!B$7:J$102,9,FALSE)</f>
        <v>#DIV/0!</v>
      </c>
      <c r="E1514" t="e">
        <f>VLOOKUP(B1514,'F6-2 plate 18'!B$7:H$102,7,FALSE)</f>
        <v>#DIV/0!</v>
      </c>
      <c r="F1514" t="e">
        <f>VLOOKUP(genotyping!B1514,'F6-2 plate 18'!B$7:J$102,9,FALSE)</f>
        <v>#DIV/0!</v>
      </c>
      <c r="G1514" s="56" t="e">
        <f t="shared" si="48"/>
        <v>#DIV/0!</v>
      </c>
      <c r="H1514" s="50" t="e">
        <f t="shared" si="49"/>
        <v>#DIV/0!</v>
      </c>
      <c r="I1514" s="79"/>
      <c r="J1514" s="82"/>
    </row>
    <row r="1515" spans="1:10" x14ac:dyDescent="0.2">
      <c r="A1515" t="s">
        <v>150</v>
      </c>
      <c r="B1515" s="1" t="s">
        <v>90</v>
      </c>
      <c r="C1515" t="e">
        <f>VLOOKUP(B1515,'F1-1 plate 18'!B$7:H$102,7,FALSE)</f>
        <v>#DIV/0!</v>
      </c>
      <c r="D1515" t="e">
        <f>VLOOKUP(B1515,'F1-1 plate 18'!B$7:J$102,9,FALSE)</f>
        <v>#DIV/0!</v>
      </c>
      <c r="E1515" t="e">
        <f>VLOOKUP(B1515,'F6-2 plate 18'!B$7:H$102,7,FALSE)</f>
        <v>#DIV/0!</v>
      </c>
      <c r="F1515" t="e">
        <f>VLOOKUP(genotyping!B1515,'F6-2 plate 18'!B$7:J$102,9,FALSE)</f>
        <v>#DIV/0!</v>
      </c>
      <c r="G1515" s="56" t="e">
        <f t="shared" si="48"/>
        <v>#DIV/0!</v>
      </c>
      <c r="H1515" s="50" t="e">
        <f t="shared" si="49"/>
        <v>#DIV/0!</v>
      </c>
      <c r="I1515" s="79"/>
      <c r="J1515" s="82"/>
    </row>
    <row r="1516" spans="1:10" x14ac:dyDescent="0.2">
      <c r="A1516" t="s">
        <v>150</v>
      </c>
      <c r="B1516" s="1" t="s">
        <v>91</v>
      </c>
      <c r="C1516" t="e">
        <f>VLOOKUP(B1516,'F1-1 plate 18'!B$7:H$102,7,FALSE)</f>
        <v>#DIV/0!</v>
      </c>
      <c r="D1516" t="e">
        <f>VLOOKUP(B1516,'F1-1 plate 18'!B$7:J$102,9,FALSE)</f>
        <v>#DIV/0!</v>
      </c>
      <c r="E1516" t="e">
        <f>VLOOKUP(B1516,'F6-2 plate 18'!B$7:H$102,7,FALSE)</f>
        <v>#DIV/0!</v>
      </c>
      <c r="F1516" t="e">
        <f>VLOOKUP(genotyping!B1516,'F6-2 plate 18'!B$7:J$102,9,FALSE)</f>
        <v>#DIV/0!</v>
      </c>
      <c r="G1516" s="56" t="e">
        <f t="shared" si="48"/>
        <v>#DIV/0!</v>
      </c>
      <c r="H1516" s="50" t="e">
        <f t="shared" si="49"/>
        <v>#DIV/0!</v>
      </c>
      <c r="I1516" s="79"/>
      <c r="J1516" s="82"/>
    </row>
    <row r="1517" spans="1:10" x14ac:dyDescent="0.2">
      <c r="A1517" t="s">
        <v>150</v>
      </c>
      <c r="B1517" s="1" t="s">
        <v>92</v>
      </c>
      <c r="C1517" t="e">
        <f>VLOOKUP(B1517,'F1-1 plate 18'!B$7:H$102,7,FALSE)</f>
        <v>#DIV/0!</v>
      </c>
      <c r="D1517" t="e">
        <f>VLOOKUP(B1517,'F1-1 plate 18'!B$7:J$102,9,FALSE)</f>
        <v>#DIV/0!</v>
      </c>
      <c r="E1517" t="e">
        <f>VLOOKUP(B1517,'F6-2 plate 18'!B$7:H$102,7,FALSE)</f>
        <v>#DIV/0!</v>
      </c>
      <c r="F1517" t="e">
        <f>VLOOKUP(genotyping!B1517,'F6-2 plate 18'!B$7:J$102,9,FALSE)</f>
        <v>#DIV/0!</v>
      </c>
      <c r="G1517" s="56" t="e">
        <f t="shared" si="48"/>
        <v>#DIV/0!</v>
      </c>
      <c r="H1517" s="50" t="e">
        <f t="shared" si="49"/>
        <v>#DIV/0!</v>
      </c>
      <c r="I1517" s="79"/>
      <c r="J1517" s="82"/>
    </row>
    <row r="1518" spans="1:10" x14ac:dyDescent="0.2">
      <c r="A1518" t="s">
        <v>150</v>
      </c>
      <c r="B1518" s="1" t="s">
        <v>93</v>
      </c>
      <c r="C1518" t="e">
        <f>VLOOKUP(B1518,'F1-1 plate 18'!B$7:H$102,7,FALSE)</f>
        <v>#DIV/0!</v>
      </c>
      <c r="D1518" t="e">
        <f>VLOOKUP(B1518,'F1-1 plate 18'!B$7:J$102,9,FALSE)</f>
        <v>#DIV/0!</v>
      </c>
      <c r="E1518" t="e">
        <f>VLOOKUP(B1518,'F6-2 plate 18'!B$7:H$102,7,FALSE)</f>
        <v>#DIV/0!</v>
      </c>
      <c r="F1518" t="e">
        <f>VLOOKUP(genotyping!B1518,'F6-2 plate 18'!B$7:J$102,9,FALSE)</f>
        <v>#DIV/0!</v>
      </c>
      <c r="G1518" s="56" t="e">
        <f t="shared" si="48"/>
        <v>#DIV/0!</v>
      </c>
      <c r="H1518" s="50" t="e">
        <f t="shared" si="49"/>
        <v>#DIV/0!</v>
      </c>
      <c r="I1518" s="79"/>
      <c r="J1518" s="82"/>
    </row>
    <row r="1519" spans="1:10" x14ac:dyDescent="0.2">
      <c r="A1519" t="s">
        <v>150</v>
      </c>
      <c r="B1519" s="1" t="s">
        <v>94</v>
      </c>
      <c r="C1519" t="e">
        <f>VLOOKUP(B1519,'F1-1 plate 18'!B$7:H$102,7,FALSE)</f>
        <v>#DIV/0!</v>
      </c>
      <c r="D1519" t="e">
        <f>VLOOKUP(B1519,'F1-1 plate 18'!B$7:J$102,9,FALSE)</f>
        <v>#DIV/0!</v>
      </c>
      <c r="E1519" t="e">
        <f>VLOOKUP(B1519,'F6-2 plate 18'!B$7:H$102,7,FALSE)</f>
        <v>#DIV/0!</v>
      </c>
      <c r="F1519" t="e">
        <f>VLOOKUP(genotyping!B1519,'F6-2 plate 18'!B$7:J$102,9,FALSE)</f>
        <v>#DIV/0!</v>
      </c>
      <c r="G1519" s="56" t="e">
        <f t="shared" si="48"/>
        <v>#DIV/0!</v>
      </c>
      <c r="H1519" s="50" t="e">
        <f t="shared" si="49"/>
        <v>#DIV/0!</v>
      </c>
      <c r="I1519" s="79"/>
      <c r="J1519" s="82"/>
    </row>
    <row r="1520" spans="1:10" x14ac:dyDescent="0.2">
      <c r="A1520" t="s">
        <v>150</v>
      </c>
      <c r="B1520" s="1" t="s">
        <v>95</v>
      </c>
      <c r="C1520" t="e">
        <f>VLOOKUP(B1520,'F1-1 plate 18'!B$7:H$102,7,FALSE)</f>
        <v>#DIV/0!</v>
      </c>
      <c r="D1520" t="e">
        <f>VLOOKUP(B1520,'F1-1 plate 18'!B$7:J$102,9,FALSE)</f>
        <v>#DIV/0!</v>
      </c>
      <c r="E1520" t="e">
        <f>VLOOKUP(B1520,'F6-2 plate 18'!B$7:H$102,7,FALSE)</f>
        <v>#DIV/0!</v>
      </c>
      <c r="F1520" t="e">
        <f>VLOOKUP(genotyping!B1520,'F6-2 plate 18'!B$7:J$102,9,FALSE)</f>
        <v>#DIV/0!</v>
      </c>
      <c r="G1520" s="56" t="e">
        <f t="shared" si="48"/>
        <v>#DIV/0!</v>
      </c>
      <c r="H1520" s="50" t="e">
        <f t="shared" si="49"/>
        <v>#DIV/0!</v>
      </c>
      <c r="I1520" s="79"/>
      <c r="J1520" s="82"/>
    </row>
    <row r="1521" spans="1:10" x14ac:dyDescent="0.2">
      <c r="A1521" t="s">
        <v>150</v>
      </c>
      <c r="B1521" s="1" t="s">
        <v>96</v>
      </c>
      <c r="C1521" t="e">
        <f>VLOOKUP(B1521,'F1-1 plate 18'!B$7:H$102,7,FALSE)</f>
        <v>#DIV/0!</v>
      </c>
      <c r="D1521" t="e">
        <f>VLOOKUP(B1521,'F1-1 plate 18'!B$7:J$102,9,FALSE)</f>
        <v>#DIV/0!</v>
      </c>
      <c r="E1521" t="e">
        <f>VLOOKUP(B1521,'F6-2 plate 18'!B$7:H$102,7,FALSE)</f>
        <v>#DIV/0!</v>
      </c>
      <c r="F1521" t="e">
        <f>VLOOKUP(genotyping!B1521,'F6-2 plate 18'!B$7:J$102,9,FALSE)</f>
        <v>#DIV/0!</v>
      </c>
      <c r="G1521" s="56" t="e">
        <f t="shared" si="48"/>
        <v>#DIV/0!</v>
      </c>
      <c r="H1521" s="50" t="e">
        <f t="shared" si="49"/>
        <v>#DIV/0!</v>
      </c>
      <c r="I1521" s="79"/>
      <c r="J1521" s="82"/>
    </row>
    <row r="1522" spans="1:10" x14ac:dyDescent="0.2">
      <c r="A1522" t="s">
        <v>150</v>
      </c>
      <c r="B1522" s="1" t="s">
        <v>97</v>
      </c>
      <c r="C1522" t="e">
        <f>VLOOKUP(B1522,'F1-1 plate 18'!B$7:H$102,7,FALSE)</f>
        <v>#DIV/0!</v>
      </c>
      <c r="D1522" t="e">
        <f>VLOOKUP(B1522,'F1-1 plate 18'!B$7:J$102,9,FALSE)</f>
        <v>#DIV/0!</v>
      </c>
      <c r="E1522" t="e">
        <f>VLOOKUP(B1522,'F6-2 plate 18'!B$7:H$102,7,FALSE)</f>
        <v>#DIV/0!</v>
      </c>
      <c r="F1522" t="e">
        <f>VLOOKUP(genotyping!B1522,'F6-2 plate 18'!B$7:J$102,9,FALSE)</f>
        <v>#DIV/0!</v>
      </c>
      <c r="G1522" s="56" t="e">
        <f t="shared" si="48"/>
        <v>#DIV/0!</v>
      </c>
      <c r="H1522" s="50" t="e">
        <f t="shared" si="49"/>
        <v>#DIV/0!</v>
      </c>
      <c r="I1522" s="79"/>
      <c r="J1522" s="82"/>
    </row>
    <row r="1523" spans="1:10" x14ac:dyDescent="0.2">
      <c r="A1523" t="s">
        <v>150</v>
      </c>
      <c r="B1523" s="1" t="s">
        <v>98</v>
      </c>
      <c r="C1523" t="e">
        <f>VLOOKUP(B1523,'F1-1 plate 18'!B$7:H$102,7,FALSE)</f>
        <v>#DIV/0!</v>
      </c>
      <c r="D1523" t="e">
        <f>VLOOKUP(B1523,'F1-1 plate 18'!B$7:J$102,9,FALSE)</f>
        <v>#DIV/0!</v>
      </c>
      <c r="E1523" t="e">
        <f>VLOOKUP(B1523,'F6-2 plate 18'!B$7:H$102,7,FALSE)</f>
        <v>#DIV/0!</v>
      </c>
      <c r="F1523" t="e">
        <f>VLOOKUP(genotyping!B1523,'F6-2 plate 18'!B$7:J$102,9,FALSE)</f>
        <v>#DIV/0!</v>
      </c>
      <c r="G1523" s="56" t="e">
        <f t="shared" si="48"/>
        <v>#DIV/0!</v>
      </c>
      <c r="H1523" s="50" t="e">
        <f t="shared" si="49"/>
        <v>#DIV/0!</v>
      </c>
      <c r="I1523" s="79"/>
      <c r="J1523" s="82"/>
    </row>
    <row r="1524" spans="1:10" x14ac:dyDescent="0.2">
      <c r="A1524" t="s">
        <v>150</v>
      </c>
      <c r="B1524" s="1" t="s">
        <v>99</v>
      </c>
      <c r="C1524" t="e">
        <f>VLOOKUP(B1524,'F1-1 plate 18'!B$7:H$102,7,FALSE)</f>
        <v>#DIV/0!</v>
      </c>
      <c r="D1524" t="e">
        <f>VLOOKUP(B1524,'F1-1 plate 18'!B$7:J$102,9,FALSE)</f>
        <v>#DIV/0!</v>
      </c>
      <c r="E1524" t="e">
        <f>VLOOKUP(B1524,'F6-2 plate 18'!B$7:H$102,7,FALSE)</f>
        <v>#DIV/0!</v>
      </c>
      <c r="F1524" t="e">
        <f>VLOOKUP(genotyping!B1524,'F6-2 plate 18'!B$7:J$102,9,FALSE)</f>
        <v>#DIV/0!</v>
      </c>
      <c r="G1524" s="56" t="e">
        <f t="shared" si="48"/>
        <v>#DIV/0!</v>
      </c>
      <c r="H1524" s="50" t="e">
        <f t="shared" si="49"/>
        <v>#DIV/0!</v>
      </c>
      <c r="I1524" s="79"/>
      <c r="J1524" s="82"/>
    </row>
    <row r="1525" spans="1:10" x14ac:dyDescent="0.2">
      <c r="A1525" t="s">
        <v>150</v>
      </c>
      <c r="B1525" s="1" t="s">
        <v>100</v>
      </c>
      <c r="C1525" t="e">
        <f>VLOOKUP(B1525,'F1-1 plate 18'!B$7:H$102,7,FALSE)</f>
        <v>#DIV/0!</v>
      </c>
      <c r="D1525" t="e">
        <f>VLOOKUP(B1525,'F1-1 plate 18'!B$7:J$102,9,FALSE)</f>
        <v>#DIV/0!</v>
      </c>
      <c r="E1525" t="e">
        <f>VLOOKUP(B1525,'F6-2 plate 18'!B$7:H$102,7,FALSE)</f>
        <v>#DIV/0!</v>
      </c>
      <c r="F1525" t="e">
        <f>VLOOKUP(genotyping!B1525,'F6-2 plate 18'!B$7:J$102,9,FALSE)</f>
        <v>#DIV/0!</v>
      </c>
      <c r="G1525" s="56" t="e">
        <f t="shared" si="48"/>
        <v>#DIV/0!</v>
      </c>
      <c r="H1525" s="50" t="e">
        <f t="shared" si="49"/>
        <v>#DIV/0!</v>
      </c>
      <c r="I1525" s="79"/>
      <c r="J1525" s="82"/>
    </row>
    <row r="1526" spans="1:10" x14ac:dyDescent="0.2">
      <c r="A1526" t="s">
        <v>150</v>
      </c>
      <c r="B1526" s="1" t="s">
        <v>101</v>
      </c>
      <c r="C1526" t="e">
        <f>VLOOKUP(B1526,'F1-1 plate 18'!B$7:H$102,7,FALSE)</f>
        <v>#DIV/0!</v>
      </c>
      <c r="D1526" t="e">
        <f>VLOOKUP(B1526,'F1-1 plate 18'!B$7:J$102,9,FALSE)</f>
        <v>#DIV/0!</v>
      </c>
      <c r="E1526" t="e">
        <f>VLOOKUP(B1526,'F6-2 plate 18'!B$7:H$102,7,FALSE)</f>
        <v>#DIV/0!</v>
      </c>
      <c r="F1526" t="e">
        <f>VLOOKUP(genotyping!B1526,'F6-2 plate 18'!B$7:J$102,9,FALSE)</f>
        <v>#DIV/0!</v>
      </c>
      <c r="G1526" s="56" t="e">
        <f t="shared" si="48"/>
        <v>#DIV/0!</v>
      </c>
      <c r="H1526" s="50" t="e">
        <f t="shared" si="49"/>
        <v>#DIV/0!</v>
      </c>
      <c r="I1526" s="79"/>
      <c r="J1526" s="82"/>
    </row>
    <row r="1527" spans="1:10" ht="17" thickBot="1" x14ac:dyDescent="0.25">
      <c r="A1527" s="64" t="s">
        <v>150</v>
      </c>
      <c r="B1527" s="65" t="s">
        <v>102</v>
      </c>
      <c r="C1527" s="64" t="e">
        <f>VLOOKUP(B1527,'F1-1 plate 18'!B$7:H$102,7,FALSE)</f>
        <v>#DIV/0!</v>
      </c>
      <c r="D1527" s="64" t="e">
        <f>VLOOKUP(B1527,'F1-1 plate 18'!B$7:J$102,9,FALSE)</f>
        <v>#DIV/0!</v>
      </c>
      <c r="E1527" s="64" t="e">
        <f>VLOOKUP(B1527,'F6-2 plate 18'!B$7:H$102,7,FALSE)</f>
        <v>#DIV/0!</v>
      </c>
      <c r="F1527" s="64" t="e">
        <f>VLOOKUP(genotyping!B1527,'F6-2 plate 18'!B$7:J$102,9,FALSE)</f>
        <v>#DIV/0!</v>
      </c>
      <c r="G1527" s="64" t="e">
        <f t="shared" si="48"/>
        <v>#DIV/0!</v>
      </c>
      <c r="H1527" s="66" t="e">
        <f t="shared" si="49"/>
        <v>#DIV/0!</v>
      </c>
      <c r="I1527" s="80"/>
      <c r="J1527" s="83"/>
    </row>
    <row r="1528" spans="1:10" ht="17" thickTop="1" x14ac:dyDescent="0.2">
      <c r="A1528" t="s">
        <v>151</v>
      </c>
      <c r="B1528" s="1" t="s">
        <v>19</v>
      </c>
      <c r="C1528" t="e">
        <f>VLOOKUP(B1528,'F1-1 plate 19'!B$7:H$102,7,FALSE)</f>
        <v>#DIV/0!</v>
      </c>
      <c r="D1528" t="e">
        <f>VLOOKUP(B1528,'F1-1 plate 19'!B$7:J$102,9,FALSE)</f>
        <v>#DIV/0!</v>
      </c>
      <c r="E1528" t="e">
        <f>VLOOKUP(B1528,'F6-2 plate 19'!B$7:H$102,7,FALSE)</f>
        <v>#DIV/0!</v>
      </c>
      <c r="F1528" t="e">
        <f>VLOOKUP(genotyping!B1528,'F6-2 plate 19'!B$7:J$102,9,FALSE)</f>
        <v>#DIV/0!</v>
      </c>
      <c r="G1528" s="56" t="e">
        <f t="shared" si="48"/>
        <v>#DIV/0!</v>
      </c>
      <c r="H1528" s="50" t="e">
        <f t="shared" si="49"/>
        <v>#DIV/0!</v>
      </c>
      <c r="I1528" s="78" t="e">
        <f>'F1-1 plate 19'!$M$5</f>
        <v>#DIV/0!</v>
      </c>
      <c r="J1528" s="81" t="e">
        <f>'F6-2 plate 19'!$M$5</f>
        <v>#DIV/0!</v>
      </c>
    </row>
    <row r="1529" spans="1:10" x14ac:dyDescent="0.2">
      <c r="A1529" t="s">
        <v>151</v>
      </c>
      <c r="B1529" s="1" t="s">
        <v>20</v>
      </c>
      <c r="C1529" t="e">
        <f>VLOOKUP(B1529,'F1-1 plate 19'!B$7:H$102,7,FALSE)</f>
        <v>#DIV/0!</v>
      </c>
      <c r="D1529" t="e">
        <f>VLOOKUP(B1529,'F1-1 plate 19'!B$7:J$102,9,FALSE)</f>
        <v>#DIV/0!</v>
      </c>
      <c r="E1529" t="e">
        <f>VLOOKUP(B1529,'F6-2 plate 19'!B$7:H$102,7,FALSE)</f>
        <v>#DIV/0!</v>
      </c>
      <c r="F1529" t="e">
        <f>VLOOKUP(genotyping!B1529,'F6-2 plate 19'!B$7:J$102,9,FALSE)</f>
        <v>#DIV/0!</v>
      </c>
      <c r="G1529" s="56" t="e">
        <f t="shared" si="48"/>
        <v>#DIV/0!</v>
      </c>
      <c r="H1529" s="50" t="e">
        <f t="shared" si="49"/>
        <v>#DIV/0!</v>
      </c>
      <c r="I1529" s="79"/>
      <c r="J1529" s="82"/>
    </row>
    <row r="1530" spans="1:10" x14ac:dyDescent="0.2">
      <c r="A1530" t="s">
        <v>151</v>
      </c>
      <c r="B1530" s="1" t="s">
        <v>21</v>
      </c>
      <c r="C1530" t="e">
        <f>VLOOKUP(B1530,'F1-1 plate 19'!B$7:H$102,7,FALSE)</f>
        <v>#DIV/0!</v>
      </c>
      <c r="D1530" t="e">
        <f>VLOOKUP(B1530,'F1-1 plate 19'!B$7:J$102,9,FALSE)</f>
        <v>#DIV/0!</v>
      </c>
      <c r="E1530" t="e">
        <f>VLOOKUP(B1530,'F6-2 plate 19'!B$7:H$102,7,FALSE)</f>
        <v>#DIV/0!</v>
      </c>
      <c r="F1530" t="e">
        <f>VLOOKUP(genotyping!B1530,'F6-2 plate 19'!B$7:J$102,9,FALSE)</f>
        <v>#DIV/0!</v>
      </c>
      <c r="G1530" s="56" t="e">
        <f t="shared" si="48"/>
        <v>#DIV/0!</v>
      </c>
      <c r="H1530" s="50" t="e">
        <f t="shared" si="49"/>
        <v>#DIV/0!</v>
      </c>
      <c r="I1530" s="79"/>
      <c r="J1530" s="82"/>
    </row>
    <row r="1531" spans="1:10" x14ac:dyDescent="0.2">
      <c r="A1531" t="s">
        <v>151</v>
      </c>
      <c r="B1531" s="1" t="s">
        <v>22</v>
      </c>
      <c r="C1531" t="e">
        <f>VLOOKUP(B1531,'F1-1 plate 19'!B$7:H$102,7,FALSE)</f>
        <v>#DIV/0!</v>
      </c>
      <c r="D1531" t="e">
        <f>VLOOKUP(B1531,'F1-1 plate 19'!B$7:J$102,9,FALSE)</f>
        <v>#DIV/0!</v>
      </c>
      <c r="E1531" t="e">
        <f>VLOOKUP(B1531,'F6-2 plate 19'!B$7:H$102,7,FALSE)</f>
        <v>#DIV/0!</v>
      </c>
      <c r="F1531" t="e">
        <f>VLOOKUP(genotyping!B1531,'F6-2 plate 19'!B$7:J$102,9,FALSE)</f>
        <v>#DIV/0!</v>
      </c>
      <c r="G1531" s="56" t="e">
        <f t="shared" si="48"/>
        <v>#DIV/0!</v>
      </c>
      <c r="H1531" s="50" t="e">
        <f t="shared" si="49"/>
        <v>#DIV/0!</v>
      </c>
      <c r="I1531" s="79"/>
      <c r="J1531" s="82"/>
    </row>
    <row r="1532" spans="1:10" x14ac:dyDescent="0.2">
      <c r="A1532" t="s">
        <v>151</v>
      </c>
      <c r="B1532" s="1" t="s">
        <v>23</v>
      </c>
      <c r="C1532" t="e">
        <f>VLOOKUP(B1532,'F1-1 plate 19'!B$7:H$102,7,FALSE)</f>
        <v>#DIV/0!</v>
      </c>
      <c r="D1532" t="e">
        <f>VLOOKUP(B1532,'F1-1 plate 19'!B$7:J$102,9,FALSE)</f>
        <v>#DIV/0!</v>
      </c>
      <c r="E1532" t="e">
        <f>VLOOKUP(B1532,'F6-2 plate 19'!B$7:H$102,7,FALSE)</f>
        <v>#DIV/0!</v>
      </c>
      <c r="F1532" t="e">
        <f>VLOOKUP(genotyping!B1532,'F6-2 plate 19'!B$7:J$102,9,FALSE)</f>
        <v>#DIV/0!</v>
      </c>
      <c r="G1532" s="56" t="e">
        <f t="shared" si="48"/>
        <v>#DIV/0!</v>
      </c>
      <c r="H1532" s="50" t="e">
        <f t="shared" si="49"/>
        <v>#DIV/0!</v>
      </c>
      <c r="I1532" s="79"/>
      <c r="J1532" s="82"/>
    </row>
    <row r="1533" spans="1:10" x14ac:dyDescent="0.2">
      <c r="A1533" t="s">
        <v>151</v>
      </c>
      <c r="B1533" s="1" t="s">
        <v>24</v>
      </c>
      <c r="C1533" t="e">
        <f>VLOOKUP(B1533,'F1-1 plate 19'!B$7:H$102,7,FALSE)</f>
        <v>#DIV/0!</v>
      </c>
      <c r="D1533" t="e">
        <f>VLOOKUP(B1533,'F1-1 plate 19'!B$7:J$102,9,FALSE)</f>
        <v>#DIV/0!</v>
      </c>
      <c r="E1533" t="e">
        <f>VLOOKUP(B1533,'F6-2 plate 19'!B$7:H$102,7,FALSE)</f>
        <v>#DIV/0!</v>
      </c>
      <c r="F1533" t="e">
        <f>VLOOKUP(genotyping!B1533,'F6-2 plate 19'!B$7:J$102,9,FALSE)</f>
        <v>#DIV/0!</v>
      </c>
      <c r="G1533" s="56" t="e">
        <f t="shared" si="48"/>
        <v>#DIV/0!</v>
      </c>
      <c r="H1533" s="50" t="e">
        <f t="shared" si="49"/>
        <v>#DIV/0!</v>
      </c>
      <c r="I1533" s="79"/>
      <c r="J1533" s="82"/>
    </row>
    <row r="1534" spans="1:10" x14ac:dyDescent="0.2">
      <c r="A1534" t="s">
        <v>151</v>
      </c>
      <c r="B1534" s="1" t="s">
        <v>25</v>
      </c>
      <c r="C1534" t="e">
        <f>VLOOKUP(B1534,'F1-1 plate 19'!B$7:H$102,7,FALSE)</f>
        <v>#DIV/0!</v>
      </c>
      <c r="D1534" t="e">
        <f>VLOOKUP(B1534,'F1-1 plate 19'!B$7:J$102,9,FALSE)</f>
        <v>#DIV/0!</v>
      </c>
      <c r="E1534" t="e">
        <f>VLOOKUP(B1534,'F6-2 plate 19'!B$7:H$102,7,FALSE)</f>
        <v>#DIV/0!</v>
      </c>
      <c r="F1534" t="e">
        <f>VLOOKUP(genotyping!B1534,'F6-2 plate 19'!B$7:J$102,9,FALSE)</f>
        <v>#DIV/0!</v>
      </c>
      <c r="G1534" s="56" t="e">
        <f t="shared" si="48"/>
        <v>#DIV/0!</v>
      </c>
      <c r="H1534" s="50" t="e">
        <f t="shared" si="49"/>
        <v>#DIV/0!</v>
      </c>
      <c r="I1534" s="79"/>
      <c r="J1534" s="82"/>
    </row>
    <row r="1535" spans="1:10" x14ac:dyDescent="0.2">
      <c r="A1535" t="s">
        <v>151</v>
      </c>
      <c r="B1535" s="1" t="s">
        <v>26</v>
      </c>
      <c r="C1535" t="e">
        <f>VLOOKUP(B1535,'F1-1 plate 19'!B$7:H$102,7,FALSE)</f>
        <v>#DIV/0!</v>
      </c>
      <c r="D1535" t="e">
        <f>VLOOKUP(B1535,'F1-1 plate 19'!B$7:J$102,9,FALSE)</f>
        <v>#DIV/0!</v>
      </c>
      <c r="E1535" t="e">
        <f>VLOOKUP(B1535,'F6-2 plate 19'!B$7:H$102,7,FALSE)</f>
        <v>#DIV/0!</v>
      </c>
      <c r="F1535" t="e">
        <f>VLOOKUP(genotyping!B1535,'F6-2 plate 19'!B$7:J$102,9,FALSE)</f>
        <v>#DIV/0!</v>
      </c>
      <c r="G1535" s="56" t="e">
        <f t="shared" si="48"/>
        <v>#DIV/0!</v>
      </c>
      <c r="H1535" s="50" t="e">
        <f t="shared" si="49"/>
        <v>#DIV/0!</v>
      </c>
      <c r="I1535" s="79"/>
      <c r="J1535" s="82"/>
    </row>
    <row r="1536" spans="1:10" x14ac:dyDescent="0.2">
      <c r="A1536" t="s">
        <v>151</v>
      </c>
      <c r="B1536" s="1" t="s">
        <v>27</v>
      </c>
      <c r="C1536" t="e">
        <f>VLOOKUP(B1536,'F1-1 plate 19'!B$7:H$102,7,FALSE)</f>
        <v>#DIV/0!</v>
      </c>
      <c r="D1536" t="e">
        <f>VLOOKUP(B1536,'F1-1 plate 19'!B$7:J$102,9,FALSE)</f>
        <v>#DIV/0!</v>
      </c>
      <c r="E1536" t="e">
        <f>VLOOKUP(B1536,'F6-2 plate 19'!B$7:H$102,7,FALSE)</f>
        <v>#DIV/0!</v>
      </c>
      <c r="F1536" t="e">
        <f>VLOOKUP(genotyping!B1536,'F6-2 plate 19'!B$7:J$102,9,FALSE)</f>
        <v>#DIV/0!</v>
      </c>
      <c r="G1536" s="56" t="e">
        <f t="shared" si="48"/>
        <v>#DIV/0!</v>
      </c>
      <c r="H1536" s="50" t="e">
        <f t="shared" si="49"/>
        <v>#DIV/0!</v>
      </c>
      <c r="I1536" s="79"/>
      <c r="J1536" s="82"/>
    </row>
    <row r="1537" spans="1:10" x14ac:dyDescent="0.2">
      <c r="A1537" t="s">
        <v>151</v>
      </c>
      <c r="B1537" s="1" t="s">
        <v>28</v>
      </c>
      <c r="C1537" t="e">
        <f>VLOOKUP(B1537,'F1-1 plate 19'!B$7:H$102,7,FALSE)</f>
        <v>#DIV/0!</v>
      </c>
      <c r="D1537" t="e">
        <f>VLOOKUP(B1537,'F1-1 plate 19'!B$7:J$102,9,FALSE)</f>
        <v>#DIV/0!</v>
      </c>
      <c r="E1537" t="e">
        <f>VLOOKUP(B1537,'F6-2 plate 19'!B$7:H$102,7,FALSE)</f>
        <v>#DIV/0!</v>
      </c>
      <c r="F1537" t="e">
        <f>VLOOKUP(genotyping!B1537,'F6-2 plate 19'!B$7:J$102,9,FALSE)</f>
        <v>#DIV/0!</v>
      </c>
      <c r="G1537" s="56" t="e">
        <f t="shared" si="48"/>
        <v>#DIV/0!</v>
      </c>
      <c r="H1537" s="50" t="e">
        <f t="shared" si="49"/>
        <v>#DIV/0!</v>
      </c>
      <c r="I1537" s="79"/>
      <c r="J1537" s="82"/>
    </row>
    <row r="1538" spans="1:10" x14ac:dyDescent="0.2">
      <c r="A1538" t="s">
        <v>151</v>
      </c>
      <c r="B1538" s="1" t="s">
        <v>29</v>
      </c>
      <c r="C1538" t="e">
        <f>VLOOKUP(B1538,'F1-1 plate 19'!B$7:H$102,7,FALSE)</f>
        <v>#DIV/0!</v>
      </c>
      <c r="D1538" t="e">
        <f>VLOOKUP(B1538,'F1-1 plate 19'!B$7:J$102,9,FALSE)</f>
        <v>#DIV/0!</v>
      </c>
      <c r="E1538" t="e">
        <f>VLOOKUP(B1538,'F6-2 plate 19'!B$7:H$102,7,FALSE)</f>
        <v>#DIV/0!</v>
      </c>
      <c r="F1538" t="e">
        <f>VLOOKUP(genotyping!B1538,'F6-2 plate 19'!B$7:J$102,9,FALSE)</f>
        <v>#DIV/0!</v>
      </c>
      <c r="G1538" s="56" t="e">
        <f t="shared" si="48"/>
        <v>#DIV/0!</v>
      </c>
      <c r="H1538" s="50" t="e">
        <f t="shared" si="49"/>
        <v>#DIV/0!</v>
      </c>
      <c r="I1538" s="79"/>
      <c r="J1538" s="82"/>
    </row>
    <row r="1539" spans="1:10" x14ac:dyDescent="0.2">
      <c r="A1539" t="s">
        <v>151</v>
      </c>
      <c r="B1539" s="1" t="s">
        <v>30</v>
      </c>
      <c r="C1539" t="e">
        <f>VLOOKUP(B1539,'F1-1 plate 19'!B$7:H$102,7,FALSE)</f>
        <v>#DIV/0!</v>
      </c>
      <c r="D1539" t="e">
        <f>VLOOKUP(B1539,'F1-1 plate 19'!B$7:J$102,9,FALSE)</f>
        <v>#DIV/0!</v>
      </c>
      <c r="E1539" t="e">
        <f>VLOOKUP(B1539,'F6-2 plate 19'!B$7:H$102,7,FALSE)</f>
        <v>#DIV/0!</v>
      </c>
      <c r="F1539" t="e">
        <f>VLOOKUP(genotyping!B1539,'F6-2 plate 19'!B$7:J$102,9,FALSE)</f>
        <v>#DIV/0!</v>
      </c>
      <c r="G1539" s="56" t="e">
        <f t="shared" si="48"/>
        <v>#DIV/0!</v>
      </c>
      <c r="H1539" s="50" t="e">
        <f t="shared" si="49"/>
        <v>#DIV/0!</v>
      </c>
      <c r="I1539" s="79"/>
      <c r="J1539" s="82"/>
    </row>
    <row r="1540" spans="1:10" x14ac:dyDescent="0.2">
      <c r="A1540" t="s">
        <v>151</v>
      </c>
      <c r="B1540" s="1" t="s">
        <v>31</v>
      </c>
      <c r="C1540" t="e">
        <f>VLOOKUP(B1540,'F1-1 plate 19'!B$7:H$102,7,FALSE)</f>
        <v>#DIV/0!</v>
      </c>
      <c r="D1540" t="e">
        <f>VLOOKUP(B1540,'F1-1 plate 19'!B$7:J$102,9,FALSE)</f>
        <v>#DIV/0!</v>
      </c>
      <c r="E1540" t="e">
        <f>VLOOKUP(B1540,'F6-2 plate 19'!B$7:H$102,7,FALSE)</f>
        <v>#DIV/0!</v>
      </c>
      <c r="F1540" t="e">
        <f>VLOOKUP(genotyping!B1540,'F6-2 plate 19'!B$7:J$102,9,FALSE)</f>
        <v>#DIV/0!</v>
      </c>
      <c r="G1540" s="56" t="e">
        <f t="shared" si="48"/>
        <v>#DIV/0!</v>
      </c>
      <c r="H1540" s="50" t="e">
        <f t="shared" si="49"/>
        <v>#DIV/0!</v>
      </c>
      <c r="I1540" s="79"/>
      <c r="J1540" s="82"/>
    </row>
    <row r="1541" spans="1:10" x14ac:dyDescent="0.2">
      <c r="A1541" t="s">
        <v>151</v>
      </c>
      <c r="B1541" s="1" t="s">
        <v>32</v>
      </c>
      <c r="C1541" t="e">
        <f>VLOOKUP(B1541,'F1-1 plate 19'!B$7:H$102,7,FALSE)</f>
        <v>#DIV/0!</v>
      </c>
      <c r="D1541" t="e">
        <f>VLOOKUP(B1541,'F1-1 plate 19'!B$7:J$102,9,FALSE)</f>
        <v>#DIV/0!</v>
      </c>
      <c r="E1541" t="e">
        <f>VLOOKUP(B1541,'F6-2 plate 19'!B$7:H$102,7,FALSE)</f>
        <v>#DIV/0!</v>
      </c>
      <c r="F1541" t="e">
        <f>VLOOKUP(genotyping!B1541,'F6-2 plate 19'!B$7:J$102,9,FALSE)</f>
        <v>#DIV/0!</v>
      </c>
      <c r="G1541" s="56" t="e">
        <f t="shared" si="48"/>
        <v>#DIV/0!</v>
      </c>
      <c r="H1541" s="50" t="e">
        <f t="shared" si="49"/>
        <v>#DIV/0!</v>
      </c>
      <c r="I1541" s="79"/>
      <c r="J1541" s="82"/>
    </row>
    <row r="1542" spans="1:10" x14ac:dyDescent="0.2">
      <c r="A1542" t="s">
        <v>151</v>
      </c>
      <c r="B1542" s="1" t="s">
        <v>33</v>
      </c>
      <c r="C1542" t="e">
        <f>VLOOKUP(B1542,'F1-1 plate 19'!B$7:H$102,7,FALSE)</f>
        <v>#DIV/0!</v>
      </c>
      <c r="D1542" t="e">
        <f>VLOOKUP(B1542,'F1-1 plate 19'!B$7:J$102,9,FALSE)</f>
        <v>#DIV/0!</v>
      </c>
      <c r="E1542" t="e">
        <f>VLOOKUP(B1542,'F6-2 plate 19'!B$7:H$102,7,FALSE)</f>
        <v>#DIV/0!</v>
      </c>
      <c r="F1542" t="e">
        <f>VLOOKUP(genotyping!B1542,'F6-2 plate 19'!B$7:J$102,9,FALSE)</f>
        <v>#DIV/0!</v>
      </c>
      <c r="G1542" s="56" t="e">
        <f t="shared" si="48"/>
        <v>#DIV/0!</v>
      </c>
      <c r="H1542" s="50" t="e">
        <f t="shared" si="49"/>
        <v>#DIV/0!</v>
      </c>
      <c r="I1542" s="79"/>
      <c r="J1542" s="82"/>
    </row>
    <row r="1543" spans="1:10" x14ac:dyDescent="0.2">
      <c r="A1543" t="s">
        <v>151</v>
      </c>
      <c r="B1543" s="1" t="s">
        <v>34</v>
      </c>
      <c r="C1543" t="e">
        <f>VLOOKUP(B1543,'F1-1 plate 19'!B$7:H$102,7,FALSE)</f>
        <v>#DIV/0!</v>
      </c>
      <c r="D1543" t="e">
        <f>VLOOKUP(B1543,'F1-1 plate 19'!B$7:J$102,9,FALSE)</f>
        <v>#DIV/0!</v>
      </c>
      <c r="E1543" t="e">
        <f>VLOOKUP(B1543,'F6-2 plate 19'!B$7:H$102,7,FALSE)</f>
        <v>#DIV/0!</v>
      </c>
      <c r="F1543" t="e">
        <f>VLOOKUP(genotyping!B1543,'F6-2 plate 19'!B$7:J$102,9,FALSE)</f>
        <v>#DIV/0!</v>
      </c>
      <c r="G1543" s="56" t="e">
        <f t="shared" si="48"/>
        <v>#DIV/0!</v>
      </c>
      <c r="H1543" s="50" t="e">
        <f t="shared" si="49"/>
        <v>#DIV/0!</v>
      </c>
      <c r="I1543" s="79"/>
      <c r="J1543" s="82"/>
    </row>
    <row r="1544" spans="1:10" x14ac:dyDescent="0.2">
      <c r="A1544" t="s">
        <v>151</v>
      </c>
      <c r="B1544" s="1" t="s">
        <v>35</v>
      </c>
      <c r="C1544" t="e">
        <f>VLOOKUP(B1544,'F1-1 plate 19'!B$7:H$102,7,FALSE)</f>
        <v>#DIV/0!</v>
      </c>
      <c r="D1544" t="e">
        <f>VLOOKUP(B1544,'F1-1 plate 19'!B$7:J$102,9,FALSE)</f>
        <v>#DIV/0!</v>
      </c>
      <c r="E1544" t="e">
        <f>VLOOKUP(B1544,'F6-2 plate 19'!B$7:H$102,7,FALSE)</f>
        <v>#DIV/0!</v>
      </c>
      <c r="F1544" t="e">
        <f>VLOOKUP(genotyping!B1544,'F6-2 plate 19'!B$7:J$102,9,FALSE)</f>
        <v>#DIV/0!</v>
      </c>
      <c r="G1544" s="56" t="e">
        <f t="shared" si="48"/>
        <v>#DIV/0!</v>
      </c>
      <c r="H1544" s="50" t="e">
        <f t="shared" si="49"/>
        <v>#DIV/0!</v>
      </c>
      <c r="I1544" s="79"/>
      <c r="J1544" s="82"/>
    </row>
    <row r="1545" spans="1:10" x14ac:dyDescent="0.2">
      <c r="A1545" t="s">
        <v>151</v>
      </c>
      <c r="B1545" s="1" t="s">
        <v>36</v>
      </c>
      <c r="C1545" t="e">
        <f>VLOOKUP(B1545,'F1-1 plate 19'!B$7:H$102,7,FALSE)</f>
        <v>#DIV/0!</v>
      </c>
      <c r="D1545" t="e">
        <f>VLOOKUP(B1545,'F1-1 plate 19'!B$7:J$102,9,FALSE)</f>
        <v>#DIV/0!</v>
      </c>
      <c r="E1545" t="e">
        <f>VLOOKUP(B1545,'F6-2 plate 19'!B$7:H$102,7,FALSE)</f>
        <v>#DIV/0!</v>
      </c>
      <c r="F1545" t="e">
        <f>VLOOKUP(genotyping!B1545,'F6-2 plate 19'!B$7:J$102,9,FALSE)</f>
        <v>#DIV/0!</v>
      </c>
      <c r="G1545" s="56" t="e">
        <f t="shared" si="48"/>
        <v>#DIV/0!</v>
      </c>
      <c r="H1545" s="50" t="e">
        <f t="shared" si="49"/>
        <v>#DIV/0!</v>
      </c>
      <c r="I1545" s="79"/>
      <c r="J1545" s="82"/>
    </row>
    <row r="1546" spans="1:10" x14ac:dyDescent="0.2">
      <c r="A1546" t="s">
        <v>151</v>
      </c>
      <c r="B1546" s="1" t="s">
        <v>37</v>
      </c>
      <c r="C1546" t="e">
        <f>VLOOKUP(B1546,'F1-1 plate 19'!B$7:H$102,7,FALSE)</f>
        <v>#DIV/0!</v>
      </c>
      <c r="D1546" t="e">
        <f>VLOOKUP(B1546,'F1-1 plate 19'!B$7:J$102,9,FALSE)</f>
        <v>#DIV/0!</v>
      </c>
      <c r="E1546" t="e">
        <f>VLOOKUP(B1546,'F6-2 plate 19'!B$7:H$102,7,FALSE)</f>
        <v>#DIV/0!</v>
      </c>
      <c r="F1546" t="e">
        <f>VLOOKUP(genotyping!B1546,'F6-2 plate 19'!B$7:J$102,9,FALSE)</f>
        <v>#DIV/0!</v>
      </c>
      <c r="G1546" s="56" t="e">
        <f t="shared" si="48"/>
        <v>#DIV/0!</v>
      </c>
      <c r="H1546" s="50" t="e">
        <f t="shared" si="49"/>
        <v>#DIV/0!</v>
      </c>
      <c r="I1546" s="79"/>
      <c r="J1546" s="82"/>
    </row>
    <row r="1547" spans="1:10" x14ac:dyDescent="0.2">
      <c r="A1547" t="s">
        <v>151</v>
      </c>
      <c r="B1547" s="1" t="s">
        <v>38</v>
      </c>
      <c r="C1547" t="e">
        <f>VLOOKUP(B1547,'F1-1 plate 19'!B$7:H$102,7,FALSE)</f>
        <v>#DIV/0!</v>
      </c>
      <c r="D1547" t="e">
        <f>VLOOKUP(B1547,'F1-1 plate 19'!B$7:J$102,9,FALSE)</f>
        <v>#DIV/0!</v>
      </c>
      <c r="E1547" t="e">
        <f>VLOOKUP(B1547,'F6-2 plate 19'!B$7:H$102,7,FALSE)</f>
        <v>#DIV/0!</v>
      </c>
      <c r="F1547" t="e">
        <f>VLOOKUP(genotyping!B1547,'F6-2 plate 19'!B$7:J$102,9,FALSE)</f>
        <v>#DIV/0!</v>
      </c>
      <c r="G1547" s="56" t="e">
        <f t="shared" si="48"/>
        <v>#DIV/0!</v>
      </c>
      <c r="H1547" s="50" t="e">
        <f t="shared" si="49"/>
        <v>#DIV/0!</v>
      </c>
      <c r="I1547" s="79"/>
      <c r="J1547" s="82"/>
    </row>
    <row r="1548" spans="1:10" x14ac:dyDescent="0.2">
      <c r="A1548" t="s">
        <v>151</v>
      </c>
      <c r="B1548" s="1" t="s">
        <v>39</v>
      </c>
      <c r="C1548" t="e">
        <f>VLOOKUP(B1548,'F1-1 plate 19'!B$7:H$102,7,FALSE)</f>
        <v>#DIV/0!</v>
      </c>
      <c r="D1548" t="e">
        <f>VLOOKUP(B1548,'F1-1 plate 19'!B$7:J$102,9,FALSE)</f>
        <v>#DIV/0!</v>
      </c>
      <c r="E1548" t="e">
        <f>VLOOKUP(B1548,'F6-2 plate 19'!B$7:H$102,7,FALSE)</f>
        <v>#DIV/0!</v>
      </c>
      <c r="F1548" t="e">
        <f>VLOOKUP(genotyping!B1548,'F6-2 plate 19'!B$7:J$102,9,FALSE)</f>
        <v>#DIV/0!</v>
      </c>
      <c r="G1548" s="56" t="e">
        <f t="shared" si="48"/>
        <v>#DIV/0!</v>
      </c>
      <c r="H1548" s="50" t="e">
        <f t="shared" si="49"/>
        <v>#DIV/0!</v>
      </c>
      <c r="I1548" s="79"/>
      <c r="J1548" s="82"/>
    </row>
    <row r="1549" spans="1:10" x14ac:dyDescent="0.2">
      <c r="A1549" t="s">
        <v>151</v>
      </c>
      <c r="B1549" s="1" t="s">
        <v>40</v>
      </c>
      <c r="C1549" t="e">
        <f>VLOOKUP(B1549,'F1-1 plate 19'!B$7:H$102,7,FALSE)</f>
        <v>#DIV/0!</v>
      </c>
      <c r="D1549" t="e">
        <f>VLOOKUP(B1549,'F1-1 plate 19'!B$7:J$102,9,FALSE)</f>
        <v>#DIV/0!</v>
      </c>
      <c r="E1549" t="e">
        <f>VLOOKUP(B1549,'F6-2 plate 19'!B$7:H$102,7,FALSE)</f>
        <v>#DIV/0!</v>
      </c>
      <c r="F1549" t="e">
        <f>VLOOKUP(genotyping!B1549,'F6-2 plate 19'!B$7:J$102,9,FALSE)</f>
        <v>#DIV/0!</v>
      </c>
      <c r="G1549" s="56" t="e">
        <f t="shared" si="48"/>
        <v>#DIV/0!</v>
      </c>
      <c r="H1549" s="50" t="e">
        <f t="shared" si="49"/>
        <v>#DIV/0!</v>
      </c>
      <c r="I1549" s="79"/>
      <c r="J1549" s="82"/>
    </row>
    <row r="1550" spans="1:10" x14ac:dyDescent="0.2">
      <c r="A1550" t="s">
        <v>151</v>
      </c>
      <c r="B1550" s="1" t="s">
        <v>41</v>
      </c>
      <c r="C1550" t="e">
        <f>VLOOKUP(B1550,'F1-1 plate 19'!B$7:H$102,7,FALSE)</f>
        <v>#DIV/0!</v>
      </c>
      <c r="D1550" t="e">
        <f>VLOOKUP(B1550,'F1-1 plate 19'!B$7:J$102,9,FALSE)</f>
        <v>#DIV/0!</v>
      </c>
      <c r="E1550" t="e">
        <f>VLOOKUP(B1550,'F6-2 plate 19'!B$7:H$102,7,FALSE)</f>
        <v>#DIV/0!</v>
      </c>
      <c r="F1550" t="e">
        <f>VLOOKUP(genotyping!B1550,'F6-2 plate 19'!B$7:J$102,9,FALSE)</f>
        <v>#DIV/0!</v>
      </c>
      <c r="G1550" s="56" t="e">
        <f t="shared" si="48"/>
        <v>#DIV/0!</v>
      </c>
      <c r="H1550" s="50" t="e">
        <f t="shared" si="49"/>
        <v>#DIV/0!</v>
      </c>
      <c r="I1550" s="79"/>
      <c r="J1550" s="82"/>
    </row>
    <row r="1551" spans="1:10" x14ac:dyDescent="0.2">
      <c r="A1551" t="s">
        <v>151</v>
      </c>
      <c r="B1551" s="1" t="s">
        <v>42</v>
      </c>
      <c r="C1551" t="e">
        <f>VLOOKUP(B1551,'F1-1 plate 19'!B$7:H$102,7,FALSE)</f>
        <v>#DIV/0!</v>
      </c>
      <c r="D1551" t="e">
        <f>VLOOKUP(B1551,'F1-1 plate 19'!B$7:J$102,9,FALSE)</f>
        <v>#DIV/0!</v>
      </c>
      <c r="E1551" t="e">
        <f>VLOOKUP(B1551,'F6-2 plate 19'!B$7:H$102,7,FALSE)</f>
        <v>#DIV/0!</v>
      </c>
      <c r="F1551" t="e">
        <f>VLOOKUP(genotyping!B1551,'F6-2 plate 19'!B$7:J$102,9,FALSE)</f>
        <v>#DIV/0!</v>
      </c>
      <c r="G1551" s="56" t="e">
        <f t="shared" si="48"/>
        <v>#DIV/0!</v>
      </c>
      <c r="H1551" s="50" t="e">
        <f t="shared" si="49"/>
        <v>#DIV/0!</v>
      </c>
      <c r="I1551" s="79"/>
      <c r="J1551" s="82"/>
    </row>
    <row r="1552" spans="1:10" x14ac:dyDescent="0.2">
      <c r="A1552" t="s">
        <v>151</v>
      </c>
      <c r="B1552" s="1" t="s">
        <v>43</v>
      </c>
      <c r="C1552" t="e">
        <f>VLOOKUP(B1552,'F1-1 plate 19'!B$7:H$102,7,FALSE)</f>
        <v>#DIV/0!</v>
      </c>
      <c r="D1552" t="e">
        <f>VLOOKUP(B1552,'F1-1 plate 19'!B$7:J$102,9,FALSE)</f>
        <v>#DIV/0!</v>
      </c>
      <c r="E1552" t="e">
        <f>VLOOKUP(B1552,'F6-2 plate 19'!B$7:H$102,7,FALSE)</f>
        <v>#DIV/0!</v>
      </c>
      <c r="F1552" t="e">
        <f>VLOOKUP(genotyping!B1552,'F6-2 plate 19'!B$7:J$102,9,FALSE)</f>
        <v>#DIV/0!</v>
      </c>
      <c r="G1552" s="56" t="e">
        <f t="shared" si="48"/>
        <v>#DIV/0!</v>
      </c>
      <c r="H1552" s="50" t="e">
        <f t="shared" si="49"/>
        <v>#DIV/0!</v>
      </c>
      <c r="I1552" s="79"/>
      <c r="J1552" s="82"/>
    </row>
    <row r="1553" spans="1:10" x14ac:dyDescent="0.2">
      <c r="A1553" t="s">
        <v>151</v>
      </c>
      <c r="B1553" s="1" t="s">
        <v>44</v>
      </c>
      <c r="C1553" t="e">
        <f>VLOOKUP(B1553,'F1-1 plate 19'!B$7:H$102,7,FALSE)</f>
        <v>#DIV/0!</v>
      </c>
      <c r="D1553" t="e">
        <f>VLOOKUP(B1553,'F1-1 plate 19'!B$7:J$102,9,FALSE)</f>
        <v>#DIV/0!</v>
      </c>
      <c r="E1553" t="e">
        <f>VLOOKUP(B1553,'F6-2 plate 19'!B$7:H$102,7,FALSE)</f>
        <v>#DIV/0!</v>
      </c>
      <c r="F1553" t="e">
        <f>VLOOKUP(genotyping!B1553,'F6-2 plate 19'!B$7:J$102,9,FALSE)</f>
        <v>#DIV/0!</v>
      </c>
      <c r="G1553" s="56" t="e">
        <f t="shared" si="48"/>
        <v>#DIV/0!</v>
      </c>
      <c r="H1553" s="50" t="e">
        <f t="shared" si="49"/>
        <v>#DIV/0!</v>
      </c>
      <c r="I1553" s="79"/>
      <c r="J1553" s="82"/>
    </row>
    <row r="1554" spans="1:10" x14ac:dyDescent="0.2">
      <c r="A1554" t="s">
        <v>151</v>
      </c>
      <c r="B1554" s="1" t="s">
        <v>45</v>
      </c>
      <c r="C1554" t="e">
        <f>VLOOKUP(B1554,'F1-1 plate 19'!B$7:H$102,7,FALSE)</f>
        <v>#DIV/0!</v>
      </c>
      <c r="D1554" t="e">
        <f>VLOOKUP(B1554,'F1-1 plate 19'!B$7:J$102,9,FALSE)</f>
        <v>#DIV/0!</v>
      </c>
      <c r="E1554" t="e">
        <f>VLOOKUP(B1554,'F6-2 plate 19'!B$7:H$102,7,FALSE)</f>
        <v>#DIV/0!</v>
      </c>
      <c r="F1554" t="e">
        <f>VLOOKUP(genotyping!B1554,'F6-2 plate 19'!B$7:J$102,9,FALSE)</f>
        <v>#DIV/0!</v>
      </c>
      <c r="G1554" s="56" t="e">
        <f t="shared" si="48"/>
        <v>#DIV/0!</v>
      </c>
      <c r="H1554" s="50" t="e">
        <f t="shared" si="49"/>
        <v>#DIV/0!</v>
      </c>
      <c r="I1554" s="79"/>
      <c r="J1554" s="82"/>
    </row>
    <row r="1555" spans="1:10" x14ac:dyDescent="0.2">
      <c r="A1555" t="s">
        <v>151</v>
      </c>
      <c r="B1555" s="1" t="s">
        <v>46</v>
      </c>
      <c r="C1555" t="e">
        <f>VLOOKUP(B1555,'F1-1 plate 19'!B$7:H$102,7,FALSE)</f>
        <v>#DIV/0!</v>
      </c>
      <c r="D1555" t="e">
        <f>VLOOKUP(B1555,'F1-1 plate 19'!B$7:J$102,9,FALSE)</f>
        <v>#DIV/0!</v>
      </c>
      <c r="E1555" t="e">
        <f>VLOOKUP(B1555,'F6-2 plate 19'!B$7:H$102,7,FALSE)</f>
        <v>#DIV/0!</v>
      </c>
      <c r="F1555" t="e">
        <f>VLOOKUP(genotyping!B1555,'F6-2 plate 19'!B$7:J$102,9,FALSE)</f>
        <v>#DIV/0!</v>
      </c>
      <c r="G1555" s="56" t="e">
        <f t="shared" si="48"/>
        <v>#DIV/0!</v>
      </c>
      <c r="H1555" s="50" t="e">
        <f t="shared" si="49"/>
        <v>#DIV/0!</v>
      </c>
      <c r="I1555" s="79"/>
      <c r="J1555" s="82"/>
    </row>
    <row r="1556" spans="1:10" x14ac:dyDescent="0.2">
      <c r="A1556" t="s">
        <v>151</v>
      </c>
      <c r="B1556" s="1" t="s">
        <v>47</v>
      </c>
      <c r="C1556" t="e">
        <f>VLOOKUP(B1556,'F1-1 plate 19'!B$7:H$102,7,FALSE)</f>
        <v>#DIV/0!</v>
      </c>
      <c r="D1556" t="e">
        <f>VLOOKUP(B1556,'F1-1 plate 19'!B$7:J$102,9,FALSE)</f>
        <v>#DIV/0!</v>
      </c>
      <c r="E1556" t="e">
        <f>VLOOKUP(B1556,'F6-2 plate 19'!B$7:H$102,7,FALSE)</f>
        <v>#DIV/0!</v>
      </c>
      <c r="F1556" t="e">
        <f>VLOOKUP(genotyping!B1556,'F6-2 plate 19'!B$7:J$102,9,FALSE)</f>
        <v>#DIV/0!</v>
      </c>
      <c r="G1556" s="56" t="e">
        <f t="shared" si="48"/>
        <v>#DIV/0!</v>
      </c>
      <c r="H1556" s="50" t="e">
        <f t="shared" si="49"/>
        <v>#DIV/0!</v>
      </c>
      <c r="I1556" s="79"/>
      <c r="J1556" s="82"/>
    </row>
    <row r="1557" spans="1:10" x14ac:dyDescent="0.2">
      <c r="A1557" t="s">
        <v>151</v>
      </c>
      <c r="B1557" s="1" t="s">
        <v>48</v>
      </c>
      <c r="C1557" t="e">
        <f>VLOOKUP(B1557,'F1-1 plate 19'!B$7:H$102,7,FALSE)</f>
        <v>#DIV/0!</v>
      </c>
      <c r="D1557" t="e">
        <f>VLOOKUP(B1557,'F1-1 plate 19'!B$7:J$102,9,FALSE)</f>
        <v>#DIV/0!</v>
      </c>
      <c r="E1557" t="e">
        <f>VLOOKUP(B1557,'F6-2 plate 19'!B$7:H$102,7,FALSE)</f>
        <v>#DIV/0!</v>
      </c>
      <c r="F1557" t="e">
        <f>VLOOKUP(genotyping!B1557,'F6-2 plate 19'!B$7:J$102,9,FALSE)</f>
        <v>#DIV/0!</v>
      </c>
      <c r="G1557" s="56" t="e">
        <f t="shared" si="48"/>
        <v>#DIV/0!</v>
      </c>
      <c r="H1557" s="50" t="e">
        <f t="shared" si="49"/>
        <v>#DIV/0!</v>
      </c>
      <c r="I1557" s="79"/>
      <c r="J1557" s="82"/>
    </row>
    <row r="1558" spans="1:10" x14ac:dyDescent="0.2">
      <c r="A1558" t="s">
        <v>151</v>
      </c>
      <c r="B1558" s="1" t="s">
        <v>49</v>
      </c>
      <c r="C1558" t="e">
        <f>VLOOKUP(B1558,'F1-1 plate 19'!B$7:H$102,7,FALSE)</f>
        <v>#DIV/0!</v>
      </c>
      <c r="D1558" t="e">
        <f>VLOOKUP(B1558,'F1-1 plate 19'!B$7:J$102,9,FALSE)</f>
        <v>#DIV/0!</v>
      </c>
      <c r="E1558" t="e">
        <f>VLOOKUP(B1558,'F6-2 plate 19'!B$7:H$102,7,FALSE)</f>
        <v>#DIV/0!</v>
      </c>
      <c r="F1558" t="e">
        <f>VLOOKUP(genotyping!B1558,'F6-2 plate 19'!B$7:J$102,9,FALSE)</f>
        <v>#DIV/0!</v>
      </c>
      <c r="G1558" s="56" t="e">
        <f t="shared" si="48"/>
        <v>#DIV/0!</v>
      </c>
      <c r="H1558" s="50" t="e">
        <f t="shared" si="49"/>
        <v>#DIV/0!</v>
      </c>
      <c r="I1558" s="79"/>
      <c r="J1558" s="82"/>
    </row>
    <row r="1559" spans="1:10" x14ac:dyDescent="0.2">
      <c r="A1559" t="s">
        <v>151</v>
      </c>
      <c r="B1559" s="1" t="s">
        <v>50</v>
      </c>
      <c r="C1559" t="e">
        <f>VLOOKUP(B1559,'F1-1 plate 19'!B$7:H$102,7,FALSE)</f>
        <v>#DIV/0!</v>
      </c>
      <c r="D1559" t="e">
        <f>VLOOKUP(B1559,'F1-1 plate 19'!B$7:J$102,9,FALSE)</f>
        <v>#DIV/0!</v>
      </c>
      <c r="E1559" t="e">
        <f>VLOOKUP(B1559,'F6-2 plate 19'!B$7:H$102,7,FALSE)</f>
        <v>#DIV/0!</v>
      </c>
      <c r="F1559" t="e">
        <f>VLOOKUP(genotyping!B1559,'F6-2 plate 19'!B$7:J$102,9,FALSE)</f>
        <v>#DIV/0!</v>
      </c>
      <c r="G1559" s="56" t="e">
        <f t="shared" si="48"/>
        <v>#DIV/0!</v>
      </c>
      <c r="H1559" s="50" t="e">
        <f t="shared" si="49"/>
        <v>#DIV/0!</v>
      </c>
      <c r="I1559" s="79"/>
      <c r="J1559" s="82"/>
    </row>
    <row r="1560" spans="1:10" x14ac:dyDescent="0.2">
      <c r="A1560" t="s">
        <v>151</v>
      </c>
      <c r="B1560" s="1" t="s">
        <v>51</v>
      </c>
      <c r="C1560" t="e">
        <f>VLOOKUP(B1560,'F1-1 plate 19'!B$7:H$102,7,FALSE)</f>
        <v>#DIV/0!</v>
      </c>
      <c r="D1560" t="e">
        <f>VLOOKUP(B1560,'F1-1 plate 19'!B$7:J$102,9,FALSE)</f>
        <v>#DIV/0!</v>
      </c>
      <c r="E1560" t="e">
        <f>VLOOKUP(B1560,'F6-2 plate 19'!B$7:H$102,7,FALSE)</f>
        <v>#DIV/0!</v>
      </c>
      <c r="F1560" t="e">
        <f>VLOOKUP(genotyping!B1560,'F6-2 plate 19'!B$7:J$102,9,FALSE)</f>
        <v>#DIV/0!</v>
      </c>
      <c r="G1560" s="56" t="e">
        <f t="shared" si="48"/>
        <v>#DIV/0!</v>
      </c>
      <c r="H1560" s="50" t="e">
        <f t="shared" si="49"/>
        <v>#DIV/0!</v>
      </c>
      <c r="I1560" s="79"/>
      <c r="J1560" s="82"/>
    </row>
    <row r="1561" spans="1:10" x14ac:dyDescent="0.2">
      <c r="A1561" t="s">
        <v>151</v>
      </c>
      <c r="B1561" s="1" t="s">
        <v>52</v>
      </c>
      <c r="C1561" t="e">
        <f>VLOOKUP(B1561,'F1-1 plate 19'!B$7:H$102,7,FALSE)</f>
        <v>#DIV/0!</v>
      </c>
      <c r="D1561" t="e">
        <f>VLOOKUP(B1561,'F1-1 plate 19'!B$7:J$102,9,FALSE)</f>
        <v>#DIV/0!</v>
      </c>
      <c r="E1561" t="e">
        <f>VLOOKUP(B1561,'F6-2 plate 19'!B$7:H$102,7,FALSE)</f>
        <v>#DIV/0!</v>
      </c>
      <c r="F1561" t="e">
        <f>VLOOKUP(genotyping!B1561,'F6-2 plate 19'!B$7:J$102,9,FALSE)</f>
        <v>#DIV/0!</v>
      </c>
      <c r="G1561" s="56" t="e">
        <f t="shared" si="48"/>
        <v>#DIV/0!</v>
      </c>
      <c r="H1561" s="50" t="e">
        <f t="shared" si="49"/>
        <v>#DIV/0!</v>
      </c>
      <c r="I1561" s="79"/>
      <c r="J1561" s="82"/>
    </row>
    <row r="1562" spans="1:10" x14ac:dyDescent="0.2">
      <c r="A1562" t="s">
        <v>151</v>
      </c>
      <c r="B1562" s="1" t="s">
        <v>53</v>
      </c>
      <c r="C1562" t="e">
        <f>VLOOKUP(B1562,'F1-1 plate 19'!B$7:H$102,7,FALSE)</f>
        <v>#DIV/0!</v>
      </c>
      <c r="D1562" t="e">
        <f>VLOOKUP(B1562,'F1-1 plate 19'!B$7:J$102,9,FALSE)</f>
        <v>#DIV/0!</v>
      </c>
      <c r="E1562" t="e">
        <f>VLOOKUP(B1562,'F6-2 plate 19'!B$7:H$102,7,FALSE)</f>
        <v>#DIV/0!</v>
      </c>
      <c r="F1562" t="e">
        <f>VLOOKUP(genotyping!B1562,'F6-2 plate 19'!B$7:J$102,9,FALSE)</f>
        <v>#DIV/0!</v>
      </c>
      <c r="G1562" s="56" t="e">
        <f t="shared" si="48"/>
        <v>#DIV/0!</v>
      </c>
      <c r="H1562" s="50" t="e">
        <f t="shared" si="49"/>
        <v>#DIV/0!</v>
      </c>
      <c r="I1562" s="79"/>
      <c r="J1562" s="82"/>
    </row>
    <row r="1563" spans="1:10" x14ac:dyDescent="0.2">
      <c r="A1563" t="s">
        <v>151</v>
      </c>
      <c r="B1563" s="1" t="s">
        <v>54</v>
      </c>
      <c r="C1563" t="e">
        <f>VLOOKUP(B1563,'F1-1 plate 19'!B$7:H$102,7,FALSE)</f>
        <v>#DIV/0!</v>
      </c>
      <c r="D1563" t="e">
        <f>VLOOKUP(B1563,'F1-1 plate 19'!B$7:J$102,9,FALSE)</f>
        <v>#DIV/0!</v>
      </c>
      <c r="E1563" t="e">
        <f>VLOOKUP(B1563,'F6-2 plate 19'!B$7:H$102,7,FALSE)</f>
        <v>#DIV/0!</v>
      </c>
      <c r="F1563" t="e">
        <f>VLOOKUP(genotyping!B1563,'F6-2 plate 19'!B$7:J$102,9,FALSE)</f>
        <v>#DIV/0!</v>
      </c>
      <c r="G1563" s="56" t="e">
        <f t="shared" si="48"/>
        <v>#DIV/0!</v>
      </c>
      <c r="H1563" s="50" t="e">
        <f t="shared" si="49"/>
        <v>#DIV/0!</v>
      </c>
      <c r="I1563" s="79"/>
      <c r="J1563" s="82"/>
    </row>
    <row r="1564" spans="1:10" x14ac:dyDescent="0.2">
      <c r="A1564" t="s">
        <v>151</v>
      </c>
      <c r="B1564" s="1" t="s">
        <v>55</v>
      </c>
      <c r="C1564" t="e">
        <f>VLOOKUP(B1564,'F1-1 plate 19'!B$7:H$102,7,FALSE)</f>
        <v>#DIV/0!</v>
      </c>
      <c r="D1564" t="e">
        <f>VLOOKUP(B1564,'F1-1 plate 19'!B$7:J$102,9,FALSE)</f>
        <v>#DIV/0!</v>
      </c>
      <c r="E1564" t="e">
        <f>VLOOKUP(B1564,'F6-2 plate 19'!B$7:H$102,7,FALSE)</f>
        <v>#DIV/0!</v>
      </c>
      <c r="F1564" t="e">
        <f>VLOOKUP(genotyping!B1564,'F6-2 plate 19'!B$7:J$102,9,FALSE)</f>
        <v>#DIV/0!</v>
      </c>
      <c r="G1564" s="56" t="e">
        <f t="shared" si="48"/>
        <v>#DIV/0!</v>
      </c>
      <c r="H1564" s="50" t="e">
        <f t="shared" si="49"/>
        <v>#DIV/0!</v>
      </c>
      <c r="I1564" s="79"/>
      <c r="J1564" s="82"/>
    </row>
    <row r="1565" spans="1:10" x14ac:dyDescent="0.2">
      <c r="A1565" t="s">
        <v>151</v>
      </c>
      <c r="B1565" s="1" t="s">
        <v>56</v>
      </c>
      <c r="C1565" t="e">
        <f>VLOOKUP(B1565,'F1-1 plate 19'!B$7:H$102,7,FALSE)</f>
        <v>#DIV/0!</v>
      </c>
      <c r="D1565" t="e">
        <f>VLOOKUP(B1565,'F1-1 plate 19'!B$7:J$102,9,FALSE)</f>
        <v>#DIV/0!</v>
      </c>
      <c r="E1565" t="e">
        <f>VLOOKUP(B1565,'F6-2 plate 19'!B$7:H$102,7,FALSE)</f>
        <v>#DIV/0!</v>
      </c>
      <c r="F1565" t="e">
        <f>VLOOKUP(genotyping!B1565,'F6-2 plate 19'!B$7:J$102,9,FALSE)</f>
        <v>#DIV/0!</v>
      </c>
      <c r="G1565" s="56" t="e">
        <f t="shared" si="48"/>
        <v>#DIV/0!</v>
      </c>
      <c r="H1565" s="50" t="e">
        <f t="shared" si="49"/>
        <v>#DIV/0!</v>
      </c>
      <c r="I1565" s="79"/>
      <c r="J1565" s="82"/>
    </row>
    <row r="1566" spans="1:10" x14ac:dyDescent="0.2">
      <c r="A1566" t="s">
        <v>151</v>
      </c>
      <c r="B1566" s="1" t="s">
        <v>57</v>
      </c>
      <c r="C1566" t="e">
        <f>VLOOKUP(B1566,'F1-1 plate 19'!B$7:H$102,7,FALSE)</f>
        <v>#DIV/0!</v>
      </c>
      <c r="D1566" t="e">
        <f>VLOOKUP(B1566,'F1-1 plate 19'!B$7:J$102,9,FALSE)</f>
        <v>#DIV/0!</v>
      </c>
      <c r="E1566" t="e">
        <f>VLOOKUP(B1566,'F6-2 plate 19'!B$7:H$102,7,FALSE)</f>
        <v>#DIV/0!</v>
      </c>
      <c r="F1566" t="e">
        <f>VLOOKUP(genotyping!B1566,'F6-2 plate 19'!B$7:J$102,9,FALSE)</f>
        <v>#DIV/0!</v>
      </c>
      <c r="G1566" s="56" t="e">
        <f t="shared" si="48"/>
        <v>#DIV/0!</v>
      </c>
      <c r="H1566" s="50" t="e">
        <f t="shared" si="49"/>
        <v>#DIV/0!</v>
      </c>
      <c r="I1566" s="79"/>
      <c r="J1566" s="82"/>
    </row>
    <row r="1567" spans="1:10" x14ac:dyDescent="0.2">
      <c r="A1567" t="s">
        <v>151</v>
      </c>
      <c r="B1567" s="1" t="s">
        <v>58</v>
      </c>
      <c r="C1567" t="e">
        <f>VLOOKUP(B1567,'F1-1 plate 19'!B$7:H$102,7,FALSE)</f>
        <v>#DIV/0!</v>
      </c>
      <c r="D1567" t="e">
        <f>VLOOKUP(B1567,'F1-1 plate 19'!B$7:J$102,9,FALSE)</f>
        <v>#DIV/0!</v>
      </c>
      <c r="E1567" t="e">
        <f>VLOOKUP(B1567,'F6-2 plate 19'!B$7:H$102,7,FALSE)</f>
        <v>#DIV/0!</v>
      </c>
      <c r="F1567" t="e">
        <f>VLOOKUP(genotyping!B1567,'F6-2 plate 19'!B$7:J$102,9,FALSE)</f>
        <v>#DIV/0!</v>
      </c>
      <c r="G1567" s="56" t="e">
        <f t="shared" si="48"/>
        <v>#DIV/0!</v>
      </c>
      <c r="H1567" s="50" t="e">
        <f t="shared" si="49"/>
        <v>#DIV/0!</v>
      </c>
      <c r="I1567" s="79"/>
      <c r="J1567" s="82"/>
    </row>
    <row r="1568" spans="1:10" x14ac:dyDescent="0.2">
      <c r="A1568" t="s">
        <v>151</v>
      </c>
      <c r="B1568" s="1" t="s">
        <v>59</v>
      </c>
      <c r="C1568" t="e">
        <f>VLOOKUP(B1568,'F1-1 plate 19'!B$7:H$102,7,FALSE)</f>
        <v>#DIV/0!</v>
      </c>
      <c r="D1568" t="e">
        <f>VLOOKUP(B1568,'F1-1 plate 19'!B$7:J$102,9,FALSE)</f>
        <v>#DIV/0!</v>
      </c>
      <c r="E1568" t="e">
        <f>VLOOKUP(B1568,'F6-2 plate 19'!B$7:H$102,7,FALSE)</f>
        <v>#DIV/0!</v>
      </c>
      <c r="F1568" t="e">
        <f>VLOOKUP(genotyping!B1568,'F6-2 plate 19'!B$7:J$102,9,FALSE)</f>
        <v>#DIV/0!</v>
      </c>
      <c r="G1568" s="56" t="e">
        <f t="shared" si="48"/>
        <v>#DIV/0!</v>
      </c>
      <c r="H1568" s="50" t="e">
        <f t="shared" si="49"/>
        <v>#DIV/0!</v>
      </c>
      <c r="I1568" s="79"/>
      <c r="J1568" s="82"/>
    </row>
    <row r="1569" spans="1:10" x14ac:dyDescent="0.2">
      <c r="A1569" t="s">
        <v>151</v>
      </c>
      <c r="B1569" s="1" t="s">
        <v>60</v>
      </c>
      <c r="C1569" t="e">
        <f>VLOOKUP(B1569,'F1-1 plate 19'!B$7:H$102,7,FALSE)</f>
        <v>#DIV/0!</v>
      </c>
      <c r="D1569" t="e">
        <f>VLOOKUP(B1569,'F1-1 plate 19'!B$7:J$102,9,FALSE)</f>
        <v>#DIV/0!</v>
      </c>
      <c r="E1569" t="e">
        <f>VLOOKUP(B1569,'F6-2 plate 19'!B$7:H$102,7,FALSE)</f>
        <v>#DIV/0!</v>
      </c>
      <c r="F1569" t="e">
        <f>VLOOKUP(genotyping!B1569,'F6-2 plate 19'!B$7:J$102,9,FALSE)</f>
        <v>#DIV/0!</v>
      </c>
      <c r="G1569" s="56" t="e">
        <f t="shared" si="48"/>
        <v>#DIV/0!</v>
      </c>
      <c r="H1569" s="50" t="e">
        <f t="shared" si="49"/>
        <v>#DIV/0!</v>
      </c>
      <c r="I1569" s="79"/>
      <c r="J1569" s="82"/>
    </row>
    <row r="1570" spans="1:10" x14ac:dyDescent="0.2">
      <c r="A1570" t="s">
        <v>151</v>
      </c>
      <c r="B1570" s="1" t="s">
        <v>61</v>
      </c>
      <c r="C1570" t="e">
        <f>VLOOKUP(B1570,'F1-1 plate 19'!B$7:H$102,7,FALSE)</f>
        <v>#DIV/0!</v>
      </c>
      <c r="D1570" t="e">
        <f>VLOOKUP(B1570,'F1-1 plate 19'!B$7:J$102,9,FALSE)</f>
        <v>#DIV/0!</v>
      </c>
      <c r="E1570" t="e">
        <f>VLOOKUP(B1570,'F6-2 plate 19'!B$7:H$102,7,FALSE)</f>
        <v>#DIV/0!</v>
      </c>
      <c r="F1570" t="e">
        <f>VLOOKUP(genotyping!B1570,'F6-2 plate 19'!B$7:J$102,9,FALSE)</f>
        <v>#DIV/0!</v>
      </c>
      <c r="G1570" s="56" t="e">
        <f t="shared" si="48"/>
        <v>#DIV/0!</v>
      </c>
      <c r="H1570" s="50" t="e">
        <f t="shared" si="49"/>
        <v>#DIV/0!</v>
      </c>
      <c r="I1570" s="79"/>
      <c r="J1570" s="82"/>
    </row>
    <row r="1571" spans="1:10" x14ac:dyDescent="0.2">
      <c r="A1571" t="s">
        <v>151</v>
      </c>
      <c r="B1571" s="1" t="s">
        <v>62</v>
      </c>
      <c r="C1571" t="e">
        <f>VLOOKUP(B1571,'F1-1 plate 19'!B$7:H$102,7,FALSE)</f>
        <v>#DIV/0!</v>
      </c>
      <c r="D1571" t="e">
        <f>VLOOKUP(B1571,'F1-1 plate 19'!B$7:J$102,9,FALSE)</f>
        <v>#DIV/0!</v>
      </c>
      <c r="E1571" t="e">
        <f>VLOOKUP(B1571,'F6-2 plate 19'!B$7:H$102,7,FALSE)</f>
        <v>#DIV/0!</v>
      </c>
      <c r="F1571" t="e">
        <f>VLOOKUP(genotyping!B1571,'F6-2 plate 19'!B$7:J$102,9,FALSE)</f>
        <v>#DIV/0!</v>
      </c>
      <c r="G1571" s="56" t="e">
        <f t="shared" si="48"/>
        <v>#DIV/0!</v>
      </c>
      <c r="H1571" s="50" t="e">
        <f t="shared" si="49"/>
        <v>#DIV/0!</v>
      </c>
      <c r="I1571" s="79"/>
      <c r="J1571" s="82"/>
    </row>
    <row r="1572" spans="1:10" x14ac:dyDescent="0.2">
      <c r="A1572" t="s">
        <v>151</v>
      </c>
      <c r="B1572" s="1" t="s">
        <v>63</v>
      </c>
      <c r="C1572" t="e">
        <f>VLOOKUP(B1572,'F1-1 plate 19'!B$7:H$102,7,FALSE)</f>
        <v>#DIV/0!</v>
      </c>
      <c r="D1572" t="e">
        <f>VLOOKUP(B1572,'F1-1 plate 19'!B$7:J$102,9,FALSE)</f>
        <v>#DIV/0!</v>
      </c>
      <c r="E1572" t="e">
        <f>VLOOKUP(B1572,'F6-2 plate 19'!B$7:H$102,7,FALSE)</f>
        <v>#DIV/0!</v>
      </c>
      <c r="F1572" t="e">
        <f>VLOOKUP(genotyping!B1572,'F6-2 plate 19'!B$7:J$102,9,FALSE)</f>
        <v>#DIV/0!</v>
      </c>
      <c r="G1572" s="56" t="e">
        <f t="shared" ref="G1572:G1635" si="50">IF(C1572="BB","R or I",IF(C1572="AA","S/S",IF(C1572="AB","S/R or S/I","Unknown")))</f>
        <v>#DIV/0!</v>
      </c>
      <c r="H1572" s="50" t="e">
        <f t="shared" ref="H1572:H1635" si="51">IF(E1572="BB","R or A",IF(E1572="AA","S or I",IF(E1572="AB","S/R or R/I or S/A or I/A","Unknown")))</f>
        <v>#DIV/0!</v>
      </c>
      <c r="I1572" s="79"/>
      <c r="J1572" s="82"/>
    </row>
    <row r="1573" spans="1:10" x14ac:dyDescent="0.2">
      <c r="A1573" t="s">
        <v>151</v>
      </c>
      <c r="B1573" s="1" t="s">
        <v>64</v>
      </c>
      <c r="C1573" t="e">
        <f>VLOOKUP(B1573,'F1-1 plate 19'!B$7:H$102,7,FALSE)</f>
        <v>#DIV/0!</v>
      </c>
      <c r="D1573" t="e">
        <f>VLOOKUP(B1573,'F1-1 plate 19'!B$7:J$102,9,FALSE)</f>
        <v>#DIV/0!</v>
      </c>
      <c r="E1573" t="e">
        <f>VLOOKUP(B1573,'F6-2 plate 19'!B$7:H$102,7,FALSE)</f>
        <v>#DIV/0!</v>
      </c>
      <c r="F1573" t="e">
        <f>VLOOKUP(genotyping!B1573,'F6-2 plate 19'!B$7:J$102,9,FALSE)</f>
        <v>#DIV/0!</v>
      </c>
      <c r="G1573" s="56" t="e">
        <f t="shared" si="50"/>
        <v>#DIV/0!</v>
      </c>
      <c r="H1573" s="50" t="e">
        <f t="shared" si="51"/>
        <v>#DIV/0!</v>
      </c>
      <c r="I1573" s="79"/>
      <c r="J1573" s="82"/>
    </row>
    <row r="1574" spans="1:10" x14ac:dyDescent="0.2">
      <c r="A1574" t="s">
        <v>151</v>
      </c>
      <c r="B1574" s="1" t="s">
        <v>65</v>
      </c>
      <c r="C1574" t="e">
        <f>VLOOKUP(B1574,'F1-1 plate 19'!B$7:H$102,7,FALSE)</f>
        <v>#DIV/0!</v>
      </c>
      <c r="D1574" t="e">
        <f>VLOOKUP(B1574,'F1-1 plate 19'!B$7:J$102,9,FALSE)</f>
        <v>#DIV/0!</v>
      </c>
      <c r="E1574" t="e">
        <f>VLOOKUP(B1574,'F6-2 plate 19'!B$7:H$102,7,FALSE)</f>
        <v>#DIV/0!</v>
      </c>
      <c r="F1574" t="e">
        <f>VLOOKUP(genotyping!B1574,'F6-2 plate 19'!B$7:J$102,9,FALSE)</f>
        <v>#DIV/0!</v>
      </c>
      <c r="G1574" s="56" t="e">
        <f t="shared" si="50"/>
        <v>#DIV/0!</v>
      </c>
      <c r="H1574" s="50" t="e">
        <f t="shared" si="51"/>
        <v>#DIV/0!</v>
      </c>
      <c r="I1574" s="79"/>
      <c r="J1574" s="82"/>
    </row>
    <row r="1575" spans="1:10" x14ac:dyDescent="0.2">
      <c r="A1575" t="s">
        <v>151</v>
      </c>
      <c r="B1575" s="1" t="s">
        <v>66</v>
      </c>
      <c r="C1575" t="e">
        <f>VLOOKUP(B1575,'F1-1 plate 19'!B$7:H$102,7,FALSE)</f>
        <v>#DIV/0!</v>
      </c>
      <c r="D1575" t="e">
        <f>VLOOKUP(B1575,'F1-1 plate 19'!B$7:J$102,9,FALSE)</f>
        <v>#DIV/0!</v>
      </c>
      <c r="E1575" t="e">
        <f>VLOOKUP(B1575,'F6-2 plate 19'!B$7:H$102,7,FALSE)</f>
        <v>#DIV/0!</v>
      </c>
      <c r="F1575" t="e">
        <f>VLOOKUP(genotyping!B1575,'F6-2 plate 19'!B$7:J$102,9,FALSE)</f>
        <v>#DIV/0!</v>
      </c>
      <c r="G1575" s="56" t="e">
        <f t="shared" si="50"/>
        <v>#DIV/0!</v>
      </c>
      <c r="H1575" s="50" t="e">
        <f t="shared" si="51"/>
        <v>#DIV/0!</v>
      </c>
      <c r="I1575" s="79"/>
      <c r="J1575" s="82"/>
    </row>
    <row r="1576" spans="1:10" x14ac:dyDescent="0.2">
      <c r="A1576" t="s">
        <v>151</v>
      </c>
      <c r="B1576" s="1" t="s">
        <v>67</v>
      </c>
      <c r="C1576" t="e">
        <f>VLOOKUP(B1576,'F1-1 plate 19'!B$7:H$102,7,FALSE)</f>
        <v>#DIV/0!</v>
      </c>
      <c r="D1576" t="e">
        <f>VLOOKUP(B1576,'F1-1 plate 19'!B$7:J$102,9,FALSE)</f>
        <v>#DIV/0!</v>
      </c>
      <c r="E1576" t="e">
        <f>VLOOKUP(B1576,'F6-2 plate 19'!B$7:H$102,7,FALSE)</f>
        <v>#DIV/0!</v>
      </c>
      <c r="F1576" t="e">
        <f>VLOOKUP(genotyping!B1576,'F6-2 plate 19'!B$7:J$102,9,FALSE)</f>
        <v>#DIV/0!</v>
      </c>
      <c r="G1576" s="56" t="e">
        <f t="shared" si="50"/>
        <v>#DIV/0!</v>
      </c>
      <c r="H1576" s="50" t="e">
        <f t="shared" si="51"/>
        <v>#DIV/0!</v>
      </c>
      <c r="I1576" s="79"/>
      <c r="J1576" s="82"/>
    </row>
    <row r="1577" spans="1:10" x14ac:dyDescent="0.2">
      <c r="A1577" t="s">
        <v>151</v>
      </c>
      <c r="B1577" s="1" t="s">
        <v>68</v>
      </c>
      <c r="C1577" t="e">
        <f>VLOOKUP(B1577,'F1-1 plate 19'!B$7:H$102,7,FALSE)</f>
        <v>#DIV/0!</v>
      </c>
      <c r="D1577" t="e">
        <f>VLOOKUP(B1577,'F1-1 plate 19'!B$7:J$102,9,FALSE)</f>
        <v>#DIV/0!</v>
      </c>
      <c r="E1577" t="e">
        <f>VLOOKUP(B1577,'F6-2 plate 19'!B$7:H$102,7,FALSE)</f>
        <v>#DIV/0!</v>
      </c>
      <c r="F1577" t="e">
        <f>VLOOKUP(genotyping!B1577,'F6-2 plate 19'!B$7:J$102,9,FALSE)</f>
        <v>#DIV/0!</v>
      </c>
      <c r="G1577" s="56" t="e">
        <f t="shared" si="50"/>
        <v>#DIV/0!</v>
      </c>
      <c r="H1577" s="50" t="e">
        <f t="shared" si="51"/>
        <v>#DIV/0!</v>
      </c>
      <c r="I1577" s="79"/>
      <c r="J1577" s="82"/>
    </row>
    <row r="1578" spans="1:10" x14ac:dyDescent="0.2">
      <c r="A1578" t="s">
        <v>151</v>
      </c>
      <c r="B1578" s="1" t="s">
        <v>69</v>
      </c>
      <c r="C1578" t="e">
        <f>VLOOKUP(B1578,'F1-1 plate 19'!B$7:H$102,7,FALSE)</f>
        <v>#DIV/0!</v>
      </c>
      <c r="D1578" t="e">
        <f>VLOOKUP(B1578,'F1-1 plate 19'!B$7:J$102,9,FALSE)</f>
        <v>#DIV/0!</v>
      </c>
      <c r="E1578" t="e">
        <f>VLOOKUP(B1578,'F6-2 plate 19'!B$7:H$102,7,FALSE)</f>
        <v>#DIV/0!</v>
      </c>
      <c r="F1578" t="e">
        <f>VLOOKUP(genotyping!B1578,'F6-2 plate 19'!B$7:J$102,9,FALSE)</f>
        <v>#DIV/0!</v>
      </c>
      <c r="G1578" s="56" t="e">
        <f t="shared" si="50"/>
        <v>#DIV/0!</v>
      </c>
      <c r="H1578" s="50" t="e">
        <f t="shared" si="51"/>
        <v>#DIV/0!</v>
      </c>
      <c r="I1578" s="79"/>
      <c r="J1578" s="82"/>
    </row>
    <row r="1579" spans="1:10" x14ac:dyDescent="0.2">
      <c r="A1579" t="s">
        <v>151</v>
      </c>
      <c r="B1579" s="1" t="s">
        <v>70</v>
      </c>
      <c r="C1579" t="e">
        <f>VLOOKUP(B1579,'F1-1 plate 19'!B$7:H$102,7,FALSE)</f>
        <v>#DIV/0!</v>
      </c>
      <c r="D1579" t="e">
        <f>VLOOKUP(B1579,'F1-1 plate 19'!B$7:J$102,9,FALSE)</f>
        <v>#DIV/0!</v>
      </c>
      <c r="E1579" t="e">
        <f>VLOOKUP(B1579,'F6-2 plate 19'!B$7:H$102,7,FALSE)</f>
        <v>#DIV/0!</v>
      </c>
      <c r="F1579" t="e">
        <f>VLOOKUP(genotyping!B1579,'F6-2 plate 19'!B$7:J$102,9,FALSE)</f>
        <v>#DIV/0!</v>
      </c>
      <c r="G1579" s="56" t="e">
        <f t="shared" si="50"/>
        <v>#DIV/0!</v>
      </c>
      <c r="H1579" s="50" t="e">
        <f t="shared" si="51"/>
        <v>#DIV/0!</v>
      </c>
      <c r="I1579" s="79"/>
      <c r="J1579" s="82"/>
    </row>
    <row r="1580" spans="1:10" x14ac:dyDescent="0.2">
      <c r="A1580" t="s">
        <v>151</v>
      </c>
      <c r="B1580" s="1" t="s">
        <v>71</v>
      </c>
      <c r="C1580" t="e">
        <f>VLOOKUP(B1580,'F1-1 plate 19'!B$7:H$102,7,FALSE)</f>
        <v>#DIV/0!</v>
      </c>
      <c r="D1580" t="e">
        <f>VLOOKUP(B1580,'F1-1 plate 19'!B$7:J$102,9,FALSE)</f>
        <v>#DIV/0!</v>
      </c>
      <c r="E1580" t="e">
        <f>VLOOKUP(B1580,'F6-2 plate 19'!B$7:H$102,7,FALSE)</f>
        <v>#DIV/0!</v>
      </c>
      <c r="F1580" t="e">
        <f>VLOOKUP(genotyping!B1580,'F6-2 plate 19'!B$7:J$102,9,FALSE)</f>
        <v>#DIV/0!</v>
      </c>
      <c r="G1580" s="56" t="e">
        <f t="shared" si="50"/>
        <v>#DIV/0!</v>
      </c>
      <c r="H1580" s="50" t="e">
        <f t="shared" si="51"/>
        <v>#DIV/0!</v>
      </c>
      <c r="I1580" s="79"/>
      <c r="J1580" s="82"/>
    </row>
    <row r="1581" spans="1:10" x14ac:dyDescent="0.2">
      <c r="A1581" t="s">
        <v>151</v>
      </c>
      <c r="B1581" s="1" t="s">
        <v>72</v>
      </c>
      <c r="C1581" t="e">
        <f>VLOOKUP(B1581,'F1-1 plate 19'!B$7:H$102,7,FALSE)</f>
        <v>#DIV/0!</v>
      </c>
      <c r="D1581" t="e">
        <f>VLOOKUP(B1581,'F1-1 plate 19'!B$7:J$102,9,FALSE)</f>
        <v>#DIV/0!</v>
      </c>
      <c r="E1581" t="e">
        <f>VLOOKUP(B1581,'F6-2 plate 19'!B$7:H$102,7,FALSE)</f>
        <v>#DIV/0!</v>
      </c>
      <c r="F1581" t="e">
        <f>VLOOKUP(genotyping!B1581,'F6-2 plate 19'!B$7:J$102,9,FALSE)</f>
        <v>#DIV/0!</v>
      </c>
      <c r="G1581" s="56" t="e">
        <f t="shared" si="50"/>
        <v>#DIV/0!</v>
      </c>
      <c r="H1581" s="50" t="e">
        <f t="shared" si="51"/>
        <v>#DIV/0!</v>
      </c>
      <c r="I1581" s="79"/>
      <c r="J1581" s="82"/>
    </row>
    <row r="1582" spans="1:10" x14ac:dyDescent="0.2">
      <c r="A1582" t="s">
        <v>151</v>
      </c>
      <c r="B1582" s="1" t="s">
        <v>73</v>
      </c>
      <c r="C1582" t="e">
        <f>VLOOKUP(B1582,'F1-1 plate 19'!B$7:H$102,7,FALSE)</f>
        <v>#DIV/0!</v>
      </c>
      <c r="D1582" t="e">
        <f>VLOOKUP(B1582,'F1-1 plate 19'!B$7:J$102,9,FALSE)</f>
        <v>#DIV/0!</v>
      </c>
      <c r="E1582" t="e">
        <f>VLOOKUP(B1582,'F6-2 plate 19'!B$7:H$102,7,FALSE)</f>
        <v>#DIV/0!</v>
      </c>
      <c r="F1582" t="e">
        <f>VLOOKUP(genotyping!B1582,'F6-2 plate 19'!B$7:J$102,9,FALSE)</f>
        <v>#DIV/0!</v>
      </c>
      <c r="G1582" s="56" t="e">
        <f t="shared" si="50"/>
        <v>#DIV/0!</v>
      </c>
      <c r="H1582" s="50" t="e">
        <f t="shared" si="51"/>
        <v>#DIV/0!</v>
      </c>
      <c r="I1582" s="79"/>
      <c r="J1582" s="82"/>
    </row>
    <row r="1583" spans="1:10" x14ac:dyDescent="0.2">
      <c r="A1583" t="s">
        <v>151</v>
      </c>
      <c r="B1583" s="1" t="s">
        <v>74</v>
      </c>
      <c r="C1583" t="e">
        <f>VLOOKUP(B1583,'F1-1 plate 19'!B$7:H$102,7,FALSE)</f>
        <v>#DIV/0!</v>
      </c>
      <c r="D1583" t="e">
        <f>VLOOKUP(B1583,'F1-1 plate 19'!B$7:J$102,9,FALSE)</f>
        <v>#DIV/0!</v>
      </c>
      <c r="E1583" t="e">
        <f>VLOOKUP(B1583,'F6-2 plate 19'!B$7:H$102,7,FALSE)</f>
        <v>#DIV/0!</v>
      </c>
      <c r="F1583" t="e">
        <f>VLOOKUP(genotyping!B1583,'F6-2 plate 19'!B$7:J$102,9,FALSE)</f>
        <v>#DIV/0!</v>
      </c>
      <c r="G1583" s="56" t="e">
        <f t="shared" si="50"/>
        <v>#DIV/0!</v>
      </c>
      <c r="H1583" s="50" t="e">
        <f t="shared" si="51"/>
        <v>#DIV/0!</v>
      </c>
      <c r="I1583" s="79"/>
      <c r="J1583" s="82"/>
    </row>
    <row r="1584" spans="1:10" x14ac:dyDescent="0.2">
      <c r="A1584" t="s">
        <v>151</v>
      </c>
      <c r="B1584" s="1" t="s">
        <v>75</v>
      </c>
      <c r="C1584" t="e">
        <f>VLOOKUP(B1584,'F1-1 plate 19'!B$7:H$102,7,FALSE)</f>
        <v>#DIV/0!</v>
      </c>
      <c r="D1584" t="e">
        <f>VLOOKUP(B1584,'F1-1 plate 19'!B$7:J$102,9,FALSE)</f>
        <v>#DIV/0!</v>
      </c>
      <c r="E1584" t="e">
        <f>VLOOKUP(B1584,'F6-2 plate 19'!B$7:H$102,7,FALSE)</f>
        <v>#DIV/0!</v>
      </c>
      <c r="F1584" t="e">
        <f>VLOOKUP(genotyping!B1584,'F6-2 plate 19'!B$7:J$102,9,FALSE)</f>
        <v>#DIV/0!</v>
      </c>
      <c r="G1584" s="56" t="e">
        <f t="shared" si="50"/>
        <v>#DIV/0!</v>
      </c>
      <c r="H1584" s="50" t="e">
        <f t="shared" si="51"/>
        <v>#DIV/0!</v>
      </c>
      <c r="I1584" s="79"/>
      <c r="J1584" s="82"/>
    </row>
    <row r="1585" spans="1:10" x14ac:dyDescent="0.2">
      <c r="A1585" t="s">
        <v>151</v>
      </c>
      <c r="B1585" s="1" t="s">
        <v>76</v>
      </c>
      <c r="C1585" t="e">
        <f>VLOOKUP(B1585,'F1-1 plate 19'!B$7:H$102,7,FALSE)</f>
        <v>#DIV/0!</v>
      </c>
      <c r="D1585" t="e">
        <f>VLOOKUP(B1585,'F1-1 plate 19'!B$7:J$102,9,FALSE)</f>
        <v>#DIV/0!</v>
      </c>
      <c r="E1585" t="e">
        <f>VLOOKUP(B1585,'F6-2 plate 19'!B$7:H$102,7,FALSE)</f>
        <v>#DIV/0!</v>
      </c>
      <c r="F1585" t="e">
        <f>VLOOKUP(genotyping!B1585,'F6-2 plate 19'!B$7:J$102,9,FALSE)</f>
        <v>#DIV/0!</v>
      </c>
      <c r="G1585" s="56" t="e">
        <f t="shared" si="50"/>
        <v>#DIV/0!</v>
      </c>
      <c r="H1585" s="50" t="e">
        <f t="shared" si="51"/>
        <v>#DIV/0!</v>
      </c>
      <c r="I1585" s="79"/>
      <c r="J1585" s="82"/>
    </row>
    <row r="1586" spans="1:10" x14ac:dyDescent="0.2">
      <c r="A1586" t="s">
        <v>151</v>
      </c>
      <c r="B1586" s="1" t="s">
        <v>77</v>
      </c>
      <c r="C1586" t="e">
        <f>VLOOKUP(B1586,'F1-1 plate 19'!B$7:H$102,7,FALSE)</f>
        <v>#DIV/0!</v>
      </c>
      <c r="D1586" t="e">
        <f>VLOOKUP(B1586,'F1-1 plate 19'!B$7:J$102,9,FALSE)</f>
        <v>#DIV/0!</v>
      </c>
      <c r="E1586" t="e">
        <f>VLOOKUP(B1586,'F6-2 plate 19'!B$7:H$102,7,FALSE)</f>
        <v>#DIV/0!</v>
      </c>
      <c r="F1586" t="e">
        <f>VLOOKUP(genotyping!B1586,'F6-2 plate 19'!B$7:J$102,9,FALSE)</f>
        <v>#DIV/0!</v>
      </c>
      <c r="G1586" s="56" t="e">
        <f t="shared" si="50"/>
        <v>#DIV/0!</v>
      </c>
      <c r="H1586" s="50" t="e">
        <f t="shared" si="51"/>
        <v>#DIV/0!</v>
      </c>
      <c r="I1586" s="79"/>
      <c r="J1586" s="82"/>
    </row>
    <row r="1587" spans="1:10" x14ac:dyDescent="0.2">
      <c r="A1587" t="s">
        <v>151</v>
      </c>
      <c r="B1587" s="1" t="s">
        <v>78</v>
      </c>
      <c r="C1587" t="e">
        <f>VLOOKUP(B1587,'F1-1 plate 19'!B$7:H$102,7,FALSE)</f>
        <v>#DIV/0!</v>
      </c>
      <c r="D1587" t="e">
        <f>VLOOKUP(B1587,'F1-1 plate 19'!B$7:J$102,9,FALSE)</f>
        <v>#DIV/0!</v>
      </c>
      <c r="E1587" t="e">
        <f>VLOOKUP(B1587,'F6-2 plate 19'!B$7:H$102,7,FALSE)</f>
        <v>#DIV/0!</v>
      </c>
      <c r="F1587" t="e">
        <f>VLOOKUP(genotyping!B1587,'F6-2 plate 19'!B$7:J$102,9,FALSE)</f>
        <v>#DIV/0!</v>
      </c>
      <c r="G1587" s="56" t="e">
        <f t="shared" si="50"/>
        <v>#DIV/0!</v>
      </c>
      <c r="H1587" s="50" t="e">
        <f t="shared" si="51"/>
        <v>#DIV/0!</v>
      </c>
      <c r="I1587" s="79"/>
      <c r="J1587" s="82"/>
    </row>
    <row r="1588" spans="1:10" x14ac:dyDescent="0.2">
      <c r="A1588" t="s">
        <v>151</v>
      </c>
      <c r="B1588" s="1" t="s">
        <v>79</v>
      </c>
      <c r="C1588" t="e">
        <f>VLOOKUP(B1588,'F1-1 plate 19'!B$7:H$102,7,FALSE)</f>
        <v>#DIV/0!</v>
      </c>
      <c r="D1588" t="e">
        <f>VLOOKUP(B1588,'F1-1 plate 19'!B$7:J$102,9,FALSE)</f>
        <v>#DIV/0!</v>
      </c>
      <c r="E1588" t="e">
        <f>VLOOKUP(B1588,'F6-2 plate 19'!B$7:H$102,7,FALSE)</f>
        <v>#DIV/0!</v>
      </c>
      <c r="F1588" t="e">
        <f>VLOOKUP(genotyping!B1588,'F6-2 plate 19'!B$7:J$102,9,FALSE)</f>
        <v>#DIV/0!</v>
      </c>
      <c r="G1588" s="56" t="e">
        <f t="shared" si="50"/>
        <v>#DIV/0!</v>
      </c>
      <c r="H1588" s="50" t="e">
        <f t="shared" si="51"/>
        <v>#DIV/0!</v>
      </c>
      <c r="I1588" s="79"/>
      <c r="J1588" s="82"/>
    </row>
    <row r="1589" spans="1:10" x14ac:dyDescent="0.2">
      <c r="A1589" t="s">
        <v>151</v>
      </c>
      <c r="B1589" s="1" t="s">
        <v>80</v>
      </c>
      <c r="C1589" t="e">
        <f>VLOOKUP(B1589,'F1-1 plate 19'!B$7:H$102,7,FALSE)</f>
        <v>#DIV/0!</v>
      </c>
      <c r="D1589" t="e">
        <f>VLOOKUP(B1589,'F1-1 plate 19'!B$7:J$102,9,FALSE)</f>
        <v>#DIV/0!</v>
      </c>
      <c r="E1589" t="e">
        <f>VLOOKUP(B1589,'F6-2 plate 19'!B$7:H$102,7,FALSE)</f>
        <v>#DIV/0!</v>
      </c>
      <c r="F1589" t="e">
        <f>VLOOKUP(genotyping!B1589,'F6-2 plate 19'!B$7:J$102,9,FALSE)</f>
        <v>#DIV/0!</v>
      </c>
      <c r="G1589" s="56" t="e">
        <f t="shared" si="50"/>
        <v>#DIV/0!</v>
      </c>
      <c r="H1589" s="50" t="e">
        <f t="shared" si="51"/>
        <v>#DIV/0!</v>
      </c>
      <c r="I1589" s="79"/>
      <c r="J1589" s="82"/>
    </row>
    <row r="1590" spans="1:10" x14ac:dyDescent="0.2">
      <c r="A1590" t="s">
        <v>151</v>
      </c>
      <c r="B1590" s="1" t="s">
        <v>81</v>
      </c>
      <c r="C1590" t="e">
        <f>VLOOKUP(B1590,'F1-1 plate 19'!B$7:H$102,7,FALSE)</f>
        <v>#DIV/0!</v>
      </c>
      <c r="D1590" t="e">
        <f>VLOOKUP(B1590,'F1-1 plate 19'!B$7:J$102,9,FALSE)</f>
        <v>#DIV/0!</v>
      </c>
      <c r="E1590" t="e">
        <f>VLOOKUP(B1590,'F6-2 plate 19'!B$7:H$102,7,FALSE)</f>
        <v>#DIV/0!</v>
      </c>
      <c r="F1590" t="e">
        <f>VLOOKUP(genotyping!B1590,'F6-2 plate 19'!B$7:J$102,9,FALSE)</f>
        <v>#DIV/0!</v>
      </c>
      <c r="G1590" s="56" t="e">
        <f t="shared" si="50"/>
        <v>#DIV/0!</v>
      </c>
      <c r="H1590" s="50" t="e">
        <f t="shared" si="51"/>
        <v>#DIV/0!</v>
      </c>
      <c r="I1590" s="79"/>
      <c r="J1590" s="82"/>
    </row>
    <row r="1591" spans="1:10" x14ac:dyDescent="0.2">
      <c r="A1591" t="s">
        <v>151</v>
      </c>
      <c r="B1591" s="1" t="s">
        <v>82</v>
      </c>
      <c r="C1591" t="e">
        <f>VLOOKUP(B1591,'F1-1 plate 19'!B$7:H$102,7,FALSE)</f>
        <v>#DIV/0!</v>
      </c>
      <c r="D1591" t="e">
        <f>VLOOKUP(B1591,'F1-1 plate 19'!B$7:J$102,9,FALSE)</f>
        <v>#DIV/0!</v>
      </c>
      <c r="E1591" t="e">
        <f>VLOOKUP(B1591,'F6-2 plate 19'!B$7:H$102,7,FALSE)</f>
        <v>#DIV/0!</v>
      </c>
      <c r="F1591" t="e">
        <f>VLOOKUP(genotyping!B1591,'F6-2 plate 19'!B$7:J$102,9,FALSE)</f>
        <v>#DIV/0!</v>
      </c>
      <c r="G1591" s="56" t="e">
        <f t="shared" si="50"/>
        <v>#DIV/0!</v>
      </c>
      <c r="H1591" s="50" t="e">
        <f t="shared" si="51"/>
        <v>#DIV/0!</v>
      </c>
      <c r="I1591" s="79"/>
      <c r="J1591" s="82"/>
    </row>
    <row r="1592" spans="1:10" x14ac:dyDescent="0.2">
      <c r="A1592" t="s">
        <v>151</v>
      </c>
      <c r="B1592" s="1" t="s">
        <v>83</v>
      </c>
      <c r="C1592" t="e">
        <f>VLOOKUP(B1592,'F1-1 plate 19'!B$7:H$102,7,FALSE)</f>
        <v>#DIV/0!</v>
      </c>
      <c r="D1592" t="e">
        <f>VLOOKUP(B1592,'F1-1 plate 19'!B$7:J$102,9,FALSE)</f>
        <v>#DIV/0!</v>
      </c>
      <c r="E1592" t="e">
        <f>VLOOKUP(B1592,'F6-2 plate 19'!B$7:H$102,7,FALSE)</f>
        <v>#DIV/0!</v>
      </c>
      <c r="F1592" t="e">
        <f>VLOOKUP(genotyping!B1592,'F6-2 plate 19'!B$7:J$102,9,FALSE)</f>
        <v>#DIV/0!</v>
      </c>
      <c r="G1592" s="56" t="e">
        <f t="shared" si="50"/>
        <v>#DIV/0!</v>
      </c>
      <c r="H1592" s="50" t="e">
        <f t="shared" si="51"/>
        <v>#DIV/0!</v>
      </c>
      <c r="I1592" s="79"/>
      <c r="J1592" s="82"/>
    </row>
    <row r="1593" spans="1:10" x14ac:dyDescent="0.2">
      <c r="A1593" t="s">
        <v>151</v>
      </c>
      <c r="B1593" s="1" t="s">
        <v>84</v>
      </c>
      <c r="C1593" t="e">
        <f>VLOOKUP(B1593,'F1-1 plate 19'!B$7:H$102,7,FALSE)</f>
        <v>#DIV/0!</v>
      </c>
      <c r="D1593" t="e">
        <f>VLOOKUP(B1593,'F1-1 plate 19'!B$7:J$102,9,FALSE)</f>
        <v>#DIV/0!</v>
      </c>
      <c r="E1593" t="e">
        <f>VLOOKUP(B1593,'F6-2 plate 19'!B$7:H$102,7,FALSE)</f>
        <v>#DIV/0!</v>
      </c>
      <c r="F1593" t="e">
        <f>VLOOKUP(genotyping!B1593,'F6-2 plate 19'!B$7:J$102,9,FALSE)</f>
        <v>#DIV/0!</v>
      </c>
      <c r="G1593" s="56" t="e">
        <f t="shared" si="50"/>
        <v>#DIV/0!</v>
      </c>
      <c r="H1593" s="50" t="e">
        <f t="shared" si="51"/>
        <v>#DIV/0!</v>
      </c>
      <c r="I1593" s="79"/>
      <c r="J1593" s="82"/>
    </row>
    <row r="1594" spans="1:10" x14ac:dyDescent="0.2">
      <c r="A1594" t="s">
        <v>151</v>
      </c>
      <c r="B1594" s="1" t="s">
        <v>85</v>
      </c>
      <c r="C1594" t="e">
        <f>VLOOKUP(B1594,'F1-1 plate 19'!B$7:H$102,7,FALSE)</f>
        <v>#DIV/0!</v>
      </c>
      <c r="D1594" t="e">
        <f>VLOOKUP(B1594,'F1-1 plate 19'!B$7:J$102,9,FALSE)</f>
        <v>#DIV/0!</v>
      </c>
      <c r="E1594" t="e">
        <f>VLOOKUP(B1594,'F6-2 plate 19'!B$7:H$102,7,FALSE)</f>
        <v>#DIV/0!</v>
      </c>
      <c r="F1594" t="e">
        <f>VLOOKUP(genotyping!B1594,'F6-2 plate 19'!B$7:J$102,9,FALSE)</f>
        <v>#DIV/0!</v>
      </c>
      <c r="G1594" s="56" t="e">
        <f t="shared" si="50"/>
        <v>#DIV/0!</v>
      </c>
      <c r="H1594" s="50" t="e">
        <f t="shared" si="51"/>
        <v>#DIV/0!</v>
      </c>
      <c r="I1594" s="79"/>
      <c r="J1594" s="82"/>
    </row>
    <row r="1595" spans="1:10" x14ac:dyDescent="0.2">
      <c r="A1595" t="s">
        <v>151</v>
      </c>
      <c r="B1595" s="1" t="s">
        <v>86</v>
      </c>
      <c r="C1595" t="e">
        <f>VLOOKUP(B1595,'F1-1 plate 19'!B$7:H$102,7,FALSE)</f>
        <v>#DIV/0!</v>
      </c>
      <c r="D1595" t="e">
        <f>VLOOKUP(B1595,'F1-1 plate 19'!B$7:J$102,9,FALSE)</f>
        <v>#DIV/0!</v>
      </c>
      <c r="E1595" t="e">
        <f>VLOOKUP(B1595,'F6-2 plate 19'!B$7:H$102,7,FALSE)</f>
        <v>#DIV/0!</v>
      </c>
      <c r="F1595" t="e">
        <f>VLOOKUP(genotyping!B1595,'F6-2 plate 19'!B$7:J$102,9,FALSE)</f>
        <v>#DIV/0!</v>
      </c>
      <c r="G1595" s="56" t="e">
        <f t="shared" si="50"/>
        <v>#DIV/0!</v>
      </c>
      <c r="H1595" s="50" t="e">
        <f t="shared" si="51"/>
        <v>#DIV/0!</v>
      </c>
      <c r="I1595" s="79"/>
      <c r="J1595" s="82"/>
    </row>
    <row r="1596" spans="1:10" x14ac:dyDescent="0.2">
      <c r="A1596" t="s">
        <v>151</v>
      </c>
      <c r="B1596" s="1" t="s">
        <v>87</v>
      </c>
      <c r="C1596" t="e">
        <f>VLOOKUP(B1596,'F1-1 plate 19'!B$7:H$102,7,FALSE)</f>
        <v>#DIV/0!</v>
      </c>
      <c r="D1596" t="e">
        <f>VLOOKUP(B1596,'F1-1 plate 19'!B$7:J$102,9,FALSE)</f>
        <v>#DIV/0!</v>
      </c>
      <c r="E1596" t="e">
        <f>VLOOKUP(B1596,'F6-2 plate 19'!B$7:H$102,7,FALSE)</f>
        <v>#DIV/0!</v>
      </c>
      <c r="F1596" t="e">
        <f>VLOOKUP(genotyping!B1596,'F6-2 plate 19'!B$7:J$102,9,FALSE)</f>
        <v>#DIV/0!</v>
      </c>
      <c r="G1596" s="56" t="e">
        <f t="shared" si="50"/>
        <v>#DIV/0!</v>
      </c>
      <c r="H1596" s="50" t="e">
        <f t="shared" si="51"/>
        <v>#DIV/0!</v>
      </c>
      <c r="I1596" s="79"/>
      <c r="J1596" s="82"/>
    </row>
    <row r="1597" spans="1:10" x14ac:dyDescent="0.2">
      <c r="A1597" t="s">
        <v>151</v>
      </c>
      <c r="B1597" s="1" t="s">
        <v>88</v>
      </c>
      <c r="C1597" t="e">
        <f>VLOOKUP(B1597,'F1-1 plate 19'!B$7:H$102,7,FALSE)</f>
        <v>#DIV/0!</v>
      </c>
      <c r="D1597" t="e">
        <f>VLOOKUP(B1597,'F1-1 plate 19'!B$7:J$102,9,FALSE)</f>
        <v>#DIV/0!</v>
      </c>
      <c r="E1597" t="e">
        <f>VLOOKUP(B1597,'F6-2 plate 19'!B$7:H$102,7,FALSE)</f>
        <v>#DIV/0!</v>
      </c>
      <c r="F1597" t="e">
        <f>VLOOKUP(genotyping!B1597,'F6-2 plate 19'!B$7:J$102,9,FALSE)</f>
        <v>#DIV/0!</v>
      </c>
      <c r="G1597" s="56" t="e">
        <f t="shared" si="50"/>
        <v>#DIV/0!</v>
      </c>
      <c r="H1597" s="50" t="e">
        <f t="shared" si="51"/>
        <v>#DIV/0!</v>
      </c>
      <c r="I1597" s="79"/>
      <c r="J1597" s="82"/>
    </row>
    <row r="1598" spans="1:10" x14ac:dyDescent="0.2">
      <c r="A1598" t="s">
        <v>151</v>
      </c>
      <c r="B1598" s="1" t="s">
        <v>89</v>
      </c>
      <c r="C1598" t="e">
        <f>VLOOKUP(B1598,'F1-1 plate 19'!B$7:H$102,7,FALSE)</f>
        <v>#DIV/0!</v>
      </c>
      <c r="D1598" t="e">
        <f>VLOOKUP(B1598,'F1-1 plate 19'!B$7:J$102,9,FALSE)</f>
        <v>#DIV/0!</v>
      </c>
      <c r="E1598" t="e">
        <f>VLOOKUP(B1598,'F6-2 plate 19'!B$7:H$102,7,FALSE)</f>
        <v>#DIV/0!</v>
      </c>
      <c r="F1598" t="e">
        <f>VLOOKUP(genotyping!B1598,'F6-2 plate 19'!B$7:J$102,9,FALSE)</f>
        <v>#DIV/0!</v>
      </c>
      <c r="G1598" s="56" t="e">
        <f t="shared" si="50"/>
        <v>#DIV/0!</v>
      </c>
      <c r="H1598" s="50" t="e">
        <f t="shared" si="51"/>
        <v>#DIV/0!</v>
      </c>
      <c r="I1598" s="79"/>
      <c r="J1598" s="82"/>
    </row>
    <row r="1599" spans="1:10" x14ac:dyDescent="0.2">
      <c r="A1599" t="s">
        <v>151</v>
      </c>
      <c r="B1599" s="1" t="s">
        <v>90</v>
      </c>
      <c r="C1599" t="e">
        <f>VLOOKUP(B1599,'F1-1 plate 19'!B$7:H$102,7,FALSE)</f>
        <v>#DIV/0!</v>
      </c>
      <c r="D1599" t="e">
        <f>VLOOKUP(B1599,'F1-1 plate 19'!B$7:J$102,9,FALSE)</f>
        <v>#DIV/0!</v>
      </c>
      <c r="E1599" t="e">
        <f>VLOOKUP(B1599,'F6-2 plate 19'!B$7:H$102,7,FALSE)</f>
        <v>#DIV/0!</v>
      </c>
      <c r="F1599" t="e">
        <f>VLOOKUP(genotyping!B1599,'F6-2 plate 19'!B$7:J$102,9,FALSE)</f>
        <v>#DIV/0!</v>
      </c>
      <c r="G1599" s="56" t="e">
        <f t="shared" si="50"/>
        <v>#DIV/0!</v>
      </c>
      <c r="H1599" s="50" t="e">
        <f t="shared" si="51"/>
        <v>#DIV/0!</v>
      </c>
      <c r="I1599" s="79"/>
      <c r="J1599" s="82"/>
    </row>
    <row r="1600" spans="1:10" x14ac:dyDescent="0.2">
      <c r="A1600" t="s">
        <v>151</v>
      </c>
      <c r="B1600" s="1" t="s">
        <v>91</v>
      </c>
      <c r="C1600" t="e">
        <f>VLOOKUP(B1600,'F1-1 plate 19'!B$7:H$102,7,FALSE)</f>
        <v>#DIV/0!</v>
      </c>
      <c r="D1600" t="e">
        <f>VLOOKUP(B1600,'F1-1 plate 19'!B$7:J$102,9,FALSE)</f>
        <v>#DIV/0!</v>
      </c>
      <c r="E1600" t="e">
        <f>VLOOKUP(B1600,'F6-2 plate 19'!B$7:H$102,7,FALSE)</f>
        <v>#DIV/0!</v>
      </c>
      <c r="F1600" t="e">
        <f>VLOOKUP(genotyping!B1600,'F6-2 plate 19'!B$7:J$102,9,FALSE)</f>
        <v>#DIV/0!</v>
      </c>
      <c r="G1600" s="56" t="e">
        <f t="shared" si="50"/>
        <v>#DIV/0!</v>
      </c>
      <c r="H1600" s="50" t="e">
        <f t="shared" si="51"/>
        <v>#DIV/0!</v>
      </c>
      <c r="I1600" s="79"/>
      <c r="J1600" s="82"/>
    </row>
    <row r="1601" spans="1:10" x14ac:dyDescent="0.2">
      <c r="A1601" t="s">
        <v>151</v>
      </c>
      <c r="B1601" s="1" t="s">
        <v>92</v>
      </c>
      <c r="C1601" t="e">
        <f>VLOOKUP(B1601,'F1-1 plate 19'!B$7:H$102,7,FALSE)</f>
        <v>#DIV/0!</v>
      </c>
      <c r="D1601" t="e">
        <f>VLOOKUP(B1601,'F1-1 plate 19'!B$7:J$102,9,FALSE)</f>
        <v>#DIV/0!</v>
      </c>
      <c r="E1601" t="e">
        <f>VLOOKUP(B1601,'F6-2 plate 19'!B$7:H$102,7,FALSE)</f>
        <v>#DIV/0!</v>
      </c>
      <c r="F1601" t="e">
        <f>VLOOKUP(genotyping!B1601,'F6-2 plate 19'!B$7:J$102,9,FALSE)</f>
        <v>#DIV/0!</v>
      </c>
      <c r="G1601" s="56" t="e">
        <f t="shared" si="50"/>
        <v>#DIV/0!</v>
      </c>
      <c r="H1601" s="50" t="e">
        <f t="shared" si="51"/>
        <v>#DIV/0!</v>
      </c>
      <c r="I1601" s="79"/>
      <c r="J1601" s="82"/>
    </row>
    <row r="1602" spans="1:10" x14ac:dyDescent="0.2">
      <c r="A1602" t="s">
        <v>151</v>
      </c>
      <c r="B1602" s="1" t="s">
        <v>93</v>
      </c>
      <c r="C1602" t="e">
        <f>VLOOKUP(B1602,'F1-1 plate 19'!B$7:H$102,7,FALSE)</f>
        <v>#DIV/0!</v>
      </c>
      <c r="D1602" t="e">
        <f>VLOOKUP(B1602,'F1-1 plate 19'!B$7:J$102,9,FALSE)</f>
        <v>#DIV/0!</v>
      </c>
      <c r="E1602" t="e">
        <f>VLOOKUP(B1602,'F6-2 plate 19'!B$7:H$102,7,FALSE)</f>
        <v>#DIV/0!</v>
      </c>
      <c r="F1602" t="e">
        <f>VLOOKUP(genotyping!B1602,'F6-2 plate 19'!B$7:J$102,9,FALSE)</f>
        <v>#DIV/0!</v>
      </c>
      <c r="G1602" s="56" t="e">
        <f t="shared" si="50"/>
        <v>#DIV/0!</v>
      </c>
      <c r="H1602" s="50" t="e">
        <f t="shared" si="51"/>
        <v>#DIV/0!</v>
      </c>
      <c r="I1602" s="79"/>
      <c r="J1602" s="82"/>
    </row>
    <row r="1603" spans="1:10" x14ac:dyDescent="0.2">
      <c r="A1603" t="s">
        <v>151</v>
      </c>
      <c r="B1603" s="1" t="s">
        <v>94</v>
      </c>
      <c r="C1603" t="e">
        <f>VLOOKUP(B1603,'F1-1 plate 19'!B$7:H$102,7,FALSE)</f>
        <v>#DIV/0!</v>
      </c>
      <c r="D1603" t="e">
        <f>VLOOKUP(B1603,'F1-1 plate 19'!B$7:J$102,9,FALSE)</f>
        <v>#DIV/0!</v>
      </c>
      <c r="E1603" t="e">
        <f>VLOOKUP(B1603,'F6-2 plate 19'!B$7:H$102,7,FALSE)</f>
        <v>#DIV/0!</v>
      </c>
      <c r="F1603" t="e">
        <f>VLOOKUP(genotyping!B1603,'F6-2 plate 19'!B$7:J$102,9,FALSE)</f>
        <v>#DIV/0!</v>
      </c>
      <c r="G1603" s="56" t="e">
        <f t="shared" si="50"/>
        <v>#DIV/0!</v>
      </c>
      <c r="H1603" s="50" t="e">
        <f t="shared" si="51"/>
        <v>#DIV/0!</v>
      </c>
      <c r="I1603" s="79"/>
      <c r="J1603" s="82"/>
    </row>
    <row r="1604" spans="1:10" x14ac:dyDescent="0.2">
      <c r="A1604" t="s">
        <v>151</v>
      </c>
      <c r="B1604" s="1" t="s">
        <v>95</v>
      </c>
      <c r="C1604" t="e">
        <f>VLOOKUP(B1604,'F1-1 plate 19'!B$7:H$102,7,FALSE)</f>
        <v>#DIV/0!</v>
      </c>
      <c r="D1604" t="e">
        <f>VLOOKUP(B1604,'F1-1 plate 19'!B$7:J$102,9,FALSE)</f>
        <v>#DIV/0!</v>
      </c>
      <c r="E1604" t="e">
        <f>VLOOKUP(B1604,'F6-2 plate 19'!B$7:H$102,7,FALSE)</f>
        <v>#DIV/0!</v>
      </c>
      <c r="F1604" t="e">
        <f>VLOOKUP(genotyping!B1604,'F6-2 plate 19'!B$7:J$102,9,FALSE)</f>
        <v>#DIV/0!</v>
      </c>
      <c r="G1604" s="56" t="e">
        <f t="shared" si="50"/>
        <v>#DIV/0!</v>
      </c>
      <c r="H1604" s="50" t="e">
        <f t="shared" si="51"/>
        <v>#DIV/0!</v>
      </c>
      <c r="I1604" s="79"/>
      <c r="J1604" s="82"/>
    </row>
    <row r="1605" spans="1:10" x14ac:dyDescent="0.2">
      <c r="A1605" t="s">
        <v>151</v>
      </c>
      <c r="B1605" s="1" t="s">
        <v>96</v>
      </c>
      <c r="C1605" t="e">
        <f>VLOOKUP(B1605,'F1-1 plate 19'!B$7:H$102,7,FALSE)</f>
        <v>#DIV/0!</v>
      </c>
      <c r="D1605" t="e">
        <f>VLOOKUP(B1605,'F1-1 plate 19'!B$7:J$102,9,FALSE)</f>
        <v>#DIV/0!</v>
      </c>
      <c r="E1605" t="e">
        <f>VLOOKUP(B1605,'F6-2 plate 19'!B$7:H$102,7,FALSE)</f>
        <v>#DIV/0!</v>
      </c>
      <c r="F1605" t="e">
        <f>VLOOKUP(genotyping!B1605,'F6-2 plate 19'!B$7:J$102,9,FALSE)</f>
        <v>#DIV/0!</v>
      </c>
      <c r="G1605" s="56" t="e">
        <f t="shared" si="50"/>
        <v>#DIV/0!</v>
      </c>
      <c r="H1605" s="50" t="e">
        <f t="shared" si="51"/>
        <v>#DIV/0!</v>
      </c>
      <c r="I1605" s="79"/>
      <c r="J1605" s="82"/>
    </row>
    <row r="1606" spans="1:10" x14ac:dyDescent="0.2">
      <c r="A1606" t="s">
        <v>151</v>
      </c>
      <c r="B1606" s="1" t="s">
        <v>97</v>
      </c>
      <c r="C1606" t="e">
        <f>VLOOKUP(B1606,'F1-1 plate 19'!B$7:H$102,7,FALSE)</f>
        <v>#DIV/0!</v>
      </c>
      <c r="D1606" t="e">
        <f>VLOOKUP(B1606,'F1-1 plate 19'!B$7:J$102,9,FALSE)</f>
        <v>#DIV/0!</v>
      </c>
      <c r="E1606" t="e">
        <f>VLOOKUP(B1606,'F6-2 plate 19'!B$7:H$102,7,FALSE)</f>
        <v>#DIV/0!</v>
      </c>
      <c r="F1606" t="e">
        <f>VLOOKUP(genotyping!B1606,'F6-2 plate 19'!B$7:J$102,9,FALSE)</f>
        <v>#DIV/0!</v>
      </c>
      <c r="G1606" s="56" t="e">
        <f t="shared" si="50"/>
        <v>#DIV/0!</v>
      </c>
      <c r="H1606" s="50" t="e">
        <f t="shared" si="51"/>
        <v>#DIV/0!</v>
      </c>
      <c r="I1606" s="79"/>
      <c r="J1606" s="82"/>
    </row>
    <row r="1607" spans="1:10" x14ac:dyDescent="0.2">
      <c r="A1607" t="s">
        <v>151</v>
      </c>
      <c r="B1607" s="1" t="s">
        <v>98</v>
      </c>
      <c r="C1607" t="e">
        <f>VLOOKUP(B1607,'F1-1 plate 19'!B$7:H$102,7,FALSE)</f>
        <v>#DIV/0!</v>
      </c>
      <c r="D1607" t="e">
        <f>VLOOKUP(B1607,'F1-1 plate 19'!B$7:J$102,9,FALSE)</f>
        <v>#DIV/0!</v>
      </c>
      <c r="E1607" t="e">
        <f>VLOOKUP(B1607,'F6-2 plate 19'!B$7:H$102,7,FALSE)</f>
        <v>#DIV/0!</v>
      </c>
      <c r="F1607" t="e">
        <f>VLOOKUP(genotyping!B1607,'F6-2 plate 19'!B$7:J$102,9,FALSE)</f>
        <v>#DIV/0!</v>
      </c>
      <c r="G1607" s="56" t="e">
        <f t="shared" si="50"/>
        <v>#DIV/0!</v>
      </c>
      <c r="H1607" s="50" t="e">
        <f t="shared" si="51"/>
        <v>#DIV/0!</v>
      </c>
      <c r="I1607" s="79"/>
      <c r="J1607" s="82"/>
    </row>
    <row r="1608" spans="1:10" x14ac:dyDescent="0.2">
      <c r="A1608" t="s">
        <v>151</v>
      </c>
      <c r="B1608" s="1" t="s">
        <v>99</v>
      </c>
      <c r="C1608" t="e">
        <f>VLOOKUP(B1608,'F1-1 plate 19'!B$7:H$102,7,FALSE)</f>
        <v>#DIV/0!</v>
      </c>
      <c r="D1608" t="e">
        <f>VLOOKUP(B1608,'F1-1 plate 19'!B$7:J$102,9,FALSE)</f>
        <v>#DIV/0!</v>
      </c>
      <c r="E1608" t="e">
        <f>VLOOKUP(B1608,'F6-2 plate 19'!B$7:H$102,7,FALSE)</f>
        <v>#DIV/0!</v>
      </c>
      <c r="F1608" t="e">
        <f>VLOOKUP(genotyping!B1608,'F6-2 plate 19'!B$7:J$102,9,FALSE)</f>
        <v>#DIV/0!</v>
      </c>
      <c r="G1608" s="56" t="e">
        <f t="shared" si="50"/>
        <v>#DIV/0!</v>
      </c>
      <c r="H1608" s="50" t="e">
        <f t="shared" si="51"/>
        <v>#DIV/0!</v>
      </c>
      <c r="I1608" s="79"/>
      <c r="J1608" s="82"/>
    </row>
    <row r="1609" spans="1:10" x14ac:dyDescent="0.2">
      <c r="A1609" t="s">
        <v>151</v>
      </c>
      <c r="B1609" s="1" t="s">
        <v>100</v>
      </c>
      <c r="C1609" t="e">
        <f>VLOOKUP(B1609,'F1-1 plate 19'!B$7:H$102,7,FALSE)</f>
        <v>#DIV/0!</v>
      </c>
      <c r="D1609" t="e">
        <f>VLOOKUP(B1609,'F1-1 plate 19'!B$7:J$102,9,FALSE)</f>
        <v>#DIV/0!</v>
      </c>
      <c r="E1609" t="e">
        <f>VLOOKUP(B1609,'F6-2 plate 19'!B$7:H$102,7,FALSE)</f>
        <v>#DIV/0!</v>
      </c>
      <c r="F1609" t="e">
        <f>VLOOKUP(genotyping!B1609,'F6-2 plate 19'!B$7:J$102,9,FALSE)</f>
        <v>#DIV/0!</v>
      </c>
      <c r="G1609" s="56" t="e">
        <f t="shared" si="50"/>
        <v>#DIV/0!</v>
      </c>
      <c r="H1609" s="50" t="e">
        <f t="shared" si="51"/>
        <v>#DIV/0!</v>
      </c>
      <c r="I1609" s="79"/>
      <c r="J1609" s="82"/>
    </row>
    <row r="1610" spans="1:10" x14ac:dyDescent="0.2">
      <c r="A1610" t="s">
        <v>151</v>
      </c>
      <c r="B1610" s="1" t="s">
        <v>101</v>
      </c>
      <c r="C1610" t="e">
        <f>VLOOKUP(B1610,'F1-1 plate 19'!B$7:H$102,7,FALSE)</f>
        <v>#DIV/0!</v>
      </c>
      <c r="D1610" t="e">
        <f>VLOOKUP(B1610,'F1-1 plate 19'!B$7:J$102,9,FALSE)</f>
        <v>#DIV/0!</v>
      </c>
      <c r="E1610" t="e">
        <f>VLOOKUP(B1610,'F6-2 plate 19'!B$7:H$102,7,FALSE)</f>
        <v>#DIV/0!</v>
      </c>
      <c r="F1610" t="e">
        <f>VLOOKUP(genotyping!B1610,'F6-2 plate 19'!B$7:J$102,9,FALSE)</f>
        <v>#DIV/0!</v>
      </c>
      <c r="G1610" s="56" t="e">
        <f t="shared" si="50"/>
        <v>#DIV/0!</v>
      </c>
      <c r="H1610" s="50" t="e">
        <f t="shared" si="51"/>
        <v>#DIV/0!</v>
      </c>
      <c r="I1610" s="79"/>
      <c r="J1610" s="82"/>
    </row>
    <row r="1611" spans="1:10" ht="17" thickBot="1" x14ac:dyDescent="0.25">
      <c r="A1611" s="64" t="s">
        <v>151</v>
      </c>
      <c r="B1611" s="65" t="s">
        <v>102</v>
      </c>
      <c r="C1611" s="64" t="e">
        <f>VLOOKUP(B1611,'F1-1 plate 19'!B$7:H$102,7,FALSE)</f>
        <v>#DIV/0!</v>
      </c>
      <c r="D1611" s="64" t="e">
        <f>VLOOKUP(B1611,'F1-1 plate 19'!B$7:J$102,9,FALSE)</f>
        <v>#DIV/0!</v>
      </c>
      <c r="E1611" s="64" t="e">
        <f>VLOOKUP(B1611,'F6-2 plate 19'!B$7:H$102,7,FALSE)</f>
        <v>#DIV/0!</v>
      </c>
      <c r="F1611" s="64" t="e">
        <f>VLOOKUP(genotyping!B1611,'F6-2 plate 19'!B$7:J$102,9,FALSE)</f>
        <v>#DIV/0!</v>
      </c>
      <c r="G1611" s="64" t="e">
        <f t="shared" si="50"/>
        <v>#DIV/0!</v>
      </c>
      <c r="H1611" s="66" t="e">
        <f t="shared" si="51"/>
        <v>#DIV/0!</v>
      </c>
      <c r="I1611" s="80"/>
      <c r="J1611" s="83"/>
    </row>
    <row r="1612" spans="1:10" ht="17" thickTop="1" x14ac:dyDescent="0.2">
      <c r="A1612" t="s">
        <v>152</v>
      </c>
      <c r="B1612" s="1" t="s">
        <v>19</v>
      </c>
      <c r="C1612" t="e">
        <f>VLOOKUP(B1612,'F1-1 plate 20'!B$7:H$102,7,FALSE)</f>
        <v>#DIV/0!</v>
      </c>
      <c r="D1612" t="e">
        <f>VLOOKUP(B1612,'F1-1 plate 20'!B$7:J$102,9,FALSE)</f>
        <v>#DIV/0!</v>
      </c>
      <c r="E1612" t="e">
        <f>VLOOKUP(B1612,'F6-2 plate 20'!B$7:H$102,7,FALSE)</f>
        <v>#DIV/0!</v>
      </c>
      <c r="F1612" t="e">
        <f>VLOOKUP(genotyping!B1612,'F6-2 plate 20'!B$7:J$102,9,FALSE)</f>
        <v>#DIV/0!</v>
      </c>
      <c r="G1612" s="56" t="e">
        <f t="shared" si="50"/>
        <v>#DIV/0!</v>
      </c>
      <c r="H1612" s="50" t="e">
        <f t="shared" si="51"/>
        <v>#DIV/0!</v>
      </c>
      <c r="I1612" s="78" t="e">
        <f>'F1-1 plate 20'!$M$5</f>
        <v>#DIV/0!</v>
      </c>
      <c r="J1612" s="81" t="e">
        <f>'F6-2 plate 20'!$M$5</f>
        <v>#DIV/0!</v>
      </c>
    </row>
    <row r="1613" spans="1:10" x14ac:dyDescent="0.2">
      <c r="A1613" t="s">
        <v>152</v>
      </c>
      <c r="B1613" s="1" t="s">
        <v>20</v>
      </c>
      <c r="C1613" t="e">
        <f>VLOOKUP(B1613,'F1-1 plate 20'!B$7:H$102,7,FALSE)</f>
        <v>#DIV/0!</v>
      </c>
      <c r="D1613" t="e">
        <f>VLOOKUP(B1613,'F1-1 plate 20'!B$7:J$102,9,FALSE)</f>
        <v>#DIV/0!</v>
      </c>
      <c r="E1613" t="e">
        <f>VLOOKUP(B1613,'F6-2 plate 20'!B$7:H$102,7,FALSE)</f>
        <v>#DIV/0!</v>
      </c>
      <c r="F1613" t="e">
        <f>VLOOKUP(genotyping!B1613,'F6-2 plate 20'!B$7:J$102,9,FALSE)</f>
        <v>#DIV/0!</v>
      </c>
      <c r="G1613" s="56" t="e">
        <f t="shared" si="50"/>
        <v>#DIV/0!</v>
      </c>
      <c r="H1613" s="50" t="e">
        <f t="shared" si="51"/>
        <v>#DIV/0!</v>
      </c>
      <c r="I1613" s="79"/>
      <c r="J1613" s="82"/>
    </row>
    <row r="1614" spans="1:10" x14ac:dyDescent="0.2">
      <c r="A1614" t="s">
        <v>152</v>
      </c>
      <c r="B1614" s="1" t="s">
        <v>21</v>
      </c>
      <c r="C1614" t="e">
        <f>VLOOKUP(B1614,'F1-1 plate 20'!B$7:H$102,7,FALSE)</f>
        <v>#DIV/0!</v>
      </c>
      <c r="D1614" t="e">
        <f>VLOOKUP(B1614,'F1-1 plate 20'!B$7:J$102,9,FALSE)</f>
        <v>#DIV/0!</v>
      </c>
      <c r="E1614" t="e">
        <f>VLOOKUP(B1614,'F6-2 plate 20'!B$7:H$102,7,FALSE)</f>
        <v>#DIV/0!</v>
      </c>
      <c r="F1614" t="e">
        <f>VLOOKUP(genotyping!B1614,'F6-2 plate 20'!B$7:J$102,9,FALSE)</f>
        <v>#DIV/0!</v>
      </c>
      <c r="G1614" s="56" t="e">
        <f t="shared" si="50"/>
        <v>#DIV/0!</v>
      </c>
      <c r="H1614" s="50" t="e">
        <f t="shared" si="51"/>
        <v>#DIV/0!</v>
      </c>
      <c r="I1614" s="79"/>
      <c r="J1614" s="82"/>
    </row>
    <row r="1615" spans="1:10" x14ac:dyDescent="0.2">
      <c r="A1615" t="s">
        <v>152</v>
      </c>
      <c r="B1615" s="1" t="s">
        <v>22</v>
      </c>
      <c r="C1615" t="e">
        <f>VLOOKUP(B1615,'F1-1 plate 20'!B$7:H$102,7,FALSE)</f>
        <v>#DIV/0!</v>
      </c>
      <c r="D1615" t="e">
        <f>VLOOKUP(B1615,'F1-1 plate 20'!B$7:J$102,9,FALSE)</f>
        <v>#DIV/0!</v>
      </c>
      <c r="E1615" t="e">
        <f>VLOOKUP(B1615,'F6-2 plate 20'!B$7:H$102,7,FALSE)</f>
        <v>#DIV/0!</v>
      </c>
      <c r="F1615" t="e">
        <f>VLOOKUP(genotyping!B1615,'F6-2 plate 20'!B$7:J$102,9,FALSE)</f>
        <v>#DIV/0!</v>
      </c>
      <c r="G1615" s="56" t="e">
        <f t="shared" si="50"/>
        <v>#DIV/0!</v>
      </c>
      <c r="H1615" s="50" t="e">
        <f t="shared" si="51"/>
        <v>#DIV/0!</v>
      </c>
      <c r="I1615" s="79"/>
      <c r="J1615" s="82"/>
    </row>
    <row r="1616" spans="1:10" x14ac:dyDescent="0.2">
      <c r="A1616" t="s">
        <v>152</v>
      </c>
      <c r="B1616" s="1" t="s">
        <v>23</v>
      </c>
      <c r="C1616" t="e">
        <f>VLOOKUP(B1616,'F1-1 plate 20'!B$7:H$102,7,FALSE)</f>
        <v>#DIV/0!</v>
      </c>
      <c r="D1616" t="e">
        <f>VLOOKUP(B1616,'F1-1 plate 20'!B$7:J$102,9,FALSE)</f>
        <v>#DIV/0!</v>
      </c>
      <c r="E1616" t="e">
        <f>VLOOKUP(B1616,'F6-2 plate 20'!B$7:H$102,7,FALSE)</f>
        <v>#DIV/0!</v>
      </c>
      <c r="F1616" t="e">
        <f>VLOOKUP(genotyping!B1616,'F6-2 plate 20'!B$7:J$102,9,FALSE)</f>
        <v>#DIV/0!</v>
      </c>
      <c r="G1616" s="56" t="e">
        <f t="shared" si="50"/>
        <v>#DIV/0!</v>
      </c>
      <c r="H1616" s="50" t="e">
        <f t="shared" si="51"/>
        <v>#DIV/0!</v>
      </c>
      <c r="I1616" s="79"/>
      <c r="J1616" s="82"/>
    </row>
    <row r="1617" spans="1:10" x14ac:dyDescent="0.2">
      <c r="A1617" t="s">
        <v>152</v>
      </c>
      <c r="B1617" s="1" t="s">
        <v>24</v>
      </c>
      <c r="C1617" t="e">
        <f>VLOOKUP(B1617,'F1-1 plate 20'!B$7:H$102,7,FALSE)</f>
        <v>#DIV/0!</v>
      </c>
      <c r="D1617" t="e">
        <f>VLOOKUP(B1617,'F1-1 plate 20'!B$7:J$102,9,FALSE)</f>
        <v>#DIV/0!</v>
      </c>
      <c r="E1617" t="e">
        <f>VLOOKUP(B1617,'F6-2 plate 20'!B$7:H$102,7,FALSE)</f>
        <v>#DIV/0!</v>
      </c>
      <c r="F1617" t="e">
        <f>VLOOKUP(genotyping!B1617,'F6-2 plate 20'!B$7:J$102,9,FALSE)</f>
        <v>#DIV/0!</v>
      </c>
      <c r="G1617" s="56" t="e">
        <f t="shared" si="50"/>
        <v>#DIV/0!</v>
      </c>
      <c r="H1617" s="50" t="e">
        <f t="shared" si="51"/>
        <v>#DIV/0!</v>
      </c>
      <c r="I1617" s="79"/>
      <c r="J1617" s="82"/>
    </row>
    <row r="1618" spans="1:10" x14ac:dyDescent="0.2">
      <c r="A1618" t="s">
        <v>152</v>
      </c>
      <c r="B1618" s="1" t="s">
        <v>25</v>
      </c>
      <c r="C1618" t="e">
        <f>VLOOKUP(B1618,'F1-1 plate 20'!B$7:H$102,7,FALSE)</f>
        <v>#DIV/0!</v>
      </c>
      <c r="D1618" t="e">
        <f>VLOOKUP(B1618,'F1-1 plate 20'!B$7:J$102,9,FALSE)</f>
        <v>#DIV/0!</v>
      </c>
      <c r="E1618" t="e">
        <f>VLOOKUP(B1618,'F6-2 plate 20'!B$7:H$102,7,FALSE)</f>
        <v>#DIV/0!</v>
      </c>
      <c r="F1618" t="e">
        <f>VLOOKUP(genotyping!B1618,'F6-2 plate 20'!B$7:J$102,9,FALSE)</f>
        <v>#DIV/0!</v>
      </c>
      <c r="G1618" s="56" t="e">
        <f t="shared" si="50"/>
        <v>#DIV/0!</v>
      </c>
      <c r="H1618" s="50" t="e">
        <f t="shared" si="51"/>
        <v>#DIV/0!</v>
      </c>
      <c r="I1618" s="79"/>
      <c r="J1618" s="82"/>
    </row>
    <row r="1619" spans="1:10" x14ac:dyDescent="0.2">
      <c r="A1619" t="s">
        <v>152</v>
      </c>
      <c r="B1619" s="1" t="s">
        <v>26</v>
      </c>
      <c r="C1619" t="e">
        <f>VLOOKUP(B1619,'F1-1 plate 20'!B$7:H$102,7,FALSE)</f>
        <v>#DIV/0!</v>
      </c>
      <c r="D1619" t="e">
        <f>VLOOKUP(B1619,'F1-1 plate 20'!B$7:J$102,9,FALSE)</f>
        <v>#DIV/0!</v>
      </c>
      <c r="E1619" t="e">
        <f>VLOOKUP(B1619,'F6-2 plate 20'!B$7:H$102,7,FALSE)</f>
        <v>#DIV/0!</v>
      </c>
      <c r="F1619" t="e">
        <f>VLOOKUP(genotyping!B1619,'F6-2 plate 20'!B$7:J$102,9,FALSE)</f>
        <v>#DIV/0!</v>
      </c>
      <c r="G1619" s="56" t="e">
        <f t="shared" si="50"/>
        <v>#DIV/0!</v>
      </c>
      <c r="H1619" s="50" t="e">
        <f t="shared" si="51"/>
        <v>#DIV/0!</v>
      </c>
      <c r="I1619" s="79"/>
      <c r="J1619" s="82"/>
    </row>
    <row r="1620" spans="1:10" x14ac:dyDescent="0.2">
      <c r="A1620" t="s">
        <v>152</v>
      </c>
      <c r="B1620" s="1" t="s">
        <v>27</v>
      </c>
      <c r="C1620" t="e">
        <f>VLOOKUP(B1620,'F1-1 plate 20'!B$7:H$102,7,FALSE)</f>
        <v>#DIV/0!</v>
      </c>
      <c r="D1620" t="e">
        <f>VLOOKUP(B1620,'F1-1 plate 20'!B$7:J$102,9,FALSE)</f>
        <v>#DIV/0!</v>
      </c>
      <c r="E1620" t="e">
        <f>VLOOKUP(B1620,'F6-2 plate 20'!B$7:H$102,7,FALSE)</f>
        <v>#DIV/0!</v>
      </c>
      <c r="F1620" t="e">
        <f>VLOOKUP(genotyping!B1620,'F6-2 plate 20'!B$7:J$102,9,FALSE)</f>
        <v>#DIV/0!</v>
      </c>
      <c r="G1620" s="56" t="e">
        <f t="shared" si="50"/>
        <v>#DIV/0!</v>
      </c>
      <c r="H1620" s="50" t="e">
        <f t="shared" si="51"/>
        <v>#DIV/0!</v>
      </c>
      <c r="I1620" s="79"/>
      <c r="J1620" s="82"/>
    </row>
    <row r="1621" spans="1:10" x14ac:dyDescent="0.2">
      <c r="A1621" t="s">
        <v>152</v>
      </c>
      <c r="B1621" s="1" t="s">
        <v>28</v>
      </c>
      <c r="C1621" t="e">
        <f>VLOOKUP(B1621,'F1-1 plate 20'!B$7:H$102,7,FALSE)</f>
        <v>#DIV/0!</v>
      </c>
      <c r="D1621" t="e">
        <f>VLOOKUP(B1621,'F1-1 plate 20'!B$7:J$102,9,FALSE)</f>
        <v>#DIV/0!</v>
      </c>
      <c r="E1621" t="e">
        <f>VLOOKUP(B1621,'F6-2 plate 20'!B$7:H$102,7,FALSE)</f>
        <v>#DIV/0!</v>
      </c>
      <c r="F1621" t="e">
        <f>VLOOKUP(genotyping!B1621,'F6-2 plate 20'!B$7:J$102,9,FALSE)</f>
        <v>#DIV/0!</v>
      </c>
      <c r="G1621" s="56" t="e">
        <f t="shared" si="50"/>
        <v>#DIV/0!</v>
      </c>
      <c r="H1621" s="50" t="e">
        <f t="shared" si="51"/>
        <v>#DIV/0!</v>
      </c>
      <c r="I1621" s="79"/>
      <c r="J1621" s="82"/>
    </row>
    <row r="1622" spans="1:10" x14ac:dyDescent="0.2">
      <c r="A1622" t="s">
        <v>152</v>
      </c>
      <c r="B1622" s="1" t="s">
        <v>29</v>
      </c>
      <c r="C1622" t="e">
        <f>VLOOKUP(B1622,'F1-1 plate 20'!B$7:H$102,7,FALSE)</f>
        <v>#DIV/0!</v>
      </c>
      <c r="D1622" t="e">
        <f>VLOOKUP(B1622,'F1-1 plate 20'!B$7:J$102,9,FALSE)</f>
        <v>#DIV/0!</v>
      </c>
      <c r="E1622" t="e">
        <f>VLOOKUP(B1622,'F6-2 plate 20'!B$7:H$102,7,FALSE)</f>
        <v>#DIV/0!</v>
      </c>
      <c r="F1622" t="e">
        <f>VLOOKUP(genotyping!B1622,'F6-2 plate 20'!B$7:J$102,9,FALSE)</f>
        <v>#DIV/0!</v>
      </c>
      <c r="G1622" s="56" t="e">
        <f t="shared" si="50"/>
        <v>#DIV/0!</v>
      </c>
      <c r="H1622" s="50" t="e">
        <f t="shared" si="51"/>
        <v>#DIV/0!</v>
      </c>
      <c r="I1622" s="79"/>
      <c r="J1622" s="82"/>
    </row>
    <row r="1623" spans="1:10" x14ac:dyDescent="0.2">
      <c r="A1623" t="s">
        <v>152</v>
      </c>
      <c r="B1623" s="1" t="s">
        <v>30</v>
      </c>
      <c r="C1623" t="e">
        <f>VLOOKUP(B1623,'F1-1 plate 20'!B$7:H$102,7,FALSE)</f>
        <v>#DIV/0!</v>
      </c>
      <c r="D1623" t="e">
        <f>VLOOKUP(B1623,'F1-1 plate 20'!B$7:J$102,9,FALSE)</f>
        <v>#DIV/0!</v>
      </c>
      <c r="E1623" t="e">
        <f>VLOOKUP(B1623,'F6-2 plate 20'!B$7:H$102,7,FALSE)</f>
        <v>#DIV/0!</v>
      </c>
      <c r="F1623" t="e">
        <f>VLOOKUP(genotyping!B1623,'F6-2 plate 20'!B$7:J$102,9,FALSE)</f>
        <v>#DIV/0!</v>
      </c>
      <c r="G1623" s="56" t="e">
        <f t="shared" si="50"/>
        <v>#DIV/0!</v>
      </c>
      <c r="H1623" s="50" t="e">
        <f t="shared" si="51"/>
        <v>#DIV/0!</v>
      </c>
      <c r="I1623" s="79"/>
      <c r="J1623" s="82"/>
    </row>
    <row r="1624" spans="1:10" x14ac:dyDescent="0.2">
      <c r="A1624" t="s">
        <v>152</v>
      </c>
      <c r="B1624" s="1" t="s">
        <v>31</v>
      </c>
      <c r="C1624" t="e">
        <f>VLOOKUP(B1624,'F1-1 plate 20'!B$7:H$102,7,FALSE)</f>
        <v>#DIV/0!</v>
      </c>
      <c r="D1624" t="e">
        <f>VLOOKUP(B1624,'F1-1 plate 20'!B$7:J$102,9,FALSE)</f>
        <v>#DIV/0!</v>
      </c>
      <c r="E1624" t="e">
        <f>VLOOKUP(B1624,'F6-2 plate 20'!B$7:H$102,7,FALSE)</f>
        <v>#DIV/0!</v>
      </c>
      <c r="F1624" t="e">
        <f>VLOOKUP(genotyping!B1624,'F6-2 plate 20'!B$7:J$102,9,FALSE)</f>
        <v>#DIV/0!</v>
      </c>
      <c r="G1624" s="56" t="e">
        <f t="shared" si="50"/>
        <v>#DIV/0!</v>
      </c>
      <c r="H1624" s="50" t="e">
        <f t="shared" si="51"/>
        <v>#DIV/0!</v>
      </c>
      <c r="I1624" s="79"/>
      <c r="J1624" s="82"/>
    </row>
    <row r="1625" spans="1:10" x14ac:dyDescent="0.2">
      <c r="A1625" t="s">
        <v>152</v>
      </c>
      <c r="B1625" s="1" t="s">
        <v>32</v>
      </c>
      <c r="C1625" t="e">
        <f>VLOOKUP(B1625,'F1-1 plate 20'!B$7:H$102,7,FALSE)</f>
        <v>#DIV/0!</v>
      </c>
      <c r="D1625" t="e">
        <f>VLOOKUP(B1625,'F1-1 plate 20'!B$7:J$102,9,FALSE)</f>
        <v>#DIV/0!</v>
      </c>
      <c r="E1625" t="e">
        <f>VLOOKUP(B1625,'F6-2 plate 20'!B$7:H$102,7,FALSE)</f>
        <v>#DIV/0!</v>
      </c>
      <c r="F1625" t="e">
        <f>VLOOKUP(genotyping!B1625,'F6-2 plate 20'!B$7:J$102,9,FALSE)</f>
        <v>#DIV/0!</v>
      </c>
      <c r="G1625" s="56" t="e">
        <f t="shared" si="50"/>
        <v>#DIV/0!</v>
      </c>
      <c r="H1625" s="50" t="e">
        <f t="shared" si="51"/>
        <v>#DIV/0!</v>
      </c>
      <c r="I1625" s="79"/>
      <c r="J1625" s="82"/>
    </row>
    <row r="1626" spans="1:10" x14ac:dyDescent="0.2">
      <c r="A1626" t="s">
        <v>152</v>
      </c>
      <c r="B1626" s="1" t="s">
        <v>33</v>
      </c>
      <c r="C1626" t="e">
        <f>VLOOKUP(B1626,'F1-1 plate 20'!B$7:H$102,7,FALSE)</f>
        <v>#DIV/0!</v>
      </c>
      <c r="D1626" t="e">
        <f>VLOOKUP(B1626,'F1-1 plate 20'!B$7:J$102,9,FALSE)</f>
        <v>#DIV/0!</v>
      </c>
      <c r="E1626" t="e">
        <f>VLOOKUP(B1626,'F6-2 plate 20'!B$7:H$102,7,FALSE)</f>
        <v>#DIV/0!</v>
      </c>
      <c r="F1626" t="e">
        <f>VLOOKUP(genotyping!B1626,'F6-2 plate 20'!B$7:J$102,9,FALSE)</f>
        <v>#DIV/0!</v>
      </c>
      <c r="G1626" s="56" t="e">
        <f t="shared" si="50"/>
        <v>#DIV/0!</v>
      </c>
      <c r="H1626" s="50" t="e">
        <f t="shared" si="51"/>
        <v>#DIV/0!</v>
      </c>
      <c r="I1626" s="79"/>
      <c r="J1626" s="82"/>
    </row>
    <row r="1627" spans="1:10" x14ac:dyDescent="0.2">
      <c r="A1627" t="s">
        <v>152</v>
      </c>
      <c r="B1627" s="1" t="s">
        <v>34</v>
      </c>
      <c r="C1627" t="e">
        <f>VLOOKUP(B1627,'F1-1 plate 20'!B$7:H$102,7,FALSE)</f>
        <v>#DIV/0!</v>
      </c>
      <c r="D1627" t="e">
        <f>VLOOKUP(B1627,'F1-1 plate 20'!B$7:J$102,9,FALSE)</f>
        <v>#DIV/0!</v>
      </c>
      <c r="E1627" t="e">
        <f>VLOOKUP(B1627,'F6-2 plate 20'!B$7:H$102,7,FALSE)</f>
        <v>#DIV/0!</v>
      </c>
      <c r="F1627" t="e">
        <f>VLOOKUP(genotyping!B1627,'F6-2 plate 20'!B$7:J$102,9,FALSE)</f>
        <v>#DIV/0!</v>
      </c>
      <c r="G1627" s="56" t="e">
        <f t="shared" si="50"/>
        <v>#DIV/0!</v>
      </c>
      <c r="H1627" s="50" t="e">
        <f t="shared" si="51"/>
        <v>#DIV/0!</v>
      </c>
      <c r="I1627" s="79"/>
      <c r="J1627" s="82"/>
    </row>
    <row r="1628" spans="1:10" x14ac:dyDescent="0.2">
      <c r="A1628" t="s">
        <v>152</v>
      </c>
      <c r="B1628" s="1" t="s">
        <v>35</v>
      </c>
      <c r="C1628" t="e">
        <f>VLOOKUP(B1628,'F1-1 plate 20'!B$7:H$102,7,FALSE)</f>
        <v>#DIV/0!</v>
      </c>
      <c r="D1628" t="e">
        <f>VLOOKUP(B1628,'F1-1 plate 20'!B$7:J$102,9,FALSE)</f>
        <v>#DIV/0!</v>
      </c>
      <c r="E1628" t="e">
        <f>VLOOKUP(B1628,'F6-2 plate 20'!B$7:H$102,7,FALSE)</f>
        <v>#DIV/0!</v>
      </c>
      <c r="F1628" t="e">
        <f>VLOOKUP(genotyping!B1628,'F6-2 plate 20'!B$7:J$102,9,FALSE)</f>
        <v>#DIV/0!</v>
      </c>
      <c r="G1628" s="56" t="e">
        <f t="shared" si="50"/>
        <v>#DIV/0!</v>
      </c>
      <c r="H1628" s="50" t="e">
        <f t="shared" si="51"/>
        <v>#DIV/0!</v>
      </c>
      <c r="I1628" s="79"/>
      <c r="J1628" s="82"/>
    </row>
    <row r="1629" spans="1:10" x14ac:dyDescent="0.2">
      <c r="A1629" t="s">
        <v>152</v>
      </c>
      <c r="B1629" s="1" t="s">
        <v>36</v>
      </c>
      <c r="C1629" t="e">
        <f>VLOOKUP(B1629,'F1-1 plate 20'!B$7:H$102,7,FALSE)</f>
        <v>#DIV/0!</v>
      </c>
      <c r="D1629" t="e">
        <f>VLOOKUP(B1629,'F1-1 plate 20'!B$7:J$102,9,FALSE)</f>
        <v>#DIV/0!</v>
      </c>
      <c r="E1629" t="e">
        <f>VLOOKUP(B1629,'F6-2 plate 20'!B$7:H$102,7,FALSE)</f>
        <v>#DIV/0!</v>
      </c>
      <c r="F1629" t="e">
        <f>VLOOKUP(genotyping!B1629,'F6-2 plate 20'!B$7:J$102,9,FALSE)</f>
        <v>#DIV/0!</v>
      </c>
      <c r="G1629" s="56" t="e">
        <f t="shared" si="50"/>
        <v>#DIV/0!</v>
      </c>
      <c r="H1629" s="50" t="e">
        <f t="shared" si="51"/>
        <v>#DIV/0!</v>
      </c>
      <c r="I1629" s="79"/>
      <c r="J1629" s="82"/>
    </row>
    <row r="1630" spans="1:10" x14ac:dyDescent="0.2">
      <c r="A1630" t="s">
        <v>152</v>
      </c>
      <c r="B1630" s="1" t="s">
        <v>37</v>
      </c>
      <c r="C1630" t="e">
        <f>VLOOKUP(B1630,'F1-1 plate 20'!B$7:H$102,7,FALSE)</f>
        <v>#DIV/0!</v>
      </c>
      <c r="D1630" t="e">
        <f>VLOOKUP(B1630,'F1-1 plate 20'!B$7:J$102,9,FALSE)</f>
        <v>#DIV/0!</v>
      </c>
      <c r="E1630" t="e">
        <f>VLOOKUP(B1630,'F6-2 plate 20'!B$7:H$102,7,FALSE)</f>
        <v>#DIV/0!</v>
      </c>
      <c r="F1630" t="e">
        <f>VLOOKUP(genotyping!B1630,'F6-2 plate 20'!B$7:J$102,9,FALSE)</f>
        <v>#DIV/0!</v>
      </c>
      <c r="G1630" s="56" t="e">
        <f t="shared" si="50"/>
        <v>#DIV/0!</v>
      </c>
      <c r="H1630" s="50" t="e">
        <f t="shared" si="51"/>
        <v>#DIV/0!</v>
      </c>
      <c r="I1630" s="79"/>
      <c r="J1630" s="82"/>
    </row>
    <row r="1631" spans="1:10" x14ac:dyDescent="0.2">
      <c r="A1631" t="s">
        <v>152</v>
      </c>
      <c r="B1631" s="1" t="s">
        <v>38</v>
      </c>
      <c r="C1631" t="e">
        <f>VLOOKUP(B1631,'F1-1 plate 20'!B$7:H$102,7,FALSE)</f>
        <v>#DIV/0!</v>
      </c>
      <c r="D1631" t="e">
        <f>VLOOKUP(B1631,'F1-1 plate 20'!B$7:J$102,9,FALSE)</f>
        <v>#DIV/0!</v>
      </c>
      <c r="E1631" t="e">
        <f>VLOOKUP(B1631,'F6-2 plate 20'!B$7:H$102,7,FALSE)</f>
        <v>#DIV/0!</v>
      </c>
      <c r="F1631" t="e">
        <f>VLOOKUP(genotyping!B1631,'F6-2 plate 20'!B$7:J$102,9,FALSE)</f>
        <v>#DIV/0!</v>
      </c>
      <c r="G1631" s="56" t="e">
        <f t="shared" si="50"/>
        <v>#DIV/0!</v>
      </c>
      <c r="H1631" s="50" t="e">
        <f t="shared" si="51"/>
        <v>#DIV/0!</v>
      </c>
      <c r="I1631" s="79"/>
      <c r="J1631" s="82"/>
    </row>
    <row r="1632" spans="1:10" x14ac:dyDescent="0.2">
      <c r="A1632" t="s">
        <v>152</v>
      </c>
      <c r="B1632" s="1" t="s">
        <v>39</v>
      </c>
      <c r="C1632" t="e">
        <f>VLOOKUP(B1632,'F1-1 plate 20'!B$7:H$102,7,FALSE)</f>
        <v>#DIV/0!</v>
      </c>
      <c r="D1632" t="e">
        <f>VLOOKUP(B1632,'F1-1 plate 20'!B$7:J$102,9,FALSE)</f>
        <v>#DIV/0!</v>
      </c>
      <c r="E1632" t="e">
        <f>VLOOKUP(B1632,'F6-2 plate 20'!B$7:H$102,7,FALSE)</f>
        <v>#DIV/0!</v>
      </c>
      <c r="F1632" t="e">
        <f>VLOOKUP(genotyping!B1632,'F6-2 plate 20'!B$7:J$102,9,FALSE)</f>
        <v>#DIV/0!</v>
      </c>
      <c r="G1632" s="56" t="e">
        <f t="shared" si="50"/>
        <v>#DIV/0!</v>
      </c>
      <c r="H1632" s="50" t="e">
        <f t="shared" si="51"/>
        <v>#DIV/0!</v>
      </c>
      <c r="I1632" s="79"/>
      <c r="J1632" s="82"/>
    </row>
    <row r="1633" spans="1:10" x14ac:dyDescent="0.2">
      <c r="A1633" t="s">
        <v>152</v>
      </c>
      <c r="B1633" s="1" t="s">
        <v>40</v>
      </c>
      <c r="C1633" t="e">
        <f>VLOOKUP(B1633,'F1-1 plate 20'!B$7:H$102,7,FALSE)</f>
        <v>#DIV/0!</v>
      </c>
      <c r="D1633" t="e">
        <f>VLOOKUP(B1633,'F1-1 plate 20'!B$7:J$102,9,FALSE)</f>
        <v>#DIV/0!</v>
      </c>
      <c r="E1633" t="e">
        <f>VLOOKUP(B1633,'F6-2 plate 20'!B$7:H$102,7,FALSE)</f>
        <v>#DIV/0!</v>
      </c>
      <c r="F1633" t="e">
        <f>VLOOKUP(genotyping!B1633,'F6-2 plate 20'!B$7:J$102,9,FALSE)</f>
        <v>#DIV/0!</v>
      </c>
      <c r="G1633" s="56" t="e">
        <f t="shared" si="50"/>
        <v>#DIV/0!</v>
      </c>
      <c r="H1633" s="50" t="e">
        <f t="shared" si="51"/>
        <v>#DIV/0!</v>
      </c>
      <c r="I1633" s="79"/>
      <c r="J1633" s="82"/>
    </row>
    <row r="1634" spans="1:10" x14ac:dyDescent="0.2">
      <c r="A1634" t="s">
        <v>152</v>
      </c>
      <c r="B1634" s="1" t="s">
        <v>41</v>
      </c>
      <c r="C1634" t="e">
        <f>VLOOKUP(B1634,'F1-1 plate 20'!B$7:H$102,7,FALSE)</f>
        <v>#DIV/0!</v>
      </c>
      <c r="D1634" t="e">
        <f>VLOOKUP(B1634,'F1-1 plate 20'!B$7:J$102,9,FALSE)</f>
        <v>#DIV/0!</v>
      </c>
      <c r="E1634" t="e">
        <f>VLOOKUP(B1634,'F6-2 plate 20'!B$7:H$102,7,FALSE)</f>
        <v>#DIV/0!</v>
      </c>
      <c r="F1634" t="e">
        <f>VLOOKUP(genotyping!B1634,'F6-2 plate 20'!B$7:J$102,9,FALSE)</f>
        <v>#DIV/0!</v>
      </c>
      <c r="G1634" s="56" t="e">
        <f t="shared" si="50"/>
        <v>#DIV/0!</v>
      </c>
      <c r="H1634" s="50" t="e">
        <f t="shared" si="51"/>
        <v>#DIV/0!</v>
      </c>
      <c r="I1634" s="79"/>
      <c r="J1634" s="82"/>
    </row>
    <row r="1635" spans="1:10" x14ac:dyDescent="0.2">
      <c r="A1635" t="s">
        <v>152</v>
      </c>
      <c r="B1635" s="1" t="s">
        <v>42</v>
      </c>
      <c r="C1635" t="e">
        <f>VLOOKUP(B1635,'F1-1 plate 20'!B$7:H$102,7,FALSE)</f>
        <v>#DIV/0!</v>
      </c>
      <c r="D1635" t="e">
        <f>VLOOKUP(B1635,'F1-1 plate 20'!B$7:J$102,9,FALSE)</f>
        <v>#DIV/0!</v>
      </c>
      <c r="E1635" t="e">
        <f>VLOOKUP(B1635,'F6-2 plate 20'!B$7:H$102,7,FALSE)</f>
        <v>#DIV/0!</v>
      </c>
      <c r="F1635" t="e">
        <f>VLOOKUP(genotyping!B1635,'F6-2 plate 20'!B$7:J$102,9,FALSE)</f>
        <v>#DIV/0!</v>
      </c>
      <c r="G1635" s="56" t="e">
        <f t="shared" si="50"/>
        <v>#DIV/0!</v>
      </c>
      <c r="H1635" s="50" t="e">
        <f t="shared" si="51"/>
        <v>#DIV/0!</v>
      </c>
      <c r="I1635" s="79"/>
      <c r="J1635" s="82"/>
    </row>
    <row r="1636" spans="1:10" x14ac:dyDescent="0.2">
      <c r="A1636" t="s">
        <v>152</v>
      </c>
      <c r="B1636" s="1" t="s">
        <v>43</v>
      </c>
      <c r="C1636" t="e">
        <f>VLOOKUP(B1636,'F1-1 plate 20'!B$7:H$102,7,FALSE)</f>
        <v>#DIV/0!</v>
      </c>
      <c r="D1636" t="e">
        <f>VLOOKUP(B1636,'F1-1 plate 20'!B$7:J$102,9,FALSE)</f>
        <v>#DIV/0!</v>
      </c>
      <c r="E1636" t="e">
        <f>VLOOKUP(B1636,'F6-2 plate 20'!B$7:H$102,7,FALSE)</f>
        <v>#DIV/0!</v>
      </c>
      <c r="F1636" t="e">
        <f>VLOOKUP(genotyping!B1636,'F6-2 plate 20'!B$7:J$102,9,FALSE)</f>
        <v>#DIV/0!</v>
      </c>
      <c r="G1636" s="56" t="e">
        <f t="shared" ref="G1636:G1695" si="52">IF(C1636="BB","R or I",IF(C1636="AA","S/S",IF(C1636="AB","S/R or S/I","Unknown")))</f>
        <v>#DIV/0!</v>
      </c>
      <c r="H1636" s="50" t="e">
        <f t="shared" ref="H1636:H1695" si="53">IF(E1636="BB","R or A",IF(E1636="AA","S or I",IF(E1636="AB","S/R or R/I or S/A or I/A","Unknown")))</f>
        <v>#DIV/0!</v>
      </c>
      <c r="I1636" s="79"/>
      <c r="J1636" s="82"/>
    </row>
    <row r="1637" spans="1:10" x14ac:dyDescent="0.2">
      <c r="A1637" t="s">
        <v>152</v>
      </c>
      <c r="B1637" s="1" t="s">
        <v>44</v>
      </c>
      <c r="C1637" t="e">
        <f>VLOOKUP(B1637,'F1-1 plate 20'!B$7:H$102,7,FALSE)</f>
        <v>#DIV/0!</v>
      </c>
      <c r="D1637" t="e">
        <f>VLOOKUP(B1637,'F1-1 plate 20'!B$7:J$102,9,FALSE)</f>
        <v>#DIV/0!</v>
      </c>
      <c r="E1637" t="e">
        <f>VLOOKUP(B1637,'F6-2 plate 20'!B$7:H$102,7,FALSE)</f>
        <v>#DIV/0!</v>
      </c>
      <c r="F1637" t="e">
        <f>VLOOKUP(genotyping!B1637,'F6-2 plate 20'!B$7:J$102,9,FALSE)</f>
        <v>#DIV/0!</v>
      </c>
      <c r="G1637" s="56" t="e">
        <f t="shared" si="52"/>
        <v>#DIV/0!</v>
      </c>
      <c r="H1637" s="50" t="e">
        <f t="shared" si="53"/>
        <v>#DIV/0!</v>
      </c>
      <c r="I1637" s="79"/>
      <c r="J1637" s="82"/>
    </row>
    <row r="1638" spans="1:10" x14ac:dyDescent="0.2">
      <c r="A1638" t="s">
        <v>152</v>
      </c>
      <c r="B1638" s="1" t="s">
        <v>45</v>
      </c>
      <c r="C1638" t="e">
        <f>VLOOKUP(B1638,'F1-1 plate 20'!B$7:H$102,7,FALSE)</f>
        <v>#DIV/0!</v>
      </c>
      <c r="D1638" t="e">
        <f>VLOOKUP(B1638,'F1-1 plate 20'!B$7:J$102,9,FALSE)</f>
        <v>#DIV/0!</v>
      </c>
      <c r="E1638" t="e">
        <f>VLOOKUP(B1638,'F6-2 plate 20'!B$7:H$102,7,FALSE)</f>
        <v>#DIV/0!</v>
      </c>
      <c r="F1638" t="e">
        <f>VLOOKUP(genotyping!B1638,'F6-2 plate 20'!B$7:J$102,9,FALSE)</f>
        <v>#DIV/0!</v>
      </c>
      <c r="G1638" s="56" t="e">
        <f t="shared" si="52"/>
        <v>#DIV/0!</v>
      </c>
      <c r="H1638" s="50" t="e">
        <f t="shared" si="53"/>
        <v>#DIV/0!</v>
      </c>
      <c r="I1638" s="79"/>
      <c r="J1638" s="82"/>
    </row>
    <row r="1639" spans="1:10" x14ac:dyDescent="0.2">
      <c r="A1639" t="s">
        <v>152</v>
      </c>
      <c r="B1639" s="1" t="s">
        <v>46</v>
      </c>
      <c r="C1639" t="e">
        <f>VLOOKUP(B1639,'F1-1 plate 20'!B$7:H$102,7,FALSE)</f>
        <v>#DIV/0!</v>
      </c>
      <c r="D1639" t="e">
        <f>VLOOKUP(B1639,'F1-1 plate 20'!B$7:J$102,9,FALSE)</f>
        <v>#DIV/0!</v>
      </c>
      <c r="E1639" t="e">
        <f>VLOOKUP(B1639,'F6-2 plate 20'!B$7:H$102,7,FALSE)</f>
        <v>#DIV/0!</v>
      </c>
      <c r="F1639" t="e">
        <f>VLOOKUP(genotyping!B1639,'F6-2 plate 20'!B$7:J$102,9,FALSE)</f>
        <v>#DIV/0!</v>
      </c>
      <c r="G1639" s="56" t="e">
        <f t="shared" si="52"/>
        <v>#DIV/0!</v>
      </c>
      <c r="H1639" s="50" t="e">
        <f t="shared" si="53"/>
        <v>#DIV/0!</v>
      </c>
      <c r="I1639" s="79"/>
      <c r="J1639" s="82"/>
    </row>
    <row r="1640" spans="1:10" x14ac:dyDescent="0.2">
      <c r="A1640" t="s">
        <v>152</v>
      </c>
      <c r="B1640" s="1" t="s">
        <v>47</v>
      </c>
      <c r="C1640" t="e">
        <f>VLOOKUP(B1640,'F1-1 plate 20'!B$7:H$102,7,FALSE)</f>
        <v>#DIV/0!</v>
      </c>
      <c r="D1640" t="e">
        <f>VLOOKUP(B1640,'F1-1 plate 20'!B$7:J$102,9,FALSE)</f>
        <v>#DIV/0!</v>
      </c>
      <c r="E1640" t="e">
        <f>VLOOKUP(B1640,'F6-2 plate 20'!B$7:H$102,7,FALSE)</f>
        <v>#DIV/0!</v>
      </c>
      <c r="F1640" t="e">
        <f>VLOOKUP(genotyping!B1640,'F6-2 plate 20'!B$7:J$102,9,FALSE)</f>
        <v>#DIV/0!</v>
      </c>
      <c r="G1640" s="56" t="e">
        <f t="shared" si="52"/>
        <v>#DIV/0!</v>
      </c>
      <c r="H1640" s="50" t="e">
        <f t="shared" si="53"/>
        <v>#DIV/0!</v>
      </c>
      <c r="I1640" s="79"/>
      <c r="J1640" s="82"/>
    </row>
    <row r="1641" spans="1:10" x14ac:dyDescent="0.2">
      <c r="A1641" t="s">
        <v>152</v>
      </c>
      <c r="B1641" s="1" t="s">
        <v>48</v>
      </c>
      <c r="C1641" t="e">
        <f>VLOOKUP(B1641,'F1-1 plate 20'!B$7:H$102,7,FALSE)</f>
        <v>#DIV/0!</v>
      </c>
      <c r="D1641" t="e">
        <f>VLOOKUP(B1641,'F1-1 plate 20'!B$7:J$102,9,FALSE)</f>
        <v>#DIV/0!</v>
      </c>
      <c r="E1641" t="e">
        <f>VLOOKUP(B1641,'F6-2 plate 20'!B$7:H$102,7,FALSE)</f>
        <v>#DIV/0!</v>
      </c>
      <c r="F1641" t="e">
        <f>VLOOKUP(genotyping!B1641,'F6-2 plate 20'!B$7:J$102,9,FALSE)</f>
        <v>#DIV/0!</v>
      </c>
      <c r="G1641" s="56" t="e">
        <f t="shared" si="52"/>
        <v>#DIV/0!</v>
      </c>
      <c r="H1641" s="50" t="e">
        <f t="shared" si="53"/>
        <v>#DIV/0!</v>
      </c>
      <c r="I1641" s="79"/>
      <c r="J1641" s="82"/>
    </row>
    <row r="1642" spans="1:10" x14ac:dyDescent="0.2">
      <c r="A1642" t="s">
        <v>152</v>
      </c>
      <c r="B1642" s="1" t="s">
        <v>49</v>
      </c>
      <c r="C1642" t="e">
        <f>VLOOKUP(B1642,'F1-1 plate 20'!B$7:H$102,7,FALSE)</f>
        <v>#DIV/0!</v>
      </c>
      <c r="D1642" t="e">
        <f>VLOOKUP(B1642,'F1-1 plate 20'!B$7:J$102,9,FALSE)</f>
        <v>#DIV/0!</v>
      </c>
      <c r="E1642" t="e">
        <f>VLOOKUP(B1642,'F6-2 plate 20'!B$7:H$102,7,FALSE)</f>
        <v>#DIV/0!</v>
      </c>
      <c r="F1642" t="e">
        <f>VLOOKUP(genotyping!B1642,'F6-2 plate 20'!B$7:J$102,9,FALSE)</f>
        <v>#DIV/0!</v>
      </c>
      <c r="G1642" s="56" t="e">
        <f t="shared" si="52"/>
        <v>#DIV/0!</v>
      </c>
      <c r="H1642" s="50" t="e">
        <f t="shared" si="53"/>
        <v>#DIV/0!</v>
      </c>
      <c r="I1642" s="79"/>
      <c r="J1642" s="82"/>
    </row>
    <row r="1643" spans="1:10" x14ac:dyDescent="0.2">
      <c r="A1643" t="s">
        <v>152</v>
      </c>
      <c r="B1643" s="1" t="s">
        <v>50</v>
      </c>
      <c r="C1643" t="e">
        <f>VLOOKUP(B1643,'F1-1 plate 20'!B$7:H$102,7,FALSE)</f>
        <v>#DIV/0!</v>
      </c>
      <c r="D1643" t="e">
        <f>VLOOKUP(B1643,'F1-1 plate 20'!B$7:J$102,9,FALSE)</f>
        <v>#DIV/0!</v>
      </c>
      <c r="E1643" t="e">
        <f>VLOOKUP(B1643,'F6-2 plate 20'!B$7:H$102,7,FALSE)</f>
        <v>#DIV/0!</v>
      </c>
      <c r="F1643" t="e">
        <f>VLOOKUP(genotyping!B1643,'F6-2 plate 20'!B$7:J$102,9,FALSE)</f>
        <v>#DIV/0!</v>
      </c>
      <c r="G1643" s="56" t="e">
        <f t="shared" si="52"/>
        <v>#DIV/0!</v>
      </c>
      <c r="H1643" s="50" t="e">
        <f t="shared" si="53"/>
        <v>#DIV/0!</v>
      </c>
      <c r="I1643" s="79"/>
      <c r="J1643" s="82"/>
    </row>
    <row r="1644" spans="1:10" x14ac:dyDescent="0.2">
      <c r="A1644" t="s">
        <v>152</v>
      </c>
      <c r="B1644" s="1" t="s">
        <v>51</v>
      </c>
      <c r="C1644" t="e">
        <f>VLOOKUP(B1644,'F1-1 plate 20'!B$7:H$102,7,FALSE)</f>
        <v>#DIV/0!</v>
      </c>
      <c r="D1644" t="e">
        <f>VLOOKUP(B1644,'F1-1 plate 20'!B$7:J$102,9,FALSE)</f>
        <v>#DIV/0!</v>
      </c>
      <c r="E1644" t="e">
        <f>VLOOKUP(B1644,'F6-2 plate 20'!B$7:H$102,7,FALSE)</f>
        <v>#DIV/0!</v>
      </c>
      <c r="F1644" t="e">
        <f>VLOOKUP(genotyping!B1644,'F6-2 plate 20'!B$7:J$102,9,FALSE)</f>
        <v>#DIV/0!</v>
      </c>
      <c r="G1644" s="56" t="e">
        <f t="shared" si="52"/>
        <v>#DIV/0!</v>
      </c>
      <c r="H1644" s="50" t="e">
        <f t="shared" si="53"/>
        <v>#DIV/0!</v>
      </c>
      <c r="I1644" s="79"/>
      <c r="J1644" s="82"/>
    </row>
    <row r="1645" spans="1:10" x14ac:dyDescent="0.2">
      <c r="A1645" t="s">
        <v>152</v>
      </c>
      <c r="B1645" s="1" t="s">
        <v>52</v>
      </c>
      <c r="C1645" t="e">
        <f>VLOOKUP(B1645,'F1-1 plate 20'!B$7:H$102,7,FALSE)</f>
        <v>#DIV/0!</v>
      </c>
      <c r="D1645" t="e">
        <f>VLOOKUP(B1645,'F1-1 plate 20'!B$7:J$102,9,FALSE)</f>
        <v>#DIV/0!</v>
      </c>
      <c r="E1645" t="e">
        <f>VLOOKUP(B1645,'F6-2 plate 20'!B$7:H$102,7,FALSE)</f>
        <v>#DIV/0!</v>
      </c>
      <c r="F1645" t="e">
        <f>VLOOKUP(genotyping!B1645,'F6-2 plate 20'!B$7:J$102,9,FALSE)</f>
        <v>#DIV/0!</v>
      </c>
      <c r="G1645" s="56" t="e">
        <f t="shared" si="52"/>
        <v>#DIV/0!</v>
      </c>
      <c r="H1645" s="50" t="e">
        <f t="shared" si="53"/>
        <v>#DIV/0!</v>
      </c>
      <c r="I1645" s="79"/>
      <c r="J1645" s="82"/>
    </row>
    <row r="1646" spans="1:10" x14ac:dyDescent="0.2">
      <c r="A1646" t="s">
        <v>152</v>
      </c>
      <c r="B1646" s="1" t="s">
        <v>53</v>
      </c>
      <c r="C1646" t="e">
        <f>VLOOKUP(B1646,'F1-1 plate 20'!B$7:H$102,7,FALSE)</f>
        <v>#DIV/0!</v>
      </c>
      <c r="D1646" t="e">
        <f>VLOOKUP(B1646,'F1-1 plate 20'!B$7:J$102,9,FALSE)</f>
        <v>#DIV/0!</v>
      </c>
      <c r="E1646" t="e">
        <f>VLOOKUP(B1646,'F6-2 plate 20'!B$7:H$102,7,FALSE)</f>
        <v>#DIV/0!</v>
      </c>
      <c r="F1646" t="e">
        <f>VLOOKUP(genotyping!B1646,'F6-2 plate 20'!B$7:J$102,9,FALSE)</f>
        <v>#DIV/0!</v>
      </c>
      <c r="G1646" s="56" t="e">
        <f t="shared" si="52"/>
        <v>#DIV/0!</v>
      </c>
      <c r="H1646" s="50" t="e">
        <f t="shared" si="53"/>
        <v>#DIV/0!</v>
      </c>
      <c r="I1646" s="79"/>
      <c r="J1646" s="82"/>
    </row>
    <row r="1647" spans="1:10" x14ac:dyDescent="0.2">
      <c r="A1647" t="s">
        <v>152</v>
      </c>
      <c r="B1647" s="1" t="s">
        <v>54</v>
      </c>
      <c r="C1647" t="e">
        <f>VLOOKUP(B1647,'F1-1 plate 20'!B$7:H$102,7,FALSE)</f>
        <v>#DIV/0!</v>
      </c>
      <c r="D1647" t="e">
        <f>VLOOKUP(B1647,'F1-1 plate 20'!B$7:J$102,9,FALSE)</f>
        <v>#DIV/0!</v>
      </c>
      <c r="E1647" t="e">
        <f>VLOOKUP(B1647,'F6-2 plate 20'!B$7:H$102,7,FALSE)</f>
        <v>#DIV/0!</v>
      </c>
      <c r="F1647" t="e">
        <f>VLOOKUP(genotyping!B1647,'F6-2 plate 20'!B$7:J$102,9,FALSE)</f>
        <v>#DIV/0!</v>
      </c>
      <c r="G1647" s="56" t="e">
        <f t="shared" si="52"/>
        <v>#DIV/0!</v>
      </c>
      <c r="H1647" s="50" t="e">
        <f t="shared" si="53"/>
        <v>#DIV/0!</v>
      </c>
      <c r="I1647" s="79"/>
      <c r="J1647" s="82"/>
    </row>
    <row r="1648" spans="1:10" x14ac:dyDescent="0.2">
      <c r="A1648" t="s">
        <v>152</v>
      </c>
      <c r="B1648" s="1" t="s">
        <v>55</v>
      </c>
      <c r="C1648" t="e">
        <f>VLOOKUP(B1648,'F1-1 plate 20'!B$7:H$102,7,FALSE)</f>
        <v>#DIV/0!</v>
      </c>
      <c r="D1648" t="e">
        <f>VLOOKUP(B1648,'F1-1 plate 20'!B$7:J$102,9,FALSE)</f>
        <v>#DIV/0!</v>
      </c>
      <c r="E1648" t="e">
        <f>VLOOKUP(B1648,'F6-2 plate 20'!B$7:H$102,7,FALSE)</f>
        <v>#DIV/0!</v>
      </c>
      <c r="F1648" t="e">
        <f>VLOOKUP(genotyping!B1648,'F6-2 plate 20'!B$7:J$102,9,FALSE)</f>
        <v>#DIV/0!</v>
      </c>
      <c r="G1648" s="56" t="e">
        <f t="shared" si="52"/>
        <v>#DIV/0!</v>
      </c>
      <c r="H1648" s="50" t="e">
        <f t="shared" si="53"/>
        <v>#DIV/0!</v>
      </c>
      <c r="I1648" s="79"/>
      <c r="J1648" s="82"/>
    </row>
    <row r="1649" spans="1:10" x14ac:dyDescent="0.2">
      <c r="A1649" t="s">
        <v>152</v>
      </c>
      <c r="B1649" s="1" t="s">
        <v>56</v>
      </c>
      <c r="C1649" t="e">
        <f>VLOOKUP(B1649,'F1-1 plate 20'!B$7:H$102,7,FALSE)</f>
        <v>#DIV/0!</v>
      </c>
      <c r="D1649" t="e">
        <f>VLOOKUP(B1649,'F1-1 plate 20'!B$7:J$102,9,FALSE)</f>
        <v>#DIV/0!</v>
      </c>
      <c r="E1649" t="e">
        <f>VLOOKUP(B1649,'F6-2 plate 20'!B$7:H$102,7,FALSE)</f>
        <v>#DIV/0!</v>
      </c>
      <c r="F1649" t="e">
        <f>VLOOKUP(genotyping!B1649,'F6-2 plate 20'!B$7:J$102,9,FALSE)</f>
        <v>#DIV/0!</v>
      </c>
      <c r="G1649" s="56" t="e">
        <f t="shared" si="52"/>
        <v>#DIV/0!</v>
      </c>
      <c r="H1649" s="50" t="e">
        <f t="shared" si="53"/>
        <v>#DIV/0!</v>
      </c>
      <c r="I1649" s="79"/>
      <c r="J1649" s="82"/>
    </row>
    <row r="1650" spans="1:10" x14ac:dyDescent="0.2">
      <c r="A1650" t="s">
        <v>152</v>
      </c>
      <c r="B1650" s="1" t="s">
        <v>57</v>
      </c>
      <c r="C1650" t="e">
        <f>VLOOKUP(B1650,'F1-1 plate 20'!B$7:H$102,7,FALSE)</f>
        <v>#DIV/0!</v>
      </c>
      <c r="D1650" t="e">
        <f>VLOOKUP(B1650,'F1-1 plate 20'!B$7:J$102,9,FALSE)</f>
        <v>#DIV/0!</v>
      </c>
      <c r="E1650" t="e">
        <f>VLOOKUP(B1650,'F6-2 plate 20'!B$7:H$102,7,FALSE)</f>
        <v>#DIV/0!</v>
      </c>
      <c r="F1650" t="e">
        <f>VLOOKUP(genotyping!B1650,'F6-2 plate 20'!B$7:J$102,9,FALSE)</f>
        <v>#DIV/0!</v>
      </c>
      <c r="G1650" s="56" t="e">
        <f t="shared" si="52"/>
        <v>#DIV/0!</v>
      </c>
      <c r="H1650" s="50" t="e">
        <f t="shared" si="53"/>
        <v>#DIV/0!</v>
      </c>
      <c r="I1650" s="79"/>
      <c r="J1650" s="82"/>
    </row>
    <row r="1651" spans="1:10" x14ac:dyDescent="0.2">
      <c r="A1651" t="s">
        <v>152</v>
      </c>
      <c r="B1651" s="1" t="s">
        <v>58</v>
      </c>
      <c r="C1651" t="e">
        <f>VLOOKUP(B1651,'F1-1 plate 20'!B$7:H$102,7,FALSE)</f>
        <v>#DIV/0!</v>
      </c>
      <c r="D1651" t="e">
        <f>VLOOKUP(B1651,'F1-1 plate 20'!B$7:J$102,9,FALSE)</f>
        <v>#DIV/0!</v>
      </c>
      <c r="E1651" t="e">
        <f>VLOOKUP(B1651,'F6-2 plate 20'!B$7:H$102,7,FALSE)</f>
        <v>#DIV/0!</v>
      </c>
      <c r="F1651" t="e">
        <f>VLOOKUP(genotyping!B1651,'F6-2 plate 20'!B$7:J$102,9,FALSE)</f>
        <v>#DIV/0!</v>
      </c>
      <c r="G1651" s="56" t="e">
        <f t="shared" si="52"/>
        <v>#DIV/0!</v>
      </c>
      <c r="H1651" s="50" t="e">
        <f t="shared" si="53"/>
        <v>#DIV/0!</v>
      </c>
      <c r="I1651" s="79"/>
      <c r="J1651" s="82"/>
    </row>
    <row r="1652" spans="1:10" x14ac:dyDescent="0.2">
      <c r="A1652" t="s">
        <v>152</v>
      </c>
      <c r="B1652" s="1" t="s">
        <v>59</v>
      </c>
      <c r="C1652" t="e">
        <f>VLOOKUP(B1652,'F1-1 plate 20'!B$7:H$102,7,FALSE)</f>
        <v>#DIV/0!</v>
      </c>
      <c r="D1652" t="e">
        <f>VLOOKUP(B1652,'F1-1 plate 20'!B$7:J$102,9,FALSE)</f>
        <v>#DIV/0!</v>
      </c>
      <c r="E1652" t="e">
        <f>VLOOKUP(B1652,'F6-2 plate 20'!B$7:H$102,7,FALSE)</f>
        <v>#DIV/0!</v>
      </c>
      <c r="F1652" t="e">
        <f>VLOOKUP(genotyping!B1652,'F6-2 plate 20'!B$7:J$102,9,FALSE)</f>
        <v>#DIV/0!</v>
      </c>
      <c r="G1652" s="56" t="e">
        <f t="shared" si="52"/>
        <v>#DIV/0!</v>
      </c>
      <c r="H1652" s="50" t="e">
        <f t="shared" si="53"/>
        <v>#DIV/0!</v>
      </c>
      <c r="I1652" s="79"/>
      <c r="J1652" s="82"/>
    </row>
    <row r="1653" spans="1:10" x14ac:dyDescent="0.2">
      <c r="A1653" t="s">
        <v>152</v>
      </c>
      <c r="B1653" s="1" t="s">
        <v>60</v>
      </c>
      <c r="C1653" t="e">
        <f>VLOOKUP(B1653,'F1-1 plate 20'!B$7:H$102,7,FALSE)</f>
        <v>#DIV/0!</v>
      </c>
      <c r="D1653" t="e">
        <f>VLOOKUP(B1653,'F1-1 plate 20'!B$7:J$102,9,FALSE)</f>
        <v>#DIV/0!</v>
      </c>
      <c r="E1653" t="e">
        <f>VLOOKUP(B1653,'F6-2 plate 20'!B$7:H$102,7,FALSE)</f>
        <v>#DIV/0!</v>
      </c>
      <c r="F1653" t="e">
        <f>VLOOKUP(genotyping!B1653,'F6-2 plate 20'!B$7:J$102,9,FALSE)</f>
        <v>#DIV/0!</v>
      </c>
      <c r="G1653" s="56" t="e">
        <f t="shared" si="52"/>
        <v>#DIV/0!</v>
      </c>
      <c r="H1653" s="50" t="e">
        <f t="shared" si="53"/>
        <v>#DIV/0!</v>
      </c>
      <c r="I1653" s="79"/>
      <c r="J1653" s="82"/>
    </row>
    <row r="1654" spans="1:10" x14ac:dyDescent="0.2">
      <c r="A1654" t="s">
        <v>152</v>
      </c>
      <c r="B1654" s="1" t="s">
        <v>61</v>
      </c>
      <c r="C1654" t="e">
        <f>VLOOKUP(B1654,'F1-1 plate 20'!B$7:H$102,7,FALSE)</f>
        <v>#DIV/0!</v>
      </c>
      <c r="D1654" t="e">
        <f>VLOOKUP(B1654,'F1-1 plate 20'!B$7:J$102,9,FALSE)</f>
        <v>#DIV/0!</v>
      </c>
      <c r="E1654" t="e">
        <f>VLOOKUP(B1654,'F6-2 plate 20'!B$7:H$102,7,FALSE)</f>
        <v>#DIV/0!</v>
      </c>
      <c r="F1654" t="e">
        <f>VLOOKUP(genotyping!B1654,'F6-2 plate 20'!B$7:J$102,9,FALSE)</f>
        <v>#DIV/0!</v>
      </c>
      <c r="G1654" s="56" t="e">
        <f t="shared" si="52"/>
        <v>#DIV/0!</v>
      </c>
      <c r="H1654" s="50" t="e">
        <f t="shared" si="53"/>
        <v>#DIV/0!</v>
      </c>
      <c r="I1654" s="79"/>
      <c r="J1654" s="82"/>
    </row>
    <row r="1655" spans="1:10" x14ac:dyDescent="0.2">
      <c r="A1655" t="s">
        <v>152</v>
      </c>
      <c r="B1655" s="1" t="s">
        <v>62</v>
      </c>
      <c r="C1655" t="e">
        <f>VLOOKUP(B1655,'F1-1 plate 20'!B$7:H$102,7,FALSE)</f>
        <v>#DIV/0!</v>
      </c>
      <c r="D1655" t="e">
        <f>VLOOKUP(B1655,'F1-1 plate 20'!B$7:J$102,9,FALSE)</f>
        <v>#DIV/0!</v>
      </c>
      <c r="E1655" t="e">
        <f>VLOOKUP(B1655,'F6-2 plate 20'!B$7:H$102,7,FALSE)</f>
        <v>#DIV/0!</v>
      </c>
      <c r="F1655" t="e">
        <f>VLOOKUP(genotyping!B1655,'F6-2 plate 20'!B$7:J$102,9,FALSE)</f>
        <v>#DIV/0!</v>
      </c>
      <c r="G1655" s="56" t="e">
        <f t="shared" si="52"/>
        <v>#DIV/0!</v>
      </c>
      <c r="H1655" s="50" t="e">
        <f t="shared" si="53"/>
        <v>#DIV/0!</v>
      </c>
      <c r="I1655" s="79"/>
      <c r="J1655" s="82"/>
    </row>
    <row r="1656" spans="1:10" x14ac:dyDescent="0.2">
      <c r="A1656" t="s">
        <v>152</v>
      </c>
      <c r="B1656" s="1" t="s">
        <v>63</v>
      </c>
      <c r="C1656" t="e">
        <f>VLOOKUP(B1656,'F1-1 plate 20'!B$7:H$102,7,FALSE)</f>
        <v>#DIV/0!</v>
      </c>
      <c r="D1656" t="e">
        <f>VLOOKUP(B1656,'F1-1 plate 20'!B$7:J$102,9,FALSE)</f>
        <v>#DIV/0!</v>
      </c>
      <c r="E1656" t="e">
        <f>VLOOKUP(B1656,'F6-2 plate 20'!B$7:H$102,7,FALSE)</f>
        <v>#DIV/0!</v>
      </c>
      <c r="F1656" t="e">
        <f>VLOOKUP(genotyping!B1656,'F6-2 plate 20'!B$7:J$102,9,FALSE)</f>
        <v>#DIV/0!</v>
      </c>
      <c r="G1656" s="56" t="e">
        <f t="shared" si="52"/>
        <v>#DIV/0!</v>
      </c>
      <c r="H1656" s="50" t="e">
        <f t="shared" si="53"/>
        <v>#DIV/0!</v>
      </c>
      <c r="I1656" s="79"/>
      <c r="J1656" s="82"/>
    </row>
    <row r="1657" spans="1:10" x14ac:dyDescent="0.2">
      <c r="A1657" t="s">
        <v>152</v>
      </c>
      <c r="B1657" s="1" t="s">
        <v>64</v>
      </c>
      <c r="C1657" t="e">
        <f>VLOOKUP(B1657,'F1-1 plate 20'!B$7:H$102,7,FALSE)</f>
        <v>#DIV/0!</v>
      </c>
      <c r="D1657" t="e">
        <f>VLOOKUP(B1657,'F1-1 plate 20'!B$7:J$102,9,FALSE)</f>
        <v>#DIV/0!</v>
      </c>
      <c r="E1657" t="e">
        <f>VLOOKUP(B1657,'F6-2 plate 20'!B$7:H$102,7,FALSE)</f>
        <v>#DIV/0!</v>
      </c>
      <c r="F1657" t="e">
        <f>VLOOKUP(genotyping!B1657,'F6-2 plate 20'!B$7:J$102,9,FALSE)</f>
        <v>#DIV/0!</v>
      </c>
      <c r="G1657" s="56" t="e">
        <f t="shared" si="52"/>
        <v>#DIV/0!</v>
      </c>
      <c r="H1657" s="50" t="e">
        <f t="shared" si="53"/>
        <v>#DIV/0!</v>
      </c>
      <c r="I1657" s="79"/>
      <c r="J1657" s="82"/>
    </row>
    <row r="1658" spans="1:10" x14ac:dyDescent="0.2">
      <c r="A1658" t="s">
        <v>152</v>
      </c>
      <c r="B1658" s="1" t="s">
        <v>65</v>
      </c>
      <c r="C1658" t="e">
        <f>VLOOKUP(B1658,'F1-1 plate 20'!B$7:H$102,7,FALSE)</f>
        <v>#DIV/0!</v>
      </c>
      <c r="D1658" t="e">
        <f>VLOOKUP(B1658,'F1-1 plate 20'!B$7:J$102,9,FALSE)</f>
        <v>#DIV/0!</v>
      </c>
      <c r="E1658" t="e">
        <f>VLOOKUP(B1658,'F6-2 plate 20'!B$7:H$102,7,FALSE)</f>
        <v>#DIV/0!</v>
      </c>
      <c r="F1658" t="e">
        <f>VLOOKUP(genotyping!B1658,'F6-2 plate 20'!B$7:J$102,9,FALSE)</f>
        <v>#DIV/0!</v>
      </c>
      <c r="G1658" s="56" t="e">
        <f t="shared" si="52"/>
        <v>#DIV/0!</v>
      </c>
      <c r="H1658" s="50" t="e">
        <f t="shared" si="53"/>
        <v>#DIV/0!</v>
      </c>
      <c r="I1658" s="79"/>
      <c r="J1658" s="82"/>
    </row>
    <row r="1659" spans="1:10" x14ac:dyDescent="0.2">
      <c r="A1659" t="s">
        <v>152</v>
      </c>
      <c r="B1659" s="1" t="s">
        <v>66</v>
      </c>
      <c r="C1659" t="e">
        <f>VLOOKUP(B1659,'F1-1 plate 20'!B$7:H$102,7,FALSE)</f>
        <v>#DIV/0!</v>
      </c>
      <c r="D1659" t="e">
        <f>VLOOKUP(B1659,'F1-1 plate 20'!B$7:J$102,9,FALSE)</f>
        <v>#DIV/0!</v>
      </c>
      <c r="E1659" t="e">
        <f>VLOOKUP(B1659,'F6-2 plate 20'!B$7:H$102,7,FALSE)</f>
        <v>#DIV/0!</v>
      </c>
      <c r="F1659" t="e">
        <f>VLOOKUP(genotyping!B1659,'F6-2 plate 20'!B$7:J$102,9,FALSE)</f>
        <v>#DIV/0!</v>
      </c>
      <c r="G1659" s="56" t="e">
        <f t="shared" si="52"/>
        <v>#DIV/0!</v>
      </c>
      <c r="H1659" s="50" t="e">
        <f t="shared" si="53"/>
        <v>#DIV/0!</v>
      </c>
      <c r="I1659" s="79"/>
      <c r="J1659" s="82"/>
    </row>
    <row r="1660" spans="1:10" x14ac:dyDescent="0.2">
      <c r="A1660" t="s">
        <v>152</v>
      </c>
      <c r="B1660" s="1" t="s">
        <v>67</v>
      </c>
      <c r="C1660" t="e">
        <f>VLOOKUP(B1660,'F1-1 plate 20'!B$7:H$102,7,FALSE)</f>
        <v>#DIV/0!</v>
      </c>
      <c r="D1660" t="e">
        <f>VLOOKUP(B1660,'F1-1 plate 20'!B$7:J$102,9,FALSE)</f>
        <v>#DIV/0!</v>
      </c>
      <c r="E1660" t="e">
        <f>VLOOKUP(B1660,'F6-2 plate 20'!B$7:H$102,7,FALSE)</f>
        <v>#DIV/0!</v>
      </c>
      <c r="F1660" t="e">
        <f>VLOOKUP(genotyping!B1660,'F6-2 plate 20'!B$7:J$102,9,FALSE)</f>
        <v>#DIV/0!</v>
      </c>
      <c r="G1660" s="56" t="e">
        <f t="shared" si="52"/>
        <v>#DIV/0!</v>
      </c>
      <c r="H1660" s="50" t="e">
        <f t="shared" si="53"/>
        <v>#DIV/0!</v>
      </c>
      <c r="I1660" s="79"/>
      <c r="J1660" s="82"/>
    </row>
    <row r="1661" spans="1:10" x14ac:dyDescent="0.2">
      <c r="A1661" t="s">
        <v>152</v>
      </c>
      <c r="B1661" s="1" t="s">
        <v>68</v>
      </c>
      <c r="C1661" t="e">
        <f>VLOOKUP(B1661,'F1-1 plate 20'!B$7:H$102,7,FALSE)</f>
        <v>#DIV/0!</v>
      </c>
      <c r="D1661" t="e">
        <f>VLOOKUP(B1661,'F1-1 plate 20'!B$7:J$102,9,FALSE)</f>
        <v>#DIV/0!</v>
      </c>
      <c r="E1661" t="e">
        <f>VLOOKUP(B1661,'F6-2 plate 20'!B$7:H$102,7,FALSE)</f>
        <v>#DIV/0!</v>
      </c>
      <c r="F1661" t="e">
        <f>VLOOKUP(genotyping!B1661,'F6-2 plate 20'!B$7:J$102,9,FALSE)</f>
        <v>#DIV/0!</v>
      </c>
      <c r="G1661" s="56" t="e">
        <f t="shared" si="52"/>
        <v>#DIV/0!</v>
      </c>
      <c r="H1661" s="50" t="e">
        <f t="shared" si="53"/>
        <v>#DIV/0!</v>
      </c>
      <c r="I1661" s="79"/>
      <c r="J1661" s="82"/>
    </row>
    <row r="1662" spans="1:10" x14ac:dyDescent="0.2">
      <c r="A1662" t="s">
        <v>152</v>
      </c>
      <c r="B1662" s="1" t="s">
        <v>69</v>
      </c>
      <c r="C1662" t="e">
        <f>VLOOKUP(B1662,'F1-1 plate 20'!B$7:H$102,7,FALSE)</f>
        <v>#DIV/0!</v>
      </c>
      <c r="D1662" t="e">
        <f>VLOOKUP(B1662,'F1-1 plate 20'!B$7:J$102,9,FALSE)</f>
        <v>#DIV/0!</v>
      </c>
      <c r="E1662" t="e">
        <f>VLOOKUP(B1662,'F6-2 plate 20'!B$7:H$102,7,FALSE)</f>
        <v>#DIV/0!</v>
      </c>
      <c r="F1662" t="e">
        <f>VLOOKUP(genotyping!B1662,'F6-2 plate 20'!B$7:J$102,9,FALSE)</f>
        <v>#DIV/0!</v>
      </c>
      <c r="G1662" s="56" t="e">
        <f t="shared" si="52"/>
        <v>#DIV/0!</v>
      </c>
      <c r="H1662" s="50" t="e">
        <f t="shared" si="53"/>
        <v>#DIV/0!</v>
      </c>
      <c r="I1662" s="79"/>
      <c r="J1662" s="82"/>
    </row>
    <row r="1663" spans="1:10" x14ac:dyDescent="0.2">
      <c r="A1663" t="s">
        <v>152</v>
      </c>
      <c r="B1663" s="1" t="s">
        <v>70</v>
      </c>
      <c r="C1663" t="e">
        <f>VLOOKUP(B1663,'F1-1 plate 20'!B$7:H$102,7,FALSE)</f>
        <v>#DIV/0!</v>
      </c>
      <c r="D1663" t="e">
        <f>VLOOKUP(B1663,'F1-1 plate 20'!B$7:J$102,9,FALSE)</f>
        <v>#DIV/0!</v>
      </c>
      <c r="E1663" t="e">
        <f>VLOOKUP(B1663,'F6-2 plate 20'!B$7:H$102,7,FALSE)</f>
        <v>#DIV/0!</v>
      </c>
      <c r="F1663" t="e">
        <f>VLOOKUP(genotyping!B1663,'F6-2 plate 20'!B$7:J$102,9,FALSE)</f>
        <v>#DIV/0!</v>
      </c>
      <c r="G1663" s="56" t="e">
        <f t="shared" si="52"/>
        <v>#DIV/0!</v>
      </c>
      <c r="H1663" s="50" t="e">
        <f t="shared" si="53"/>
        <v>#DIV/0!</v>
      </c>
      <c r="I1663" s="79"/>
      <c r="J1663" s="82"/>
    </row>
    <row r="1664" spans="1:10" x14ac:dyDescent="0.2">
      <c r="A1664" t="s">
        <v>152</v>
      </c>
      <c r="B1664" s="1" t="s">
        <v>71</v>
      </c>
      <c r="C1664" t="e">
        <f>VLOOKUP(B1664,'F1-1 plate 20'!B$7:H$102,7,FALSE)</f>
        <v>#DIV/0!</v>
      </c>
      <c r="D1664" t="e">
        <f>VLOOKUP(B1664,'F1-1 plate 20'!B$7:J$102,9,FALSE)</f>
        <v>#DIV/0!</v>
      </c>
      <c r="E1664" t="e">
        <f>VLOOKUP(B1664,'F6-2 plate 20'!B$7:H$102,7,FALSE)</f>
        <v>#DIV/0!</v>
      </c>
      <c r="F1664" t="e">
        <f>VLOOKUP(genotyping!B1664,'F6-2 plate 20'!B$7:J$102,9,FALSE)</f>
        <v>#DIV/0!</v>
      </c>
      <c r="G1664" s="56" t="e">
        <f t="shared" si="52"/>
        <v>#DIV/0!</v>
      </c>
      <c r="H1664" s="50" t="e">
        <f t="shared" si="53"/>
        <v>#DIV/0!</v>
      </c>
      <c r="I1664" s="79"/>
      <c r="J1664" s="82"/>
    </row>
    <row r="1665" spans="1:10" x14ac:dyDescent="0.2">
      <c r="A1665" t="s">
        <v>152</v>
      </c>
      <c r="B1665" s="1" t="s">
        <v>72</v>
      </c>
      <c r="C1665" t="e">
        <f>VLOOKUP(B1665,'F1-1 plate 20'!B$7:H$102,7,FALSE)</f>
        <v>#DIV/0!</v>
      </c>
      <c r="D1665" t="e">
        <f>VLOOKUP(B1665,'F1-1 plate 20'!B$7:J$102,9,FALSE)</f>
        <v>#DIV/0!</v>
      </c>
      <c r="E1665" t="e">
        <f>VLOOKUP(B1665,'F6-2 plate 20'!B$7:H$102,7,FALSE)</f>
        <v>#DIV/0!</v>
      </c>
      <c r="F1665" t="e">
        <f>VLOOKUP(genotyping!B1665,'F6-2 plate 20'!B$7:J$102,9,FALSE)</f>
        <v>#DIV/0!</v>
      </c>
      <c r="G1665" s="56" t="e">
        <f t="shared" si="52"/>
        <v>#DIV/0!</v>
      </c>
      <c r="H1665" s="50" t="e">
        <f t="shared" si="53"/>
        <v>#DIV/0!</v>
      </c>
      <c r="I1665" s="79"/>
      <c r="J1665" s="82"/>
    </row>
    <row r="1666" spans="1:10" x14ac:dyDescent="0.2">
      <c r="A1666" t="s">
        <v>152</v>
      </c>
      <c r="B1666" s="1" t="s">
        <v>73</v>
      </c>
      <c r="C1666" t="e">
        <f>VLOOKUP(B1666,'F1-1 plate 20'!B$7:H$102,7,FALSE)</f>
        <v>#DIV/0!</v>
      </c>
      <c r="D1666" t="e">
        <f>VLOOKUP(B1666,'F1-1 plate 20'!B$7:J$102,9,FALSE)</f>
        <v>#DIV/0!</v>
      </c>
      <c r="E1666" t="e">
        <f>VLOOKUP(B1666,'F6-2 plate 20'!B$7:H$102,7,FALSE)</f>
        <v>#DIV/0!</v>
      </c>
      <c r="F1666" t="e">
        <f>VLOOKUP(genotyping!B1666,'F6-2 plate 20'!B$7:J$102,9,FALSE)</f>
        <v>#DIV/0!</v>
      </c>
      <c r="G1666" s="56" t="e">
        <f t="shared" si="52"/>
        <v>#DIV/0!</v>
      </c>
      <c r="H1666" s="50" t="e">
        <f t="shared" si="53"/>
        <v>#DIV/0!</v>
      </c>
      <c r="I1666" s="79"/>
      <c r="J1666" s="82"/>
    </row>
    <row r="1667" spans="1:10" x14ac:dyDescent="0.2">
      <c r="A1667" t="s">
        <v>152</v>
      </c>
      <c r="B1667" s="1" t="s">
        <v>74</v>
      </c>
      <c r="C1667" t="e">
        <f>VLOOKUP(B1667,'F1-1 plate 20'!B$7:H$102,7,FALSE)</f>
        <v>#DIV/0!</v>
      </c>
      <c r="D1667" t="e">
        <f>VLOOKUP(B1667,'F1-1 plate 20'!B$7:J$102,9,FALSE)</f>
        <v>#DIV/0!</v>
      </c>
      <c r="E1667" t="e">
        <f>VLOOKUP(B1667,'F6-2 plate 20'!B$7:H$102,7,FALSE)</f>
        <v>#DIV/0!</v>
      </c>
      <c r="F1667" t="e">
        <f>VLOOKUP(genotyping!B1667,'F6-2 plate 20'!B$7:J$102,9,FALSE)</f>
        <v>#DIV/0!</v>
      </c>
      <c r="G1667" s="56" t="e">
        <f t="shared" si="52"/>
        <v>#DIV/0!</v>
      </c>
      <c r="H1667" s="50" t="e">
        <f t="shared" si="53"/>
        <v>#DIV/0!</v>
      </c>
      <c r="I1667" s="79"/>
      <c r="J1667" s="82"/>
    </row>
    <row r="1668" spans="1:10" x14ac:dyDescent="0.2">
      <c r="A1668" t="s">
        <v>152</v>
      </c>
      <c r="B1668" s="1" t="s">
        <v>75</v>
      </c>
      <c r="C1668" t="e">
        <f>VLOOKUP(B1668,'F1-1 plate 20'!B$7:H$102,7,FALSE)</f>
        <v>#DIV/0!</v>
      </c>
      <c r="D1668" t="e">
        <f>VLOOKUP(B1668,'F1-1 plate 20'!B$7:J$102,9,FALSE)</f>
        <v>#DIV/0!</v>
      </c>
      <c r="E1668" t="e">
        <f>VLOOKUP(B1668,'F6-2 plate 20'!B$7:H$102,7,FALSE)</f>
        <v>#DIV/0!</v>
      </c>
      <c r="F1668" t="e">
        <f>VLOOKUP(genotyping!B1668,'F6-2 plate 20'!B$7:J$102,9,FALSE)</f>
        <v>#DIV/0!</v>
      </c>
      <c r="G1668" s="56" t="e">
        <f t="shared" si="52"/>
        <v>#DIV/0!</v>
      </c>
      <c r="H1668" s="50" t="e">
        <f t="shared" si="53"/>
        <v>#DIV/0!</v>
      </c>
      <c r="I1668" s="79"/>
      <c r="J1668" s="82"/>
    </row>
    <row r="1669" spans="1:10" x14ac:dyDescent="0.2">
      <c r="A1669" t="s">
        <v>152</v>
      </c>
      <c r="B1669" s="1" t="s">
        <v>76</v>
      </c>
      <c r="C1669" t="e">
        <f>VLOOKUP(B1669,'F1-1 plate 20'!B$7:H$102,7,FALSE)</f>
        <v>#DIV/0!</v>
      </c>
      <c r="D1669" t="e">
        <f>VLOOKUP(B1669,'F1-1 plate 20'!B$7:J$102,9,FALSE)</f>
        <v>#DIV/0!</v>
      </c>
      <c r="E1669" t="e">
        <f>VLOOKUP(B1669,'F6-2 plate 20'!B$7:H$102,7,FALSE)</f>
        <v>#DIV/0!</v>
      </c>
      <c r="F1669" t="e">
        <f>VLOOKUP(genotyping!B1669,'F6-2 plate 20'!B$7:J$102,9,FALSE)</f>
        <v>#DIV/0!</v>
      </c>
      <c r="G1669" s="56" t="e">
        <f t="shared" si="52"/>
        <v>#DIV/0!</v>
      </c>
      <c r="H1669" s="50" t="e">
        <f t="shared" si="53"/>
        <v>#DIV/0!</v>
      </c>
      <c r="I1669" s="79"/>
      <c r="J1669" s="82"/>
    </row>
    <row r="1670" spans="1:10" x14ac:dyDescent="0.2">
      <c r="A1670" t="s">
        <v>152</v>
      </c>
      <c r="B1670" s="1" t="s">
        <v>77</v>
      </c>
      <c r="C1670" t="e">
        <f>VLOOKUP(B1670,'F1-1 plate 20'!B$7:H$102,7,FALSE)</f>
        <v>#DIV/0!</v>
      </c>
      <c r="D1670" t="e">
        <f>VLOOKUP(B1670,'F1-1 plate 20'!B$7:J$102,9,FALSE)</f>
        <v>#DIV/0!</v>
      </c>
      <c r="E1670" t="e">
        <f>VLOOKUP(B1670,'F6-2 plate 20'!B$7:H$102,7,FALSE)</f>
        <v>#DIV/0!</v>
      </c>
      <c r="F1670" t="e">
        <f>VLOOKUP(genotyping!B1670,'F6-2 plate 20'!B$7:J$102,9,FALSE)</f>
        <v>#DIV/0!</v>
      </c>
      <c r="G1670" s="56" t="e">
        <f t="shared" si="52"/>
        <v>#DIV/0!</v>
      </c>
      <c r="H1670" s="50" t="e">
        <f t="shared" si="53"/>
        <v>#DIV/0!</v>
      </c>
      <c r="I1670" s="79"/>
      <c r="J1670" s="82"/>
    </row>
    <row r="1671" spans="1:10" x14ac:dyDescent="0.2">
      <c r="A1671" t="s">
        <v>152</v>
      </c>
      <c r="B1671" s="1" t="s">
        <v>78</v>
      </c>
      <c r="C1671" t="e">
        <f>VLOOKUP(B1671,'F1-1 plate 20'!B$7:H$102,7,FALSE)</f>
        <v>#DIV/0!</v>
      </c>
      <c r="D1671" t="e">
        <f>VLOOKUP(B1671,'F1-1 plate 20'!B$7:J$102,9,FALSE)</f>
        <v>#DIV/0!</v>
      </c>
      <c r="E1671" t="e">
        <f>VLOOKUP(B1671,'F6-2 plate 20'!B$7:H$102,7,FALSE)</f>
        <v>#DIV/0!</v>
      </c>
      <c r="F1671" t="e">
        <f>VLOOKUP(genotyping!B1671,'F6-2 plate 20'!B$7:J$102,9,FALSE)</f>
        <v>#DIV/0!</v>
      </c>
      <c r="G1671" s="56" t="e">
        <f t="shared" si="52"/>
        <v>#DIV/0!</v>
      </c>
      <c r="H1671" s="50" t="e">
        <f t="shared" si="53"/>
        <v>#DIV/0!</v>
      </c>
      <c r="I1671" s="79"/>
      <c r="J1671" s="82"/>
    </row>
    <row r="1672" spans="1:10" x14ac:dyDescent="0.2">
      <c r="A1672" t="s">
        <v>152</v>
      </c>
      <c r="B1672" s="1" t="s">
        <v>79</v>
      </c>
      <c r="C1672" t="e">
        <f>VLOOKUP(B1672,'F1-1 plate 20'!B$7:H$102,7,FALSE)</f>
        <v>#DIV/0!</v>
      </c>
      <c r="D1672" t="e">
        <f>VLOOKUP(B1672,'F1-1 plate 20'!B$7:J$102,9,FALSE)</f>
        <v>#DIV/0!</v>
      </c>
      <c r="E1672" t="e">
        <f>VLOOKUP(B1672,'F6-2 plate 20'!B$7:H$102,7,FALSE)</f>
        <v>#DIV/0!</v>
      </c>
      <c r="F1672" t="e">
        <f>VLOOKUP(genotyping!B1672,'F6-2 plate 20'!B$7:J$102,9,FALSE)</f>
        <v>#DIV/0!</v>
      </c>
      <c r="G1672" s="56" t="e">
        <f t="shared" si="52"/>
        <v>#DIV/0!</v>
      </c>
      <c r="H1672" s="50" t="e">
        <f t="shared" si="53"/>
        <v>#DIV/0!</v>
      </c>
      <c r="I1672" s="79"/>
      <c r="J1672" s="82"/>
    </row>
    <row r="1673" spans="1:10" x14ac:dyDescent="0.2">
      <c r="A1673" t="s">
        <v>152</v>
      </c>
      <c r="B1673" s="1" t="s">
        <v>80</v>
      </c>
      <c r="C1673" t="e">
        <f>VLOOKUP(B1673,'F1-1 plate 20'!B$7:H$102,7,FALSE)</f>
        <v>#DIV/0!</v>
      </c>
      <c r="D1673" t="e">
        <f>VLOOKUP(B1673,'F1-1 plate 20'!B$7:J$102,9,FALSE)</f>
        <v>#DIV/0!</v>
      </c>
      <c r="E1673" t="e">
        <f>VLOOKUP(B1673,'F6-2 plate 20'!B$7:H$102,7,FALSE)</f>
        <v>#DIV/0!</v>
      </c>
      <c r="F1673" t="e">
        <f>VLOOKUP(genotyping!B1673,'F6-2 plate 20'!B$7:J$102,9,FALSE)</f>
        <v>#DIV/0!</v>
      </c>
      <c r="G1673" s="56" t="e">
        <f t="shared" si="52"/>
        <v>#DIV/0!</v>
      </c>
      <c r="H1673" s="50" t="e">
        <f t="shared" si="53"/>
        <v>#DIV/0!</v>
      </c>
      <c r="I1673" s="79"/>
      <c r="J1673" s="82"/>
    </row>
    <row r="1674" spans="1:10" x14ac:dyDescent="0.2">
      <c r="A1674" t="s">
        <v>152</v>
      </c>
      <c r="B1674" s="1" t="s">
        <v>81</v>
      </c>
      <c r="C1674" t="e">
        <f>VLOOKUP(B1674,'F1-1 plate 20'!B$7:H$102,7,FALSE)</f>
        <v>#DIV/0!</v>
      </c>
      <c r="D1674" t="e">
        <f>VLOOKUP(B1674,'F1-1 plate 20'!B$7:J$102,9,FALSE)</f>
        <v>#DIV/0!</v>
      </c>
      <c r="E1674" t="e">
        <f>VLOOKUP(B1674,'F6-2 plate 20'!B$7:H$102,7,FALSE)</f>
        <v>#DIV/0!</v>
      </c>
      <c r="F1674" t="e">
        <f>VLOOKUP(genotyping!B1674,'F6-2 plate 20'!B$7:J$102,9,FALSE)</f>
        <v>#DIV/0!</v>
      </c>
      <c r="G1674" s="56" t="e">
        <f t="shared" si="52"/>
        <v>#DIV/0!</v>
      </c>
      <c r="H1674" s="50" t="e">
        <f t="shared" si="53"/>
        <v>#DIV/0!</v>
      </c>
      <c r="I1674" s="79"/>
      <c r="J1674" s="82"/>
    </row>
    <row r="1675" spans="1:10" x14ac:dyDescent="0.2">
      <c r="A1675" t="s">
        <v>152</v>
      </c>
      <c r="B1675" s="1" t="s">
        <v>82</v>
      </c>
      <c r="C1675" t="e">
        <f>VLOOKUP(B1675,'F1-1 plate 20'!B$7:H$102,7,FALSE)</f>
        <v>#DIV/0!</v>
      </c>
      <c r="D1675" t="e">
        <f>VLOOKUP(B1675,'F1-1 plate 20'!B$7:J$102,9,FALSE)</f>
        <v>#DIV/0!</v>
      </c>
      <c r="E1675" t="e">
        <f>VLOOKUP(B1675,'F6-2 plate 20'!B$7:H$102,7,FALSE)</f>
        <v>#DIV/0!</v>
      </c>
      <c r="F1675" t="e">
        <f>VLOOKUP(genotyping!B1675,'F6-2 plate 20'!B$7:J$102,9,FALSE)</f>
        <v>#DIV/0!</v>
      </c>
      <c r="G1675" s="56" t="e">
        <f t="shared" si="52"/>
        <v>#DIV/0!</v>
      </c>
      <c r="H1675" s="50" t="e">
        <f t="shared" si="53"/>
        <v>#DIV/0!</v>
      </c>
      <c r="I1675" s="79"/>
      <c r="J1675" s="82"/>
    </row>
    <row r="1676" spans="1:10" x14ac:dyDescent="0.2">
      <c r="A1676" t="s">
        <v>152</v>
      </c>
      <c r="B1676" s="1" t="s">
        <v>83</v>
      </c>
      <c r="C1676" t="e">
        <f>VLOOKUP(B1676,'F1-1 plate 20'!B$7:H$102,7,FALSE)</f>
        <v>#DIV/0!</v>
      </c>
      <c r="D1676" t="e">
        <f>VLOOKUP(B1676,'F1-1 plate 20'!B$7:J$102,9,FALSE)</f>
        <v>#DIV/0!</v>
      </c>
      <c r="E1676" t="e">
        <f>VLOOKUP(B1676,'F6-2 plate 20'!B$7:H$102,7,FALSE)</f>
        <v>#DIV/0!</v>
      </c>
      <c r="F1676" t="e">
        <f>VLOOKUP(genotyping!B1676,'F6-2 plate 20'!B$7:J$102,9,FALSE)</f>
        <v>#DIV/0!</v>
      </c>
      <c r="G1676" s="56" t="e">
        <f t="shared" si="52"/>
        <v>#DIV/0!</v>
      </c>
      <c r="H1676" s="50" t="e">
        <f t="shared" si="53"/>
        <v>#DIV/0!</v>
      </c>
      <c r="I1676" s="79"/>
      <c r="J1676" s="82"/>
    </row>
    <row r="1677" spans="1:10" x14ac:dyDescent="0.2">
      <c r="A1677" t="s">
        <v>152</v>
      </c>
      <c r="B1677" s="1" t="s">
        <v>84</v>
      </c>
      <c r="C1677" t="e">
        <f>VLOOKUP(B1677,'F1-1 plate 20'!B$7:H$102,7,FALSE)</f>
        <v>#DIV/0!</v>
      </c>
      <c r="D1677" t="e">
        <f>VLOOKUP(B1677,'F1-1 plate 20'!B$7:J$102,9,FALSE)</f>
        <v>#DIV/0!</v>
      </c>
      <c r="E1677" t="e">
        <f>VLOOKUP(B1677,'F6-2 plate 20'!B$7:H$102,7,FALSE)</f>
        <v>#DIV/0!</v>
      </c>
      <c r="F1677" t="e">
        <f>VLOOKUP(genotyping!B1677,'F6-2 plate 20'!B$7:J$102,9,FALSE)</f>
        <v>#DIV/0!</v>
      </c>
      <c r="G1677" s="56" t="e">
        <f t="shared" si="52"/>
        <v>#DIV/0!</v>
      </c>
      <c r="H1677" s="50" t="e">
        <f t="shared" si="53"/>
        <v>#DIV/0!</v>
      </c>
      <c r="I1677" s="79"/>
      <c r="J1677" s="82"/>
    </row>
    <row r="1678" spans="1:10" x14ac:dyDescent="0.2">
      <c r="A1678" t="s">
        <v>152</v>
      </c>
      <c r="B1678" s="1" t="s">
        <v>85</v>
      </c>
      <c r="C1678" t="e">
        <f>VLOOKUP(B1678,'F1-1 plate 20'!B$7:H$102,7,FALSE)</f>
        <v>#DIV/0!</v>
      </c>
      <c r="D1678" t="e">
        <f>VLOOKUP(B1678,'F1-1 plate 20'!B$7:J$102,9,FALSE)</f>
        <v>#DIV/0!</v>
      </c>
      <c r="E1678" t="e">
        <f>VLOOKUP(B1678,'F6-2 plate 20'!B$7:H$102,7,FALSE)</f>
        <v>#DIV/0!</v>
      </c>
      <c r="F1678" t="e">
        <f>VLOOKUP(genotyping!B1678,'F6-2 plate 20'!B$7:J$102,9,FALSE)</f>
        <v>#DIV/0!</v>
      </c>
      <c r="G1678" s="56" t="e">
        <f t="shared" si="52"/>
        <v>#DIV/0!</v>
      </c>
      <c r="H1678" s="50" t="e">
        <f t="shared" si="53"/>
        <v>#DIV/0!</v>
      </c>
      <c r="I1678" s="79"/>
      <c r="J1678" s="82"/>
    </row>
    <row r="1679" spans="1:10" x14ac:dyDescent="0.2">
      <c r="A1679" t="s">
        <v>152</v>
      </c>
      <c r="B1679" s="1" t="s">
        <v>86</v>
      </c>
      <c r="C1679" t="e">
        <f>VLOOKUP(B1679,'F1-1 plate 20'!B$7:H$102,7,FALSE)</f>
        <v>#DIV/0!</v>
      </c>
      <c r="D1679" t="e">
        <f>VLOOKUP(B1679,'F1-1 plate 20'!B$7:J$102,9,FALSE)</f>
        <v>#DIV/0!</v>
      </c>
      <c r="E1679" t="e">
        <f>VLOOKUP(B1679,'F6-2 plate 20'!B$7:H$102,7,FALSE)</f>
        <v>#DIV/0!</v>
      </c>
      <c r="F1679" t="e">
        <f>VLOOKUP(genotyping!B1679,'F6-2 plate 20'!B$7:J$102,9,FALSE)</f>
        <v>#DIV/0!</v>
      </c>
      <c r="G1679" s="56" t="e">
        <f t="shared" si="52"/>
        <v>#DIV/0!</v>
      </c>
      <c r="H1679" s="50" t="e">
        <f t="shared" si="53"/>
        <v>#DIV/0!</v>
      </c>
      <c r="I1679" s="79"/>
      <c r="J1679" s="82"/>
    </row>
    <row r="1680" spans="1:10" x14ac:dyDescent="0.2">
      <c r="A1680" t="s">
        <v>152</v>
      </c>
      <c r="B1680" s="1" t="s">
        <v>87</v>
      </c>
      <c r="C1680" t="e">
        <f>VLOOKUP(B1680,'F1-1 plate 20'!B$7:H$102,7,FALSE)</f>
        <v>#DIV/0!</v>
      </c>
      <c r="D1680" t="e">
        <f>VLOOKUP(B1680,'F1-1 plate 20'!B$7:J$102,9,FALSE)</f>
        <v>#DIV/0!</v>
      </c>
      <c r="E1680" t="e">
        <f>VLOOKUP(B1680,'F6-2 plate 20'!B$7:H$102,7,FALSE)</f>
        <v>#DIV/0!</v>
      </c>
      <c r="F1680" t="e">
        <f>VLOOKUP(genotyping!B1680,'F6-2 plate 20'!B$7:J$102,9,FALSE)</f>
        <v>#DIV/0!</v>
      </c>
      <c r="G1680" s="56" t="e">
        <f t="shared" si="52"/>
        <v>#DIV/0!</v>
      </c>
      <c r="H1680" s="50" t="e">
        <f t="shared" si="53"/>
        <v>#DIV/0!</v>
      </c>
      <c r="I1680" s="79"/>
      <c r="J1680" s="82"/>
    </row>
    <row r="1681" spans="1:10" x14ac:dyDescent="0.2">
      <c r="A1681" t="s">
        <v>152</v>
      </c>
      <c r="B1681" s="1" t="s">
        <v>88</v>
      </c>
      <c r="C1681" t="e">
        <f>VLOOKUP(B1681,'F1-1 plate 20'!B$7:H$102,7,FALSE)</f>
        <v>#DIV/0!</v>
      </c>
      <c r="D1681" t="e">
        <f>VLOOKUP(B1681,'F1-1 plate 20'!B$7:J$102,9,FALSE)</f>
        <v>#DIV/0!</v>
      </c>
      <c r="E1681" t="e">
        <f>VLOOKUP(B1681,'F6-2 plate 20'!B$7:H$102,7,FALSE)</f>
        <v>#DIV/0!</v>
      </c>
      <c r="F1681" t="e">
        <f>VLOOKUP(genotyping!B1681,'F6-2 plate 20'!B$7:J$102,9,FALSE)</f>
        <v>#DIV/0!</v>
      </c>
      <c r="G1681" s="56" t="e">
        <f t="shared" si="52"/>
        <v>#DIV/0!</v>
      </c>
      <c r="H1681" s="50" t="e">
        <f t="shared" si="53"/>
        <v>#DIV/0!</v>
      </c>
      <c r="I1681" s="79"/>
      <c r="J1681" s="82"/>
    </row>
    <row r="1682" spans="1:10" x14ac:dyDescent="0.2">
      <c r="A1682" t="s">
        <v>152</v>
      </c>
      <c r="B1682" s="1" t="s">
        <v>89</v>
      </c>
      <c r="C1682" t="e">
        <f>VLOOKUP(B1682,'F1-1 plate 20'!B$7:H$102,7,FALSE)</f>
        <v>#DIV/0!</v>
      </c>
      <c r="D1682" t="e">
        <f>VLOOKUP(B1682,'F1-1 plate 20'!B$7:J$102,9,FALSE)</f>
        <v>#DIV/0!</v>
      </c>
      <c r="E1682" t="e">
        <f>VLOOKUP(B1682,'F6-2 plate 20'!B$7:H$102,7,FALSE)</f>
        <v>#DIV/0!</v>
      </c>
      <c r="F1682" t="e">
        <f>VLOOKUP(genotyping!B1682,'F6-2 plate 20'!B$7:J$102,9,FALSE)</f>
        <v>#DIV/0!</v>
      </c>
      <c r="G1682" s="56" t="e">
        <f t="shared" si="52"/>
        <v>#DIV/0!</v>
      </c>
      <c r="H1682" s="50" t="e">
        <f t="shared" si="53"/>
        <v>#DIV/0!</v>
      </c>
      <c r="I1682" s="79"/>
      <c r="J1682" s="82"/>
    </row>
    <row r="1683" spans="1:10" x14ac:dyDescent="0.2">
      <c r="A1683" t="s">
        <v>152</v>
      </c>
      <c r="B1683" s="1" t="s">
        <v>90</v>
      </c>
      <c r="C1683" t="e">
        <f>VLOOKUP(B1683,'F1-1 plate 20'!B$7:H$102,7,FALSE)</f>
        <v>#DIV/0!</v>
      </c>
      <c r="D1683" t="e">
        <f>VLOOKUP(B1683,'F1-1 plate 20'!B$7:J$102,9,FALSE)</f>
        <v>#DIV/0!</v>
      </c>
      <c r="E1683" t="e">
        <f>VLOOKUP(B1683,'F6-2 plate 20'!B$7:H$102,7,FALSE)</f>
        <v>#DIV/0!</v>
      </c>
      <c r="F1683" t="e">
        <f>VLOOKUP(genotyping!B1683,'F6-2 plate 20'!B$7:J$102,9,FALSE)</f>
        <v>#DIV/0!</v>
      </c>
      <c r="G1683" s="56" t="e">
        <f t="shared" si="52"/>
        <v>#DIV/0!</v>
      </c>
      <c r="H1683" s="50" t="e">
        <f t="shared" si="53"/>
        <v>#DIV/0!</v>
      </c>
      <c r="I1683" s="79"/>
      <c r="J1683" s="82"/>
    </row>
    <row r="1684" spans="1:10" x14ac:dyDescent="0.2">
      <c r="A1684" t="s">
        <v>152</v>
      </c>
      <c r="B1684" s="1" t="s">
        <v>91</v>
      </c>
      <c r="C1684" t="e">
        <f>VLOOKUP(B1684,'F1-1 plate 20'!B$7:H$102,7,FALSE)</f>
        <v>#DIV/0!</v>
      </c>
      <c r="D1684" t="e">
        <f>VLOOKUP(B1684,'F1-1 plate 20'!B$7:J$102,9,FALSE)</f>
        <v>#DIV/0!</v>
      </c>
      <c r="E1684" t="e">
        <f>VLOOKUP(B1684,'F6-2 plate 20'!B$7:H$102,7,FALSE)</f>
        <v>#DIV/0!</v>
      </c>
      <c r="F1684" t="e">
        <f>VLOOKUP(genotyping!B1684,'F6-2 plate 20'!B$7:J$102,9,FALSE)</f>
        <v>#DIV/0!</v>
      </c>
      <c r="G1684" s="56" t="e">
        <f t="shared" si="52"/>
        <v>#DIV/0!</v>
      </c>
      <c r="H1684" s="50" t="e">
        <f t="shared" si="53"/>
        <v>#DIV/0!</v>
      </c>
      <c r="I1684" s="79"/>
      <c r="J1684" s="82"/>
    </row>
    <row r="1685" spans="1:10" x14ac:dyDescent="0.2">
      <c r="A1685" t="s">
        <v>152</v>
      </c>
      <c r="B1685" s="1" t="s">
        <v>92</v>
      </c>
      <c r="C1685" t="e">
        <f>VLOOKUP(B1685,'F1-1 plate 20'!B$7:H$102,7,FALSE)</f>
        <v>#DIV/0!</v>
      </c>
      <c r="D1685" t="e">
        <f>VLOOKUP(B1685,'F1-1 plate 20'!B$7:J$102,9,FALSE)</f>
        <v>#DIV/0!</v>
      </c>
      <c r="E1685" t="e">
        <f>VLOOKUP(B1685,'F6-2 plate 20'!B$7:H$102,7,FALSE)</f>
        <v>#DIV/0!</v>
      </c>
      <c r="F1685" t="e">
        <f>VLOOKUP(genotyping!B1685,'F6-2 plate 20'!B$7:J$102,9,FALSE)</f>
        <v>#DIV/0!</v>
      </c>
      <c r="G1685" s="56" t="e">
        <f t="shared" si="52"/>
        <v>#DIV/0!</v>
      </c>
      <c r="H1685" s="50" t="e">
        <f t="shared" si="53"/>
        <v>#DIV/0!</v>
      </c>
      <c r="I1685" s="79"/>
      <c r="J1685" s="82"/>
    </row>
    <row r="1686" spans="1:10" x14ac:dyDescent="0.2">
      <c r="A1686" t="s">
        <v>152</v>
      </c>
      <c r="B1686" s="1" t="s">
        <v>93</v>
      </c>
      <c r="C1686" t="e">
        <f>VLOOKUP(B1686,'F1-1 plate 20'!B$7:H$102,7,FALSE)</f>
        <v>#DIV/0!</v>
      </c>
      <c r="D1686" t="e">
        <f>VLOOKUP(B1686,'F1-1 plate 20'!B$7:J$102,9,FALSE)</f>
        <v>#DIV/0!</v>
      </c>
      <c r="E1686" t="e">
        <f>VLOOKUP(B1686,'F6-2 plate 20'!B$7:H$102,7,FALSE)</f>
        <v>#DIV/0!</v>
      </c>
      <c r="F1686" t="e">
        <f>VLOOKUP(genotyping!B1686,'F6-2 plate 20'!B$7:J$102,9,FALSE)</f>
        <v>#DIV/0!</v>
      </c>
      <c r="G1686" s="56" t="e">
        <f t="shared" si="52"/>
        <v>#DIV/0!</v>
      </c>
      <c r="H1686" s="50" t="e">
        <f t="shared" si="53"/>
        <v>#DIV/0!</v>
      </c>
      <c r="I1686" s="79"/>
      <c r="J1686" s="82"/>
    </row>
    <row r="1687" spans="1:10" x14ac:dyDescent="0.2">
      <c r="A1687" t="s">
        <v>152</v>
      </c>
      <c r="B1687" s="1" t="s">
        <v>94</v>
      </c>
      <c r="C1687" t="e">
        <f>VLOOKUP(B1687,'F1-1 plate 20'!B$7:H$102,7,FALSE)</f>
        <v>#DIV/0!</v>
      </c>
      <c r="D1687" t="e">
        <f>VLOOKUP(B1687,'F1-1 plate 20'!B$7:J$102,9,FALSE)</f>
        <v>#DIV/0!</v>
      </c>
      <c r="E1687" t="e">
        <f>VLOOKUP(B1687,'F6-2 plate 20'!B$7:H$102,7,FALSE)</f>
        <v>#DIV/0!</v>
      </c>
      <c r="F1687" t="e">
        <f>VLOOKUP(genotyping!B1687,'F6-2 plate 20'!B$7:J$102,9,FALSE)</f>
        <v>#DIV/0!</v>
      </c>
      <c r="G1687" s="56" t="e">
        <f t="shared" si="52"/>
        <v>#DIV/0!</v>
      </c>
      <c r="H1687" s="50" t="e">
        <f t="shared" si="53"/>
        <v>#DIV/0!</v>
      </c>
      <c r="I1687" s="79"/>
      <c r="J1687" s="82"/>
    </row>
    <row r="1688" spans="1:10" x14ac:dyDescent="0.2">
      <c r="A1688" t="s">
        <v>152</v>
      </c>
      <c r="B1688" s="1" t="s">
        <v>95</v>
      </c>
      <c r="C1688" t="e">
        <f>VLOOKUP(B1688,'F1-1 plate 20'!B$7:H$102,7,FALSE)</f>
        <v>#DIV/0!</v>
      </c>
      <c r="D1688" t="e">
        <f>VLOOKUP(B1688,'F1-1 plate 20'!B$7:J$102,9,FALSE)</f>
        <v>#DIV/0!</v>
      </c>
      <c r="E1688" t="e">
        <f>VLOOKUP(B1688,'F6-2 plate 20'!B$7:H$102,7,FALSE)</f>
        <v>#DIV/0!</v>
      </c>
      <c r="F1688" t="e">
        <f>VLOOKUP(genotyping!B1688,'F6-2 plate 20'!B$7:J$102,9,FALSE)</f>
        <v>#DIV/0!</v>
      </c>
      <c r="G1688" s="56" t="e">
        <f t="shared" si="52"/>
        <v>#DIV/0!</v>
      </c>
      <c r="H1688" s="50" t="e">
        <f t="shared" si="53"/>
        <v>#DIV/0!</v>
      </c>
      <c r="I1688" s="79"/>
      <c r="J1688" s="82"/>
    </row>
    <row r="1689" spans="1:10" x14ac:dyDescent="0.2">
      <c r="A1689" t="s">
        <v>152</v>
      </c>
      <c r="B1689" s="1" t="s">
        <v>96</v>
      </c>
      <c r="C1689" t="e">
        <f>VLOOKUP(B1689,'F1-1 plate 20'!B$7:H$102,7,FALSE)</f>
        <v>#DIV/0!</v>
      </c>
      <c r="D1689" t="e">
        <f>VLOOKUP(B1689,'F1-1 plate 20'!B$7:J$102,9,FALSE)</f>
        <v>#DIV/0!</v>
      </c>
      <c r="E1689" t="e">
        <f>VLOOKUP(B1689,'F6-2 plate 20'!B$7:H$102,7,FALSE)</f>
        <v>#DIV/0!</v>
      </c>
      <c r="F1689" t="e">
        <f>VLOOKUP(genotyping!B1689,'F6-2 plate 20'!B$7:J$102,9,FALSE)</f>
        <v>#DIV/0!</v>
      </c>
      <c r="G1689" s="56" t="e">
        <f t="shared" si="52"/>
        <v>#DIV/0!</v>
      </c>
      <c r="H1689" s="50" t="e">
        <f t="shared" si="53"/>
        <v>#DIV/0!</v>
      </c>
      <c r="I1689" s="79"/>
      <c r="J1689" s="82"/>
    </row>
    <row r="1690" spans="1:10" x14ac:dyDescent="0.2">
      <c r="A1690" t="s">
        <v>152</v>
      </c>
      <c r="B1690" s="1" t="s">
        <v>97</v>
      </c>
      <c r="C1690" t="e">
        <f>VLOOKUP(B1690,'F1-1 plate 20'!B$7:H$102,7,FALSE)</f>
        <v>#DIV/0!</v>
      </c>
      <c r="D1690" t="e">
        <f>VLOOKUP(B1690,'F1-1 plate 20'!B$7:J$102,9,FALSE)</f>
        <v>#DIV/0!</v>
      </c>
      <c r="E1690" t="e">
        <f>VLOOKUP(B1690,'F6-2 plate 20'!B$7:H$102,7,FALSE)</f>
        <v>#DIV/0!</v>
      </c>
      <c r="F1690" t="e">
        <f>VLOOKUP(genotyping!B1690,'F6-2 plate 20'!B$7:J$102,9,FALSE)</f>
        <v>#DIV/0!</v>
      </c>
      <c r="G1690" s="56" t="e">
        <f t="shared" si="52"/>
        <v>#DIV/0!</v>
      </c>
      <c r="H1690" s="50" t="e">
        <f t="shared" si="53"/>
        <v>#DIV/0!</v>
      </c>
      <c r="I1690" s="79"/>
      <c r="J1690" s="82"/>
    </row>
    <row r="1691" spans="1:10" x14ac:dyDescent="0.2">
      <c r="A1691" t="s">
        <v>152</v>
      </c>
      <c r="B1691" s="1" t="s">
        <v>98</v>
      </c>
      <c r="C1691" t="e">
        <f>VLOOKUP(B1691,'F1-1 plate 20'!B$7:H$102,7,FALSE)</f>
        <v>#DIV/0!</v>
      </c>
      <c r="D1691" t="e">
        <f>VLOOKUP(B1691,'F1-1 plate 20'!B$7:J$102,9,FALSE)</f>
        <v>#DIV/0!</v>
      </c>
      <c r="E1691" t="e">
        <f>VLOOKUP(B1691,'F6-2 plate 20'!B$7:H$102,7,FALSE)</f>
        <v>#DIV/0!</v>
      </c>
      <c r="F1691" t="e">
        <f>VLOOKUP(genotyping!B1691,'F6-2 plate 20'!B$7:J$102,9,FALSE)</f>
        <v>#DIV/0!</v>
      </c>
      <c r="G1691" s="56" t="e">
        <f t="shared" si="52"/>
        <v>#DIV/0!</v>
      </c>
      <c r="H1691" s="50" t="e">
        <f t="shared" si="53"/>
        <v>#DIV/0!</v>
      </c>
      <c r="I1691" s="79"/>
      <c r="J1691" s="82"/>
    </row>
    <row r="1692" spans="1:10" x14ac:dyDescent="0.2">
      <c r="A1692" t="s">
        <v>152</v>
      </c>
      <c r="B1692" s="1" t="s">
        <v>99</v>
      </c>
      <c r="C1692" t="e">
        <f>VLOOKUP(B1692,'F1-1 plate 20'!B$7:H$102,7,FALSE)</f>
        <v>#DIV/0!</v>
      </c>
      <c r="D1692" t="e">
        <f>VLOOKUP(B1692,'F1-1 plate 20'!B$7:J$102,9,FALSE)</f>
        <v>#DIV/0!</v>
      </c>
      <c r="E1692" t="e">
        <f>VLOOKUP(B1692,'F6-2 plate 20'!B$7:H$102,7,FALSE)</f>
        <v>#DIV/0!</v>
      </c>
      <c r="F1692" t="e">
        <f>VLOOKUP(genotyping!B1692,'F6-2 plate 20'!B$7:J$102,9,FALSE)</f>
        <v>#DIV/0!</v>
      </c>
      <c r="G1692" s="56" t="e">
        <f t="shared" si="52"/>
        <v>#DIV/0!</v>
      </c>
      <c r="H1692" s="50" t="e">
        <f t="shared" si="53"/>
        <v>#DIV/0!</v>
      </c>
      <c r="I1692" s="79"/>
      <c r="J1692" s="82"/>
    </row>
    <row r="1693" spans="1:10" x14ac:dyDescent="0.2">
      <c r="A1693" t="s">
        <v>152</v>
      </c>
      <c r="B1693" s="1" t="s">
        <v>100</v>
      </c>
      <c r="C1693" t="e">
        <f>VLOOKUP(B1693,'F1-1 plate 20'!B$7:H$102,7,FALSE)</f>
        <v>#DIV/0!</v>
      </c>
      <c r="D1693" t="e">
        <f>VLOOKUP(B1693,'F1-1 plate 20'!B$7:J$102,9,FALSE)</f>
        <v>#DIV/0!</v>
      </c>
      <c r="E1693" t="e">
        <f>VLOOKUP(B1693,'F6-2 plate 20'!B$7:H$102,7,FALSE)</f>
        <v>#DIV/0!</v>
      </c>
      <c r="F1693" t="e">
        <f>VLOOKUP(genotyping!B1693,'F6-2 plate 20'!B$7:J$102,9,FALSE)</f>
        <v>#DIV/0!</v>
      </c>
      <c r="G1693" s="56" t="e">
        <f t="shared" si="52"/>
        <v>#DIV/0!</v>
      </c>
      <c r="H1693" s="50" t="e">
        <f t="shared" si="53"/>
        <v>#DIV/0!</v>
      </c>
      <c r="I1693" s="79"/>
      <c r="J1693" s="82"/>
    </row>
    <row r="1694" spans="1:10" x14ac:dyDescent="0.2">
      <c r="A1694" t="s">
        <v>152</v>
      </c>
      <c r="B1694" s="1" t="s">
        <v>101</v>
      </c>
      <c r="C1694" t="e">
        <f>VLOOKUP(B1694,'F1-1 plate 20'!B$7:H$102,7,FALSE)</f>
        <v>#DIV/0!</v>
      </c>
      <c r="D1694" t="e">
        <f>VLOOKUP(B1694,'F1-1 plate 20'!B$7:J$102,9,FALSE)</f>
        <v>#DIV/0!</v>
      </c>
      <c r="E1694" t="e">
        <f>VLOOKUP(B1694,'F6-2 plate 20'!B$7:H$102,7,FALSE)</f>
        <v>#DIV/0!</v>
      </c>
      <c r="F1694" t="e">
        <f>VLOOKUP(genotyping!B1694,'F6-2 plate 20'!B$7:J$102,9,FALSE)</f>
        <v>#DIV/0!</v>
      </c>
      <c r="G1694" s="56" t="e">
        <f t="shared" si="52"/>
        <v>#DIV/0!</v>
      </c>
      <c r="H1694" s="50" t="e">
        <f t="shared" si="53"/>
        <v>#DIV/0!</v>
      </c>
      <c r="I1694" s="79"/>
      <c r="J1694" s="82"/>
    </row>
    <row r="1695" spans="1:10" x14ac:dyDescent="0.2">
      <c r="A1695" s="67" t="s">
        <v>152</v>
      </c>
      <c r="B1695" s="48" t="s">
        <v>102</v>
      </c>
      <c r="C1695" s="67" t="e">
        <f>VLOOKUP(B1695,'F1-1 plate 20'!B$7:H$102,7,FALSE)</f>
        <v>#DIV/0!</v>
      </c>
      <c r="D1695" s="67" t="e">
        <f>VLOOKUP(B1695,'F1-1 plate 20'!B$7:J$102,9,FALSE)</f>
        <v>#DIV/0!</v>
      </c>
      <c r="E1695" s="67" t="e">
        <f>VLOOKUP(B1695,'F6-2 plate 20'!B$7:H$102,7,FALSE)</f>
        <v>#DIV/0!</v>
      </c>
      <c r="F1695" s="67" t="e">
        <f>VLOOKUP(genotyping!B1695,'F6-2 plate 20'!B$7:J$102,9,FALSE)</f>
        <v>#DIV/0!</v>
      </c>
      <c r="G1695" s="67" t="e">
        <f t="shared" si="52"/>
        <v>#DIV/0!</v>
      </c>
      <c r="H1695" s="68" t="e">
        <f t="shared" si="53"/>
        <v>#DIV/0!</v>
      </c>
      <c r="I1695" s="85"/>
      <c r="J1695" s="86"/>
    </row>
  </sheetData>
  <autoFilter ref="A3:H99" xr:uid="{643CC2EC-BC1C-714B-A06C-D138C90D6C93}"/>
  <mergeCells count="41">
    <mergeCell ref="G1:H1"/>
    <mergeCell ref="I1612:I1695"/>
    <mergeCell ref="J1612:J1695"/>
    <mergeCell ref="I1528:I1611"/>
    <mergeCell ref="J1528:J1611"/>
    <mergeCell ref="I1444:I1527"/>
    <mergeCell ref="J1444:J1527"/>
    <mergeCell ref="I1360:I1443"/>
    <mergeCell ref="J1360:J1443"/>
    <mergeCell ref="I1276:I1359"/>
    <mergeCell ref="J1276:J1359"/>
    <mergeCell ref="I1192:I1275"/>
    <mergeCell ref="J1192:J1275"/>
    <mergeCell ref="I1108:I1191"/>
    <mergeCell ref="J1108:J1191"/>
    <mergeCell ref="I1024:I1107"/>
    <mergeCell ref="J1024:J1107"/>
    <mergeCell ref="I940:I1023"/>
    <mergeCell ref="J940:J1023"/>
    <mergeCell ref="I856:I939"/>
    <mergeCell ref="J856:J939"/>
    <mergeCell ref="I772:I855"/>
    <mergeCell ref="J772:J855"/>
    <mergeCell ref="I688:I771"/>
    <mergeCell ref="J688:J771"/>
    <mergeCell ref="I604:I687"/>
    <mergeCell ref="J604:J687"/>
    <mergeCell ref="I520:I603"/>
    <mergeCell ref="J520:J603"/>
    <mergeCell ref="I436:I519"/>
    <mergeCell ref="J436:J519"/>
    <mergeCell ref="I352:I435"/>
    <mergeCell ref="J352:J435"/>
    <mergeCell ref="I16:I99"/>
    <mergeCell ref="J16:J99"/>
    <mergeCell ref="I268:I351"/>
    <mergeCell ref="J268:J351"/>
    <mergeCell ref="I184:I267"/>
    <mergeCell ref="J184:J267"/>
    <mergeCell ref="I100:I183"/>
    <mergeCell ref="J100:J183"/>
  </mergeCells>
  <phoneticPr fontId="8" type="noConversion"/>
  <conditionalFormatting sqref="C16:C99">
    <cfRule type="containsText" dxfId="263" priority="24" operator="containsText" text="AA">
      <formula>NOT(ISERROR(SEARCH("AA",C16)))</formula>
    </cfRule>
    <cfRule type="containsText" dxfId="262" priority="22" operator="containsText" text="AB">
      <formula>NOT(ISERROR(SEARCH("AB",C16)))</formula>
    </cfRule>
    <cfRule type="containsText" dxfId="261" priority="20" operator="containsText" text="BB">
      <formula>NOT(ISERROR(SEARCH("BB",C16)))</formula>
    </cfRule>
    <cfRule type="containsText" dxfId="260" priority="18" operator="containsText" text="No amplification">
      <formula>NOT(ISERROR(SEARCH("No amplification",C16)))</formula>
    </cfRule>
  </conditionalFormatting>
  <conditionalFormatting sqref="E16:E99">
    <cfRule type="containsText" dxfId="259" priority="23" operator="containsText" text="AA">
      <formula>NOT(ISERROR(SEARCH("AA",E16)))</formula>
    </cfRule>
    <cfRule type="containsText" dxfId="258" priority="21" operator="containsText" text="AB">
      <formula>NOT(ISERROR(SEARCH("AB",E16)))</formula>
    </cfRule>
    <cfRule type="containsText" dxfId="257" priority="19" operator="containsText" text="BB">
      <formula>NOT(ISERROR(SEARCH("BB",E16)))</formula>
    </cfRule>
    <cfRule type="containsText" dxfId="256" priority="17" operator="containsText" text="No amplification">
      <formula>NOT(ISERROR(SEARCH("No amplification",E16)))</formula>
    </cfRule>
  </conditionalFormatting>
  <conditionalFormatting sqref="D16:D99">
    <cfRule type="containsText" dxfId="255" priority="16" operator="containsText" text="CHECK">
      <formula>NOT(ISERROR(SEARCH("CHECK",D16)))</formula>
    </cfRule>
  </conditionalFormatting>
  <conditionalFormatting sqref="F16:F99">
    <cfRule type="containsText" dxfId="254" priority="15" operator="containsText" text="CHECK">
      <formula>NOT(ISERROR(SEARCH("CHECK",F16)))</formula>
    </cfRule>
  </conditionalFormatting>
  <conditionalFormatting sqref="C100:C1695">
    <cfRule type="containsText" dxfId="253" priority="8" operator="containsText" text="No amplification">
      <formula>NOT(ISERROR(SEARCH("No amplification",C100)))</formula>
    </cfRule>
    <cfRule type="containsText" dxfId="252" priority="10" operator="containsText" text="BB">
      <formula>NOT(ISERROR(SEARCH("BB",C100)))</formula>
    </cfRule>
    <cfRule type="containsText" dxfId="251" priority="12" operator="containsText" text="AB">
      <formula>NOT(ISERROR(SEARCH("AB",C100)))</formula>
    </cfRule>
    <cfRule type="containsText" dxfId="250" priority="14" operator="containsText" text="AA">
      <formula>NOT(ISERROR(SEARCH("AA",C100)))</formula>
    </cfRule>
  </conditionalFormatting>
  <conditionalFormatting sqref="E100:E1695">
    <cfRule type="containsText" dxfId="249" priority="7" operator="containsText" text="No amplification">
      <formula>NOT(ISERROR(SEARCH("No amplification",E100)))</formula>
    </cfRule>
    <cfRule type="containsText" dxfId="248" priority="9" operator="containsText" text="BB">
      <formula>NOT(ISERROR(SEARCH("BB",E100)))</formula>
    </cfRule>
    <cfRule type="containsText" dxfId="247" priority="11" operator="containsText" text="AB">
      <formula>NOT(ISERROR(SEARCH("AB",E100)))</formula>
    </cfRule>
    <cfRule type="containsText" dxfId="246" priority="13" operator="containsText" text="AA">
      <formula>NOT(ISERROR(SEARCH("AA",E100)))</formula>
    </cfRule>
  </conditionalFormatting>
  <conditionalFormatting sqref="D100:D1695">
    <cfRule type="containsText" dxfId="245" priority="6" operator="containsText" text="CHECK">
      <formula>NOT(ISERROR(SEARCH("CHECK",D100)))</formula>
    </cfRule>
  </conditionalFormatting>
  <conditionalFormatting sqref="F100:F1695">
    <cfRule type="containsText" dxfId="244" priority="5" operator="containsText" text="CHECK">
      <formula>NOT(ISERROR(SEARCH("CHECK",F100)))</formula>
    </cfRule>
  </conditionalFormatting>
  <conditionalFormatting sqref="C1:F1048576 I3:J3">
    <cfRule type="containsErrors" dxfId="243" priority="4">
      <formula>ISERROR(C1)</formula>
    </cfRule>
  </conditionalFormatting>
  <conditionalFormatting sqref="C4:H1695">
    <cfRule type="containsErrors" dxfId="242" priority="3">
      <formula>ISERROR(C4)</formula>
    </cfRule>
  </conditionalFormatting>
  <conditionalFormatting sqref="I1:J1048576">
    <cfRule type="containsText" dxfId="241" priority="2" operator="containsText" text="NTCs amplified">
      <formula>NOT(ISERROR(SEARCH("NTCs amplified",I1)))</formula>
    </cfRule>
    <cfRule type="containsText" dxfId="240" priority="1" operator="containsText" text="Only two clusters">
      <formula>NOT(ISERROR(SEARCH("Only two clusters",I1)))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D5FFD-0670-4F4E-9982-F09DE4925614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/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133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8" t="s">
        <v>0</v>
      </c>
      <c r="B6" s="57" t="s">
        <v>1</v>
      </c>
      <c r="C6" s="58" t="s">
        <v>2</v>
      </c>
      <c r="D6" s="58" t="s">
        <v>3</v>
      </c>
      <c r="E6" s="58" t="s">
        <v>4</v>
      </c>
      <c r="F6" s="58" t="s">
        <v>5</v>
      </c>
      <c r="G6" s="58" t="s">
        <v>111</v>
      </c>
      <c r="H6" s="9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5:J5"/>
    <mergeCell ref="A1:L3"/>
    <mergeCell ref="V4:Z5"/>
    <mergeCell ref="AD4:AH5"/>
    <mergeCell ref="R7:S7"/>
    <mergeCell ref="R11:S11"/>
    <mergeCell ref="R30:S30"/>
  </mergeCells>
  <conditionalFormatting sqref="V7:Y102">
    <cfRule type="containsErrors" dxfId="239" priority="6">
      <formula>ISERROR(V7)</formula>
    </cfRule>
  </conditionalFormatting>
  <conditionalFormatting sqref="H7:H102 J7:J102">
    <cfRule type="expression" dxfId="238" priority="5">
      <formula>$J7="CHECK"</formula>
    </cfRule>
  </conditionalFormatting>
  <conditionalFormatting sqref="Z7:Z102">
    <cfRule type="containsErrors" dxfId="237" priority="4">
      <formula>ISERROR(Z7)</formula>
    </cfRule>
  </conditionalFormatting>
  <conditionalFormatting sqref="K7:K102">
    <cfRule type="containsErrors" dxfId="236" priority="3">
      <formula>ISERROR(K7)</formula>
    </cfRule>
  </conditionalFormatting>
  <conditionalFormatting sqref="H7:I102">
    <cfRule type="expression" dxfId="235" priority="2">
      <formula>$I7&lt;&gt;""</formula>
    </cfRule>
  </conditionalFormatting>
  <conditionalFormatting sqref="AD7:AH102">
    <cfRule type="containsErrors" dxfId="234" priority="1">
      <formula>ISERROR(AD7)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31DA2-65C9-D943-AB19-F351D8E542BF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153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33" priority="6">
      <formula>ISERROR(V7)</formula>
    </cfRule>
  </conditionalFormatting>
  <conditionalFormatting sqref="H7:H102 J7:J102">
    <cfRule type="expression" dxfId="232" priority="5">
      <formula>$J7="CHECK"</formula>
    </cfRule>
  </conditionalFormatting>
  <conditionalFormatting sqref="Z7:Z102">
    <cfRule type="containsErrors" dxfId="231" priority="4">
      <formula>ISERROR(Z7)</formula>
    </cfRule>
  </conditionalFormatting>
  <conditionalFormatting sqref="K7:K102">
    <cfRule type="containsErrors" dxfId="230" priority="3">
      <formula>ISERROR(K7)</formula>
    </cfRule>
  </conditionalFormatting>
  <conditionalFormatting sqref="H7:I102">
    <cfRule type="expression" dxfId="229" priority="2">
      <formula>$I7&lt;&gt;""</formula>
    </cfRule>
  </conditionalFormatting>
  <conditionalFormatting sqref="AD7:AH102">
    <cfRule type="containsErrors" dxfId="228" priority="1">
      <formula>ISERROR(AD7)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5D8AE-8B47-3D44-8725-3D0F8DC42802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172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27" priority="6">
      <formula>ISERROR(V7)</formula>
    </cfRule>
  </conditionalFormatting>
  <conditionalFormatting sqref="H7:H102 J7:J102">
    <cfRule type="expression" dxfId="226" priority="5">
      <formula>$J7="CHECK"</formula>
    </cfRule>
  </conditionalFormatting>
  <conditionalFormatting sqref="Z7:Z102">
    <cfRule type="containsErrors" dxfId="225" priority="4">
      <formula>ISERROR(Z7)</formula>
    </cfRule>
  </conditionalFormatting>
  <conditionalFormatting sqref="K7:K102">
    <cfRule type="containsErrors" dxfId="224" priority="3">
      <formula>ISERROR(K7)</formula>
    </cfRule>
  </conditionalFormatting>
  <conditionalFormatting sqref="H7:I102">
    <cfRule type="expression" dxfId="223" priority="2">
      <formula>$I7&lt;&gt;""</formula>
    </cfRule>
  </conditionalFormatting>
  <conditionalFormatting sqref="AD7:AH102">
    <cfRule type="containsErrors" dxfId="222" priority="1">
      <formula>ISERROR(AD7)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838A6-43C8-514C-A6AE-30E257816697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154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21" priority="6">
      <formula>ISERROR(V7)</formula>
    </cfRule>
  </conditionalFormatting>
  <conditionalFormatting sqref="H7:H102 J7:J102">
    <cfRule type="expression" dxfId="220" priority="5">
      <formula>$J7="CHECK"</formula>
    </cfRule>
  </conditionalFormatting>
  <conditionalFormatting sqref="Z7:Z102">
    <cfRule type="containsErrors" dxfId="219" priority="4">
      <formula>ISERROR(Z7)</formula>
    </cfRule>
  </conditionalFormatting>
  <conditionalFormatting sqref="K7:K102">
    <cfRule type="containsErrors" dxfId="218" priority="3">
      <formula>ISERROR(K7)</formula>
    </cfRule>
  </conditionalFormatting>
  <conditionalFormatting sqref="H7:I102">
    <cfRule type="expression" dxfId="217" priority="2">
      <formula>$I7&lt;&gt;""</formula>
    </cfRule>
  </conditionalFormatting>
  <conditionalFormatting sqref="AD7:AH102">
    <cfRule type="containsErrors" dxfId="216" priority="1">
      <formula>ISERROR(AD7)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40D-E756-1D4B-ACD6-781EDCAF40AD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173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15" priority="6">
      <formula>ISERROR(V7)</formula>
    </cfRule>
  </conditionalFormatting>
  <conditionalFormatting sqref="H7:H102 J7:J102">
    <cfRule type="expression" dxfId="214" priority="5">
      <formula>$J7="CHECK"</formula>
    </cfRule>
  </conditionalFormatting>
  <conditionalFormatting sqref="Z7:Z102">
    <cfRule type="containsErrors" dxfId="213" priority="4">
      <formula>ISERROR(Z7)</formula>
    </cfRule>
  </conditionalFormatting>
  <conditionalFormatting sqref="K7:K102">
    <cfRule type="containsErrors" dxfId="212" priority="3">
      <formula>ISERROR(K7)</formula>
    </cfRule>
  </conditionalFormatting>
  <conditionalFormatting sqref="H7:I102">
    <cfRule type="expression" dxfId="211" priority="2">
      <formula>$I7&lt;&gt;""</formula>
    </cfRule>
  </conditionalFormatting>
  <conditionalFormatting sqref="AD7:AH102">
    <cfRule type="containsErrors" dxfId="210" priority="1">
      <formula>ISERROR(AD7)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90A42-89D3-494D-BEB5-958D1DF6CBBF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155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09" priority="6">
      <formula>ISERROR(V7)</formula>
    </cfRule>
  </conditionalFormatting>
  <conditionalFormatting sqref="H7:H102 J7:J102">
    <cfRule type="expression" dxfId="208" priority="5">
      <formula>$J7="CHECK"</formula>
    </cfRule>
  </conditionalFormatting>
  <conditionalFormatting sqref="Z7:Z102">
    <cfRule type="containsErrors" dxfId="207" priority="4">
      <formula>ISERROR(Z7)</formula>
    </cfRule>
  </conditionalFormatting>
  <conditionalFormatting sqref="K7:K102">
    <cfRule type="containsErrors" dxfId="206" priority="3">
      <formula>ISERROR(K7)</formula>
    </cfRule>
  </conditionalFormatting>
  <conditionalFormatting sqref="H7:I102">
    <cfRule type="expression" dxfId="205" priority="2">
      <formula>$I7&lt;&gt;""</formula>
    </cfRule>
  </conditionalFormatting>
  <conditionalFormatting sqref="AD7:AH102">
    <cfRule type="containsErrors" dxfId="204" priority="1">
      <formula>ISERROR(AD7)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2536E-58BB-284D-A279-339AC6B0D72B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174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03" priority="6">
      <formula>ISERROR(V7)</formula>
    </cfRule>
  </conditionalFormatting>
  <conditionalFormatting sqref="H7:H102 J7:J102">
    <cfRule type="expression" dxfId="202" priority="5">
      <formula>$J7="CHECK"</formula>
    </cfRule>
  </conditionalFormatting>
  <conditionalFormatting sqref="Z7:Z102">
    <cfRule type="containsErrors" dxfId="201" priority="4">
      <formula>ISERROR(Z7)</formula>
    </cfRule>
  </conditionalFormatting>
  <conditionalFormatting sqref="K7:K102">
    <cfRule type="containsErrors" dxfId="200" priority="3">
      <formula>ISERROR(K7)</formula>
    </cfRule>
  </conditionalFormatting>
  <conditionalFormatting sqref="H7:I102">
    <cfRule type="expression" dxfId="199" priority="2">
      <formula>$I7&lt;&gt;""</formula>
    </cfRule>
  </conditionalFormatting>
  <conditionalFormatting sqref="AD7:AH102">
    <cfRule type="containsErrors" dxfId="198" priority="1">
      <formula>ISERROR(AD7)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B5B2C-1189-8747-9935-6E8FF60D725B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156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97" priority="6">
      <formula>ISERROR(V7)</formula>
    </cfRule>
  </conditionalFormatting>
  <conditionalFormatting sqref="H7:H102 J7:J102">
    <cfRule type="expression" dxfId="196" priority="5">
      <formula>$J7="CHECK"</formula>
    </cfRule>
  </conditionalFormatting>
  <conditionalFormatting sqref="Z7:Z102">
    <cfRule type="containsErrors" dxfId="195" priority="4">
      <formula>ISERROR(Z7)</formula>
    </cfRule>
  </conditionalFormatting>
  <conditionalFormatting sqref="K7:K102">
    <cfRule type="containsErrors" dxfId="194" priority="3">
      <formula>ISERROR(K7)</formula>
    </cfRule>
  </conditionalFormatting>
  <conditionalFormatting sqref="H7:I102">
    <cfRule type="expression" dxfId="193" priority="2">
      <formula>$I7&lt;&gt;""</formula>
    </cfRule>
  </conditionalFormatting>
  <conditionalFormatting sqref="AD7:AH102">
    <cfRule type="containsErrors" dxfId="192" priority="1">
      <formula>ISERROR(AD7)</formula>
    </cfRule>
  </conditionalFormatting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2FF49-6330-A14D-BE7B-18CD612FFF4E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175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91" priority="6">
      <formula>ISERROR(V7)</formula>
    </cfRule>
  </conditionalFormatting>
  <conditionalFormatting sqref="H7:H102 J7:J102">
    <cfRule type="expression" dxfId="190" priority="5">
      <formula>$J7="CHECK"</formula>
    </cfRule>
  </conditionalFormatting>
  <conditionalFormatting sqref="Z7:Z102">
    <cfRule type="containsErrors" dxfId="189" priority="4">
      <formula>ISERROR(Z7)</formula>
    </cfRule>
  </conditionalFormatting>
  <conditionalFormatting sqref="K7:K102">
    <cfRule type="containsErrors" dxfId="188" priority="3">
      <formula>ISERROR(K7)</formula>
    </cfRule>
  </conditionalFormatting>
  <conditionalFormatting sqref="H7:I102">
    <cfRule type="expression" dxfId="187" priority="2">
      <formula>$I7&lt;&gt;""</formula>
    </cfRule>
  </conditionalFormatting>
  <conditionalFormatting sqref="AD7:AH102">
    <cfRule type="containsErrors" dxfId="186" priority="1">
      <formula>ISERROR(AD7)</formula>
    </cfRule>
  </conditionalFormatting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44113-5CB4-2842-937B-336CECCA62A4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157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85" priority="6">
      <formula>ISERROR(V7)</formula>
    </cfRule>
  </conditionalFormatting>
  <conditionalFormatting sqref="H7:H102 J7:J102">
    <cfRule type="expression" dxfId="184" priority="5">
      <formula>$J7="CHECK"</formula>
    </cfRule>
  </conditionalFormatting>
  <conditionalFormatting sqref="Z7:Z102">
    <cfRule type="containsErrors" dxfId="183" priority="4">
      <formula>ISERROR(Z7)</formula>
    </cfRule>
  </conditionalFormatting>
  <conditionalFormatting sqref="K7:K102">
    <cfRule type="containsErrors" dxfId="182" priority="3">
      <formula>ISERROR(K7)</formula>
    </cfRule>
  </conditionalFormatting>
  <conditionalFormatting sqref="H7:I102">
    <cfRule type="expression" dxfId="181" priority="2">
      <formula>$I7&lt;&gt;""</formula>
    </cfRule>
  </conditionalFormatting>
  <conditionalFormatting sqref="AD7:AH102">
    <cfRule type="containsErrors" dxfId="180" priority="1">
      <formula>ISERROR(AD7)</formula>
    </cfRule>
  </conditionalFormatting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F9139-B137-CB4F-8587-86EE9AD66D48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176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79" priority="6">
      <formula>ISERROR(V7)</formula>
    </cfRule>
  </conditionalFormatting>
  <conditionalFormatting sqref="H7:H102 J7:J102">
    <cfRule type="expression" dxfId="178" priority="5">
      <formula>$J7="CHECK"</formula>
    </cfRule>
  </conditionalFormatting>
  <conditionalFormatting sqref="Z7:Z102">
    <cfRule type="containsErrors" dxfId="177" priority="4">
      <formula>ISERROR(Z7)</formula>
    </cfRule>
  </conditionalFormatting>
  <conditionalFormatting sqref="K7:K102">
    <cfRule type="containsErrors" dxfId="176" priority="3">
      <formula>ISERROR(K7)</formula>
    </cfRule>
  </conditionalFormatting>
  <conditionalFormatting sqref="H7:I102">
    <cfRule type="expression" dxfId="175" priority="2">
      <formula>$I7&lt;&gt;""</formula>
    </cfRule>
  </conditionalFormatting>
  <conditionalFormatting sqref="AD7:AH102">
    <cfRule type="containsErrors" dxfId="174" priority="1">
      <formula>ISERROR(AD7)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69ABC-F5BE-DA4E-9442-2B6581AAB78F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158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73" priority="6">
      <formula>ISERROR(V7)</formula>
    </cfRule>
  </conditionalFormatting>
  <conditionalFormatting sqref="H7:H102 J7:J102">
    <cfRule type="expression" dxfId="172" priority="5">
      <formula>$J7="CHECK"</formula>
    </cfRule>
  </conditionalFormatting>
  <conditionalFormatting sqref="Z7:Z102">
    <cfRule type="containsErrors" dxfId="171" priority="4">
      <formula>ISERROR(Z7)</formula>
    </cfRule>
  </conditionalFormatting>
  <conditionalFormatting sqref="K7:K102">
    <cfRule type="containsErrors" dxfId="170" priority="3">
      <formula>ISERROR(K7)</formula>
    </cfRule>
  </conditionalFormatting>
  <conditionalFormatting sqref="H7:I102">
    <cfRule type="expression" dxfId="169" priority="2">
      <formula>$I7&lt;&gt;""</formula>
    </cfRule>
  </conditionalFormatting>
  <conditionalFormatting sqref="AD7:AH102">
    <cfRule type="containsErrors" dxfId="168" priority="1">
      <formula>ISERROR(AD7)</formula>
    </cfRule>
  </conditionalFormatting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15476-5499-5045-86C9-A51D855C874C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177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67" priority="6">
      <formula>ISERROR(V7)</formula>
    </cfRule>
  </conditionalFormatting>
  <conditionalFormatting sqref="H7:H102 J7:J102">
    <cfRule type="expression" dxfId="166" priority="5">
      <formula>$J7="CHECK"</formula>
    </cfRule>
  </conditionalFormatting>
  <conditionalFormatting sqref="Z7:Z102">
    <cfRule type="containsErrors" dxfId="165" priority="4">
      <formula>ISERROR(Z7)</formula>
    </cfRule>
  </conditionalFormatting>
  <conditionalFormatting sqref="K7:K102">
    <cfRule type="containsErrors" dxfId="164" priority="3">
      <formula>ISERROR(K7)</formula>
    </cfRule>
  </conditionalFormatting>
  <conditionalFormatting sqref="H7:I102">
    <cfRule type="expression" dxfId="163" priority="2">
      <formula>$I7&lt;&gt;""</formula>
    </cfRule>
  </conditionalFormatting>
  <conditionalFormatting sqref="AD7:AH102">
    <cfRule type="containsErrors" dxfId="162" priority="1">
      <formula>ISERROR(AD7)</formula>
    </cfRule>
  </conditionalFormatting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0FBAE-1A46-BD49-9962-D520E7252CD2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159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61" priority="6">
      <formula>ISERROR(V7)</formula>
    </cfRule>
  </conditionalFormatting>
  <conditionalFormatting sqref="H7:H102 J7:J102">
    <cfRule type="expression" dxfId="160" priority="5">
      <formula>$J7="CHECK"</formula>
    </cfRule>
  </conditionalFormatting>
  <conditionalFormatting sqref="Z7:Z102">
    <cfRule type="containsErrors" dxfId="159" priority="4">
      <formula>ISERROR(Z7)</formula>
    </cfRule>
  </conditionalFormatting>
  <conditionalFormatting sqref="K7:K102">
    <cfRule type="containsErrors" dxfId="158" priority="3">
      <formula>ISERROR(K7)</formula>
    </cfRule>
  </conditionalFormatting>
  <conditionalFormatting sqref="H7:I102">
    <cfRule type="expression" dxfId="157" priority="2">
      <formula>$I7&lt;&gt;""</formula>
    </cfRule>
  </conditionalFormatting>
  <conditionalFormatting sqref="AD7:AH102">
    <cfRule type="containsErrors" dxfId="156" priority="1">
      <formula>ISERROR(AD7)</formula>
    </cfRule>
  </conditionalFormatting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EAF07-6F85-F147-B2F8-069AAE057D69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178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55" priority="6">
      <formula>ISERROR(V7)</formula>
    </cfRule>
  </conditionalFormatting>
  <conditionalFormatting sqref="H7:H102 J7:J102">
    <cfRule type="expression" dxfId="154" priority="5">
      <formula>$J7="CHECK"</formula>
    </cfRule>
  </conditionalFormatting>
  <conditionalFormatting sqref="Z7:Z102">
    <cfRule type="containsErrors" dxfId="153" priority="4">
      <formula>ISERROR(Z7)</formula>
    </cfRule>
  </conditionalFormatting>
  <conditionalFormatting sqref="K7:K102">
    <cfRule type="containsErrors" dxfId="152" priority="3">
      <formula>ISERROR(K7)</formula>
    </cfRule>
  </conditionalFormatting>
  <conditionalFormatting sqref="H7:I102">
    <cfRule type="expression" dxfId="151" priority="2">
      <formula>$I7&lt;&gt;""</formula>
    </cfRule>
  </conditionalFormatting>
  <conditionalFormatting sqref="AD7:AH102">
    <cfRule type="containsErrors" dxfId="150" priority="1">
      <formula>ISERROR(AD7)</formula>
    </cfRule>
  </conditionalFormatting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349B1-D8A6-7D4D-8827-87496C37EB33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160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49" priority="6">
      <formula>ISERROR(V7)</formula>
    </cfRule>
  </conditionalFormatting>
  <conditionalFormatting sqref="H7:H102 J7:J102">
    <cfRule type="expression" dxfId="148" priority="5">
      <formula>$J7="CHECK"</formula>
    </cfRule>
  </conditionalFormatting>
  <conditionalFormatting sqref="Z7:Z102">
    <cfRule type="containsErrors" dxfId="147" priority="4">
      <formula>ISERROR(Z7)</formula>
    </cfRule>
  </conditionalFormatting>
  <conditionalFormatting sqref="K7:K102">
    <cfRule type="containsErrors" dxfId="146" priority="3">
      <formula>ISERROR(K7)</formula>
    </cfRule>
  </conditionalFormatting>
  <conditionalFormatting sqref="H7:I102">
    <cfRule type="expression" dxfId="145" priority="2">
      <formula>$I7&lt;&gt;""</formula>
    </cfRule>
  </conditionalFormatting>
  <conditionalFormatting sqref="AD7:AH102">
    <cfRule type="containsErrors" dxfId="144" priority="1">
      <formula>ISERROR(AD7)</formula>
    </cfRule>
  </conditionalFormatting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AB64C-ED39-054E-861B-6AD82AE2182C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179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43" priority="6">
      <formula>ISERROR(V7)</formula>
    </cfRule>
  </conditionalFormatting>
  <conditionalFormatting sqref="H7:H102 J7:J102">
    <cfRule type="expression" dxfId="142" priority="5">
      <formula>$J7="CHECK"</formula>
    </cfRule>
  </conditionalFormatting>
  <conditionalFormatting sqref="Z7:Z102">
    <cfRule type="containsErrors" dxfId="141" priority="4">
      <formula>ISERROR(Z7)</formula>
    </cfRule>
  </conditionalFormatting>
  <conditionalFormatting sqref="K7:K102">
    <cfRule type="containsErrors" dxfId="140" priority="3">
      <formula>ISERROR(K7)</formula>
    </cfRule>
  </conditionalFormatting>
  <conditionalFormatting sqref="H7:I102">
    <cfRule type="expression" dxfId="139" priority="2">
      <formula>$I7&lt;&gt;""</formula>
    </cfRule>
  </conditionalFormatting>
  <conditionalFormatting sqref="AD7:AH102">
    <cfRule type="containsErrors" dxfId="138" priority="1">
      <formula>ISERROR(AD7)</formula>
    </cfRule>
  </conditionalFormatting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36B14-1D1A-4D44-BECA-DFDB3FCF267E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161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37" priority="6">
      <formula>ISERROR(V7)</formula>
    </cfRule>
  </conditionalFormatting>
  <conditionalFormatting sqref="H7:H102 J7:J102">
    <cfRule type="expression" dxfId="136" priority="5">
      <formula>$J7="CHECK"</formula>
    </cfRule>
  </conditionalFormatting>
  <conditionalFormatting sqref="Z7:Z102">
    <cfRule type="containsErrors" dxfId="135" priority="4">
      <formula>ISERROR(Z7)</formula>
    </cfRule>
  </conditionalFormatting>
  <conditionalFormatting sqref="K7:K102">
    <cfRule type="containsErrors" dxfId="134" priority="3">
      <formula>ISERROR(K7)</formula>
    </cfRule>
  </conditionalFormatting>
  <conditionalFormatting sqref="H7:I102">
    <cfRule type="expression" dxfId="133" priority="2">
      <formula>$I7&lt;&gt;""</formula>
    </cfRule>
  </conditionalFormatting>
  <conditionalFormatting sqref="AD7:AH102">
    <cfRule type="containsErrors" dxfId="132" priority="1">
      <formula>ISERROR(AD7)</formula>
    </cfRule>
  </conditionalFormatting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DA2D7-82E6-C147-BEBA-B7ABB81F2982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180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31" priority="6">
      <formula>ISERROR(V7)</formula>
    </cfRule>
  </conditionalFormatting>
  <conditionalFormatting sqref="H7:H102 J7:J102">
    <cfRule type="expression" dxfId="130" priority="5">
      <formula>$J7="CHECK"</formula>
    </cfRule>
  </conditionalFormatting>
  <conditionalFormatting sqref="Z7:Z102">
    <cfRule type="containsErrors" dxfId="129" priority="4">
      <formula>ISERROR(Z7)</formula>
    </cfRule>
  </conditionalFormatting>
  <conditionalFormatting sqref="K7:K102">
    <cfRule type="containsErrors" dxfId="128" priority="3">
      <formula>ISERROR(K7)</formula>
    </cfRule>
  </conditionalFormatting>
  <conditionalFormatting sqref="H7:I102">
    <cfRule type="expression" dxfId="127" priority="2">
      <formula>$I7&lt;&gt;""</formula>
    </cfRule>
  </conditionalFormatting>
  <conditionalFormatting sqref="AD7:AH102">
    <cfRule type="containsErrors" dxfId="126" priority="1">
      <formula>ISERROR(AD7)</formula>
    </cfRule>
  </conditionalFormatting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54848-8445-5347-B7BC-5822B0290887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162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25" priority="6">
      <formula>ISERROR(V7)</formula>
    </cfRule>
  </conditionalFormatting>
  <conditionalFormatting sqref="H7:H102 J7:J102">
    <cfRule type="expression" dxfId="124" priority="5">
      <formula>$J7="CHECK"</formula>
    </cfRule>
  </conditionalFormatting>
  <conditionalFormatting sqref="Z7:Z102">
    <cfRule type="containsErrors" dxfId="123" priority="4">
      <formula>ISERROR(Z7)</formula>
    </cfRule>
  </conditionalFormatting>
  <conditionalFormatting sqref="K7:K102">
    <cfRule type="containsErrors" dxfId="122" priority="3">
      <formula>ISERROR(K7)</formula>
    </cfRule>
  </conditionalFormatting>
  <conditionalFormatting sqref="H7:I102">
    <cfRule type="expression" dxfId="121" priority="2">
      <formula>$I7&lt;&gt;""</formula>
    </cfRule>
  </conditionalFormatting>
  <conditionalFormatting sqref="AD7:AH102">
    <cfRule type="containsErrors" dxfId="120" priority="1">
      <formula>ISERROR(AD7)</formula>
    </cfRule>
  </conditionalFormatting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A05D9-42C8-D44E-80A5-34E06CFDD0A1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181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19" priority="6">
      <formula>ISERROR(V7)</formula>
    </cfRule>
  </conditionalFormatting>
  <conditionalFormatting sqref="H7:H102 J7:J102">
    <cfRule type="expression" dxfId="118" priority="5">
      <formula>$J7="CHECK"</formula>
    </cfRule>
  </conditionalFormatting>
  <conditionalFormatting sqref="Z7:Z102">
    <cfRule type="containsErrors" dxfId="117" priority="4">
      <formula>ISERROR(Z7)</formula>
    </cfRule>
  </conditionalFormatting>
  <conditionalFormatting sqref="K7:K102">
    <cfRule type="containsErrors" dxfId="116" priority="3">
      <formula>ISERROR(K7)</formula>
    </cfRule>
  </conditionalFormatting>
  <conditionalFormatting sqref="H7:I102">
    <cfRule type="expression" dxfId="115" priority="2">
      <formula>$I7&lt;&gt;""</formula>
    </cfRule>
  </conditionalFormatting>
  <conditionalFormatting sqref="AD7:AH102">
    <cfRule type="containsErrors" dxfId="114" priority="1">
      <formula>ISERROR(AD7)</formula>
    </cfRule>
  </conditionalFormatting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790D5-6EB6-9E43-B580-61440224D237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163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13" priority="6">
      <formula>ISERROR(V7)</formula>
    </cfRule>
  </conditionalFormatting>
  <conditionalFormatting sqref="H7:H102 J7:J102">
    <cfRule type="expression" dxfId="112" priority="5">
      <formula>$J7="CHECK"</formula>
    </cfRule>
  </conditionalFormatting>
  <conditionalFormatting sqref="Z7:Z102">
    <cfRule type="containsErrors" dxfId="111" priority="4">
      <formula>ISERROR(Z7)</formula>
    </cfRule>
  </conditionalFormatting>
  <conditionalFormatting sqref="K7:K102">
    <cfRule type="containsErrors" dxfId="110" priority="3">
      <formula>ISERROR(K7)</formula>
    </cfRule>
  </conditionalFormatting>
  <conditionalFormatting sqref="H7:I102">
    <cfRule type="expression" dxfId="109" priority="2">
      <formula>$I7&lt;&gt;""</formula>
    </cfRule>
  </conditionalFormatting>
  <conditionalFormatting sqref="AD7:AH102">
    <cfRule type="containsErrors" dxfId="108" priority="1">
      <formula>ISERROR(AD7)</formula>
    </cfRule>
  </conditionalFormatting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EFE61-19E2-6E40-AC7B-300C80D26E07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8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182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07" priority="6">
      <formula>ISERROR(V7)</formula>
    </cfRule>
  </conditionalFormatting>
  <conditionalFormatting sqref="H7:H102 J7:J102">
    <cfRule type="expression" dxfId="106" priority="5">
      <formula>$J7="CHECK"</formula>
    </cfRule>
  </conditionalFormatting>
  <conditionalFormatting sqref="Z7:Z102">
    <cfRule type="containsErrors" dxfId="105" priority="4">
      <formula>ISERROR(Z7)</formula>
    </cfRule>
  </conditionalFormatting>
  <conditionalFormatting sqref="K7:K102">
    <cfRule type="containsErrors" dxfId="104" priority="3">
      <formula>ISERROR(K7)</formula>
    </cfRule>
  </conditionalFormatting>
  <conditionalFormatting sqref="H7:I102">
    <cfRule type="expression" dxfId="103" priority="2">
      <formula>$I7&lt;&gt;""</formula>
    </cfRule>
  </conditionalFormatting>
  <conditionalFormatting sqref="AD7:AH102">
    <cfRule type="containsErrors" dxfId="102" priority="1">
      <formula>ISERROR(AD7)</formula>
    </cfRule>
  </conditionalFormatting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229C9-8E6E-8A45-9F22-835DEFF2C9A5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164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01" priority="6">
      <formula>ISERROR(V7)</formula>
    </cfRule>
  </conditionalFormatting>
  <conditionalFormatting sqref="H7:H102 J7:J102">
    <cfRule type="expression" dxfId="100" priority="5">
      <formula>$J7="CHECK"</formula>
    </cfRule>
  </conditionalFormatting>
  <conditionalFormatting sqref="Z7:Z102">
    <cfRule type="containsErrors" dxfId="99" priority="4">
      <formula>ISERROR(Z7)</formula>
    </cfRule>
  </conditionalFormatting>
  <conditionalFormatting sqref="K7:K102">
    <cfRule type="containsErrors" dxfId="98" priority="3">
      <formula>ISERROR(K7)</formula>
    </cfRule>
  </conditionalFormatting>
  <conditionalFormatting sqref="H7:I102">
    <cfRule type="expression" dxfId="97" priority="2">
      <formula>$I7&lt;&gt;""</formula>
    </cfRule>
  </conditionalFormatting>
  <conditionalFormatting sqref="AD7:AH102">
    <cfRule type="containsErrors" dxfId="96" priority="1">
      <formula>ISERROR(AD7)</formula>
    </cfRule>
  </conditionalFormatting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79CF3-58C1-B640-A55A-66C8F3D5BD95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183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95" priority="6">
      <formula>ISERROR(V7)</formula>
    </cfRule>
  </conditionalFormatting>
  <conditionalFormatting sqref="H7:H102 J7:J102">
    <cfRule type="expression" dxfId="94" priority="5">
      <formula>$J7="CHECK"</formula>
    </cfRule>
  </conditionalFormatting>
  <conditionalFormatting sqref="Z7:Z102">
    <cfRule type="containsErrors" dxfId="93" priority="4">
      <formula>ISERROR(Z7)</formula>
    </cfRule>
  </conditionalFormatting>
  <conditionalFormatting sqref="K7:K102">
    <cfRule type="containsErrors" dxfId="92" priority="3">
      <formula>ISERROR(K7)</formula>
    </cfRule>
  </conditionalFormatting>
  <conditionalFormatting sqref="H7:I102">
    <cfRule type="expression" dxfId="91" priority="2">
      <formula>$I7&lt;&gt;""</formula>
    </cfRule>
  </conditionalFormatting>
  <conditionalFormatting sqref="AD7:AH102">
    <cfRule type="containsErrors" dxfId="90" priority="1">
      <formula>ISERROR(AD7)</formula>
    </cfRule>
  </conditionalFormatting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C263F-2C6E-2D48-9F6C-AD090C4AD5FE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165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89" priority="6">
      <formula>ISERROR(V7)</formula>
    </cfRule>
  </conditionalFormatting>
  <conditionalFormatting sqref="H7:H102 J7:J102">
    <cfRule type="expression" dxfId="88" priority="5">
      <formula>$J7="CHECK"</formula>
    </cfRule>
  </conditionalFormatting>
  <conditionalFormatting sqref="Z7:Z102">
    <cfRule type="containsErrors" dxfId="87" priority="4">
      <formula>ISERROR(Z7)</formula>
    </cfRule>
  </conditionalFormatting>
  <conditionalFormatting sqref="K7:K102">
    <cfRule type="containsErrors" dxfId="86" priority="3">
      <formula>ISERROR(K7)</formula>
    </cfRule>
  </conditionalFormatting>
  <conditionalFormatting sqref="H7:I102">
    <cfRule type="expression" dxfId="85" priority="2">
      <formula>$I7&lt;&gt;""</formula>
    </cfRule>
  </conditionalFormatting>
  <conditionalFormatting sqref="AD7:AH102">
    <cfRule type="containsErrors" dxfId="84" priority="1">
      <formula>ISERROR(AD7)</formula>
    </cfRule>
  </conditionalFormatting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CDB46-5B01-CD47-93C1-C877D87A2C2E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184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83" priority="6">
      <formula>ISERROR(V7)</formula>
    </cfRule>
  </conditionalFormatting>
  <conditionalFormatting sqref="H7:H102 J7:J102">
    <cfRule type="expression" dxfId="82" priority="5">
      <formula>$J7="CHECK"</formula>
    </cfRule>
  </conditionalFormatting>
  <conditionalFormatting sqref="Z7:Z102">
    <cfRule type="containsErrors" dxfId="81" priority="4">
      <formula>ISERROR(Z7)</formula>
    </cfRule>
  </conditionalFormatting>
  <conditionalFormatting sqref="K7:K102">
    <cfRule type="containsErrors" dxfId="80" priority="3">
      <formula>ISERROR(K7)</formula>
    </cfRule>
  </conditionalFormatting>
  <conditionalFormatting sqref="H7:I102">
    <cfRule type="expression" dxfId="79" priority="2">
      <formula>$I7&lt;&gt;""</formula>
    </cfRule>
  </conditionalFormatting>
  <conditionalFormatting sqref="AD7:AH102">
    <cfRule type="containsErrors" dxfId="78" priority="1">
      <formula>ISERROR(AD7)</formula>
    </cfRule>
  </conditionalFormatting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6C680-40AB-7D43-9637-E79F55F80208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166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77" priority="6">
      <formula>ISERROR(V7)</formula>
    </cfRule>
  </conditionalFormatting>
  <conditionalFormatting sqref="H7:H102 J7:J102">
    <cfRule type="expression" dxfId="76" priority="5">
      <formula>$J7="CHECK"</formula>
    </cfRule>
  </conditionalFormatting>
  <conditionalFormatting sqref="Z7:Z102">
    <cfRule type="containsErrors" dxfId="75" priority="4">
      <formula>ISERROR(Z7)</formula>
    </cfRule>
  </conditionalFormatting>
  <conditionalFormatting sqref="K7:K102">
    <cfRule type="containsErrors" dxfId="74" priority="3">
      <formula>ISERROR(K7)</formula>
    </cfRule>
  </conditionalFormatting>
  <conditionalFormatting sqref="H7:I102">
    <cfRule type="expression" dxfId="73" priority="2">
      <formula>$I7&lt;&gt;""</formula>
    </cfRule>
  </conditionalFormatting>
  <conditionalFormatting sqref="AD7:AH102">
    <cfRule type="containsErrors" dxfId="72" priority="1">
      <formula>ISERROR(AD7)</formula>
    </cfRule>
  </conditionalFormatting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2F6BB-116F-5341-82DD-00A092299CAC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185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71" priority="6">
      <formula>ISERROR(V7)</formula>
    </cfRule>
  </conditionalFormatting>
  <conditionalFormatting sqref="H7:H102 J7:J102">
    <cfRule type="expression" dxfId="70" priority="5">
      <formula>$J7="CHECK"</formula>
    </cfRule>
  </conditionalFormatting>
  <conditionalFormatting sqref="Z7:Z102">
    <cfRule type="containsErrors" dxfId="69" priority="4">
      <formula>ISERROR(Z7)</formula>
    </cfRule>
  </conditionalFormatting>
  <conditionalFormatting sqref="K7:K102">
    <cfRule type="containsErrors" dxfId="68" priority="3">
      <formula>ISERROR(K7)</formula>
    </cfRule>
  </conditionalFormatting>
  <conditionalFormatting sqref="H7:I102">
    <cfRule type="expression" dxfId="67" priority="2">
      <formula>$I7&lt;&gt;""</formula>
    </cfRule>
  </conditionalFormatting>
  <conditionalFormatting sqref="AD7:AH102">
    <cfRule type="containsErrors" dxfId="66" priority="1">
      <formula>ISERROR(AD7)</formula>
    </cfRule>
  </conditionalFormatting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CEF5B-54F1-DF49-A431-3890BC44D7D5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167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65" priority="6">
      <formula>ISERROR(V7)</formula>
    </cfRule>
  </conditionalFormatting>
  <conditionalFormatting sqref="H7:H102 J7:J102">
    <cfRule type="expression" dxfId="64" priority="5">
      <formula>$J7="CHECK"</formula>
    </cfRule>
  </conditionalFormatting>
  <conditionalFormatting sqref="Z7:Z102">
    <cfRule type="containsErrors" dxfId="63" priority="4">
      <formula>ISERROR(Z7)</formula>
    </cfRule>
  </conditionalFormatting>
  <conditionalFormatting sqref="K7:K102">
    <cfRule type="containsErrors" dxfId="62" priority="3">
      <formula>ISERROR(K7)</formula>
    </cfRule>
  </conditionalFormatting>
  <conditionalFormatting sqref="H7:I102">
    <cfRule type="expression" dxfId="61" priority="2">
      <formula>$I7&lt;&gt;""</formula>
    </cfRule>
  </conditionalFormatting>
  <conditionalFormatting sqref="AD7:AH102">
    <cfRule type="containsErrors" dxfId="60" priority="1">
      <formula>ISERROR(AD7)</formula>
    </cfRule>
  </conditionalFormatting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32336-2A66-F94A-980D-327FE592FC8E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186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59" priority="6">
      <formula>ISERROR(V7)</formula>
    </cfRule>
  </conditionalFormatting>
  <conditionalFormatting sqref="H7:H102 J7:J102">
    <cfRule type="expression" dxfId="58" priority="5">
      <formula>$J7="CHECK"</formula>
    </cfRule>
  </conditionalFormatting>
  <conditionalFormatting sqref="Z7:Z102">
    <cfRule type="containsErrors" dxfId="57" priority="4">
      <formula>ISERROR(Z7)</formula>
    </cfRule>
  </conditionalFormatting>
  <conditionalFormatting sqref="K7:K102">
    <cfRule type="containsErrors" dxfId="56" priority="3">
      <formula>ISERROR(K7)</formula>
    </cfRule>
  </conditionalFormatting>
  <conditionalFormatting sqref="H7:I102">
    <cfRule type="expression" dxfId="55" priority="2">
      <formula>$I7&lt;&gt;""</formula>
    </cfRule>
  </conditionalFormatting>
  <conditionalFormatting sqref="AD7:AH102">
    <cfRule type="containsErrors" dxfId="54" priority="1">
      <formula>ISERROR(AD7)</formula>
    </cfRule>
  </conditionalFormatting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F7993-8E85-B74D-9038-4B6FFE63EFB8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168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53" priority="6">
      <formula>ISERROR(V7)</formula>
    </cfRule>
  </conditionalFormatting>
  <conditionalFormatting sqref="H7:H102 J7:J102">
    <cfRule type="expression" dxfId="52" priority="5">
      <formula>$J7="CHECK"</formula>
    </cfRule>
  </conditionalFormatting>
  <conditionalFormatting sqref="Z7:Z102">
    <cfRule type="containsErrors" dxfId="51" priority="4">
      <formula>ISERROR(Z7)</formula>
    </cfRule>
  </conditionalFormatting>
  <conditionalFormatting sqref="K7:K102">
    <cfRule type="containsErrors" dxfId="50" priority="3">
      <formula>ISERROR(K7)</formula>
    </cfRule>
  </conditionalFormatting>
  <conditionalFormatting sqref="H7:I102">
    <cfRule type="expression" dxfId="49" priority="2">
      <formula>$I7&lt;&gt;""</formula>
    </cfRule>
  </conditionalFormatting>
  <conditionalFormatting sqref="AD7:AH102">
    <cfRule type="containsErrors" dxfId="48" priority="1">
      <formula>ISERROR(AD7)</formula>
    </cfRule>
  </conditionalFormatting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A66C1-13B1-C241-8A45-13B6FC8CB502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187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74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74" si="13">(C71-MIN(C$7:C$102))/(MAX(C$7:C$102)-MIN(C$7:C$102))*100</f>
        <v>#DIV/0!</v>
      </c>
      <c r="F71" s="27" t="e">
        <f t="shared" si="13"/>
        <v>#DIV/0!</v>
      </c>
      <c r="G71" s="27" t="e">
        <f t="shared" ref="G71:G74" si="14">F71-E71</f>
        <v>#DIV/0!</v>
      </c>
      <c r="H71" s="20" t="e">
        <f t="shared" si="10"/>
        <v>#DIV/0!</v>
      </c>
      <c r="I71" s="7" t="e">
        <f t="shared" ref="I71:I74" si="15">IF(AND(E71&lt;$R$13,F71&lt;$S$9),G71,"")</f>
        <v>#DIV/0!</v>
      </c>
      <c r="J71" s="20" t="e">
        <f t="shared" ref="J71:J74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73" si="17">IF(I71="",NA(),G71)</f>
        <v>#DIV/0!</v>
      </c>
      <c r="W71" s="27" t="e">
        <f t="shared" ref="W71:W73" si="18">IF(AND(I71="",G71&lt;$S$31),G71,NA())</f>
        <v>#DIV/0!</v>
      </c>
      <c r="X71" s="27" t="e">
        <f t="shared" ref="X71:X73" si="19">IF(AND(I71="",G71&lt;$S$34,G71&gt;$S$31),G71,NA())</f>
        <v>#DIV/0!</v>
      </c>
      <c r="Y71" s="27" t="e">
        <f t="shared" ref="Y71:Y73" si="20">IF(AND(I71="",G71&gt;$S$34),G71,NA())</f>
        <v>#DIV/0!</v>
      </c>
      <c r="Z71" s="23" t="e">
        <f t="shared" ref="Z71:Z73" si="21">IF(J71="CHECK",G71,NA())</f>
        <v>#DIV/0!</v>
      </c>
      <c r="AC71" s="21" t="s">
        <v>71</v>
      </c>
      <c r="AD71" s="1" t="e">
        <f t="shared" ref="AD71:AH73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ref="V74:V102" si="23">IF(I74="",NA(),G74)</f>
        <v>#DIV/0!</v>
      </c>
      <c r="W74" s="27" t="e">
        <f t="shared" ref="W74:W102" si="24">IF(AND(I74="",G74&lt;$S$31),G74,NA())</f>
        <v>#DIV/0!</v>
      </c>
      <c r="X74" s="27" t="e">
        <f t="shared" ref="X74:X102" si="25">IF(AND(I74="",G74&lt;$S$34,G74&gt;$S$31),G74,NA())</f>
        <v>#DIV/0!</v>
      </c>
      <c r="Y74" s="27" t="e">
        <f t="shared" ref="Y74:Y102" si="26">IF(AND(I74="",G74&gt;$S$34),G74,NA())</f>
        <v>#DIV/0!</v>
      </c>
      <c r="Z74" s="23" t="e">
        <f t="shared" ref="Z74:Z102" si="27">IF(J74="CHECK",G74,NA())</f>
        <v>#DIV/0!</v>
      </c>
      <c r="AC74" s="21" t="s">
        <v>74</v>
      </c>
      <c r="AD74" s="1" t="e">
        <f t="shared" ref="AD74:AD102" si="28">IF(V74&lt;&gt;"#N/A",$F74,"")</f>
        <v>#DIV/0!</v>
      </c>
      <c r="AE74" s="1" t="e">
        <f t="shared" ref="AE74:AE102" si="29">IF(W74&lt;&gt;"#N/A",$F74,"")</f>
        <v>#DIV/0!</v>
      </c>
      <c r="AF74" s="1" t="e">
        <f t="shared" ref="AF74:AF102" si="30">IF(X74&lt;&gt;"#N/A",$F74,"")</f>
        <v>#DIV/0!</v>
      </c>
      <c r="AG74" s="1" t="e">
        <f t="shared" ref="AG74:AG102" si="31">IF(Y74&lt;&gt;"#N/A",$F74,"")</f>
        <v>#DIV/0!</v>
      </c>
      <c r="AH74" s="24" t="e">
        <f t="shared" ref="AH74:AH102" si="32">IF(Z74&lt;&gt;"#N/A",$F74,"")</f>
        <v>#DIV/0!</v>
      </c>
    </row>
    <row r="75" spans="2:34" x14ac:dyDescent="0.2">
      <c r="B75" s="1" t="s">
        <v>75</v>
      </c>
      <c r="C75" s="26"/>
      <c r="D75" s="26"/>
      <c r="E75" s="27" t="e">
        <f t="shared" ref="E75:E102" si="33">(C75-MIN(C$7:C$102))/(MAX(C$7:C$102)-MIN(C$7:C$102))*100</f>
        <v>#DIV/0!</v>
      </c>
      <c r="F75" s="27" t="e">
        <f t="shared" ref="F75:F102" si="34">(D75-MIN(D$7:D$102))/(MAX(D$7:D$102)-MIN(D$7:D$102))*100</f>
        <v>#DIV/0!</v>
      </c>
      <c r="G75" s="27" t="e">
        <f t="shared" ref="G75:G102" si="35">F75-E75</f>
        <v>#DIV/0!</v>
      </c>
      <c r="H75" s="20" t="e">
        <f t="shared" ref="H75:H102" si="36">_xlfn.IFS(AND(E75&lt;$R$13,F75&lt;$S$9),"No amplification",G75&gt;$S$34,"BB",G75&lt;$S$31,"AA",AND(G75&lt;$S$34,G75&gt;$S$31),"AB")</f>
        <v>#DIV/0!</v>
      </c>
      <c r="I75" s="7" t="e">
        <f t="shared" ref="I75:I102" si="37">IF(AND(E75&lt;$R$13,F75&lt;$S$9),G75,"")</f>
        <v>#DIV/0!</v>
      </c>
      <c r="J75" s="20" t="e">
        <f t="shared" ref="J75:J102" si="38">IF(OR(AND(($S$31-$S$36)&lt;G75,($S$31+$S$36)&gt;G75),AND(($S$34-$S$36)&lt;G75,($S$34+$S$36)&gt;G75)),"CHECK","")</f>
        <v>#DIV/0!</v>
      </c>
      <c r="U75" s="21" t="s">
        <v>75</v>
      </c>
      <c r="V75" s="30" t="e">
        <f t="shared" si="23"/>
        <v>#DIV/0!</v>
      </c>
      <c r="W75" s="27" t="e">
        <f t="shared" si="24"/>
        <v>#DIV/0!</v>
      </c>
      <c r="X75" s="27" t="e">
        <f t="shared" si="25"/>
        <v>#DIV/0!</v>
      </c>
      <c r="Y75" s="27" t="e">
        <f t="shared" si="26"/>
        <v>#DIV/0!</v>
      </c>
      <c r="Z75" s="23" t="e">
        <f t="shared" si="27"/>
        <v>#DIV/0!</v>
      </c>
      <c r="AC75" s="21" t="s">
        <v>75</v>
      </c>
      <c r="AD75" s="1" t="e">
        <f t="shared" si="28"/>
        <v>#DIV/0!</v>
      </c>
      <c r="AE75" s="1" t="e">
        <f t="shared" si="29"/>
        <v>#DIV/0!</v>
      </c>
      <c r="AF75" s="1" t="e">
        <f t="shared" si="30"/>
        <v>#DIV/0!</v>
      </c>
      <c r="AG75" s="1" t="e">
        <f t="shared" si="31"/>
        <v>#DIV/0!</v>
      </c>
      <c r="AH75" s="24" t="e">
        <f t="shared" si="32"/>
        <v>#DIV/0!</v>
      </c>
    </row>
    <row r="76" spans="2:34" x14ac:dyDescent="0.2">
      <c r="B76" s="1" t="s">
        <v>76</v>
      </c>
      <c r="C76" s="26"/>
      <c r="D76" s="26"/>
      <c r="E76" s="27" t="e">
        <f t="shared" si="33"/>
        <v>#DIV/0!</v>
      </c>
      <c r="F76" s="27" t="e">
        <f t="shared" si="34"/>
        <v>#DIV/0!</v>
      </c>
      <c r="G76" s="27" t="e">
        <f t="shared" si="35"/>
        <v>#DIV/0!</v>
      </c>
      <c r="H76" s="20" t="e">
        <f t="shared" si="36"/>
        <v>#DIV/0!</v>
      </c>
      <c r="I76" s="7" t="e">
        <f t="shared" si="37"/>
        <v>#DIV/0!</v>
      </c>
      <c r="J76" s="20" t="e">
        <f t="shared" si="38"/>
        <v>#DIV/0!</v>
      </c>
      <c r="U76" s="21" t="s">
        <v>76</v>
      </c>
      <c r="V76" s="30" t="e">
        <f t="shared" si="23"/>
        <v>#DIV/0!</v>
      </c>
      <c r="W76" s="27" t="e">
        <f t="shared" si="24"/>
        <v>#DIV/0!</v>
      </c>
      <c r="X76" s="27" t="e">
        <f t="shared" si="25"/>
        <v>#DIV/0!</v>
      </c>
      <c r="Y76" s="27" t="e">
        <f t="shared" si="26"/>
        <v>#DIV/0!</v>
      </c>
      <c r="Z76" s="23" t="e">
        <f t="shared" si="27"/>
        <v>#DIV/0!</v>
      </c>
      <c r="AC76" s="21" t="s">
        <v>76</v>
      </c>
      <c r="AD76" s="1" t="e">
        <f t="shared" si="28"/>
        <v>#DIV/0!</v>
      </c>
      <c r="AE76" s="1" t="e">
        <f t="shared" si="29"/>
        <v>#DIV/0!</v>
      </c>
      <c r="AF76" s="1" t="e">
        <f t="shared" si="30"/>
        <v>#DIV/0!</v>
      </c>
      <c r="AG76" s="1" t="e">
        <f t="shared" si="31"/>
        <v>#DIV/0!</v>
      </c>
      <c r="AH76" s="24" t="e">
        <f t="shared" si="32"/>
        <v>#DIV/0!</v>
      </c>
    </row>
    <row r="77" spans="2:34" x14ac:dyDescent="0.2">
      <c r="B77" s="1" t="s">
        <v>77</v>
      </c>
      <c r="C77" s="26"/>
      <c r="D77" s="26"/>
      <c r="E77" s="27" t="e">
        <f t="shared" si="33"/>
        <v>#DIV/0!</v>
      </c>
      <c r="F77" s="27" t="e">
        <f t="shared" si="34"/>
        <v>#DIV/0!</v>
      </c>
      <c r="G77" s="27" t="e">
        <f t="shared" si="35"/>
        <v>#DIV/0!</v>
      </c>
      <c r="H77" s="20" t="e">
        <f t="shared" si="36"/>
        <v>#DIV/0!</v>
      </c>
      <c r="I77" s="7" t="e">
        <f t="shared" si="37"/>
        <v>#DIV/0!</v>
      </c>
      <c r="J77" s="20" t="e">
        <f t="shared" si="38"/>
        <v>#DIV/0!</v>
      </c>
      <c r="U77" s="21" t="s">
        <v>77</v>
      </c>
      <c r="V77" s="30" t="e">
        <f t="shared" si="23"/>
        <v>#DIV/0!</v>
      </c>
      <c r="W77" s="27" t="e">
        <f t="shared" si="24"/>
        <v>#DIV/0!</v>
      </c>
      <c r="X77" s="27" t="e">
        <f t="shared" si="25"/>
        <v>#DIV/0!</v>
      </c>
      <c r="Y77" s="27" t="e">
        <f t="shared" si="26"/>
        <v>#DIV/0!</v>
      </c>
      <c r="Z77" s="23" t="e">
        <f t="shared" si="27"/>
        <v>#DIV/0!</v>
      </c>
      <c r="AC77" s="21" t="s">
        <v>77</v>
      </c>
      <c r="AD77" s="1" t="e">
        <f t="shared" si="28"/>
        <v>#DIV/0!</v>
      </c>
      <c r="AE77" s="1" t="e">
        <f t="shared" si="29"/>
        <v>#DIV/0!</v>
      </c>
      <c r="AF77" s="1" t="e">
        <f t="shared" si="30"/>
        <v>#DIV/0!</v>
      </c>
      <c r="AG77" s="1" t="e">
        <f t="shared" si="31"/>
        <v>#DIV/0!</v>
      </c>
      <c r="AH77" s="24" t="e">
        <f t="shared" si="32"/>
        <v>#DIV/0!</v>
      </c>
    </row>
    <row r="78" spans="2:34" x14ac:dyDescent="0.2">
      <c r="B78" s="1" t="s">
        <v>78</v>
      </c>
      <c r="C78" s="26"/>
      <c r="D78" s="26"/>
      <c r="E78" s="27" t="e">
        <f t="shared" si="33"/>
        <v>#DIV/0!</v>
      </c>
      <c r="F78" s="27" t="e">
        <f t="shared" si="34"/>
        <v>#DIV/0!</v>
      </c>
      <c r="G78" s="27" t="e">
        <f t="shared" si="35"/>
        <v>#DIV/0!</v>
      </c>
      <c r="H78" s="20" t="e">
        <f t="shared" si="36"/>
        <v>#DIV/0!</v>
      </c>
      <c r="I78" s="7" t="e">
        <f t="shared" si="37"/>
        <v>#DIV/0!</v>
      </c>
      <c r="J78" s="20" t="e">
        <f t="shared" si="38"/>
        <v>#DIV/0!</v>
      </c>
      <c r="U78" s="21" t="s">
        <v>78</v>
      </c>
      <c r="V78" s="30" t="e">
        <f t="shared" si="23"/>
        <v>#DIV/0!</v>
      </c>
      <c r="W78" s="27" t="e">
        <f t="shared" si="24"/>
        <v>#DIV/0!</v>
      </c>
      <c r="X78" s="27" t="e">
        <f t="shared" si="25"/>
        <v>#DIV/0!</v>
      </c>
      <c r="Y78" s="27" t="e">
        <f t="shared" si="26"/>
        <v>#DIV/0!</v>
      </c>
      <c r="Z78" s="23" t="e">
        <f t="shared" si="27"/>
        <v>#DIV/0!</v>
      </c>
      <c r="AC78" s="21" t="s">
        <v>78</v>
      </c>
      <c r="AD78" s="1" t="e">
        <f t="shared" si="28"/>
        <v>#DIV/0!</v>
      </c>
      <c r="AE78" s="1" t="e">
        <f t="shared" si="29"/>
        <v>#DIV/0!</v>
      </c>
      <c r="AF78" s="1" t="e">
        <f t="shared" si="30"/>
        <v>#DIV/0!</v>
      </c>
      <c r="AG78" s="1" t="e">
        <f t="shared" si="31"/>
        <v>#DIV/0!</v>
      </c>
      <c r="AH78" s="24" t="e">
        <f t="shared" si="32"/>
        <v>#DIV/0!</v>
      </c>
    </row>
    <row r="79" spans="2:34" x14ac:dyDescent="0.2">
      <c r="B79" s="1" t="s">
        <v>79</v>
      </c>
      <c r="C79" s="26"/>
      <c r="D79" s="26"/>
      <c r="E79" s="27" t="e">
        <f t="shared" si="33"/>
        <v>#DIV/0!</v>
      </c>
      <c r="F79" s="27" t="e">
        <f t="shared" si="34"/>
        <v>#DIV/0!</v>
      </c>
      <c r="G79" s="27" t="e">
        <f t="shared" si="35"/>
        <v>#DIV/0!</v>
      </c>
      <c r="H79" s="20" t="e">
        <f t="shared" si="36"/>
        <v>#DIV/0!</v>
      </c>
      <c r="I79" s="7" t="e">
        <f t="shared" si="37"/>
        <v>#DIV/0!</v>
      </c>
      <c r="J79" s="20" t="e">
        <f t="shared" si="38"/>
        <v>#DIV/0!</v>
      </c>
      <c r="U79" s="21" t="s">
        <v>79</v>
      </c>
      <c r="V79" s="30" t="e">
        <f t="shared" si="23"/>
        <v>#DIV/0!</v>
      </c>
      <c r="W79" s="27" t="e">
        <f t="shared" si="24"/>
        <v>#DIV/0!</v>
      </c>
      <c r="X79" s="27" t="e">
        <f t="shared" si="25"/>
        <v>#DIV/0!</v>
      </c>
      <c r="Y79" s="27" t="e">
        <f t="shared" si="26"/>
        <v>#DIV/0!</v>
      </c>
      <c r="Z79" s="23" t="e">
        <f t="shared" si="27"/>
        <v>#DIV/0!</v>
      </c>
      <c r="AC79" s="21" t="s">
        <v>79</v>
      </c>
      <c r="AD79" s="1" t="e">
        <f t="shared" si="28"/>
        <v>#DIV/0!</v>
      </c>
      <c r="AE79" s="1" t="e">
        <f t="shared" si="29"/>
        <v>#DIV/0!</v>
      </c>
      <c r="AF79" s="1" t="e">
        <f t="shared" si="30"/>
        <v>#DIV/0!</v>
      </c>
      <c r="AG79" s="1" t="e">
        <f t="shared" si="31"/>
        <v>#DIV/0!</v>
      </c>
      <c r="AH79" s="24" t="e">
        <f t="shared" si="32"/>
        <v>#DIV/0!</v>
      </c>
    </row>
    <row r="80" spans="2:34" x14ac:dyDescent="0.2">
      <c r="B80" s="1" t="s">
        <v>80</v>
      </c>
      <c r="C80" s="26"/>
      <c r="D80" s="26"/>
      <c r="E80" s="27" t="e">
        <f t="shared" si="33"/>
        <v>#DIV/0!</v>
      </c>
      <c r="F80" s="27" t="e">
        <f t="shared" si="34"/>
        <v>#DIV/0!</v>
      </c>
      <c r="G80" s="27" t="e">
        <f t="shared" si="35"/>
        <v>#DIV/0!</v>
      </c>
      <c r="H80" s="20" t="e">
        <f t="shared" si="36"/>
        <v>#DIV/0!</v>
      </c>
      <c r="I80" s="7" t="e">
        <f t="shared" si="37"/>
        <v>#DIV/0!</v>
      </c>
      <c r="J80" s="20" t="e">
        <f t="shared" si="38"/>
        <v>#DIV/0!</v>
      </c>
      <c r="U80" s="21" t="s">
        <v>80</v>
      </c>
      <c r="V80" s="30" t="e">
        <f t="shared" si="23"/>
        <v>#DIV/0!</v>
      </c>
      <c r="W80" s="27" t="e">
        <f t="shared" si="24"/>
        <v>#DIV/0!</v>
      </c>
      <c r="X80" s="27" t="e">
        <f t="shared" si="25"/>
        <v>#DIV/0!</v>
      </c>
      <c r="Y80" s="27" t="e">
        <f t="shared" si="26"/>
        <v>#DIV/0!</v>
      </c>
      <c r="Z80" s="23" t="e">
        <f t="shared" si="27"/>
        <v>#DIV/0!</v>
      </c>
      <c r="AC80" s="21" t="s">
        <v>80</v>
      </c>
      <c r="AD80" s="1" t="e">
        <f t="shared" si="28"/>
        <v>#DIV/0!</v>
      </c>
      <c r="AE80" s="1" t="e">
        <f t="shared" si="29"/>
        <v>#DIV/0!</v>
      </c>
      <c r="AF80" s="1" t="e">
        <f t="shared" si="30"/>
        <v>#DIV/0!</v>
      </c>
      <c r="AG80" s="1" t="e">
        <f t="shared" si="31"/>
        <v>#DIV/0!</v>
      </c>
      <c r="AH80" s="24" t="e">
        <f t="shared" si="32"/>
        <v>#DIV/0!</v>
      </c>
    </row>
    <row r="81" spans="2:34" x14ac:dyDescent="0.2">
      <c r="B81" s="1" t="s">
        <v>81</v>
      </c>
      <c r="C81" s="26"/>
      <c r="D81" s="26"/>
      <c r="E81" s="27" t="e">
        <f t="shared" si="33"/>
        <v>#DIV/0!</v>
      </c>
      <c r="F81" s="27" t="e">
        <f t="shared" si="34"/>
        <v>#DIV/0!</v>
      </c>
      <c r="G81" s="27" t="e">
        <f t="shared" si="35"/>
        <v>#DIV/0!</v>
      </c>
      <c r="H81" s="20" t="e">
        <f t="shared" si="36"/>
        <v>#DIV/0!</v>
      </c>
      <c r="I81" s="7" t="e">
        <f t="shared" si="37"/>
        <v>#DIV/0!</v>
      </c>
      <c r="J81" s="20" t="e">
        <f t="shared" si="38"/>
        <v>#DIV/0!</v>
      </c>
      <c r="U81" s="21" t="s">
        <v>81</v>
      </c>
      <c r="V81" s="30" t="e">
        <f t="shared" si="23"/>
        <v>#DIV/0!</v>
      </c>
      <c r="W81" s="27" t="e">
        <f t="shared" si="24"/>
        <v>#DIV/0!</v>
      </c>
      <c r="X81" s="27" t="e">
        <f t="shared" si="25"/>
        <v>#DIV/0!</v>
      </c>
      <c r="Y81" s="27" t="e">
        <f t="shared" si="26"/>
        <v>#DIV/0!</v>
      </c>
      <c r="Z81" s="23" t="e">
        <f t="shared" si="27"/>
        <v>#DIV/0!</v>
      </c>
      <c r="AC81" s="21" t="s">
        <v>81</v>
      </c>
      <c r="AD81" s="1" t="e">
        <f t="shared" si="28"/>
        <v>#DIV/0!</v>
      </c>
      <c r="AE81" s="1" t="e">
        <f t="shared" si="29"/>
        <v>#DIV/0!</v>
      </c>
      <c r="AF81" s="1" t="e">
        <f t="shared" si="30"/>
        <v>#DIV/0!</v>
      </c>
      <c r="AG81" s="1" t="e">
        <f t="shared" si="31"/>
        <v>#DIV/0!</v>
      </c>
      <c r="AH81" s="24" t="e">
        <f t="shared" si="32"/>
        <v>#DIV/0!</v>
      </c>
    </row>
    <row r="82" spans="2:34" x14ac:dyDescent="0.2">
      <c r="B82" s="1" t="s">
        <v>82</v>
      </c>
      <c r="C82" s="26"/>
      <c r="D82" s="26"/>
      <c r="E82" s="27" t="e">
        <f t="shared" si="33"/>
        <v>#DIV/0!</v>
      </c>
      <c r="F82" s="27" t="e">
        <f t="shared" si="34"/>
        <v>#DIV/0!</v>
      </c>
      <c r="G82" s="27" t="e">
        <f t="shared" si="35"/>
        <v>#DIV/0!</v>
      </c>
      <c r="H82" s="20" t="e">
        <f t="shared" si="36"/>
        <v>#DIV/0!</v>
      </c>
      <c r="I82" s="7" t="e">
        <f t="shared" si="37"/>
        <v>#DIV/0!</v>
      </c>
      <c r="J82" s="20" t="e">
        <f t="shared" si="38"/>
        <v>#DIV/0!</v>
      </c>
      <c r="U82" s="21" t="s">
        <v>82</v>
      </c>
      <c r="V82" s="30" t="e">
        <f t="shared" si="23"/>
        <v>#DIV/0!</v>
      </c>
      <c r="W82" s="27" t="e">
        <f t="shared" si="24"/>
        <v>#DIV/0!</v>
      </c>
      <c r="X82" s="27" t="e">
        <f t="shared" si="25"/>
        <v>#DIV/0!</v>
      </c>
      <c r="Y82" s="27" t="e">
        <f t="shared" si="26"/>
        <v>#DIV/0!</v>
      </c>
      <c r="Z82" s="23" t="e">
        <f t="shared" si="27"/>
        <v>#DIV/0!</v>
      </c>
      <c r="AC82" s="21" t="s">
        <v>82</v>
      </c>
      <c r="AD82" s="1" t="e">
        <f t="shared" si="28"/>
        <v>#DIV/0!</v>
      </c>
      <c r="AE82" s="1" t="e">
        <f t="shared" si="29"/>
        <v>#DIV/0!</v>
      </c>
      <c r="AF82" s="1" t="e">
        <f t="shared" si="30"/>
        <v>#DIV/0!</v>
      </c>
      <c r="AG82" s="1" t="e">
        <f t="shared" si="31"/>
        <v>#DIV/0!</v>
      </c>
      <c r="AH82" s="24" t="e">
        <f t="shared" si="32"/>
        <v>#DIV/0!</v>
      </c>
    </row>
    <row r="83" spans="2:34" x14ac:dyDescent="0.2">
      <c r="B83" s="1" t="s">
        <v>83</v>
      </c>
      <c r="C83" s="26"/>
      <c r="D83" s="26"/>
      <c r="E83" s="27" t="e">
        <f t="shared" si="33"/>
        <v>#DIV/0!</v>
      </c>
      <c r="F83" s="27" t="e">
        <f t="shared" si="34"/>
        <v>#DIV/0!</v>
      </c>
      <c r="G83" s="27" t="e">
        <f t="shared" si="35"/>
        <v>#DIV/0!</v>
      </c>
      <c r="H83" s="20" t="e">
        <f t="shared" si="36"/>
        <v>#DIV/0!</v>
      </c>
      <c r="I83" s="7" t="e">
        <f t="shared" si="37"/>
        <v>#DIV/0!</v>
      </c>
      <c r="J83" s="20" t="e">
        <f t="shared" si="38"/>
        <v>#DIV/0!</v>
      </c>
      <c r="U83" s="21" t="s">
        <v>83</v>
      </c>
      <c r="V83" s="30" t="e">
        <f t="shared" si="23"/>
        <v>#DIV/0!</v>
      </c>
      <c r="W83" s="27" t="e">
        <f t="shared" si="24"/>
        <v>#DIV/0!</v>
      </c>
      <c r="X83" s="27" t="e">
        <f t="shared" si="25"/>
        <v>#DIV/0!</v>
      </c>
      <c r="Y83" s="27" t="e">
        <f t="shared" si="26"/>
        <v>#DIV/0!</v>
      </c>
      <c r="Z83" s="23" t="e">
        <f t="shared" si="27"/>
        <v>#DIV/0!</v>
      </c>
      <c r="AC83" s="21" t="s">
        <v>83</v>
      </c>
      <c r="AD83" s="1" t="e">
        <f t="shared" si="28"/>
        <v>#DIV/0!</v>
      </c>
      <c r="AE83" s="1" t="e">
        <f t="shared" si="29"/>
        <v>#DIV/0!</v>
      </c>
      <c r="AF83" s="1" t="e">
        <f t="shared" si="30"/>
        <v>#DIV/0!</v>
      </c>
      <c r="AG83" s="1" t="e">
        <f t="shared" si="31"/>
        <v>#DIV/0!</v>
      </c>
      <c r="AH83" s="24" t="e">
        <f t="shared" si="32"/>
        <v>#DIV/0!</v>
      </c>
    </row>
    <row r="84" spans="2:34" x14ac:dyDescent="0.2">
      <c r="B84" s="1" t="s">
        <v>84</v>
      </c>
      <c r="C84" s="26"/>
      <c r="D84" s="26"/>
      <c r="E84" s="27" t="e">
        <f t="shared" si="33"/>
        <v>#DIV/0!</v>
      </c>
      <c r="F84" s="27" t="e">
        <f t="shared" si="34"/>
        <v>#DIV/0!</v>
      </c>
      <c r="G84" s="27" t="e">
        <f t="shared" si="35"/>
        <v>#DIV/0!</v>
      </c>
      <c r="H84" s="20" t="e">
        <f t="shared" si="36"/>
        <v>#DIV/0!</v>
      </c>
      <c r="I84" s="7" t="e">
        <f t="shared" si="37"/>
        <v>#DIV/0!</v>
      </c>
      <c r="J84" s="20" t="e">
        <f t="shared" si="38"/>
        <v>#DIV/0!</v>
      </c>
      <c r="U84" s="21" t="s">
        <v>84</v>
      </c>
      <c r="V84" s="30" t="e">
        <f t="shared" si="23"/>
        <v>#DIV/0!</v>
      </c>
      <c r="W84" s="27" t="e">
        <f t="shared" si="24"/>
        <v>#DIV/0!</v>
      </c>
      <c r="X84" s="27" t="e">
        <f t="shared" si="25"/>
        <v>#DIV/0!</v>
      </c>
      <c r="Y84" s="27" t="e">
        <f t="shared" si="26"/>
        <v>#DIV/0!</v>
      </c>
      <c r="Z84" s="23" t="e">
        <f t="shared" si="27"/>
        <v>#DIV/0!</v>
      </c>
      <c r="AC84" s="21" t="s">
        <v>84</v>
      </c>
      <c r="AD84" s="1" t="e">
        <f t="shared" si="28"/>
        <v>#DIV/0!</v>
      </c>
      <c r="AE84" s="1" t="e">
        <f t="shared" si="29"/>
        <v>#DIV/0!</v>
      </c>
      <c r="AF84" s="1" t="e">
        <f t="shared" si="30"/>
        <v>#DIV/0!</v>
      </c>
      <c r="AG84" s="1" t="e">
        <f t="shared" si="31"/>
        <v>#DIV/0!</v>
      </c>
      <c r="AH84" s="24" t="e">
        <f t="shared" si="32"/>
        <v>#DIV/0!</v>
      </c>
    </row>
    <row r="85" spans="2:34" x14ac:dyDescent="0.2">
      <c r="B85" s="1" t="s">
        <v>85</v>
      </c>
      <c r="C85" s="26"/>
      <c r="D85" s="26"/>
      <c r="E85" s="27" t="e">
        <f t="shared" si="33"/>
        <v>#DIV/0!</v>
      </c>
      <c r="F85" s="27" t="e">
        <f t="shared" si="34"/>
        <v>#DIV/0!</v>
      </c>
      <c r="G85" s="27" t="e">
        <f t="shared" si="35"/>
        <v>#DIV/0!</v>
      </c>
      <c r="H85" s="20" t="e">
        <f t="shared" si="36"/>
        <v>#DIV/0!</v>
      </c>
      <c r="I85" s="7" t="e">
        <f t="shared" si="37"/>
        <v>#DIV/0!</v>
      </c>
      <c r="J85" s="20" t="e">
        <f t="shared" si="38"/>
        <v>#DIV/0!</v>
      </c>
      <c r="U85" s="21" t="s">
        <v>85</v>
      </c>
      <c r="V85" s="30" t="e">
        <f t="shared" si="23"/>
        <v>#DIV/0!</v>
      </c>
      <c r="W85" s="27" t="e">
        <f t="shared" si="24"/>
        <v>#DIV/0!</v>
      </c>
      <c r="X85" s="27" t="e">
        <f t="shared" si="25"/>
        <v>#DIV/0!</v>
      </c>
      <c r="Y85" s="27" t="e">
        <f t="shared" si="26"/>
        <v>#DIV/0!</v>
      </c>
      <c r="Z85" s="23" t="e">
        <f t="shared" si="27"/>
        <v>#DIV/0!</v>
      </c>
      <c r="AC85" s="21" t="s">
        <v>85</v>
      </c>
      <c r="AD85" s="1" t="e">
        <f t="shared" si="28"/>
        <v>#DIV/0!</v>
      </c>
      <c r="AE85" s="1" t="e">
        <f t="shared" si="29"/>
        <v>#DIV/0!</v>
      </c>
      <c r="AF85" s="1" t="e">
        <f t="shared" si="30"/>
        <v>#DIV/0!</v>
      </c>
      <c r="AG85" s="1" t="e">
        <f t="shared" si="31"/>
        <v>#DIV/0!</v>
      </c>
      <c r="AH85" s="24" t="e">
        <f t="shared" si="32"/>
        <v>#DIV/0!</v>
      </c>
    </row>
    <row r="86" spans="2:34" x14ac:dyDescent="0.2">
      <c r="B86" s="1" t="s">
        <v>86</v>
      </c>
      <c r="C86" s="26"/>
      <c r="D86" s="26"/>
      <c r="E86" s="27" t="e">
        <f t="shared" si="33"/>
        <v>#DIV/0!</v>
      </c>
      <c r="F86" s="27" t="e">
        <f t="shared" si="34"/>
        <v>#DIV/0!</v>
      </c>
      <c r="G86" s="27" t="e">
        <f t="shared" si="35"/>
        <v>#DIV/0!</v>
      </c>
      <c r="H86" s="20" t="e">
        <f t="shared" si="36"/>
        <v>#DIV/0!</v>
      </c>
      <c r="I86" s="7" t="e">
        <f t="shared" si="37"/>
        <v>#DIV/0!</v>
      </c>
      <c r="J86" s="20" t="e">
        <f t="shared" si="38"/>
        <v>#DIV/0!</v>
      </c>
      <c r="U86" s="21" t="s">
        <v>86</v>
      </c>
      <c r="V86" s="30" t="e">
        <f t="shared" si="23"/>
        <v>#DIV/0!</v>
      </c>
      <c r="W86" s="27" t="e">
        <f t="shared" si="24"/>
        <v>#DIV/0!</v>
      </c>
      <c r="X86" s="27" t="e">
        <f t="shared" si="25"/>
        <v>#DIV/0!</v>
      </c>
      <c r="Y86" s="27" t="e">
        <f t="shared" si="26"/>
        <v>#DIV/0!</v>
      </c>
      <c r="Z86" s="23" t="e">
        <f t="shared" si="27"/>
        <v>#DIV/0!</v>
      </c>
      <c r="AC86" s="21" t="s">
        <v>86</v>
      </c>
      <c r="AD86" s="1" t="e">
        <f t="shared" si="28"/>
        <v>#DIV/0!</v>
      </c>
      <c r="AE86" s="1" t="e">
        <f t="shared" si="29"/>
        <v>#DIV/0!</v>
      </c>
      <c r="AF86" s="1" t="e">
        <f t="shared" si="30"/>
        <v>#DIV/0!</v>
      </c>
      <c r="AG86" s="1" t="e">
        <f t="shared" si="31"/>
        <v>#DIV/0!</v>
      </c>
      <c r="AH86" s="24" t="e">
        <f t="shared" si="32"/>
        <v>#DIV/0!</v>
      </c>
    </row>
    <row r="87" spans="2:34" x14ac:dyDescent="0.2">
      <c r="B87" s="1" t="s">
        <v>87</v>
      </c>
      <c r="C87" s="26"/>
      <c r="D87" s="26"/>
      <c r="E87" s="27" t="e">
        <f t="shared" si="33"/>
        <v>#DIV/0!</v>
      </c>
      <c r="F87" s="27" t="e">
        <f t="shared" si="34"/>
        <v>#DIV/0!</v>
      </c>
      <c r="G87" s="27" t="e">
        <f t="shared" si="35"/>
        <v>#DIV/0!</v>
      </c>
      <c r="H87" s="20" t="e">
        <f t="shared" si="36"/>
        <v>#DIV/0!</v>
      </c>
      <c r="I87" s="7" t="e">
        <f t="shared" si="37"/>
        <v>#DIV/0!</v>
      </c>
      <c r="J87" s="20" t="e">
        <f t="shared" si="38"/>
        <v>#DIV/0!</v>
      </c>
      <c r="U87" s="21" t="s">
        <v>87</v>
      </c>
      <c r="V87" s="30" t="e">
        <f t="shared" si="23"/>
        <v>#DIV/0!</v>
      </c>
      <c r="W87" s="27" t="e">
        <f t="shared" si="24"/>
        <v>#DIV/0!</v>
      </c>
      <c r="X87" s="27" t="e">
        <f t="shared" si="25"/>
        <v>#DIV/0!</v>
      </c>
      <c r="Y87" s="27" t="e">
        <f t="shared" si="26"/>
        <v>#DIV/0!</v>
      </c>
      <c r="Z87" s="23" t="e">
        <f t="shared" si="27"/>
        <v>#DIV/0!</v>
      </c>
      <c r="AC87" s="21" t="s">
        <v>87</v>
      </c>
      <c r="AD87" s="1" t="e">
        <f t="shared" si="28"/>
        <v>#DIV/0!</v>
      </c>
      <c r="AE87" s="1" t="e">
        <f t="shared" si="29"/>
        <v>#DIV/0!</v>
      </c>
      <c r="AF87" s="1" t="e">
        <f t="shared" si="30"/>
        <v>#DIV/0!</v>
      </c>
      <c r="AG87" s="1" t="e">
        <f t="shared" si="31"/>
        <v>#DIV/0!</v>
      </c>
      <c r="AH87" s="24" t="e">
        <f t="shared" si="32"/>
        <v>#DIV/0!</v>
      </c>
    </row>
    <row r="88" spans="2:34" x14ac:dyDescent="0.2">
      <c r="B88" s="1" t="s">
        <v>88</v>
      </c>
      <c r="C88" s="26"/>
      <c r="D88" s="26"/>
      <c r="E88" s="27" t="e">
        <f t="shared" si="33"/>
        <v>#DIV/0!</v>
      </c>
      <c r="F88" s="27" t="e">
        <f t="shared" si="34"/>
        <v>#DIV/0!</v>
      </c>
      <c r="G88" s="27" t="e">
        <f t="shared" si="35"/>
        <v>#DIV/0!</v>
      </c>
      <c r="H88" s="20" t="e">
        <f t="shared" si="36"/>
        <v>#DIV/0!</v>
      </c>
      <c r="I88" s="7" t="e">
        <f t="shared" si="37"/>
        <v>#DIV/0!</v>
      </c>
      <c r="J88" s="20" t="e">
        <f t="shared" si="38"/>
        <v>#DIV/0!</v>
      </c>
      <c r="U88" s="21" t="s">
        <v>88</v>
      </c>
      <c r="V88" s="30" t="e">
        <f t="shared" si="23"/>
        <v>#DIV/0!</v>
      </c>
      <c r="W88" s="27" t="e">
        <f t="shared" si="24"/>
        <v>#DIV/0!</v>
      </c>
      <c r="X88" s="27" t="e">
        <f t="shared" si="25"/>
        <v>#DIV/0!</v>
      </c>
      <c r="Y88" s="27" t="e">
        <f t="shared" si="26"/>
        <v>#DIV/0!</v>
      </c>
      <c r="Z88" s="23" t="e">
        <f t="shared" si="27"/>
        <v>#DIV/0!</v>
      </c>
      <c r="AC88" s="21" t="s">
        <v>88</v>
      </c>
      <c r="AD88" s="1" t="e">
        <f t="shared" si="28"/>
        <v>#DIV/0!</v>
      </c>
      <c r="AE88" s="1" t="e">
        <f t="shared" si="29"/>
        <v>#DIV/0!</v>
      </c>
      <c r="AF88" s="1" t="e">
        <f t="shared" si="30"/>
        <v>#DIV/0!</v>
      </c>
      <c r="AG88" s="1" t="e">
        <f t="shared" si="31"/>
        <v>#DIV/0!</v>
      </c>
      <c r="AH88" s="24" t="e">
        <f t="shared" si="32"/>
        <v>#DIV/0!</v>
      </c>
    </row>
    <row r="89" spans="2:34" x14ac:dyDescent="0.2">
      <c r="B89" s="1" t="s">
        <v>89</v>
      </c>
      <c r="C89" s="26"/>
      <c r="D89" s="26"/>
      <c r="E89" s="27" t="e">
        <f t="shared" si="33"/>
        <v>#DIV/0!</v>
      </c>
      <c r="F89" s="27" t="e">
        <f t="shared" si="34"/>
        <v>#DIV/0!</v>
      </c>
      <c r="G89" s="27" t="e">
        <f t="shared" si="35"/>
        <v>#DIV/0!</v>
      </c>
      <c r="H89" s="20" t="e">
        <f t="shared" si="36"/>
        <v>#DIV/0!</v>
      </c>
      <c r="I89" s="7" t="e">
        <f t="shared" si="37"/>
        <v>#DIV/0!</v>
      </c>
      <c r="J89" s="20" t="e">
        <f t="shared" si="38"/>
        <v>#DIV/0!</v>
      </c>
      <c r="U89" s="21" t="s">
        <v>89</v>
      </c>
      <c r="V89" s="30" t="e">
        <f t="shared" si="23"/>
        <v>#DIV/0!</v>
      </c>
      <c r="W89" s="27" t="e">
        <f t="shared" si="24"/>
        <v>#DIV/0!</v>
      </c>
      <c r="X89" s="27" t="e">
        <f t="shared" si="25"/>
        <v>#DIV/0!</v>
      </c>
      <c r="Y89" s="27" t="e">
        <f t="shared" si="26"/>
        <v>#DIV/0!</v>
      </c>
      <c r="Z89" s="23" t="e">
        <f t="shared" si="27"/>
        <v>#DIV/0!</v>
      </c>
      <c r="AC89" s="21" t="s">
        <v>89</v>
      </c>
      <c r="AD89" s="1" t="e">
        <f t="shared" si="28"/>
        <v>#DIV/0!</v>
      </c>
      <c r="AE89" s="1" t="e">
        <f t="shared" si="29"/>
        <v>#DIV/0!</v>
      </c>
      <c r="AF89" s="1" t="e">
        <f t="shared" si="30"/>
        <v>#DIV/0!</v>
      </c>
      <c r="AG89" s="1" t="e">
        <f t="shared" si="31"/>
        <v>#DIV/0!</v>
      </c>
      <c r="AH89" s="24" t="e">
        <f t="shared" si="32"/>
        <v>#DIV/0!</v>
      </c>
    </row>
    <row r="90" spans="2:34" x14ac:dyDescent="0.2">
      <c r="B90" s="1" t="s">
        <v>90</v>
      </c>
      <c r="C90" s="26"/>
      <c r="D90" s="26"/>
      <c r="E90" s="27" t="e">
        <f t="shared" si="33"/>
        <v>#DIV/0!</v>
      </c>
      <c r="F90" s="27" t="e">
        <f t="shared" si="34"/>
        <v>#DIV/0!</v>
      </c>
      <c r="G90" s="27" t="e">
        <f t="shared" si="35"/>
        <v>#DIV/0!</v>
      </c>
      <c r="H90" s="20" t="e">
        <f t="shared" si="36"/>
        <v>#DIV/0!</v>
      </c>
      <c r="I90" s="7" t="e">
        <f t="shared" si="37"/>
        <v>#DIV/0!</v>
      </c>
      <c r="J90" s="20" t="e">
        <f t="shared" si="38"/>
        <v>#DIV/0!</v>
      </c>
      <c r="U90" s="21" t="s">
        <v>90</v>
      </c>
      <c r="V90" s="30" t="e">
        <f t="shared" si="23"/>
        <v>#DIV/0!</v>
      </c>
      <c r="W90" s="27" t="e">
        <f t="shared" si="24"/>
        <v>#DIV/0!</v>
      </c>
      <c r="X90" s="27" t="e">
        <f t="shared" si="25"/>
        <v>#DIV/0!</v>
      </c>
      <c r="Y90" s="27" t="e">
        <f t="shared" si="26"/>
        <v>#DIV/0!</v>
      </c>
      <c r="Z90" s="23" t="e">
        <f t="shared" si="27"/>
        <v>#DIV/0!</v>
      </c>
      <c r="AC90" s="21" t="s">
        <v>90</v>
      </c>
      <c r="AD90" s="1" t="e">
        <f t="shared" si="28"/>
        <v>#DIV/0!</v>
      </c>
      <c r="AE90" s="1" t="e">
        <f t="shared" si="29"/>
        <v>#DIV/0!</v>
      </c>
      <c r="AF90" s="1" t="e">
        <f t="shared" si="30"/>
        <v>#DIV/0!</v>
      </c>
      <c r="AG90" s="1" t="e">
        <f t="shared" si="31"/>
        <v>#DIV/0!</v>
      </c>
      <c r="AH90" s="24" t="e">
        <f t="shared" si="32"/>
        <v>#DIV/0!</v>
      </c>
    </row>
    <row r="91" spans="2:34" x14ac:dyDescent="0.2">
      <c r="B91" s="1" t="s">
        <v>91</v>
      </c>
      <c r="C91" s="26"/>
      <c r="D91" s="26"/>
      <c r="E91" s="27" t="e">
        <f t="shared" si="33"/>
        <v>#DIV/0!</v>
      </c>
      <c r="F91" s="27" t="e">
        <f t="shared" si="34"/>
        <v>#DIV/0!</v>
      </c>
      <c r="G91" s="27" t="e">
        <f t="shared" si="35"/>
        <v>#DIV/0!</v>
      </c>
      <c r="H91" s="20" t="e">
        <f t="shared" si="36"/>
        <v>#DIV/0!</v>
      </c>
      <c r="I91" s="7" t="e">
        <f t="shared" si="37"/>
        <v>#DIV/0!</v>
      </c>
      <c r="J91" s="20" t="e">
        <f t="shared" si="38"/>
        <v>#DIV/0!</v>
      </c>
      <c r="U91" s="21" t="s">
        <v>91</v>
      </c>
      <c r="V91" s="30" t="e">
        <f t="shared" si="23"/>
        <v>#DIV/0!</v>
      </c>
      <c r="W91" s="27" t="e">
        <f t="shared" si="24"/>
        <v>#DIV/0!</v>
      </c>
      <c r="X91" s="27" t="e">
        <f t="shared" si="25"/>
        <v>#DIV/0!</v>
      </c>
      <c r="Y91" s="27" t="e">
        <f t="shared" si="26"/>
        <v>#DIV/0!</v>
      </c>
      <c r="Z91" s="23" t="e">
        <f t="shared" si="27"/>
        <v>#DIV/0!</v>
      </c>
      <c r="AC91" s="21" t="s">
        <v>91</v>
      </c>
      <c r="AD91" s="1" t="e">
        <f t="shared" si="28"/>
        <v>#DIV/0!</v>
      </c>
      <c r="AE91" s="1" t="e">
        <f t="shared" si="29"/>
        <v>#DIV/0!</v>
      </c>
      <c r="AF91" s="1" t="e">
        <f t="shared" si="30"/>
        <v>#DIV/0!</v>
      </c>
      <c r="AG91" s="1" t="e">
        <f t="shared" si="31"/>
        <v>#DIV/0!</v>
      </c>
      <c r="AH91" s="24" t="e">
        <f t="shared" si="32"/>
        <v>#DIV/0!</v>
      </c>
    </row>
    <row r="92" spans="2:34" x14ac:dyDescent="0.2">
      <c r="B92" s="1" t="s">
        <v>92</v>
      </c>
      <c r="C92" s="26"/>
      <c r="D92" s="26"/>
      <c r="E92" s="27" t="e">
        <f t="shared" si="33"/>
        <v>#DIV/0!</v>
      </c>
      <c r="F92" s="27" t="e">
        <f t="shared" si="34"/>
        <v>#DIV/0!</v>
      </c>
      <c r="G92" s="27" t="e">
        <f t="shared" si="35"/>
        <v>#DIV/0!</v>
      </c>
      <c r="H92" s="20" t="e">
        <f t="shared" si="36"/>
        <v>#DIV/0!</v>
      </c>
      <c r="I92" s="7" t="e">
        <f t="shared" si="37"/>
        <v>#DIV/0!</v>
      </c>
      <c r="J92" s="20" t="e">
        <f t="shared" si="38"/>
        <v>#DIV/0!</v>
      </c>
      <c r="U92" s="21" t="s">
        <v>92</v>
      </c>
      <c r="V92" s="30" t="e">
        <f t="shared" si="23"/>
        <v>#DIV/0!</v>
      </c>
      <c r="W92" s="27" t="e">
        <f t="shared" si="24"/>
        <v>#DIV/0!</v>
      </c>
      <c r="X92" s="27" t="e">
        <f t="shared" si="25"/>
        <v>#DIV/0!</v>
      </c>
      <c r="Y92" s="27" t="e">
        <f t="shared" si="26"/>
        <v>#DIV/0!</v>
      </c>
      <c r="Z92" s="23" t="e">
        <f t="shared" si="27"/>
        <v>#DIV/0!</v>
      </c>
      <c r="AC92" s="21" t="s">
        <v>92</v>
      </c>
      <c r="AD92" s="1" t="e">
        <f t="shared" si="28"/>
        <v>#DIV/0!</v>
      </c>
      <c r="AE92" s="1" t="e">
        <f t="shared" si="29"/>
        <v>#DIV/0!</v>
      </c>
      <c r="AF92" s="1" t="e">
        <f t="shared" si="30"/>
        <v>#DIV/0!</v>
      </c>
      <c r="AG92" s="1" t="e">
        <f t="shared" si="31"/>
        <v>#DIV/0!</v>
      </c>
      <c r="AH92" s="24" t="e">
        <f t="shared" si="32"/>
        <v>#DIV/0!</v>
      </c>
    </row>
    <row r="93" spans="2:34" x14ac:dyDescent="0.2">
      <c r="B93" s="1" t="s">
        <v>93</v>
      </c>
      <c r="C93" s="26"/>
      <c r="D93" s="26"/>
      <c r="E93" s="27" t="e">
        <f t="shared" si="33"/>
        <v>#DIV/0!</v>
      </c>
      <c r="F93" s="27" t="e">
        <f t="shared" si="34"/>
        <v>#DIV/0!</v>
      </c>
      <c r="G93" s="27" t="e">
        <f t="shared" si="35"/>
        <v>#DIV/0!</v>
      </c>
      <c r="H93" s="20" t="e">
        <f t="shared" si="36"/>
        <v>#DIV/0!</v>
      </c>
      <c r="I93" s="7" t="e">
        <f t="shared" si="37"/>
        <v>#DIV/0!</v>
      </c>
      <c r="J93" s="20" t="e">
        <f t="shared" si="38"/>
        <v>#DIV/0!</v>
      </c>
      <c r="U93" s="21" t="s">
        <v>93</v>
      </c>
      <c r="V93" s="30" t="e">
        <f t="shared" si="23"/>
        <v>#DIV/0!</v>
      </c>
      <c r="W93" s="27" t="e">
        <f t="shared" si="24"/>
        <v>#DIV/0!</v>
      </c>
      <c r="X93" s="27" t="e">
        <f t="shared" si="25"/>
        <v>#DIV/0!</v>
      </c>
      <c r="Y93" s="27" t="e">
        <f t="shared" si="26"/>
        <v>#DIV/0!</v>
      </c>
      <c r="Z93" s="23" t="e">
        <f t="shared" si="27"/>
        <v>#DIV/0!</v>
      </c>
      <c r="AC93" s="21" t="s">
        <v>93</v>
      </c>
      <c r="AD93" s="1" t="e">
        <f t="shared" si="28"/>
        <v>#DIV/0!</v>
      </c>
      <c r="AE93" s="1" t="e">
        <f t="shared" si="29"/>
        <v>#DIV/0!</v>
      </c>
      <c r="AF93" s="1" t="e">
        <f t="shared" si="30"/>
        <v>#DIV/0!</v>
      </c>
      <c r="AG93" s="1" t="e">
        <f t="shared" si="31"/>
        <v>#DIV/0!</v>
      </c>
      <c r="AH93" s="24" t="e">
        <f t="shared" si="32"/>
        <v>#DIV/0!</v>
      </c>
    </row>
    <row r="94" spans="2:34" x14ac:dyDescent="0.2">
      <c r="B94" s="1" t="s">
        <v>94</v>
      </c>
      <c r="C94" s="26"/>
      <c r="D94" s="26"/>
      <c r="E94" s="27" t="e">
        <f t="shared" si="33"/>
        <v>#DIV/0!</v>
      </c>
      <c r="F94" s="27" t="e">
        <f t="shared" si="34"/>
        <v>#DIV/0!</v>
      </c>
      <c r="G94" s="27" t="e">
        <f t="shared" si="35"/>
        <v>#DIV/0!</v>
      </c>
      <c r="H94" s="20" t="e">
        <f t="shared" si="36"/>
        <v>#DIV/0!</v>
      </c>
      <c r="I94" s="7" t="e">
        <f t="shared" si="37"/>
        <v>#DIV/0!</v>
      </c>
      <c r="J94" s="20" t="e">
        <f t="shared" si="38"/>
        <v>#DIV/0!</v>
      </c>
      <c r="U94" s="21" t="s">
        <v>94</v>
      </c>
      <c r="V94" s="30" t="e">
        <f t="shared" si="23"/>
        <v>#DIV/0!</v>
      </c>
      <c r="W94" s="27" t="e">
        <f t="shared" si="24"/>
        <v>#DIV/0!</v>
      </c>
      <c r="X94" s="27" t="e">
        <f t="shared" si="25"/>
        <v>#DIV/0!</v>
      </c>
      <c r="Y94" s="27" t="e">
        <f t="shared" si="26"/>
        <v>#DIV/0!</v>
      </c>
      <c r="Z94" s="23" t="e">
        <f t="shared" si="27"/>
        <v>#DIV/0!</v>
      </c>
      <c r="AC94" s="21" t="s">
        <v>94</v>
      </c>
      <c r="AD94" s="1" t="e">
        <f t="shared" si="28"/>
        <v>#DIV/0!</v>
      </c>
      <c r="AE94" s="1" t="e">
        <f t="shared" si="29"/>
        <v>#DIV/0!</v>
      </c>
      <c r="AF94" s="1" t="e">
        <f t="shared" si="30"/>
        <v>#DIV/0!</v>
      </c>
      <c r="AG94" s="1" t="e">
        <f t="shared" si="31"/>
        <v>#DIV/0!</v>
      </c>
      <c r="AH94" s="24" t="e">
        <f t="shared" si="32"/>
        <v>#DIV/0!</v>
      </c>
    </row>
    <row r="95" spans="2:34" x14ac:dyDescent="0.2">
      <c r="B95" s="1" t="s">
        <v>95</v>
      </c>
      <c r="C95" s="26"/>
      <c r="D95" s="26"/>
      <c r="E95" s="27" t="e">
        <f t="shared" si="33"/>
        <v>#DIV/0!</v>
      </c>
      <c r="F95" s="27" t="e">
        <f t="shared" si="34"/>
        <v>#DIV/0!</v>
      </c>
      <c r="G95" s="27" t="e">
        <f t="shared" si="35"/>
        <v>#DIV/0!</v>
      </c>
      <c r="H95" s="20" t="e">
        <f t="shared" si="36"/>
        <v>#DIV/0!</v>
      </c>
      <c r="I95" s="7" t="e">
        <f t="shared" si="37"/>
        <v>#DIV/0!</v>
      </c>
      <c r="J95" s="20" t="e">
        <f t="shared" si="38"/>
        <v>#DIV/0!</v>
      </c>
      <c r="U95" s="21" t="s">
        <v>95</v>
      </c>
      <c r="V95" s="30" t="e">
        <f t="shared" si="23"/>
        <v>#DIV/0!</v>
      </c>
      <c r="W95" s="27" t="e">
        <f t="shared" si="24"/>
        <v>#DIV/0!</v>
      </c>
      <c r="X95" s="27" t="e">
        <f t="shared" si="25"/>
        <v>#DIV/0!</v>
      </c>
      <c r="Y95" s="27" t="e">
        <f t="shared" si="26"/>
        <v>#DIV/0!</v>
      </c>
      <c r="Z95" s="23" t="e">
        <f t="shared" si="27"/>
        <v>#DIV/0!</v>
      </c>
      <c r="AC95" s="21" t="s">
        <v>95</v>
      </c>
      <c r="AD95" s="1" t="e">
        <f t="shared" si="28"/>
        <v>#DIV/0!</v>
      </c>
      <c r="AE95" s="1" t="e">
        <f t="shared" si="29"/>
        <v>#DIV/0!</v>
      </c>
      <c r="AF95" s="1" t="e">
        <f t="shared" si="30"/>
        <v>#DIV/0!</v>
      </c>
      <c r="AG95" s="1" t="e">
        <f t="shared" si="31"/>
        <v>#DIV/0!</v>
      </c>
      <c r="AH95" s="24" t="e">
        <f t="shared" si="32"/>
        <v>#DIV/0!</v>
      </c>
    </row>
    <row r="96" spans="2:34" x14ac:dyDescent="0.2">
      <c r="B96" s="1" t="s">
        <v>96</v>
      </c>
      <c r="C96" s="26"/>
      <c r="D96" s="26"/>
      <c r="E96" s="27" t="e">
        <f t="shared" si="33"/>
        <v>#DIV/0!</v>
      </c>
      <c r="F96" s="27" t="e">
        <f t="shared" si="34"/>
        <v>#DIV/0!</v>
      </c>
      <c r="G96" s="27" t="e">
        <f t="shared" si="35"/>
        <v>#DIV/0!</v>
      </c>
      <c r="H96" s="20" t="e">
        <f t="shared" si="36"/>
        <v>#DIV/0!</v>
      </c>
      <c r="I96" s="7" t="e">
        <f t="shared" si="37"/>
        <v>#DIV/0!</v>
      </c>
      <c r="J96" s="20" t="e">
        <f t="shared" si="38"/>
        <v>#DIV/0!</v>
      </c>
      <c r="U96" s="21" t="s">
        <v>96</v>
      </c>
      <c r="V96" s="30" t="e">
        <f t="shared" si="23"/>
        <v>#DIV/0!</v>
      </c>
      <c r="W96" s="27" t="e">
        <f t="shared" si="24"/>
        <v>#DIV/0!</v>
      </c>
      <c r="X96" s="27" t="e">
        <f t="shared" si="25"/>
        <v>#DIV/0!</v>
      </c>
      <c r="Y96" s="27" t="e">
        <f t="shared" si="26"/>
        <v>#DIV/0!</v>
      </c>
      <c r="Z96" s="23" t="e">
        <f t="shared" si="27"/>
        <v>#DIV/0!</v>
      </c>
      <c r="AC96" s="21" t="s">
        <v>96</v>
      </c>
      <c r="AD96" s="1" t="e">
        <f t="shared" si="28"/>
        <v>#DIV/0!</v>
      </c>
      <c r="AE96" s="1" t="e">
        <f t="shared" si="29"/>
        <v>#DIV/0!</v>
      </c>
      <c r="AF96" s="1" t="e">
        <f t="shared" si="30"/>
        <v>#DIV/0!</v>
      </c>
      <c r="AG96" s="1" t="e">
        <f t="shared" si="31"/>
        <v>#DIV/0!</v>
      </c>
      <c r="AH96" s="24" t="e">
        <f t="shared" si="32"/>
        <v>#DIV/0!</v>
      </c>
    </row>
    <row r="97" spans="1:34" x14ac:dyDescent="0.2">
      <c r="B97" s="1" t="s">
        <v>97</v>
      </c>
      <c r="C97" s="26"/>
      <c r="D97" s="26"/>
      <c r="E97" s="27" t="e">
        <f t="shared" si="33"/>
        <v>#DIV/0!</v>
      </c>
      <c r="F97" s="27" t="e">
        <f t="shared" si="34"/>
        <v>#DIV/0!</v>
      </c>
      <c r="G97" s="27" t="e">
        <f t="shared" si="35"/>
        <v>#DIV/0!</v>
      </c>
      <c r="H97" s="20" t="e">
        <f t="shared" si="36"/>
        <v>#DIV/0!</v>
      </c>
      <c r="I97" s="7" t="e">
        <f t="shared" si="37"/>
        <v>#DIV/0!</v>
      </c>
      <c r="J97" s="20" t="e">
        <f t="shared" si="38"/>
        <v>#DIV/0!</v>
      </c>
      <c r="U97" s="21" t="s">
        <v>97</v>
      </c>
      <c r="V97" s="30" t="e">
        <f t="shared" si="23"/>
        <v>#DIV/0!</v>
      </c>
      <c r="W97" s="27" t="e">
        <f t="shared" si="24"/>
        <v>#DIV/0!</v>
      </c>
      <c r="X97" s="27" t="e">
        <f t="shared" si="25"/>
        <v>#DIV/0!</v>
      </c>
      <c r="Y97" s="27" t="e">
        <f t="shared" si="26"/>
        <v>#DIV/0!</v>
      </c>
      <c r="Z97" s="23" t="e">
        <f t="shared" si="27"/>
        <v>#DIV/0!</v>
      </c>
      <c r="AC97" s="21" t="s">
        <v>97</v>
      </c>
      <c r="AD97" s="1" t="e">
        <f t="shared" si="28"/>
        <v>#DIV/0!</v>
      </c>
      <c r="AE97" s="1" t="e">
        <f t="shared" si="29"/>
        <v>#DIV/0!</v>
      </c>
      <c r="AF97" s="1" t="e">
        <f t="shared" si="30"/>
        <v>#DIV/0!</v>
      </c>
      <c r="AG97" s="1" t="e">
        <f t="shared" si="31"/>
        <v>#DIV/0!</v>
      </c>
      <c r="AH97" s="24" t="e">
        <f t="shared" si="32"/>
        <v>#DIV/0!</v>
      </c>
    </row>
    <row r="98" spans="1:34" x14ac:dyDescent="0.2">
      <c r="B98" s="1" t="s">
        <v>98</v>
      </c>
      <c r="C98" s="26"/>
      <c r="D98" s="26"/>
      <c r="E98" s="27" t="e">
        <f t="shared" si="33"/>
        <v>#DIV/0!</v>
      </c>
      <c r="F98" s="27" t="e">
        <f t="shared" si="34"/>
        <v>#DIV/0!</v>
      </c>
      <c r="G98" s="27" t="e">
        <f t="shared" si="35"/>
        <v>#DIV/0!</v>
      </c>
      <c r="H98" s="20" t="e">
        <f t="shared" si="36"/>
        <v>#DIV/0!</v>
      </c>
      <c r="I98" s="7" t="e">
        <f t="shared" si="37"/>
        <v>#DIV/0!</v>
      </c>
      <c r="J98" s="20" t="e">
        <f t="shared" si="38"/>
        <v>#DIV/0!</v>
      </c>
      <c r="U98" s="21" t="s">
        <v>98</v>
      </c>
      <c r="V98" s="30" t="e">
        <f t="shared" si="23"/>
        <v>#DIV/0!</v>
      </c>
      <c r="W98" s="27" t="e">
        <f t="shared" si="24"/>
        <v>#DIV/0!</v>
      </c>
      <c r="X98" s="27" t="e">
        <f t="shared" si="25"/>
        <v>#DIV/0!</v>
      </c>
      <c r="Y98" s="27" t="e">
        <f t="shared" si="26"/>
        <v>#DIV/0!</v>
      </c>
      <c r="Z98" s="23" t="e">
        <f t="shared" si="27"/>
        <v>#DIV/0!</v>
      </c>
      <c r="AC98" s="21" t="s">
        <v>98</v>
      </c>
      <c r="AD98" s="1" t="e">
        <f t="shared" si="28"/>
        <v>#DIV/0!</v>
      </c>
      <c r="AE98" s="1" t="e">
        <f t="shared" si="29"/>
        <v>#DIV/0!</v>
      </c>
      <c r="AF98" s="1" t="e">
        <f t="shared" si="30"/>
        <v>#DIV/0!</v>
      </c>
      <c r="AG98" s="1" t="e">
        <f t="shared" si="31"/>
        <v>#DIV/0!</v>
      </c>
      <c r="AH98" s="24" t="e">
        <f t="shared" si="32"/>
        <v>#DIV/0!</v>
      </c>
    </row>
    <row r="99" spans="1:34" x14ac:dyDescent="0.2">
      <c r="B99" s="1" t="s">
        <v>99</v>
      </c>
      <c r="C99" s="26"/>
      <c r="D99" s="26"/>
      <c r="E99" s="27" t="e">
        <f t="shared" si="33"/>
        <v>#DIV/0!</v>
      </c>
      <c r="F99" s="27" t="e">
        <f t="shared" si="34"/>
        <v>#DIV/0!</v>
      </c>
      <c r="G99" s="27" t="e">
        <f t="shared" si="35"/>
        <v>#DIV/0!</v>
      </c>
      <c r="H99" s="20" t="e">
        <f t="shared" si="36"/>
        <v>#DIV/0!</v>
      </c>
      <c r="I99" s="7" t="e">
        <f t="shared" si="37"/>
        <v>#DIV/0!</v>
      </c>
      <c r="J99" s="20" t="e">
        <f t="shared" si="38"/>
        <v>#DIV/0!</v>
      </c>
      <c r="U99" s="21" t="s">
        <v>99</v>
      </c>
      <c r="V99" s="30" t="e">
        <f t="shared" si="23"/>
        <v>#DIV/0!</v>
      </c>
      <c r="W99" s="27" t="e">
        <f t="shared" si="24"/>
        <v>#DIV/0!</v>
      </c>
      <c r="X99" s="27" t="e">
        <f t="shared" si="25"/>
        <v>#DIV/0!</v>
      </c>
      <c r="Y99" s="27" t="e">
        <f t="shared" si="26"/>
        <v>#DIV/0!</v>
      </c>
      <c r="Z99" s="23" t="e">
        <f t="shared" si="27"/>
        <v>#DIV/0!</v>
      </c>
      <c r="AC99" s="21" t="s">
        <v>99</v>
      </c>
      <c r="AD99" s="1" t="e">
        <f t="shared" si="28"/>
        <v>#DIV/0!</v>
      </c>
      <c r="AE99" s="1" t="e">
        <f t="shared" si="29"/>
        <v>#DIV/0!</v>
      </c>
      <c r="AF99" s="1" t="e">
        <f t="shared" si="30"/>
        <v>#DIV/0!</v>
      </c>
      <c r="AG99" s="1" t="e">
        <f t="shared" si="31"/>
        <v>#DIV/0!</v>
      </c>
      <c r="AH99" s="24" t="e">
        <f t="shared" si="32"/>
        <v>#DIV/0!</v>
      </c>
    </row>
    <row r="100" spans="1:34" x14ac:dyDescent="0.2">
      <c r="B100" s="1" t="s">
        <v>100</v>
      </c>
      <c r="C100" s="26"/>
      <c r="D100" s="26"/>
      <c r="E100" s="27" t="e">
        <f t="shared" si="33"/>
        <v>#DIV/0!</v>
      </c>
      <c r="F100" s="27" t="e">
        <f t="shared" si="34"/>
        <v>#DIV/0!</v>
      </c>
      <c r="G100" s="27" t="e">
        <f t="shared" si="35"/>
        <v>#DIV/0!</v>
      </c>
      <c r="H100" s="20" t="e">
        <f t="shared" si="36"/>
        <v>#DIV/0!</v>
      </c>
      <c r="I100" s="7" t="e">
        <f t="shared" si="37"/>
        <v>#DIV/0!</v>
      </c>
      <c r="J100" s="20" t="e">
        <f t="shared" si="38"/>
        <v>#DIV/0!</v>
      </c>
      <c r="U100" s="21" t="s">
        <v>100</v>
      </c>
      <c r="V100" s="30" t="e">
        <f t="shared" si="23"/>
        <v>#DIV/0!</v>
      </c>
      <c r="W100" s="27" t="e">
        <f t="shared" si="24"/>
        <v>#DIV/0!</v>
      </c>
      <c r="X100" s="27" t="e">
        <f t="shared" si="25"/>
        <v>#DIV/0!</v>
      </c>
      <c r="Y100" s="27" t="e">
        <f t="shared" si="26"/>
        <v>#DIV/0!</v>
      </c>
      <c r="Z100" s="23" t="e">
        <f t="shared" si="27"/>
        <v>#DIV/0!</v>
      </c>
      <c r="AC100" s="21" t="s">
        <v>100</v>
      </c>
      <c r="AD100" s="1" t="e">
        <f t="shared" si="28"/>
        <v>#DIV/0!</v>
      </c>
      <c r="AE100" s="1" t="e">
        <f t="shared" si="29"/>
        <v>#DIV/0!</v>
      </c>
      <c r="AF100" s="1" t="e">
        <f t="shared" si="30"/>
        <v>#DIV/0!</v>
      </c>
      <c r="AG100" s="1" t="e">
        <f t="shared" si="31"/>
        <v>#DIV/0!</v>
      </c>
      <c r="AH100" s="24" t="e">
        <f t="shared" si="32"/>
        <v>#DIV/0!</v>
      </c>
    </row>
    <row r="101" spans="1:34" x14ac:dyDescent="0.2">
      <c r="B101" s="1" t="s">
        <v>101</v>
      </c>
      <c r="C101" s="26"/>
      <c r="D101" s="26"/>
      <c r="E101" s="27" t="e">
        <f t="shared" si="33"/>
        <v>#DIV/0!</v>
      </c>
      <c r="F101" s="27" t="e">
        <f t="shared" si="34"/>
        <v>#DIV/0!</v>
      </c>
      <c r="G101" s="27" t="e">
        <f t="shared" si="35"/>
        <v>#DIV/0!</v>
      </c>
      <c r="H101" s="20" t="e">
        <f t="shared" si="36"/>
        <v>#DIV/0!</v>
      </c>
      <c r="I101" s="7" t="e">
        <f t="shared" si="37"/>
        <v>#DIV/0!</v>
      </c>
      <c r="J101" s="20" t="e">
        <f t="shared" si="38"/>
        <v>#DIV/0!</v>
      </c>
      <c r="U101" s="21" t="s">
        <v>101</v>
      </c>
      <c r="V101" s="30" t="e">
        <f t="shared" si="23"/>
        <v>#DIV/0!</v>
      </c>
      <c r="W101" s="27" t="e">
        <f t="shared" si="24"/>
        <v>#DIV/0!</v>
      </c>
      <c r="X101" s="27" t="e">
        <f t="shared" si="25"/>
        <v>#DIV/0!</v>
      </c>
      <c r="Y101" s="27" t="e">
        <f t="shared" si="26"/>
        <v>#DIV/0!</v>
      </c>
      <c r="Z101" s="23" t="e">
        <f t="shared" si="27"/>
        <v>#DIV/0!</v>
      </c>
      <c r="AC101" s="21" t="s">
        <v>101</v>
      </c>
      <c r="AD101" s="1" t="e">
        <f t="shared" si="28"/>
        <v>#DIV/0!</v>
      </c>
      <c r="AE101" s="1" t="e">
        <f t="shared" si="29"/>
        <v>#DIV/0!</v>
      </c>
      <c r="AF101" s="1" t="e">
        <f t="shared" si="30"/>
        <v>#DIV/0!</v>
      </c>
      <c r="AG101" s="1" t="e">
        <f t="shared" si="31"/>
        <v>#DIV/0!</v>
      </c>
      <c r="AH101" s="24" t="e">
        <f t="shared" si="32"/>
        <v>#DIV/0!</v>
      </c>
    </row>
    <row r="102" spans="1:34" x14ac:dyDescent="0.2">
      <c r="A102" s="48"/>
      <c r="B102" s="48" t="s">
        <v>102</v>
      </c>
      <c r="C102" s="61"/>
      <c r="D102" s="61"/>
      <c r="E102" s="46" t="e">
        <f t="shared" si="33"/>
        <v>#DIV/0!</v>
      </c>
      <c r="F102" s="46" t="e">
        <f t="shared" si="34"/>
        <v>#DIV/0!</v>
      </c>
      <c r="G102" s="46" t="e">
        <f t="shared" si="35"/>
        <v>#DIV/0!</v>
      </c>
      <c r="H102" s="62" t="e">
        <f t="shared" si="36"/>
        <v>#DIV/0!</v>
      </c>
      <c r="I102" s="60" t="e">
        <f t="shared" si="37"/>
        <v>#DIV/0!</v>
      </c>
      <c r="J102" s="62" t="e">
        <f t="shared" si="38"/>
        <v>#DIV/0!</v>
      </c>
      <c r="U102" s="44" t="s">
        <v>102</v>
      </c>
      <c r="V102" s="45" t="e">
        <f t="shared" si="23"/>
        <v>#DIV/0!</v>
      </c>
      <c r="W102" s="46" t="e">
        <f t="shared" si="24"/>
        <v>#DIV/0!</v>
      </c>
      <c r="X102" s="46" t="e">
        <f t="shared" si="25"/>
        <v>#DIV/0!</v>
      </c>
      <c r="Y102" s="46" t="e">
        <f t="shared" si="26"/>
        <v>#DIV/0!</v>
      </c>
      <c r="Z102" s="47" t="e">
        <f t="shared" si="27"/>
        <v>#DIV/0!</v>
      </c>
      <c r="AC102" s="44" t="s">
        <v>102</v>
      </c>
      <c r="AD102" s="60" t="e">
        <f t="shared" si="28"/>
        <v>#DIV/0!</v>
      </c>
      <c r="AE102" s="48" t="e">
        <f t="shared" si="29"/>
        <v>#DIV/0!</v>
      </c>
      <c r="AF102" s="48" t="e">
        <f t="shared" si="30"/>
        <v>#DIV/0!</v>
      </c>
      <c r="AG102" s="48" t="e">
        <f t="shared" si="31"/>
        <v>#DIV/0!</v>
      </c>
      <c r="AH102" s="49" t="e">
        <f t="shared" si="32"/>
        <v>#DIV/0!</v>
      </c>
    </row>
    <row r="103" spans="1:34" x14ac:dyDescent="0.2">
      <c r="W103" s="27" t="e">
        <f t="shared" ref="W103:Y103" si="39">SUMIF(W7:W102,"&lt;&gt;#N/A")</f>
        <v>#DIV/0!</v>
      </c>
      <c r="X103" s="27" t="e">
        <f t="shared" si="39"/>
        <v>#DIV/0!</v>
      </c>
      <c r="Y103" s="27" t="e">
        <f t="shared" si="39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47" priority="6">
      <formula>ISERROR(V7)</formula>
    </cfRule>
  </conditionalFormatting>
  <conditionalFormatting sqref="H7:H102 J7:J102">
    <cfRule type="expression" dxfId="46" priority="5">
      <formula>$J7="CHECK"</formula>
    </cfRule>
  </conditionalFormatting>
  <conditionalFormatting sqref="Z7:Z102">
    <cfRule type="containsErrors" dxfId="45" priority="4">
      <formula>ISERROR(Z7)</formula>
    </cfRule>
  </conditionalFormatting>
  <conditionalFormatting sqref="K7:K102">
    <cfRule type="containsErrors" dxfId="44" priority="3">
      <formula>ISERROR(K7)</formula>
    </cfRule>
  </conditionalFormatting>
  <conditionalFormatting sqref="H7:I102">
    <cfRule type="expression" dxfId="43" priority="2">
      <formula>$I7&lt;&gt;""</formula>
    </cfRule>
  </conditionalFormatting>
  <conditionalFormatting sqref="AD7:AH102">
    <cfRule type="containsErrors" dxfId="42" priority="1">
      <formula>ISERROR(AD7)</formula>
    </cfRule>
  </conditionalFormatting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D6796-DA12-764A-B5BB-D04DA2C20D01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169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74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74" si="13">(C71-MIN(C$7:C$102))/(MAX(C$7:C$102)-MIN(C$7:C$102))*100</f>
        <v>#DIV/0!</v>
      </c>
      <c r="F71" s="27" t="e">
        <f t="shared" si="13"/>
        <v>#DIV/0!</v>
      </c>
      <c r="G71" s="27" t="e">
        <f t="shared" ref="G71:G74" si="14">F71-E71</f>
        <v>#DIV/0!</v>
      </c>
      <c r="H71" s="20" t="e">
        <f t="shared" si="10"/>
        <v>#DIV/0!</v>
      </c>
      <c r="I71" s="7" t="e">
        <f t="shared" ref="I71:I74" si="15">IF(AND(E71&lt;$R$13,F71&lt;$S$9),G71,"")</f>
        <v>#DIV/0!</v>
      </c>
      <c r="J71" s="20" t="e">
        <f t="shared" ref="J71:J74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74" si="17">IF(I71="",NA(),G71)</f>
        <v>#DIV/0!</v>
      </c>
      <c r="W71" s="27" t="e">
        <f t="shared" ref="W71:W74" si="18">IF(AND(I71="",G71&lt;$S$31),G71,NA())</f>
        <v>#DIV/0!</v>
      </c>
      <c r="X71" s="27" t="e">
        <f t="shared" ref="X71:X74" si="19">IF(AND(I71="",G71&lt;$S$34,G71&gt;$S$31),G71,NA())</f>
        <v>#DIV/0!</v>
      </c>
      <c r="Y71" s="27" t="e">
        <f t="shared" ref="Y71:Y74" si="20">IF(AND(I71="",G71&gt;$S$34),G71,NA())</f>
        <v>#DIV/0!</v>
      </c>
      <c r="Z71" s="23" t="e">
        <f t="shared" ref="Z71:Z74" si="21">IF(J71="CHECK",G71,NA())</f>
        <v>#DIV/0!</v>
      </c>
      <c r="AC71" s="21" t="s">
        <v>71</v>
      </c>
      <c r="AD71" s="1" t="e">
        <f t="shared" ref="AD71:AH73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7" t="e">
        <f t="shared" si="22"/>
        <v>#DIV/0!</v>
      </c>
      <c r="AE73" s="52" t="e">
        <f t="shared" si="22"/>
        <v>#DIV/0!</v>
      </c>
      <c r="AF73" s="52" t="e">
        <f t="shared" si="22"/>
        <v>#DIV/0!</v>
      </c>
      <c r="AG73" s="52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63" t="e">
        <f t="shared" si="18"/>
        <v>#DIV/0!</v>
      </c>
      <c r="X74" s="63" t="e">
        <f t="shared" si="19"/>
        <v>#DIV/0!</v>
      </c>
      <c r="Y74" s="63" t="e">
        <f t="shared" si="20"/>
        <v>#DIV/0!</v>
      </c>
      <c r="Z74" s="23" t="e">
        <f t="shared" si="21"/>
        <v>#DIV/0!</v>
      </c>
      <c r="AC74" s="21" t="s">
        <v>74</v>
      </c>
      <c r="AD74" s="7" t="e">
        <f t="shared" ref="AD74:AD102" si="23">IF(V74&lt;&gt;"#N/A",$F74,"")</f>
        <v>#DIV/0!</v>
      </c>
      <c r="AE74" s="52" t="e">
        <f t="shared" ref="AE74:AE102" si="24">IF(W74&lt;&gt;"#N/A",$F74,"")</f>
        <v>#DIV/0!</v>
      </c>
      <c r="AF74" s="52" t="e">
        <f t="shared" ref="AF74:AF102" si="25">IF(X74&lt;&gt;"#N/A",$F74,"")</f>
        <v>#DIV/0!</v>
      </c>
      <c r="AG74" s="52" t="e">
        <f t="shared" ref="AG74:AG102" si="26">IF(Y74&lt;&gt;"#N/A",$F74,"")</f>
        <v>#DIV/0!</v>
      </c>
      <c r="AH74" s="24" t="e">
        <f t="shared" ref="AH74:AH102" si="27">IF(Z74&lt;&gt;"#N/A",$F74,"")</f>
        <v>#DIV/0!</v>
      </c>
    </row>
    <row r="75" spans="2:34" x14ac:dyDescent="0.2">
      <c r="B75" s="1" t="s">
        <v>75</v>
      </c>
      <c r="C75" s="26"/>
      <c r="D75" s="26"/>
      <c r="E75" s="27" t="e">
        <f t="shared" ref="E75:E102" si="28">(C75-MIN(C$7:C$102))/(MAX(C$7:C$102)-MIN(C$7:C$102))*100</f>
        <v>#DIV/0!</v>
      </c>
      <c r="F75" s="27" t="e">
        <f t="shared" ref="F75:F102" si="29">(D75-MIN(D$7:D$102))/(MAX(D$7:D$102)-MIN(D$7:D$102))*100</f>
        <v>#DIV/0!</v>
      </c>
      <c r="G75" s="27" t="e">
        <f t="shared" ref="G75:G102" si="30">F75-E75</f>
        <v>#DIV/0!</v>
      </c>
      <c r="H75" s="20" t="e">
        <f t="shared" ref="H75:H102" si="31">_xlfn.IFS(AND(E75&lt;$R$13,F75&lt;$S$9),"No amplification",G75&gt;$S$34,"BB",G75&lt;$S$31,"AA",AND(G75&lt;$S$34,G75&gt;$S$31),"AB")</f>
        <v>#DIV/0!</v>
      </c>
      <c r="I75" s="7" t="e">
        <f t="shared" ref="I75:I102" si="32">IF(AND(E75&lt;$R$13,F75&lt;$S$9),G75,"")</f>
        <v>#DIV/0!</v>
      </c>
      <c r="J75" s="20" t="e">
        <f t="shared" ref="J75:J102" si="33">IF(OR(AND(($S$31-$S$36)&lt;G75,($S$31+$S$36)&gt;G75),AND(($S$34-$S$36)&lt;G75,($S$34+$S$36)&gt;G75)),"CHECK","")</f>
        <v>#DIV/0!</v>
      </c>
      <c r="U75" s="21" t="s">
        <v>75</v>
      </c>
      <c r="V75" s="30" t="e">
        <f t="shared" ref="V75:V102" si="34">IF(I75="",NA(),G75)</f>
        <v>#DIV/0!</v>
      </c>
      <c r="W75" s="63" t="e">
        <f t="shared" ref="W75:W102" si="35">IF(AND(I75="",G75&lt;$S$31),G75,NA())</f>
        <v>#DIV/0!</v>
      </c>
      <c r="X75" s="63" t="e">
        <f t="shared" ref="X75:X102" si="36">IF(AND(I75="",G75&lt;$S$34,G75&gt;$S$31),G75,NA())</f>
        <v>#DIV/0!</v>
      </c>
      <c r="Y75" s="63" t="e">
        <f t="shared" ref="Y75:Y102" si="37">IF(AND(I75="",G75&gt;$S$34),G75,NA())</f>
        <v>#DIV/0!</v>
      </c>
      <c r="Z75" s="23" t="e">
        <f t="shared" ref="Z75:Z102" si="38">IF(J75="CHECK",G75,NA())</f>
        <v>#DIV/0!</v>
      </c>
      <c r="AC75" s="21" t="s">
        <v>75</v>
      </c>
      <c r="AD75" s="7" t="e">
        <f t="shared" si="23"/>
        <v>#DIV/0!</v>
      </c>
      <c r="AE75" s="52" t="e">
        <f t="shared" si="24"/>
        <v>#DIV/0!</v>
      </c>
      <c r="AF75" s="52" t="e">
        <f t="shared" si="25"/>
        <v>#DIV/0!</v>
      </c>
      <c r="AG75" s="52" t="e">
        <f t="shared" si="26"/>
        <v>#DIV/0!</v>
      </c>
      <c r="AH75" s="24" t="e">
        <f t="shared" si="27"/>
        <v>#DIV/0!</v>
      </c>
    </row>
    <row r="76" spans="2:34" x14ac:dyDescent="0.2">
      <c r="B76" s="1" t="s">
        <v>76</v>
      </c>
      <c r="C76" s="26"/>
      <c r="D76" s="26"/>
      <c r="E76" s="27" t="e">
        <f t="shared" si="28"/>
        <v>#DIV/0!</v>
      </c>
      <c r="F76" s="27" t="e">
        <f t="shared" si="29"/>
        <v>#DIV/0!</v>
      </c>
      <c r="G76" s="27" t="e">
        <f t="shared" si="30"/>
        <v>#DIV/0!</v>
      </c>
      <c r="H76" s="20" t="e">
        <f t="shared" si="31"/>
        <v>#DIV/0!</v>
      </c>
      <c r="I76" s="7" t="e">
        <f t="shared" si="32"/>
        <v>#DIV/0!</v>
      </c>
      <c r="J76" s="20" t="e">
        <f t="shared" si="33"/>
        <v>#DIV/0!</v>
      </c>
      <c r="U76" s="21" t="s">
        <v>76</v>
      </c>
      <c r="V76" s="30" t="e">
        <f t="shared" si="34"/>
        <v>#DIV/0!</v>
      </c>
      <c r="W76" s="63" t="e">
        <f t="shared" si="35"/>
        <v>#DIV/0!</v>
      </c>
      <c r="X76" s="63" t="e">
        <f t="shared" si="36"/>
        <v>#DIV/0!</v>
      </c>
      <c r="Y76" s="63" t="e">
        <f t="shared" si="37"/>
        <v>#DIV/0!</v>
      </c>
      <c r="Z76" s="23" t="e">
        <f t="shared" si="38"/>
        <v>#DIV/0!</v>
      </c>
      <c r="AC76" s="21" t="s">
        <v>76</v>
      </c>
      <c r="AD76" s="7" t="e">
        <f t="shared" si="23"/>
        <v>#DIV/0!</v>
      </c>
      <c r="AE76" s="52" t="e">
        <f t="shared" si="24"/>
        <v>#DIV/0!</v>
      </c>
      <c r="AF76" s="52" t="e">
        <f t="shared" si="25"/>
        <v>#DIV/0!</v>
      </c>
      <c r="AG76" s="52" t="e">
        <f t="shared" si="26"/>
        <v>#DIV/0!</v>
      </c>
      <c r="AH76" s="24" t="e">
        <f t="shared" si="27"/>
        <v>#DIV/0!</v>
      </c>
    </row>
    <row r="77" spans="2:34" x14ac:dyDescent="0.2">
      <c r="B77" s="1" t="s">
        <v>77</v>
      </c>
      <c r="C77" s="26"/>
      <c r="D77" s="26"/>
      <c r="E77" s="27" t="e">
        <f t="shared" si="28"/>
        <v>#DIV/0!</v>
      </c>
      <c r="F77" s="27" t="e">
        <f t="shared" si="29"/>
        <v>#DIV/0!</v>
      </c>
      <c r="G77" s="27" t="e">
        <f t="shared" si="30"/>
        <v>#DIV/0!</v>
      </c>
      <c r="H77" s="20" t="e">
        <f t="shared" si="31"/>
        <v>#DIV/0!</v>
      </c>
      <c r="I77" s="7" t="e">
        <f t="shared" si="32"/>
        <v>#DIV/0!</v>
      </c>
      <c r="J77" s="20" t="e">
        <f t="shared" si="33"/>
        <v>#DIV/0!</v>
      </c>
      <c r="U77" s="21" t="s">
        <v>77</v>
      </c>
      <c r="V77" s="30" t="e">
        <f t="shared" si="34"/>
        <v>#DIV/0!</v>
      </c>
      <c r="W77" s="63" t="e">
        <f t="shared" si="35"/>
        <v>#DIV/0!</v>
      </c>
      <c r="X77" s="63" t="e">
        <f t="shared" si="36"/>
        <v>#DIV/0!</v>
      </c>
      <c r="Y77" s="63" t="e">
        <f t="shared" si="37"/>
        <v>#DIV/0!</v>
      </c>
      <c r="Z77" s="23" t="e">
        <f t="shared" si="38"/>
        <v>#DIV/0!</v>
      </c>
      <c r="AC77" s="21" t="s">
        <v>77</v>
      </c>
      <c r="AD77" s="7" t="e">
        <f t="shared" si="23"/>
        <v>#DIV/0!</v>
      </c>
      <c r="AE77" s="52" t="e">
        <f t="shared" si="24"/>
        <v>#DIV/0!</v>
      </c>
      <c r="AF77" s="52" t="e">
        <f t="shared" si="25"/>
        <v>#DIV/0!</v>
      </c>
      <c r="AG77" s="52" t="e">
        <f t="shared" si="26"/>
        <v>#DIV/0!</v>
      </c>
      <c r="AH77" s="24" t="e">
        <f t="shared" si="27"/>
        <v>#DIV/0!</v>
      </c>
    </row>
    <row r="78" spans="2:34" x14ac:dyDescent="0.2">
      <c r="B78" s="1" t="s">
        <v>78</v>
      </c>
      <c r="C78" s="26"/>
      <c r="D78" s="26"/>
      <c r="E78" s="27" t="e">
        <f t="shared" si="28"/>
        <v>#DIV/0!</v>
      </c>
      <c r="F78" s="27" t="e">
        <f t="shared" si="29"/>
        <v>#DIV/0!</v>
      </c>
      <c r="G78" s="27" t="e">
        <f t="shared" si="30"/>
        <v>#DIV/0!</v>
      </c>
      <c r="H78" s="20" t="e">
        <f t="shared" si="31"/>
        <v>#DIV/0!</v>
      </c>
      <c r="I78" s="7" t="e">
        <f t="shared" si="32"/>
        <v>#DIV/0!</v>
      </c>
      <c r="J78" s="20" t="e">
        <f t="shared" si="33"/>
        <v>#DIV/0!</v>
      </c>
      <c r="U78" s="21" t="s">
        <v>78</v>
      </c>
      <c r="V78" s="30" t="e">
        <f t="shared" si="34"/>
        <v>#DIV/0!</v>
      </c>
      <c r="W78" s="63" t="e">
        <f t="shared" si="35"/>
        <v>#DIV/0!</v>
      </c>
      <c r="X78" s="63" t="e">
        <f t="shared" si="36"/>
        <v>#DIV/0!</v>
      </c>
      <c r="Y78" s="63" t="e">
        <f t="shared" si="37"/>
        <v>#DIV/0!</v>
      </c>
      <c r="Z78" s="23" t="e">
        <f t="shared" si="38"/>
        <v>#DIV/0!</v>
      </c>
      <c r="AC78" s="21" t="s">
        <v>78</v>
      </c>
      <c r="AD78" s="7" t="e">
        <f t="shared" si="23"/>
        <v>#DIV/0!</v>
      </c>
      <c r="AE78" s="52" t="e">
        <f t="shared" si="24"/>
        <v>#DIV/0!</v>
      </c>
      <c r="AF78" s="52" t="e">
        <f t="shared" si="25"/>
        <v>#DIV/0!</v>
      </c>
      <c r="AG78" s="52" t="e">
        <f t="shared" si="26"/>
        <v>#DIV/0!</v>
      </c>
      <c r="AH78" s="24" t="e">
        <f t="shared" si="27"/>
        <v>#DIV/0!</v>
      </c>
    </row>
    <row r="79" spans="2:34" x14ac:dyDescent="0.2">
      <c r="B79" s="1" t="s">
        <v>79</v>
      </c>
      <c r="C79" s="26"/>
      <c r="D79" s="26"/>
      <c r="E79" s="27" t="e">
        <f t="shared" si="28"/>
        <v>#DIV/0!</v>
      </c>
      <c r="F79" s="27" t="e">
        <f t="shared" si="29"/>
        <v>#DIV/0!</v>
      </c>
      <c r="G79" s="27" t="e">
        <f t="shared" si="30"/>
        <v>#DIV/0!</v>
      </c>
      <c r="H79" s="20" t="e">
        <f t="shared" si="31"/>
        <v>#DIV/0!</v>
      </c>
      <c r="I79" s="7" t="e">
        <f t="shared" si="32"/>
        <v>#DIV/0!</v>
      </c>
      <c r="J79" s="20" t="e">
        <f t="shared" si="33"/>
        <v>#DIV/0!</v>
      </c>
      <c r="U79" s="21" t="s">
        <v>79</v>
      </c>
      <c r="V79" s="30" t="e">
        <f t="shared" si="34"/>
        <v>#DIV/0!</v>
      </c>
      <c r="W79" s="63" t="e">
        <f t="shared" si="35"/>
        <v>#DIV/0!</v>
      </c>
      <c r="X79" s="63" t="e">
        <f t="shared" si="36"/>
        <v>#DIV/0!</v>
      </c>
      <c r="Y79" s="63" t="e">
        <f t="shared" si="37"/>
        <v>#DIV/0!</v>
      </c>
      <c r="Z79" s="23" t="e">
        <f t="shared" si="38"/>
        <v>#DIV/0!</v>
      </c>
      <c r="AC79" s="21" t="s">
        <v>79</v>
      </c>
      <c r="AD79" s="7" t="e">
        <f t="shared" si="23"/>
        <v>#DIV/0!</v>
      </c>
      <c r="AE79" s="52" t="e">
        <f t="shared" si="24"/>
        <v>#DIV/0!</v>
      </c>
      <c r="AF79" s="52" t="e">
        <f t="shared" si="25"/>
        <v>#DIV/0!</v>
      </c>
      <c r="AG79" s="52" t="e">
        <f t="shared" si="26"/>
        <v>#DIV/0!</v>
      </c>
      <c r="AH79" s="24" t="e">
        <f t="shared" si="27"/>
        <v>#DIV/0!</v>
      </c>
    </row>
    <row r="80" spans="2:34" x14ac:dyDescent="0.2">
      <c r="B80" s="1" t="s">
        <v>80</v>
      </c>
      <c r="C80" s="26"/>
      <c r="D80" s="26"/>
      <c r="E80" s="27" t="e">
        <f t="shared" si="28"/>
        <v>#DIV/0!</v>
      </c>
      <c r="F80" s="27" t="e">
        <f t="shared" si="29"/>
        <v>#DIV/0!</v>
      </c>
      <c r="G80" s="27" t="e">
        <f t="shared" si="30"/>
        <v>#DIV/0!</v>
      </c>
      <c r="H80" s="20" t="e">
        <f t="shared" si="31"/>
        <v>#DIV/0!</v>
      </c>
      <c r="I80" s="7" t="e">
        <f t="shared" si="32"/>
        <v>#DIV/0!</v>
      </c>
      <c r="J80" s="20" t="e">
        <f t="shared" si="33"/>
        <v>#DIV/0!</v>
      </c>
      <c r="U80" s="21" t="s">
        <v>80</v>
      </c>
      <c r="V80" s="30" t="e">
        <f t="shared" si="34"/>
        <v>#DIV/0!</v>
      </c>
      <c r="W80" s="63" t="e">
        <f t="shared" si="35"/>
        <v>#DIV/0!</v>
      </c>
      <c r="X80" s="63" t="e">
        <f t="shared" si="36"/>
        <v>#DIV/0!</v>
      </c>
      <c r="Y80" s="63" t="e">
        <f t="shared" si="37"/>
        <v>#DIV/0!</v>
      </c>
      <c r="Z80" s="23" t="e">
        <f t="shared" si="38"/>
        <v>#DIV/0!</v>
      </c>
      <c r="AC80" s="21" t="s">
        <v>80</v>
      </c>
      <c r="AD80" s="7" t="e">
        <f t="shared" si="23"/>
        <v>#DIV/0!</v>
      </c>
      <c r="AE80" s="52" t="e">
        <f t="shared" si="24"/>
        <v>#DIV/0!</v>
      </c>
      <c r="AF80" s="52" t="e">
        <f t="shared" si="25"/>
        <v>#DIV/0!</v>
      </c>
      <c r="AG80" s="52" t="e">
        <f t="shared" si="26"/>
        <v>#DIV/0!</v>
      </c>
      <c r="AH80" s="24" t="e">
        <f t="shared" si="27"/>
        <v>#DIV/0!</v>
      </c>
    </row>
    <row r="81" spans="2:34" x14ac:dyDescent="0.2">
      <c r="B81" s="1" t="s">
        <v>81</v>
      </c>
      <c r="C81" s="26"/>
      <c r="D81" s="26"/>
      <c r="E81" s="27" t="e">
        <f t="shared" si="28"/>
        <v>#DIV/0!</v>
      </c>
      <c r="F81" s="27" t="e">
        <f t="shared" si="29"/>
        <v>#DIV/0!</v>
      </c>
      <c r="G81" s="27" t="e">
        <f t="shared" si="30"/>
        <v>#DIV/0!</v>
      </c>
      <c r="H81" s="20" t="e">
        <f t="shared" si="31"/>
        <v>#DIV/0!</v>
      </c>
      <c r="I81" s="7" t="e">
        <f t="shared" si="32"/>
        <v>#DIV/0!</v>
      </c>
      <c r="J81" s="20" t="e">
        <f t="shared" si="33"/>
        <v>#DIV/0!</v>
      </c>
      <c r="U81" s="21" t="s">
        <v>81</v>
      </c>
      <c r="V81" s="30" t="e">
        <f t="shared" si="34"/>
        <v>#DIV/0!</v>
      </c>
      <c r="W81" s="63" t="e">
        <f t="shared" si="35"/>
        <v>#DIV/0!</v>
      </c>
      <c r="X81" s="63" t="e">
        <f t="shared" si="36"/>
        <v>#DIV/0!</v>
      </c>
      <c r="Y81" s="63" t="e">
        <f t="shared" si="37"/>
        <v>#DIV/0!</v>
      </c>
      <c r="Z81" s="23" t="e">
        <f t="shared" si="38"/>
        <v>#DIV/0!</v>
      </c>
      <c r="AC81" s="21" t="s">
        <v>81</v>
      </c>
      <c r="AD81" s="7" t="e">
        <f t="shared" si="23"/>
        <v>#DIV/0!</v>
      </c>
      <c r="AE81" s="52" t="e">
        <f t="shared" si="24"/>
        <v>#DIV/0!</v>
      </c>
      <c r="AF81" s="52" t="e">
        <f t="shared" si="25"/>
        <v>#DIV/0!</v>
      </c>
      <c r="AG81" s="52" t="e">
        <f t="shared" si="26"/>
        <v>#DIV/0!</v>
      </c>
      <c r="AH81" s="24" t="e">
        <f t="shared" si="27"/>
        <v>#DIV/0!</v>
      </c>
    </row>
    <row r="82" spans="2:34" x14ac:dyDescent="0.2">
      <c r="B82" s="1" t="s">
        <v>82</v>
      </c>
      <c r="C82" s="26"/>
      <c r="D82" s="26"/>
      <c r="E82" s="27" t="e">
        <f t="shared" si="28"/>
        <v>#DIV/0!</v>
      </c>
      <c r="F82" s="27" t="e">
        <f t="shared" si="29"/>
        <v>#DIV/0!</v>
      </c>
      <c r="G82" s="27" t="e">
        <f t="shared" si="30"/>
        <v>#DIV/0!</v>
      </c>
      <c r="H82" s="20" t="e">
        <f t="shared" si="31"/>
        <v>#DIV/0!</v>
      </c>
      <c r="I82" s="7" t="e">
        <f t="shared" si="32"/>
        <v>#DIV/0!</v>
      </c>
      <c r="J82" s="20" t="e">
        <f t="shared" si="33"/>
        <v>#DIV/0!</v>
      </c>
      <c r="U82" s="21" t="s">
        <v>82</v>
      </c>
      <c r="V82" s="30" t="e">
        <f t="shared" si="34"/>
        <v>#DIV/0!</v>
      </c>
      <c r="W82" s="63" t="e">
        <f t="shared" si="35"/>
        <v>#DIV/0!</v>
      </c>
      <c r="X82" s="63" t="e">
        <f t="shared" si="36"/>
        <v>#DIV/0!</v>
      </c>
      <c r="Y82" s="63" t="e">
        <f t="shared" si="37"/>
        <v>#DIV/0!</v>
      </c>
      <c r="Z82" s="23" t="e">
        <f t="shared" si="38"/>
        <v>#DIV/0!</v>
      </c>
      <c r="AC82" s="21" t="s">
        <v>82</v>
      </c>
      <c r="AD82" s="7" t="e">
        <f t="shared" si="23"/>
        <v>#DIV/0!</v>
      </c>
      <c r="AE82" s="52" t="e">
        <f t="shared" si="24"/>
        <v>#DIV/0!</v>
      </c>
      <c r="AF82" s="52" t="e">
        <f t="shared" si="25"/>
        <v>#DIV/0!</v>
      </c>
      <c r="AG82" s="52" t="e">
        <f t="shared" si="26"/>
        <v>#DIV/0!</v>
      </c>
      <c r="AH82" s="24" t="e">
        <f t="shared" si="27"/>
        <v>#DIV/0!</v>
      </c>
    </row>
    <row r="83" spans="2:34" x14ac:dyDescent="0.2">
      <c r="B83" s="1" t="s">
        <v>83</v>
      </c>
      <c r="C83" s="26"/>
      <c r="D83" s="26"/>
      <c r="E83" s="27" t="e">
        <f t="shared" si="28"/>
        <v>#DIV/0!</v>
      </c>
      <c r="F83" s="27" t="e">
        <f t="shared" si="29"/>
        <v>#DIV/0!</v>
      </c>
      <c r="G83" s="27" t="e">
        <f t="shared" si="30"/>
        <v>#DIV/0!</v>
      </c>
      <c r="H83" s="20" t="e">
        <f t="shared" si="31"/>
        <v>#DIV/0!</v>
      </c>
      <c r="I83" s="7" t="e">
        <f t="shared" si="32"/>
        <v>#DIV/0!</v>
      </c>
      <c r="J83" s="20" t="e">
        <f t="shared" si="33"/>
        <v>#DIV/0!</v>
      </c>
      <c r="U83" s="21" t="s">
        <v>83</v>
      </c>
      <c r="V83" s="30" t="e">
        <f t="shared" si="34"/>
        <v>#DIV/0!</v>
      </c>
      <c r="W83" s="63" t="e">
        <f t="shared" si="35"/>
        <v>#DIV/0!</v>
      </c>
      <c r="X83" s="63" t="e">
        <f t="shared" si="36"/>
        <v>#DIV/0!</v>
      </c>
      <c r="Y83" s="63" t="e">
        <f t="shared" si="37"/>
        <v>#DIV/0!</v>
      </c>
      <c r="Z83" s="23" t="e">
        <f t="shared" si="38"/>
        <v>#DIV/0!</v>
      </c>
      <c r="AC83" s="21" t="s">
        <v>83</v>
      </c>
      <c r="AD83" s="7" t="e">
        <f t="shared" si="23"/>
        <v>#DIV/0!</v>
      </c>
      <c r="AE83" s="52" t="e">
        <f t="shared" si="24"/>
        <v>#DIV/0!</v>
      </c>
      <c r="AF83" s="52" t="e">
        <f t="shared" si="25"/>
        <v>#DIV/0!</v>
      </c>
      <c r="AG83" s="52" t="e">
        <f t="shared" si="26"/>
        <v>#DIV/0!</v>
      </c>
      <c r="AH83" s="24" t="e">
        <f t="shared" si="27"/>
        <v>#DIV/0!</v>
      </c>
    </row>
    <row r="84" spans="2:34" x14ac:dyDescent="0.2">
      <c r="B84" s="1" t="s">
        <v>84</v>
      </c>
      <c r="C84" s="26"/>
      <c r="D84" s="26"/>
      <c r="E84" s="27" t="e">
        <f t="shared" si="28"/>
        <v>#DIV/0!</v>
      </c>
      <c r="F84" s="27" t="e">
        <f t="shared" si="29"/>
        <v>#DIV/0!</v>
      </c>
      <c r="G84" s="27" t="e">
        <f t="shared" si="30"/>
        <v>#DIV/0!</v>
      </c>
      <c r="H84" s="20" t="e">
        <f t="shared" si="31"/>
        <v>#DIV/0!</v>
      </c>
      <c r="I84" s="7" t="e">
        <f t="shared" si="32"/>
        <v>#DIV/0!</v>
      </c>
      <c r="J84" s="20" t="e">
        <f t="shared" si="33"/>
        <v>#DIV/0!</v>
      </c>
      <c r="U84" s="21" t="s">
        <v>84</v>
      </c>
      <c r="V84" s="30" t="e">
        <f t="shared" si="34"/>
        <v>#DIV/0!</v>
      </c>
      <c r="W84" s="63" t="e">
        <f t="shared" si="35"/>
        <v>#DIV/0!</v>
      </c>
      <c r="X84" s="63" t="e">
        <f t="shared" si="36"/>
        <v>#DIV/0!</v>
      </c>
      <c r="Y84" s="63" t="e">
        <f t="shared" si="37"/>
        <v>#DIV/0!</v>
      </c>
      <c r="Z84" s="23" t="e">
        <f t="shared" si="38"/>
        <v>#DIV/0!</v>
      </c>
      <c r="AC84" s="21" t="s">
        <v>84</v>
      </c>
      <c r="AD84" s="7" t="e">
        <f t="shared" si="23"/>
        <v>#DIV/0!</v>
      </c>
      <c r="AE84" s="52" t="e">
        <f t="shared" si="24"/>
        <v>#DIV/0!</v>
      </c>
      <c r="AF84" s="52" t="e">
        <f t="shared" si="25"/>
        <v>#DIV/0!</v>
      </c>
      <c r="AG84" s="52" t="e">
        <f t="shared" si="26"/>
        <v>#DIV/0!</v>
      </c>
      <c r="AH84" s="24" t="e">
        <f t="shared" si="27"/>
        <v>#DIV/0!</v>
      </c>
    </row>
    <row r="85" spans="2:34" x14ac:dyDescent="0.2">
      <c r="B85" s="1" t="s">
        <v>85</v>
      </c>
      <c r="C85" s="26"/>
      <c r="D85" s="26"/>
      <c r="E85" s="27" t="e">
        <f t="shared" si="28"/>
        <v>#DIV/0!</v>
      </c>
      <c r="F85" s="27" t="e">
        <f t="shared" si="29"/>
        <v>#DIV/0!</v>
      </c>
      <c r="G85" s="27" t="e">
        <f t="shared" si="30"/>
        <v>#DIV/0!</v>
      </c>
      <c r="H85" s="20" t="e">
        <f t="shared" si="31"/>
        <v>#DIV/0!</v>
      </c>
      <c r="I85" s="7" t="e">
        <f t="shared" si="32"/>
        <v>#DIV/0!</v>
      </c>
      <c r="J85" s="20" t="e">
        <f t="shared" si="33"/>
        <v>#DIV/0!</v>
      </c>
      <c r="U85" s="21" t="s">
        <v>85</v>
      </c>
      <c r="V85" s="30" t="e">
        <f t="shared" si="34"/>
        <v>#DIV/0!</v>
      </c>
      <c r="W85" s="63" t="e">
        <f t="shared" si="35"/>
        <v>#DIV/0!</v>
      </c>
      <c r="X85" s="63" t="e">
        <f t="shared" si="36"/>
        <v>#DIV/0!</v>
      </c>
      <c r="Y85" s="63" t="e">
        <f t="shared" si="37"/>
        <v>#DIV/0!</v>
      </c>
      <c r="Z85" s="23" t="e">
        <f t="shared" si="38"/>
        <v>#DIV/0!</v>
      </c>
      <c r="AC85" s="21" t="s">
        <v>85</v>
      </c>
      <c r="AD85" s="7" t="e">
        <f t="shared" si="23"/>
        <v>#DIV/0!</v>
      </c>
      <c r="AE85" s="52" t="e">
        <f t="shared" si="24"/>
        <v>#DIV/0!</v>
      </c>
      <c r="AF85" s="52" t="e">
        <f t="shared" si="25"/>
        <v>#DIV/0!</v>
      </c>
      <c r="AG85" s="52" t="e">
        <f t="shared" si="26"/>
        <v>#DIV/0!</v>
      </c>
      <c r="AH85" s="24" t="e">
        <f t="shared" si="27"/>
        <v>#DIV/0!</v>
      </c>
    </row>
    <row r="86" spans="2:34" x14ac:dyDescent="0.2">
      <c r="B86" s="1" t="s">
        <v>86</v>
      </c>
      <c r="C86" s="26"/>
      <c r="D86" s="26"/>
      <c r="E86" s="27" t="e">
        <f t="shared" si="28"/>
        <v>#DIV/0!</v>
      </c>
      <c r="F86" s="27" t="e">
        <f t="shared" si="29"/>
        <v>#DIV/0!</v>
      </c>
      <c r="G86" s="27" t="e">
        <f t="shared" si="30"/>
        <v>#DIV/0!</v>
      </c>
      <c r="H86" s="20" t="e">
        <f t="shared" si="31"/>
        <v>#DIV/0!</v>
      </c>
      <c r="I86" s="7" t="e">
        <f t="shared" si="32"/>
        <v>#DIV/0!</v>
      </c>
      <c r="J86" s="20" t="e">
        <f t="shared" si="33"/>
        <v>#DIV/0!</v>
      </c>
      <c r="U86" s="21" t="s">
        <v>86</v>
      </c>
      <c r="V86" s="30" t="e">
        <f t="shared" si="34"/>
        <v>#DIV/0!</v>
      </c>
      <c r="W86" s="63" t="e">
        <f t="shared" si="35"/>
        <v>#DIV/0!</v>
      </c>
      <c r="X86" s="63" t="e">
        <f t="shared" si="36"/>
        <v>#DIV/0!</v>
      </c>
      <c r="Y86" s="63" t="e">
        <f t="shared" si="37"/>
        <v>#DIV/0!</v>
      </c>
      <c r="Z86" s="23" t="e">
        <f t="shared" si="38"/>
        <v>#DIV/0!</v>
      </c>
      <c r="AC86" s="21" t="s">
        <v>86</v>
      </c>
      <c r="AD86" s="7" t="e">
        <f t="shared" si="23"/>
        <v>#DIV/0!</v>
      </c>
      <c r="AE86" s="52" t="e">
        <f t="shared" si="24"/>
        <v>#DIV/0!</v>
      </c>
      <c r="AF86" s="52" t="e">
        <f t="shared" si="25"/>
        <v>#DIV/0!</v>
      </c>
      <c r="AG86" s="52" t="e">
        <f t="shared" si="26"/>
        <v>#DIV/0!</v>
      </c>
      <c r="AH86" s="24" t="e">
        <f t="shared" si="27"/>
        <v>#DIV/0!</v>
      </c>
    </row>
    <row r="87" spans="2:34" x14ac:dyDescent="0.2">
      <c r="B87" s="1" t="s">
        <v>87</v>
      </c>
      <c r="C87" s="26"/>
      <c r="D87" s="26"/>
      <c r="E87" s="27" t="e">
        <f t="shared" si="28"/>
        <v>#DIV/0!</v>
      </c>
      <c r="F87" s="27" t="e">
        <f t="shared" si="29"/>
        <v>#DIV/0!</v>
      </c>
      <c r="G87" s="27" t="e">
        <f t="shared" si="30"/>
        <v>#DIV/0!</v>
      </c>
      <c r="H87" s="20" t="e">
        <f t="shared" si="31"/>
        <v>#DIV/0!</v>
      </c>
      <c r="I87" s="7" t="e">
        <f t="shared" si="32"/>
        <v>#DIV/0!</v>
      </c>
      <c r="J87" s="20" t="e">
        <f t="shared" si="33"/>
        <v>#DIV/0!</v>
      </c>
      <c r="U87" s="21" t="s">
        <v>87</v>
      </c>
      <c r="V87" s="30" t="e">
        <f t="shared" si="34"/>
        <v>#DIV/0!</v>
      </c>
      <c r="W87" s="63" t="e">
        <f t="shared" si="35"/>
        <v>#DIV/0!</v>
      </c>
      <c r="X87" s="63" t="e">
        <f t="shared" si="36"/>
        <v>#DIV/0!</v>
      </c>
      <c r="Y87" s="63" t="e">
        <f t="shared" si="37"/>
        <v>#DIV/0!</v>
      </c>
      <c r="Z87" s="23" t="e">
        <f t="shared" si="38"/>
        <v>#DIV/0!</v>
      </c>
      <c r="AC87" s="21" t="s">
        <v>87</v>
      </c>
      <c r="AD87" s="7" t="e">
        <f t="shared" si="23"/>
        <v>#DIV/0!</v>
      </c>
      <c r="AE87" s="52" t="e">
        <f t="shared" si="24"/>
        <v>#DIV/0!</v>
      </c>
      <c r="AF87" s="52" t="e">
        <f t="shared" si="25"/>
        <v>#DIV/0!</v>
      </c>
      <c r="AG87" s="52" t="e">
        <f t="shared" si="26"/>
        <v>#DIV/0!</v>
      </c>
      <c r="AH87" s="24" t="e">
        <f t="shared" si="27"/>
        <v>#DIV/0!</v>
      </c>
    </row>
    <row r="88" spans="2:34" x14ac:dyDescent="0.2">
      <c r="B88" s="1" t="s">
        <v>88</v>
      </c>
      <c r="C88" s="26"/>
      <c r="D88" s="26"/>
      <c r="E88" s="27" t="e">
        <f t="shared" si="28"/>
        <v>#DIV/0!</v>
      </c>
      <c r="F88" s="27" t="e">
        <f t="shared" si="29"/>
        <v>#DIV/0!</v>
      </c>
      <c r="G88" s="27" t="e">
        <f t="shared" si="30"/>
        <v>#DIV/0!</v>
      </c>
      <c r="H88" s="20" t="e">
        <f t="shared" si="31"/>
        <v>#DIV/0!</v>
      </c>
      <c r="I88" s="7" t="e">
        <f t="shared" si="32"/>
        <v>#DIV/0!</v>
      </c>
      <c r="J88" s="20" t="e">
        <f t="shared" si="33"/>
        <v>#DIV/0!</v>
      </c>
      <c r="U88" s="21" t="s">
        <v>88</v>
      </c>
      <c r="V88" s="30" t="e">
        <f t="shared" si="34"/>
        <v>#DIV/0!</v>
      </c>
      <c r="W88" s="63" t="e">
        <f t="shared" si="35"/>
        <v>#DIV/0!</v>
      </c>
      <c r="X88" s="63" t="e">
        <f t="shared" si="36"/>
        <v>#DIV/0!</v>
      </c>
      <c r="Y88" s="63" t="e">
        <f t="shared" si="37"/>
        <v>#DIV/0!</v>
      </c>
      <c r="Z88" s="23" t="e">
        <f t="shared" si="38"/>
        <v>#DIV/0!</v>
      </c>
      <c r="AC88" s="21" t="s">
        <v>88</v>
      </c>
      <c r="AD88" s="7" t="e">
        <f t="shared" si="23"/>
        <v>#DIV/0!</v>
      </c>
      <c r="AE88" s="52" t="e">
        <f t="shared" si="24"/>
        <v>#DIV/0!</v>
      </c>
      <c r="AF88" s="52" t="e">
        <f t="shared" si="25"/>
        <v>#DIV/0!</v>
      </c>
      <c r="AG88" s="52" t="e">
        <f t="shared" si="26"/>
        <v>#DIV/0!</v>
      </c>
      <c r="AH88" s="24" t="e">
        <f t="shared" si="27"/>
        <v>#DIV/0!</v>
      </c>
    </row>
    <row r="89" spans="2:34" x14ac:dyDescent="0.2">
      <c r="B89" s="1" t="s">
        <v>89</v>
      </c>
      <c r="C89" s="26"/>
      <c r="D89" s="26"/>
      <c r="E89" s="27" t="e">
        <f t="shared" si="28"/>
        <v>#DIV/0!</v>
      </c>
      <c r="F89" s="27" t="e">
        <f t="shared" si="29"/>
        <v>#DIV/0!</v>
      </c>
      <c r="G89" s="27" t="e">
        <f t="shared" si="30"/>
        <v>#DIV/0!</v>
      </c>
      <c r="H89" s="20" t="e">
        <f t="shared" si="31"/>
        <v>#DIV/0!</v>
      </c>
      <c r="I89" s="7" t="e">
        <f t="shared" si="32"/>
        <v>#DIV/0!</v>
      </c>
      <c r="J89" s="20" t="e">
        <f t="shared" si="33"/>
        <v>#DIV/0!</v>
      </c>
      <c r="U89" s="21" t="s">
        <v>89</v>
      </c>
      <c r="V89" s="30" t="e">
        <f t="shared" si="34"/>
        <v>#DIV/0!</v>
      </c>
      <c r="W89" s="63" t="e">
        <f t="shared" si="35"/>
        <v>#DIV/0!</v>
      </c>
      <c r="X89" s="63" t="e">
        <f t="shared" si="36"/>
        <v>#DIV/0!</v>
      </c>
      <c r="Y89" s="63" t="e">
        <f t="shared" si="37"/>
        <v>#DIV/0!</v>
      </c>
      <c r="Z89" s="23" t="e">
        <f t="shared" si="38"/>
        <v>#DIV/0!</v>
      </c>
      <c r="AC89" s="21" t="s">
        <v>89</v>
      </c>
      <c r="AD89" s="7" t="e">
        <f t="shared" si="23"/>
        <v>#DIV/0!</v>
      </c>
      <c r="AE89" s="52" t="e">
        <f t="shared" si="24"/>
        <v>#DIV/0!</v>
      </c>
      <c r="AF89" s="52" t="e">
        <f t="shared" si="25"/>
        <v>#DIV/0!</v>
      </c>
      <c r="AG89" s="52" t="e">
        <f t="shared" si="26"/>
        <v>#DIV/0!</v>
      </c>
      <c r="AH89" s="24" t="e">
        <f t="shared" si="27"/>
        <v>#DIV/0!</v>
      </c>
    </row>
    <row r="90" spans="2:34" x14ac:dyDescent="0.2">
      <c r="B90" s="1" t="s">
        <v>90</v>
      </c>
      <c r="C90" s="26"/>
      <c r="D90" s="26"/>
      <c r="E90" s="27" t="e">
        <f t="shared" si="28"/>
        <v>#DIV/0!</v>
      </c>
      <c r="F90" s="27" t="e">
        <f t="shared" si="29"/>
        <v>#DIV/0!</v>
      </c>
      <c r="G90" s="27" t="e">
        <f t="shared" si="30"/>
        <v>#DIV/0!</v>
      </c>
      <c r="H90" s="20" t="e">
        <f t="shared" si="31"/>
        <v>#DIV/0!</v>
      </c>
      <c r="I90" s="7" t="e">
        <f t="shared" si="32"/>
        <v>#DIV/0!</v>
      </c>
      <c r="J90" s="20" t="e">
        <f t="shared" si="33"/>
        <v>#DIV/0!</v>
      </c>
      <c r="U90" s="21" t="s">
        <v>90</v>
      </c>
      <c r="V90" s="30" t="e">
        <f t="shared" si="34"/>
        <v>#DIV/0!</v>
      </c>
      <c r="W90" s="63" t="e">
        <f t="shared" si="35"/>
        <v>#DIV/0!</v>
      </c>
      <c r="X90" s="63" t="e">
        <f t="shared" si="36"/>
        <v>#DIV/0!</v>
      </c>
      <c r="Y90" s="63" t="e">
        <f t="shared" si="37"/>
        <v>#DIV/0!</v>
      </c>
      <c r="Z90" s="23" t="e">
        <f t="shared" si="38"/>
        <v>#DIV/0!</v>
      </c>
      <c r="AC90" s="21" t="s">
        <v>90</v>
      </c>
      <c r="AD90" s="7" t="e">
        <f t="shared" si="23"/>
        <v>#DIV/0!</v>
      </c>
      <c r="AE90" s="52" t="e">
        <f t="shared" si="24"/>
        <v>#DIV/0!</v>
      </c>
      <c r="AF90" s="52" t="e">
        <f t="shared" si="25"/>
        <v>#DIV/0!</v>
      </c>
      <c r="AG90" s="52" t="e">
        <f t="shared" si="26"/>
        <v>#DIV/0!</v>
      </c>
      <c r="AH90" s="24" t="e">
        <f t="shared" si="27"/>
        <v>#DIV/0!</v>
      </c>
    </row>
    <row r="91" spans="2:34" x14ac:dyDescent="0.2">
      <c r="B91" s="1" t="s">
        <v>91</v>
      </c>
      <c r="C91" s="26"/>
      <c r="D91" s="26"/>
      <c r="E91" s="27" t="e">
        <f t="shared" si="28"/>
        <v>#DIV/0!</v>
      </c>
      <c r="F91" s="27" t="e">
        <f t="shared" si="29"/>
        <v>#DIV/0!</v>
      </c>
      <c r="G91" s="27" t="e">
        <f t="shared" si="30"/>
        <v>#DIV/0!</v>
      </c>
      <c r="H91" s="20" t="e">
        <f t="shared" si="31"/>
        <v>#DIV/0!</v>
      </c>
      <c r="I91" s="7" t="e">
        <f t="shared" si="32"/>
        <v>#DIV/0!</v>
      </c>
      <c r="J91" s="20" t="e">
        <f t="shared" si="33"/>
        <v>#DIV/0!</v>
      </c>
      <c r="U91" s="21" t="s">
        <v>91</v>
      </c>
      <c r="V91" s="30" t="e">
        <f t="shared" si="34"/>
        <v>#DIV/0!</v>
      </c>
      <c r="W91" s="63" t="e">
        <f t="shared" si="35"/>
        <v>#DIV/0!</v>
      </c>
      <c r="X91" s="63" t="e">
        <f t="shared" si="36"/>
        <v>#DIV/0!</v>
      </c>
      <c r="Y91" s="63" t="e">
        <f t="shared" si="37"/>
        <v>#DIV/0!</v>
      </c>
      <c r="Z91" s="23" t="e">
        <f t="shared" si="38"/>
        <v>#DIV/0!</v>
      </c>
      <c r="AC91" s="21" t="s">
        <v>91</v>
      </c>
      <c r="AD91" s="7" t="e">
        <f t="shared" si="23"/>
        <v>#DIV/0!</v>
      </c>
      <c r="AE91" s="52" t="e">
        <f t="shared" si="24"/>
        <v>#DIV/0!</v>
      </c>
      <c r="AF91" s="52" t="e">
        <f t="shared" si="25"/>
        <v>#DIV/0!</v>
      </c>
      <c r="AG91" s="52" t="e">
        <f t="shared" si="26"/>
        <v>#DIV/0!</v>
      </c>
      <c r="AH91" s="24" t="e">
        <f t="shared" si="27"/>
        <v>#DIV/0!</v>
      </c>
    </row>
    <row r="92" spans="2:34" x14ac:dyDescent="0.2">
      <c r="B92" s="1" t="s">
        <v>92</v>
      </c>
      <c r="C92" s="26"/>
      <c r="D92" s="26"/>
      <c r="E92" s="27" t="e">
        <f t="shared" si="28"/>
        <v>#DIV/0!</v>
      </c>
      <c r="F92" s="27" t="e">
        <f t="shared" si="29"/>
        <v>#DIV/0!</v>
      </c>
      <c r="G92" s="27" t="e">
        <f t="shared" si="30"/>
        <v>#DIV/0!</v>
      </c>
      <c r="H92" s="20" t="e">
        <f t="shared" si="31"/>
        <v>#DIV/0!</v>
      </c>
      <c r="I92" s="7" t="e">
        <f t="shared" si="32"/>
        <v>#DIV/0!</v>
      </c>
      <c r="J92" s="20" t="e">
        <f t="shared" si="33"/>
        <v>#DIV/0!</v>
      </c>
      <c r="U92" s="21" t="s">
        <v>92</v>
      </c>
      <c r="V92" s="30" t="e">
        <f t="shared" si="34"/>
        <v>#DIV/0!</v>
      </c>
      <c r="W92" s="63" t="e">
        <f t="shared" si="35"/>
        <v>#DIV/0!</v>
      </c>
      <c r="X92" s="63" t="e">
        <f t="shared" si="36"/>
        <v>#DIV/0!</v>
      </c>
      <c r="Y92" s="63" t="e">
        <f t="shared" si="37"/>
        <v>#DIV/0!</v>
      </c>
      <c r="Z92" s="23" t="e">
        <f t="shared" si="38"/>
        <v>#DIV/0!</v>
      </c>
      <c r="AC92" s="21" t="s">
        <v>92</v>
      </c>
      <c r="AD92" s="7" t="e">
        <f t="shared" si="23"/>
        <v>#DIV/0!</v>
      </c>
      <c r="AE92" s="52" t="e">
        <f t="shared" si="24"/>
        <v>#DIV/0!</v>
      </c>
      <c r="AF92" s="52" t="e">
        <f t="shared" si="25"/>
        <v>#DIV/0!</v>
      </c>
      <c r="AG92" s="52" t="e">
        <f t="shared" si="26"/>
        <v>#DIV/0!</v>
      </c>
      <c r="AH92" s="24" t="e">
        <f t="shared" si="27"/>
        <v>#DIV/0!</v>
      </c>
    </row>
    <row r="93" spans="2:34" x14ac:dyDescent="0.2">
      <c r="B93" s="1" t="s">
        <v>93</v>
      </c>
      <c r="C93" s="26"/>
      <c r="D93" s="26"/>
      <c r="E93" s="27" t="e">
        <f t="shared" si="28"/>
        <v>#DIV/0!</v>
      </c>
      <c r="F93" s="27" t="e">
        <f t="shared" si="29"/>
        <v>#DIV/0!</v>
      </c>
      <c r="G93" s="27" t="e">
        <f t="shared" si="30"/>
        <v>#DIV/0!</v>
      </c>
      <c r="H93" s="20" t="e">
        <f t="shared" si="31"/>
        <v>#DIV/0!</v>
      </c>
      <c r="I93" s="7" t="e">
        <f t="shared" si="32"/>
        <v>#DIV/0!</v>
      </c>
      <c r="J93" s="20" t="e">
        <f t="shared" si="33"/>
        <v>#DIV/0!</v>
      </c>
      <c r="U93" s="21" t="s">
        <v>93</v>
      </c>
      <c r="V93" s="30" t="e">
        <f t="shared" si="34"/>
        <v>#DIV/0!</v>
      </c>
      <c r="W93" s="63" t="e">
        <f t="shared" si="35"/>
        <v>#DIV/0!</v>
      </c>
      <c r="X93" s="63" t="e">
        <f t="shared" si="36"/>
        <v>#DIV/0!</v>
      </c>
      <c r="Y93" s="63" t="e">
        <f t="shared" si="37"/>
        <v>#DIV/0!</v>
      </c>
      <c r="Z93" s="23" t="e">
        <f t="shared" si="38"/>
        <v>#DIV/0!</v>
      </c>
      <c r="AC93" s="21" t="s">
        <v>93</v>
      </c>
      <c r="AD93" s="7" t="e">
        <f t="shared" si="23"/>
        <v>#DIV/0!</v>
      </c>
      <c r="AE93" s="52" t="e">
        <f t="shared" si="24"/>
        <v>#DIV/0!</v>
      </c>
      <c r="AF93" s="52" t="e">
        <f t="shared" si="25"/>
        <v>#DIV/0!</v>
      </c>
      <c r="AG93" s="52" t="e">
        <f t="shared" si="26"/>
        <v>#DIV/0!</v>
      </c>
      <c r="AH93" s="24" t="e">
        <f t="shared" si="27"/>
        <v>#DIV/0!</v>
      </c>
    </row>
    <row r="94" spans="2:34" x14ac:dyDescent="0.2">
      <c r="B94" s="1" t="s">
        <v>94</v>
      </c>
      <c r="C94" s="26"/>
      <c r="D94" s="26"/>
      <c r="E94" s="27" t="e">
        <f t="shared" si="28"/>
        <v>#DIV/0!</v>
      </c>
      <c r="F94" s="27" t="e">
        <f t="shared" si="29"/>
        <v>#DIV/0!</v>
      </c>
      <c r="G94" s="27" t="e">
        <f t="shared" si="30"/>
        <v>#DIV/0!</v>
      </c>
      <c r="H94" s="20" t="e">
        <f t="shared" si="31"/>
        <v>#DIV/0!</v>
      </c>
      <c r="I94" s="7" t="e">
        <f t="shared" si="32"/>
        <v>#DIV/0!</v>
      </c>
      <c r="J94" s="20" t="e">
        <f t="shared" si="33"/>
        <v>#DIV/0!</v>
      </c>
      <c r="U94" s="21" t="s">
        <v>94</v>
      </c>
      <c r="V94" s="30" t="e">
        <f t="shared" si="34"/>
        <v>#DIV/0!</v>
      </c>
      <c r="W94" s="63" t="e">
        <f t="shared" si="35"/>
        <v>#DIV/0!</v>
      </c>
      <c r="X94" s="63" t="e">
        <f t="shared" si="36"/>
        <v>#DIV/0!</v>
      </c>
      <c r="Y94" s="63" t="e">
        <f t="shared" si="37"/>
        <v>#DIV/0!</v>
      </c>
      <c r="Z94" s="23" t="e">
        <f t="shared" si="38"/>
        <v>#DIV/0!</v>
      </c>
      <c r="AC94" s="21" t="s">
        <v>94</v>
      </c>
      <c r="AD94" s="7" t="e">
        <f t="shared" si="23"/>
        <v>#DIV/0!</v>
      </c>
      <c r="AE94" s="52" t="e">
        <f t="shared" si="24"/>
        <v>#DIV/0!</v>
      </c>
      <c r="AF94" s="52" t="e">
        <f t="shared" si="25"/>
        <v>#DIV/0!</v>
      </c>
      <c r="AG94" s="52" t="e">
        <f t="shared" si="26"/>
        <v>#DIV/0!</v>
      </c>
      <c r="AH94" s="24" t="e">
        <f t="shared" si="27"/>
        <v>#DIV/0!</v>
      </c>
    </row>
    <row r="95" spans="2:34" x14ac:dyDescent="0.2">
      <c r="B95" s="1" t="s">
        <v>95</v>
      </c>
      <c r="C95" s="26"/>
      <c r="D95" s="26"/>
      <c r="E95" s="27" t="e">
        <f t="shared" si="28"/>
        <v>#DIV/0!</v>
      </c>
      <c r="F95" s="27" t="e">
        <f t="shared" si="29"/>
        <v>#DIV/0!</v>
      </c>
      <c r="G95" s="27" t="e">
        <f t="shared" si="30"/>
        <v>#DIV/0!</v>
      </c>
      <c r="H95" s="20" t="e">
        <f t="shared" si="31"/>
        <v>#DIV/0!</v>
      </c>
      <c r="I95" s="7" t="e">
        <f t="shared" si="32"/>
        <v>#DIV/0!</v>
      </c>
      <c r="J95" s="20" t="e">
        <f t="shared" si="33"/>
        <v>#DIV/0!</v>
      </c>
      <c r="U95" s="21" t="s">
        <v>95</v>
      </c>
      <c r="V95" s="30" t="e">
        <f t="shared" si="34"/>
        <v>#DIV/0!</v>
      </c>
      <c r="W95" s="63" t="e">
        <f t="shared" si="35"/>
        <v>#DIV/0!</v>
      </c>
      <c r="X95" s="63" t="e">
        <f t="shared" si="36"/>
        <v>#DIV/0!</v>
      </c>
      <c r="Y95" s="63" t="e">
        <f t="shared" si="37"/>
        <v>#DIV/0!</v>
      </c>
      <c r="Z95" s="23" t="e">
        <f t="shared" si="38"/>
        <v>#DIV/0!</v>
      </c>
      <c r="AC95" s="21" t="s">
        <v>95</v>
      </c>
      <c r="AD95" s="7" t="e">
        <f t="shared" si="23"/>
        <v>#DIV/0!</v>
      </c>
      <c r="AE95" s="52" t="e">
        <f t="shared" si="24"/>
        <v>#DIV/0!</v>
      </c>
      <c r="AF95" s="52" t="e">
        <f t="shared" si="25"/>
        <v>#DIV/0!</v>
      </c>
      <c r="AG95" s="52" t="e">
        <f t="shared" si="26"/>
        <v>#DIV/0!</v>
      </c>
      <c r="AH95" s="24" t="e">
        <f t="shared" si="27"/>
        <v>#DIV/0!</v>
      </c>
    </row>
    <row r="96" spans="2:34" x14ac:dyDescent="0.2">
      <c r="B96" s="1" t="s">
        <v>96</v>
      </c>
      <c r="C96" s="26"/>
      <c r="D96" s="26"/>
      <c r="E96" s="27" t="e">
        <f t="shared" si="28"/>
        <v>#DIV/0!</v>
      </c>
      <c r="F96" s="27" t="e">
        <f t="shared" si="29"/>
        <v>#DIV/0!</v>
      </c>
      <c r="G96" s="27" t="e">
        <f t="shared" si="30"/>
        <v>#DIV/0!</v>
      </c>
      <c r="H96" s="20" t="e">
        <f t="shared" si="31"/>
        <v>#DIV/0!</v>
      </c>
      <c r="I96" s="7" t="e">
        <f t="shared" si="32"/>
        <v>#DIV/0!</v>
      </c>
      <c r="J96" s="20" t="e">
        <f t="shared" si="33"/>
        <v>#DIV/0!</v>
      </c>
      <c r="U96" s="21" t="s">
        <v>96</v>
      </c>
      <c r="V96" s="30" t="e">
        <f t="shared" si="34"/>
        <v>#DIV/0!</v>
      </c>
      <c r="W96" s="63" t="e">
        <f t="shared" si="35"/>
        <v>#DIV/0!</v>
      </c>
      <c r="X96" s="63" t="e">
        <f t="shared" si="36"/>
        <v>#DIV/0!</v>
      </c>
      <c r="Y96" s="63" t="e">
        <f t="shared" si="37"/>
        <v>#DIV/0!</v>
      </c>
      <c r="Z96" s="23" t="e">
        <f t="shared" si="38"/>
        <v>#DIV/0!</v>
      </c>
      <c r="AC96" s="21" t="s">
        <v>96</v>
      </c>
      <c r="AD96" s="7" t="e">
        <f t="shared" si="23"/>
        <v>#DIV/0!</v>
      </c>
      <c r="AE96" s="52" t="e">
        <f t="shared" si="24"/>
        <v>#DIV/0!</v>
      </c>
      <c r="AF96" s="52" t="e">
        <f t="shared" si="25"/>
        <v>#DIV/0!</v>
      </c>
      <c r="AG96" s="52" t="e">
        <f t="shared" si="26"/>
        <v>#DIV/0!</v>
      </c>
      <c r="AH96" s="24" t="e">
        <f t="shared" si="27"/>
        <v>#DIV/0!</v>
      </c>
    </row>
    <row r="97" spans="1:34" x14ac:dyDescent="0.2">
      <c r="B97" s="1" t="s">
        <v>97</v>
      </c>
      <c r="C97" s="26"/>
      <c r="D97" s="26"/>
      <c r="E97" s="27" t="e">
        <f t="shared" si="28"/>
        <v>#DIV/0!</v>
      </c>
      <c r="F97" s="27" t="e">
        <f t="shared" si="29"/>
        <v>#DIV/0!</v>
      </c>
      <c r="G97" s="27" t="e">
        <f t="shared" si="30"/>
        <v>#DIV/0!</v>
      </c>
      <c r="H97" s="20" t="e">
        <f t="shared" si="31"/>
        <v>#DIV/0!</v>
      </c>
      <c r="I97" s="7" t="e">
        <f t="shared" si="32"/>
        <v>#DIV/0!</v>
      </c>
      <c r="J97" s="20" t="e">
        <f t="shared" si="33"/>
        <v>#DIV/0!</v>
      </c>
      <c r="U97" s="21" t="s">
        <v>97</v>
      </c>
      <c r="V97" s="30" t="e">
        <f t="shared" si="34"/>
        <v>#DIV/0!</v>
      </c>
      <c r="W97" s="63" t="e">
        <f t="shared" si="35"/>
        <v>#DIV/0!</v>
      </c>
      <c r="X97" s="63" t="e">
        <f t="shared" si="36"/>
        <v>#DIV/0!</v>
      </c>
      <c r="Y97" s="63" t="e">
        <f t="shared" si="37"/>
        <v>#DIV/0!</v>
      </c>
      <c r="Z97" s="23" t="e">
        <f t="shared" si="38"/>
        <v>#DIV/0!</v>
      </c>
      <c r="AC97" s="21" t="s">
        <v>97</v>
      </c>
      <c r="AD97" s="7" t="e">
        <f t="shared" si="23"/>
        <v>#DIV/0!</v>
      </c>
      <c r="AE97" s="52" t="e">
        <f t="shared" si="24"/>
        <v>#DIV/0!</v>
      </c>
      <c r="AF97" s="52" t="e">
        <f t="shared" si="25"/>
        <v>#DIV/0!</v>
      </c>
      <c r="AG97" s="52" t="e">
        <f t="shared" si="26"/>
        <v>#DIV/0!</v>
      </c>
      <c r="AH97" s="24" t="e">
        <f t="shared" si="27"/>
        <v>#DIV/0!</v>
      </c>
    </row>
    <row r="98" spans="1:34" x14ac:dyDescent="0.2">
      <c r="B98" s="1" t="s">
        <v>98</v>
      </c>
      <c r="C98" s="26"/>
      <c r="D98" s="26"/>
      <c r="E98" s="27" t="e">
        <f t="shared" si="28"/>
        <v>#DIV/0!</v>
      </c>
      <c r="F98" s="27" t="e">
        <f t="shared" si="29"/>
        <v>#DIV/0!</v>
      </c>
      <c r="G98" s="27" t="e">
        <f t="shared" si="30"/>
        <v>#DIV/0!</v>
      </c>
      <c r="H98" s="20" t="e">
        <f t="shared" si="31"/>
        <v>#DIV/0!</v>
      </c>
      <c r="I98" s="7" t="e">
        <f t="shared" si="32"/>
        <v>#DIV/0!</v>
      </c>
      <c r="J98" s="20" t="e">
        <f t="shared" si="33"/>
        <v>#DIV/0!</v>
      </c>
      <c r="U98" s="21" t="s">
        <v>98</v>
      </c>
      <c r="V98" s="30" t="e">
        <f t="shared" si="34"/>
        <v>#DIV/0!</v>
      </c>
      <c r="W98" s="63" t="e">
        <f t="shared" si="35"/>
        <v>#DIV/0!</v>
      </c>
      <c r="X98" s="63" t="e">
        <f t="shared" si="36"/>
        <v>#DIV/0!</v>
      </c>
      <c r="Y98" s="63" t="e">
        <f t="shared" si="37"/>
        <v>#DIV/0!</v>
      </c>
      <c r="Z98" s="23" t="e">
        <f t="shared" si="38"/>
        <v>#DIV/0!</v>
      </c>
      <c r="AC98" s="21" t="s">
        <v>98</v>
      </c>
      <c r="AD98" s="7" t="e">
        <f t="shared" si="23"/>
        <v>#DIV/0!</v>
      </c>
      <c r="AE98" s="52" t="e">
        <f t="shared" si="24"/>
        <v>#DIV/0!</v>
      </c>
      <c r="AF98" s="52" t="e">
        <f t="shared" si="25"/>
        <v>#DIV/0!</v>
      </c>
      <c r="AG98" s="52" t="e">
        <f t="shared" si="26"/>
        <v>#DIV/0!</v>
      </c>
      <c r="AH98" s="24" t="e">
        <f t="shared" si="27"/>
        <v>#DIV/0!</v>
      </c>
    </row>
    <row r="99" spans="1:34" x14ac:dyDescent="0.2">
      <c r="B99" s="1" t="s">
        <v>99</v>
      </c>
      <c r="C99" s="26"/>
      <c r="D99" s="26"/>
      <c r="E99" s="27" t="e">
        <f t="shared" si="28"/>
        <v>#DIV/0!</v>
      </c>
      <c r="F99" s="27" t="e">
        <f t="shared" si="29"/>
        <v>#DIV/0!</v>
      </c>
      <c r="G99" s="27" t="e">
        <f t="shared" si="30"/>
        <v>#DIV/0!</v>
      </c>
      <c r="H99" s="20" t="e">
        <f t="shared" si="31"/>
        <v>#DIV/0!</v>
      </c>
      <c r="I99" s="7" t="e">
        <f t="shared" si="32"/>
        <v>#DIV/0!</v>
      </c>
      <c r="J99" s="20" t="e">
        <f t="shared" si="33"/>
        <v>#DIV/0!</v>
      </c>
      <c r="U99" s="21" t="s">
        <v>99</v>
      </c>
      <c r="V99" s="30" t="e">
        <f t="shared" si="34"/>
        <v>#DIV/0!</v>
      </c>
      <c r="W99" s="63" t="e">
        <f t="shared" si="35"/>
        <v>#DIV/0!</v>
      </c>
      <c r="X99" s="63" t="e">
        <f t="shared" si="36"/>
        <v>#DIV/0!</v>
      </c>
      <c r="Y99" s="63" t="e">
        <f t="shared" si="37"/>
        <v>#DIV/0!</v>
      </c>
      <c r="Z99" s="23" t="e">
        <f t="shared" si="38"/>
        <v>#DIV/0!</v>
      </c>
      <c r="AC99" s="21" t="s">
        <v>99</v>
      </c>
      <c r="AD99" s="7" t="e">
        <f t="shared" si="23"/>
        <v>#DIV/0!</v>
      </c>
      <c r="AE99" s="52" t="e">
        <f t="shared" si="24"/>
        <v>#DIV/0!</v>
      </c>
      <c r="AF99" s="52" t="e">
        <f t="shared" si="25"/>
        <v>#DIV/0!</v>
      </c>
      <c r="AG99" s="52" t="e">
        <f t="shared" si="26"/>
        <v>#DIV/0!</v>
      </c>
      <c r="AH99" s="24" t="e">
        <f t="shared" si="27"/>
        <v>#DIV/0!</v>
      </c>
    </row>
    <row r="100" spans="1:34" x14ac:dyDescent="0.2">
      <c r="B100" s="1" t="s">
        <v>100</v>
      </c>
      <c r="C100" s="26"/>
      <c r="D100" s="26"/>
      <c r="E100" s="27" t="e">
        <f t="shared" si="28"/>
        <v>#DIV/0!</v>
      </c>
      <c r="F100" s="27" t="e">
        <f t="shared" si="29"/>
        <v>#DIV/0!</v>
      </c>
      <c r="G100" s="27" t="e">
        <f t="shared" si="30"/>
        <v>#DIV/0!</v>
      </c>
      <c r="H100" s="20" t="e">
        <f t="shared" si="31"/>
        <v>#DIV/0!</v>
      </c>
      <c r="I100" s="7" t="e">
        <f t="shared" si="32"/>
        <v>#DIV/0!</v>
      </c>
      <c r="J100" s="20" t="e">
        <f t="shared" si="33"/>
        <v>#DIV/0!</v>
      </c>
      <c r="U100" s="21" t="s">
        <v>100</v>
      </c>
      <c r="V100" s="30" t="e">
        <f t="shared" si="34"/>
        <v>#DIV/0!</v>
      </c>
      <c r="W100" s="63" t="e">
        <f t="shared" si="35"/>
        <v>#DIV/0!</v>
      </c>
      <c r="X100" s="63" t="e">
        <f t="shared" si="36"/>
        <v>#DIV/0!</v>
      </c>
      <c r="Y100" s="63" t="e">
        <f t="shared" si="37"/>
        <v>#DIV/0!</v>
      </c>
      <c r="Z100" s="23" t="e">
        <f t="shared" si="38"/>
        <v>#DIV/0!</v>
      </c>
      <c r="AC100" s="21" t="s">
        <v>100</v>
      </c>
      <c r="AD100" s="7" t="e">
        <f t="shared" si="23"/>
        <v>#DIV/0!</v>
      </c>
      <c r="AE100" s="52" t="e">
        <f t="shared" si="24"/>
        <v>#DIV/0!</v>
      </c>
      <c r="AF100" s="52" t="e">
        <f t="shared" si="25"/>
        <v>#DIV/0!</v>
      </c>
      <c r="AG100" s="52" t="e">
        <f t="shared" si="26"/>
        <v>#DIV/0!</v>
      </c>
      <c r="AH100" s="24" t="e">
        <f t="shared" si="27"/>
        <v>#DIV/0!</v>
      </c>
    </row>
    <row r="101" spans="1:34" x14ac:dyDescent="0.2">
      <c r="B101" s="1" t="s">
        <v>101</v>
      </c>
      <c r="C101" s="26"/>
      <c r="D101" s="26"/>
      <c r="E101" s="27" t="e">
        <f t="shared" si="28"/>
        <v>#DIV/0!</v>
      </c>
      <c r="F101" s="27" t="e">
        <f t="shared" si="29"/>
        <v>#DIV/0!</v>
      </c>
      <c r="G101" s="27" t="e">
        <f t="shared" si="30"/>
        <v>#DIV/0!</v>
      </c>
      <c r="H101" s="20" t="e">
        <f t="shared" si="31"/>
        <v>#DIV/0!</v>
      </c>
      <c r="I101" s="7" t="e">
        <f t="shared" si="32"/>
        <v>#DIV/0!</v>
      </c>
      <c r="J101" s="20" t="e">
        <f t="shared" si="33"/>
        <v>#DIV/0!</v>
      </c>
      <c r="U101" s="21" t="s">
        <v>101</v>
      </c>
      <c r="V101" s="30" t="e">
        <f t="shared" si="34"/>
        <v>#DIV/0!</v>
      </c>
      <c r="W101" s="63" t="e">
        <f t="shared" si="35"/>
        <v>#DIV/0!</v>
      </c>
      <c r="X101" s="63" t="e">
        <f t="shared" si="36"/>
        <v>#DIV/0!</v>
      </c>
      <c r="Y101" s="63" t="e">
        <f t="shared" si="37"/>
        <v>#DIV/0!</v>
      </c>
      <c r="Z101" s="23" t="e">
        <f t="shared" si="38"/>
        <v>#DIV/0!</v>
      </c>
      <c r="AC101" s="21" t="s">
        <v>101</v>
      </c>
      <c r="AD101" s="7" t="e">
        <f t="shared" si="23"/>
        <v>#DIV/0!</v>
      </c>
      <c r="AE101" s="52" t="e">
        <f t="shared" si="24"/>
        <v>#DIV/0!</v>
      </c>
      <c r="AF101" s="52" t="e">
        <f t="shared" si="25"/>
        <v>#DIV/0!</v>
      </c>
      <c r="AG101" s="52" t="e">
        <f t="shared" si="26"/>
        <v>#DIV/0!</v>
      </c>
      <c r="AH101" s="24" t="e">
        <f t="shared" si="27"/>
        <v>#DIV/0!</v>
      </c>
    </row>
    <row r="102" spans="1:34" x14ac:dyDescent="0.2">
      <c r="A102" s="48"/>
      <c r="B102" s="48" t="s">
        <v>102</v>
      </c>
      <c r="C102" s="61"/>
      <c r="D102" s="61"/>
      <c r="E102" s="46" t="e">
        <f t="shared" si="28"/>
        <v>#DIV/0!</v>
      </c>
      <c r="F102" s="46" t="e">
        <f t="shared" si="29"/>
        <v>#DIV/0!</v>
      </c>
      <c r="G102" s="46" t="e">
        <f t="shared" si="30"/>
        <v>#DIV/0!</v>
      </c>
      <c r="H102" s="62" t="e">
        <f t="shared" si="31"/>
        <v>#DIV/0!</v>
      </c>
      <c r="I102" s="60" t="e">
        <f t="shared" si="32"/>
        <v>#DIV/0!</v>
      </c>
      <c r="J102" s="62" t="e">
        <f t="shared" si="33"/>
        <v>#DIV/0!</v>
      </c>
      <c r="U102" s="44" t="s">
        <v>102</v>
      </c>
      <c r="V102" s="45" t="e">
        <f t="shared" si="34"/>
        <v>#DIV/0!</v>
      </c>
      <c r="W102" s="46" t="e">
        <f t="shared" si="35"/>
        <v>#DIV/0!</v>
      </c>
      <c r="X102" s="46" t="e">
        <f t="shared" si="36"/>
        <v>#DIV/0!</v>
      </c>
      <c r="Y102" s="46" t="e">
        <f t="shared" si="37"/>
        <v>#DIV/0!</v>
      </c>
      <c r="Z102" s="47" t="e">
        <f t="shared" si="38"/>
        <v>#DIV/0!</v>
      </c>
      <c r="AC102" s="44" t="s">
        <v>102</v>
      </c>
      <c r="AD102" s="60" t="e">
        <f t="shared" si="23"/>
        <v>#DIV/0!</v>
      </c>
      <c r="AE102" s="48" t="e">
        <f t="shared" si="24"/>
        <v>#DIV/0!</v>
      </c>
      <c r="AF102" s="48" t="e">
        <f t="shared" si="25"/>
        <v>#DIV/0!</v>
      </c>
      <c r="AG102" s="48" t="e">
        <f t="shared" si="26"/>
        <v>#DIV/0!</v>
      </c>
      <c r="AH102" s="49" t="e">
        <f t="shared" si="27"/>
        <v>#DIV/0!</v>
      </c>
    </row>
    <row r="103" spans="1:34" x14ac:dyDescent="0.2">
      <c r="W103" s="27" t="e">
        <f t="shared" ref="W103:Y103" si="39">SUMIF(W7:W102,"&lt;&gt;#N/A")</f>
        <v>#DIV/0!</v>
      </c>
      <c r="X103" s="27" t="e">
        <f t="shared" si="39"/>
        <v>#DIV/0!</v>
      </c>
      <c r="Y103" s="27" t="e">
        <f t="shared" si="39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41" priority="6">
      <formula>ISERROR(V7)</formula>
    </cfRule>
  </conditionalFormatting>
  <conditionalFormatting sqref="H7:H102 J7:J102">
    <cfRule type="expression" dxfId="40" priority="5">
      <formula>$J7="CHECK"</formula>
    </cfRule>
  </conditionalFormatting>
  <conditionalFormatting sqref="Z7:Z102">
    <cfRule type="containsErrors" dxfId="39" priority="4">
      <formula>ISERROR(Z7)</formula>
    </cfRule>
  </conditionalFormatting>
  <conditionalFormatting sqref="K7:K102">
    <cfRule type="containsErrors" dxfId="38" priority="3">
      <formula>ISERROR(K7)</formula>
    </cfRule>
  </conditionalFormatting>
  <conditionalFormatting sqref="H7:I102">
    <cfRule type="expression" dxfId="37" priority="2">
      <formula>$I7&lt;&gt;""</formula>
    </cfRule>
  </conditionalFormatting>
  <conditionalFormatting sqref="AD7:AH102">
    <cfRule type="containsErrors" dxfId="36" priority="1">
      <formula>ISERROR(AD7)</formula>
    </cfRule>
  </conditionalFormatting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D2805-8B57-0A44-B2AA-14ACB51C519B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188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35" priority="6">
      <formula>ISERROR(V7)</formula>
    </cfRule>
  </conditionalFormatting>
  <conditionalFormatting sqref="H7:H102 J7:J102">
    <cfRule type="expression" dxfId="34" priority="5">
      <formula>$J7="CHECK"</formula>
    </cfRule>
  </conditionalFormatting>
  <conditionalFormatting sqref="Z7:Z102">
    <cfRule type="containsErrors" dxfId="33" priority="4">
      <formula>ISERROR(Z7)</formula>
    </cfRule>
  </conditionalFormatting>
  <conditionalFormatting sqref="K7:K102">
    <cfRule type="containsErrors" dxfId="32" priority="3">
      <formula>ISERROR(K7)</formula>
    </cfRule>
  </conditionalFormatting>
  <conditionalFormatting sqref="H7:I102">
    <cfRule type="expression" dxfId="31" priority="2">
      <formula>$I7&lt;&gt;""</formula>
    </cfRule>
  </conditionalFormatting>
  <conditionalFormatting sqref="AD7:AH102">
    <cfRule type="containsErrors" dxfId="30" priority="1">
      <formula>ISERROR(AD7)</formula>
    </cfRule>
  </conditionalFormatting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C9983-37CB-4A43-87D5-725660FC3069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170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9" priority="6">
      <formula>ISERROR(V7)</formula>
    </cfRule>
  </conditionalFormatting>
  <conditionalFormatting sqref="H7:H102 J7:J102">
    <cfRule type="expression" dxfId="28" priority="5">
      <formula>$J7="CHECK"</formula>
    </cfRule>
  </conditionalFormatting>
  <conditionalFormatting sqref="Z7:Z102">
    <cfRule type="containsErrors" dxfId="27" priority="4">
      <formula>ISERROR(Z7)</formula>
    </cfRule>
  </conditionalFormatting>
  <conditionalFormatting sqref="K7:K102">
    <cfRule type="containsErrors" dxfId="26" priority="3">
      <formula>ISERROR(K7)</formula>
    </cfRule>
  </conditionalFormatting>
  <conditionalFormatting sqref="H7:I102">
    <cfRule type="expression" dxfId="25" priority="2">
      <formula>$I7&lt;&gt;""</formula>
    </cfRule>
  </conditionalFormatting>
  <conditionalFormatting sqref="AD7:AH102">
    <cfRule type="containsErrors" dxfId="24" priority="1">
      <formula>ISERROR(AD7)</formula>
    </cfRule>
  </conditionalFormatting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4367F-A63B-D148-8003-B3E938AC5831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189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23" priority="6">
      <formula>ISERROR(V7)</formula>
    </cfRule>
  </conditionalFormatting>
  <conditionalFormatting sqref="H7:H102 J7:J102">
    <cfRule type="expression" dxfId="22" priority="5">
      <formula>$J7="CHECK"</formula>
    </cfRule>
  </conditionalFormatting>
  <conditionalFormatting sqref="Z7:Z102">
    <cfRule type="containsErrors" dxfId="21" priority="4">
      <formula>ISERROR(Z7)</formula>
    </cfRule>
  </conditionalFormatting>
  <conditionalFormatting sqref="K7:K102">
    <cfRule type="containsErrors" dxfId="20" priority="3">
      <formula>ISERROR(K7)</formula>
    </cfRule>
  </conditionalFormatting>
  <conditionalFormatting sqref="H7:I102">
    <cfRule type="expression" dxfId="19" priority="2">
      <formula>$I7&lt;&gt;""</formula>
    </cfRule>
  </conditionalFormatting>
  <conditionalFormatting sqref="AD7:AH102">
    <cfRule type="containsErrors" dxfId="18" priority="1">
      <formula>ISERROR(AD7)</formula>
    </cfRule>
  </conditionalFormatting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EC6D-3C7B-AA4F-8402-776ACBA843BC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171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7" priority="6">
      <formula>ISERROR(V7)</formula>
    </cfRule>
  </conditionalFormatting>
  <conditionalFormatting sqref="H7:H102 J7:J102">
    <cfRule type="expression" dxfId="16" priority="5">
      <formula>$J7="CHECK"</formula>
    </cfRule>
  </conditionalFormatting>
  <conditionalFormatting sqref="Z7:Z102">
    <cfRule type="containsErrors" dxfId="15" priority="4">
      <formula>ISERROR(Z7)</formula>
    </cfRule>
  </conditionalFormatting>
  <conditionalFormatting sqref="K7:K102">
    <cfRule type="containsErrors" dxfId="14" priority="3">
      <formula>ISERROR(K7)</formula>
    </cfRule>
  </conditionalFormatting>
  <conditionalFormatting sqref="H7:I102">
    <cfRule type="expression" dxfId="13" priority="2">
      <formula>$I7&lt;&gt;""</formula>
    </cfRule>
  </conditionalFormatting>
  <conditionalFormatting sqref="AD7:AH102">
    <cfRule type="containsErrors" dxfId="12" priority="1">
      <formula>ISERROR(AD7)</formula>
    </cfRule>
  </conditionalFormatting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A51CE-D91F-4F4F-97C4-616145BAB36F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190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11" priority="6">
      <formula>ISERROR(V7)</formula>
    </cfRule>
  </conditionalFormatting>
  <conditionalFormatting sqref="H7:H102 J7:J102">
    <cfRule type="expression" dxfId="10" priority="5">
      <formula>$J7="CHECK"</formula>
    </cfRule>
  </conditionalFormatting>
  <conditionalFormatting sqref="Z7:Z102">
    <cfRule type="containsErrors" dxfId="9" priority="4">
      <formula>ISERROR(Z7)</formula>
    </cfRule>
  </conditionalFormatting>
  <conditionalFormatting sqref="K7:K102">
    <cfRule type="containsErrors" dxfId="8" priority="3">
      <formula>ISERROR(K7)</formula>
    </cfRule>
  </conditionalFormatting>
  <conditionalFormatting sqref="H7:I102">
    <cfRule type="expression" dxfId="7" priority="2">
      <formula>$I7&lt;&gt;""</formula>
    </cfRule>
  </conditionalFormatting>
  <conditionalFormatting sqref="AD7:AH102">
    <cfRule type="containsErrors" dxfId="6" priority="1">
      <formula>ISERROR(AD7)</formula>
    </cfRule>
  </conditionalFormatting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F1C1-FA96-DD4D-8662-22D3B45F0298}">
  <dimension ref="A1:AH103"/>
  <sheetViews>
    <sheetView zoomScale="90" zoomScaleNormal="90" workbookViewId="0">
      <pane ySplit="6" topLeftCell="A7" activePane="bottomLeft" state="frozen"/>
      <selection activeCell="A7" sqref="A7:D102"/>
      <selection pane="bottomLeft" activeCell="L5" sqref="L5:M5"/>
    </sheetView>
  </sheetViews>
  <sheetFormatPr baseColWidth="10" defaultColWidth="11" defaultRowHeight="16" x14ac:dyDescent="0.2"/>
  <cols>
    <col min="1" max="2" width="11" style="1"/>
    <col min="3" max="3" width="8.6640625" style="1" bestFit="1" customWidth="1"/>
    <col min="4" max="7" width="11" style="1"/>
    <col min="8" max="8" width="11" style="2"/>
    <col min="9" max="9" width="16.5" style="1" bestFit="1" customWidth="1"/>
    <col min="10" max="10" width="10.33203125" style="2" bestFit="1" customWidth="1"/>
    <col min="11" max="11" width="11" style="1"/>
    <col min="12" max="14" width="16.1640625" style="1" customWidth="1"/>
    <col min="15" max="17" width="16.83203125" style="1" customWidth="1"/>
    <col min="18" max="18" width="12.1640625" style="1" customWidth="1"/>
    <col min="19" max="19" width="18.1640625" customWidth="1"/>
    <col min="21" max="21" width="11" style="2"/>
    <col min="22" max="22" width="8.33203125" style="2" bestFit="1" customWidth="1"/>
    <col min="23" max="23" width="7" style="2" bestFit="1" customWidth="1"/>
    <col min="24" max="25" width="6.33203125" style="2" bestFit="1" customWidth="1"/>
    <col min="26" max="26" width="13" style="2" customWidth="1"/>
    <col min="27" max="16384" width="11" style="1"/>
  </cols>
  <sheetData>
    <row r="1" spans="1:34" ht="16" customHeight="1" x14ac:dyDescent="0.2">
      <c r="A1" s="91" t="s">
        <v>107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34" ht="16" customHeight="1" x14ac:dyDescent="0.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3"/>
      <c r="N2" s="3"/>
      <c r="O2" s="3"/>
      <c r="P2" s="3"/>
      <c r="Q2" s="3"/>
    </row>
    <row r="3" spans="1:34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3"/>
      <c r="N3" s="3"/>
      <c r="O3" s="3"/>
      <c r="P3" s="3"/>
      <c r="Q3" s="3"/>
    </row>
    <row r="4" spans="1:34" x14ac:dyDescent="0.2">
      <c r="A4" s="4" t="s">
        <v>108</v>
      </c>
      <c r="U4" s="5"/>
      <c r="V4" s="93" t="s">
        <v>109</v>
      </c>
      <c r="W4" s="94"/>
      <c r="X4" s="94"/>
      <c r="Y4" s="94"/>
      <c r="Z4" s="95"/>
      <c r="AC4" s="6"/>
      <c r="AD4" s="94" t="s">
        <v>110</v>
      </c>
      <c r="AE4" s="94"/>
      <c r="AF4" s="94"/>
      <c r="AG4" s="94"/>
      <c r="AH4" s="95"/>
    </row>
    <row r="5" spans="1:34" ht="26" thickBot="1" x14ac:dyDescent="0.3">
      <c r="A5" s="89" t="s">
        <v>192</v>
      </c>
      <c r="B5" s="90"/>
      <c r="C5" s="90"/>
      <c r="D5" s="90"/>
      <c r="E5" s="90"/>
      <c r="F5" s="90"/>
      <c r="G5" s="90"/>
      <c r="H5" s="90"/>
      <c r="I5" s="90"/>
      <c r="J5" s="90"/>
      <c r="L5" s="73" t="s">
        <v>201</v>
      </c>
      <c r="M5" s="1" t="e">
        <f>IF(OR(I7="",I8="",I9=""),"NTCs amplified",IF(OR(W103=0,X103=0,Y103=0),"Only two clusters","AOK!"))</f>
        <v>#DIV/0!</v>
      </c>
      <c r="U5" s="5"/>
      <c r="V5" s="96"/>
      <c r="W5" s="97"/>
      <c r="X5" s="97"/>
      <c r="Y5" s="97"/>
      <c r="Z5" s="98"/>
      <c r="AC5" s="7"/>
      <c r="AD5" s="97"/>
      <c r="AE5" s="97"/>
      <c r="AF5" s="97"/>
      <c r="AG5" s="97"/>
      <c r="AH5" s="98"/>
    </row>
    <row r="6" spans="1:34" ht="17" thickBot="1" x14ac:dyDescent="0.25">
      <c r="A6" s="1" t="s">
        <v>0</v>
      </c>
      <c r="B6" s="1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111</v>
      </c>
      <c r="H6" s="2" t="s">
        <v>6</v>
      </c>
      <c r="I6" s="8" t="s">
        <v>112</v>
      </c>
      <c r="J6" s="9" t="s">
        <v>113</v>
      </c>
      <c r="U6" s="10" t="s">
        <v>114</v>
      </c>
      <c r="V6" s="11" t="s">
        <v>115</v>
      </c>
      <c r="W6" s="2" t="s">
        <v>104</v>
      </c>
      <c r="X6" s="2" t="s">
        <v>105</v>
      </c>
      <c r="Y6" s="2" t="s">
        <v>106</v>
      </c>
      <c r="Z6" s="12" t="s">
        <v>116</v>
      </c>
      <c r="AC6" s="10" t="s">
        <v>114</v>
      </c>
      <c r="AD6" s="13" t="s">
        <v>115</v>
      </c>
      <c r="AE6" s="13" t="s">
        <v>104</v>
      </c>
      <c r="AF6" s="13" t="s">
        <v>105</v>
      </c>
      <c r="AG6" s="13" t="s">
        <v>106</v>
      </c>
      <c r="AH6" s="14" t="s">
        <v>116</v>
      </c>
    </row>
    <row r="7" spans="1:34" x14ac:dyDescent="0.2">
      <c r="A7" s="15" t="s">
        <v>103</v>
      </c>
      <c r="B7" s="16" t="s">
        <v>7</v>
      </c>
      <c r="C7" s="17"/>
      <c r="D7" s="17"/>
      <c r="E7" s="18" t="e">
        <f t="shared" ref="E7:F38" si="0">(C7-MIN(C$7:C$102))/(MAX(C$7:C$102)-MIN(C$7:C$102))*100</f>
        <v>#DIV/0!</v>
      </c>
      <c r="F7" s="18" t="e">
        <f t="shared" si="0"/>
        <v>#DIV/0!</v>
      </c>
      <c r="G7" s="18" t="e">
        <f t="shared" ref="G7:G70" si="1">F7-E7</f>
        <v>#DIV/0!</v>
      </c>
      <c r="H7" s="19" t="s">
        <v>103</v>
      </c>
      <c r="I7" s="7" t="e">
        <f t="shared" ref="I7:I70" si="2">IF(AND(E7&lt;$R$13,F7&lt;$S$9),G7,"")</f>
        <v>#DIV/0!</v>
      </c>
      <c r="J7" s="20" t="e">
        <f t="shared" ref="J7:J70" si="3">IF(OR(AND(($S$31-$S$36)&lt;G7,($S$31+$S$36)&gt;G7),AND(($S$34-$S$36)&lt;G7,($S$34+$S$36)&gt;G7)),"CHECK","")</f>
        <v>#DIV/0!</v>
      </c>
      <c r="M7" s="2"/>
      <c r="R7" s="99" t="s">
        <v>117</v>
      </c>
      <c r="S7" s="100"/>
      <c r="U7" s="21" t="s">
        <v>103</v>
      </c>
      <c r="V7" s="22" t="e">
        <f t="shared" ref="V7:V70" si="4">IF(I7="",NA(),G7)</f>
        <v>#DIV/0!</v>
      </c>
      <c r="W7" s="18" t="e">
        <f t="shared" ref="W7:W70" si="5">IF(AND(I7="",G7&lt;$S$31),G7,NA())</f>
        <v>#DIV/0!</v>
      </c>
      <c r="X7" s="18" t="e">
        <f t="shared" ref="X7:X70" si="6">IF(AND(I7="",G7&lt;$S$34,G7&gt;$S$31),G7,NA())</f>
        <v>#DIV/0!</v>
      </c>
      <c r="Y7" s="18" t="e">
        <f t="shared" ref="Y7:Y70" si="7">IF(AND(I7="",G7&gt;$S$34),G7,NA())</f>
        <v>#DIV/0!</v>
      </c>
      <c r="Z7" s="23" t="e">
        <f t="shared" ref="Z7:Z70" si="8">IF(J7="CHECK",G7,NA())</f>
        <v>#DIV/0!</v>
      </c>
      <c r="AC7" s="21" t="s">
        <v>103</v>
      </c>
      <c r="AD7" s="1" t="e">
        <f t="shared" ref="AD7:AH38" si="9">IF(V7&lt;&gt;"#N/A",$F7,"")</f>
        <v>#DIV/0!</v>
      </c>
      <c r="AE7" s="1" t="e">
        <f t="shared" si="9"/>
        <v>#DIV/0!</v>
      </c>
      <c r="AF7" s="1" t="e">
        <f t="shared" si="9"/>
        <v>#DIV/0!</v>
      </c>
      <c r="AG7" s="1" t="e">
        <f t="shared" si="9"/>
        <v>#DIV/0!</v>
      </c>
      <c r="AH7" s="24" t="e">
        <f t="shared" si="9"/>
        <v>#DIV/0!</v>
      </c>
    </row>
    <row r="8" spans="1:34" x14ac:dyDescent="0.2">
      <c r="A8" s="25" t="s">
        <v>103</v>
      </c>
      <c r="B8" s="1" t="s">
        <v>8</v>
      </c>
      <c r="C8" s="26"/>
      <c r="D8" s="26"/>
      <c r="E8" s="27" t="e">
        <f t="shared" si="0"/>
        <v>#DIV/0!</v>
      </c>
      <c r="F8" s="27" t="e">
        <f t="shared" si="0"/>
        <v>#DIV/0!</v>
      </c>
      <c r="G8" s="27" t="e">
        <f t="shared" si="1"/>
        <v>#DIV/0!</v>
      </c>
      <c r="H8" s="28" t="s">
        <v>103</v>
      </c>
      <c r="I8" s="7" t="e">
        <f t="shared" si="2"/>
        <v>#DIV/0!</v>
      </c>
      <c r="J8" s="20" t="e">
        <f t="shared" si="3"/>
        <v>#DIV/0!</v>
      </c>
      <c r="R8" s="29" t="s">
        <v>118</v>
      </c>
      <c r="S8" s="28" t="s">
        <v>119</v>
      </c>
      <c r="U8" s="21" t="s">
        <v>103</v>
      </c>
      <c r="V8" s="30" t="e">
        <f t="shared" si="4"/>
        <v>#DIV/0!</v>
      </c>
      <c r="W8" s="27" t="e">
        <f t="shared" si="5"/>
        <v>#DIV/0!</v>
      </c>
      <c r="X8" s="27" t="e">
        <f t="shared" si="6"/>
        <v>#DIV/0!</v>
      </c>
      <c r="Y8" s="27" t="e">
        <f t="shared" si="7"/>
        <v>#DIV/0!</v>
      </c>
      <c r="Z8" s="23" t="e">
        <f t="shared" si="8"/>
        <v>#DIV/0!</v>
      </c>
      <c r="AC8" s="21" t="s">
        <v>103</v>
      </c>
      <c r="AD8" s="1" t="e">
        <f t="shared" si="9"/>
        <v>#DIV/0!</v>
      </c>
      <c r="AE8" s="1" t="e">
        <f t="shared" si="9"/>
        <v>#DIV/0!</v>
      </c>
      <c r="AF8" s="1" t="e">
        <f t="shared" si="9"/>
        <v>#DIV/0!</v>
      </c>
      <c r="AG8" s="1" t="e">
        <f t="shared" si="9"/>
        <v>#DIV/0!</v>
      </c>
      <c r="AH8" s="24" t="e">
        <f t="shared" si="9"/>
        <v>#DIV/0!</v>
      </c>
    </row>
    <row r="9" spans="1:34" x14ac:dyDescent="0.2">
      <c r="A9" s="25" t="s">
        <v>103</v>
      </c>
      <c r="B9" s="1" t="s">
        <v>9</v>
      </c>
      <c r="C9" s="26"/>
      <c r="D9" s="26"/>
      <c r="E9" s="27" t="e">
        <f t="shared" si="0"/>
        <v>#DIV/0!</v>
      </c>
      <c r="F9" s="27" t="e">
        <f t="shared" si="0"/>
        <v>#DIV/0!</v>
      </c>
      <c r="G9" s="27" t="e">
        <f t="shared" si="1"/>
        <v>#DIV/0!</v>
      </c>
      <c r="H9" s="28" t="s">
        <v>103</v>
      </c>
      <c r="I9" s="7" t="e">
        <f t="shared" si="2"/>
        <v>#DIV/0!</v>
      </c>
      <c r="J9" s="20" t="e">
        <f t="shared" si="3"/>
        <v>#DIV/0!</v>
      </c>
      <c r="R9" s="29">
        <v>0</v>
      </c>
      <c r="S9" s="31">
        <v>20</v>
      </c>
      <c r="U9" s="21" t="s">
        <v>103</v>
      </c>
      <c r="V9" s="30" t="e">
        <f t="shared" si="4"/>
        <v>#DIV/0!</v>
      </c>
      <c r="W9" s="27" t="e">
        <f t="shared" si="5"/>
        <v>#DIV/0!</v>
      </c>
      <c r="X9" s="27" t="e">
        <f t="shared" si="6"/>
        <v>#DIV/0!</v>
      </c>
      <c r="Y9" s="27" t="e">
        <f t="shared" si="7"/>
        <v>#DIV/0!</v>
      </c>
      <c r="Z9" s="23" t="e">
        <f t="shared" si="8"/>
        <v>#DIV/0!</v>
      </c>
      <c r="AC9" s="21" t="s">
        <v>103</v>
      </c>
      <c r="AD9" s="1" t="e">
        <f t="shared" si="9"/>
        <v>#DIV/0!</v>
      </c>
      <c r="AE9" s="1" t="e">
        <f t="shared" si="9"/>
        <v>#DIV/0!</v>
      </c>
      <c r="AF9" s="1" t="e">
        <f t="shared" si="9"/>
        <v>#DIV/0!</v>
      </c>
      <c r="AG9" s="1" t="e">
        <f t="shared" si="9"/>
        <v>#DIV/0!</v>
      </c>
      <c r="AH9" s="24" t="e">
        <f t="shared" si="9"/>
        <v>#DIV/0!</v>
      </c>
    </row>
    <row r="10" spans="1:34" x14ac:dyDescent="0.2">
      <c r="A10" s="25" t="s">
        <v>104</v>
      </c>
      <c r="B10" s="1" t="s">
        <v>10</v>
      </c>
      <c r="C10" s="26"/>
      <c r="D10" s="26"/>
      <c r="E10" s="27" t="e">
        <f t="shared" si="0"/>
        <v>#DIV/0!</v>
      </c>
      <c r="F10" s="27" t="e">
        <f t="shared" si="0"/>
        <v>#DIV/0!</v>
      </c>
      <c r="G10" s="27" t="e">
        <f t="shared" si="1"/>
        <v>#DIV/0!</v>
      </c>
      <c r="H10" s="28" t="s">
        <v>104</v>
      </c>
      <c r="I10" s="7" t="e">
        <f t="shared" si="2"/>
        <v>#DIV/0!</v>
      </c>
      <c r="J10" s="20" t="e">
        <f t="shared" si="3"/>
        <v>#DIV/0!</v>
      </c>
      <c r="M10" s="2"/>
      <c r="R10" s="29">
        <f>R13</f>
        <v>20</v>
      </c>
      <c r="S10" s="28">
        <f>S9</f>
        <v>20</v>
      </c>
      <c r="U10" s="21" t="s">
        <v>104</v>
      </c>
      <c r="V10" s="30" t="e">
        <f t="shared" si="4"/>
        <v>#DIV/0!</v>
      </c>
      <c r="W10" s="27" t="e">
        <f t="shared" si="5"/>
        <v>#DIV/0!</v>
      </c>
      <c r="X10" s="27" t="e">
        <f t="shared" si="6"/>
        <v>#DIV/0!</v>
      </c>
      <c r="Y10" s="27" t="e">
        <f t="shared" si="7"/>
        <v>#DIV/0!</v>
      </c>
      <c r="Z10" s="23" t="e">
        <f t="shared" si="8"/>
        <v>#DIV/0!</v>
      </c>
      <c r="AC10" s="21" t="s">
        <v>104</v>
      </c>
      <c r="AD10" s="1" t="e">
        <f t="shared" si="9"/>
        <v>#DIV/0!</v>
      </c>
      <c r="AE10" s="1" t="e">
        <f t="shared" si="9"/>
        <v>#DIV/0!</v>
      </c>
      <c r="AF10" s="1" t="e">
        <f t="shared" si="9"/>
        <v>#DIV/0!</v>
      </c>
      <c r="AG10" s="1" t="e">
        <f t="shared" si="9"/>
        <v>#DIV/0!</v>
      </c>
      <c r="AH10" s="24" t="e">
        <f t="shared" si="9"/>
        <v>#DIV/0!</v>
      </c>
    </row>
    <row r="11" spans="1:34" x14ac:dyDescent="0.2">
      <c r="A11" s="25" t="s">
        <v>104</v>
      </c>
      <c r="B11" s="1" t="s">
        <v>11</v>
      </c>
      <c r="C11" s="26"/>
      <c r="D11" s="26"/>
      <c r="E11" s="27" t="e">
        <f t="shared" si="0"/>
        <v>#DIV/0!</v>
      </c>
      <c r="F11" s="27" t="e">
        <f t="shared" si="0"/>
        <v>#DIV/0!</v>
      </c>
      <c r="G11" s="27" t="e">
        <f t="shared" si="1"/>
        <v>#DIV/0!</v>
      </c>
      <c r="H11" s="28" t="s">
        <v>104</v>
      </c>
      <c r="I11" s="7" t="e">
        <f t="shared" si="2"/>
        <v>#DIV/0!</v>
      </c>
      <c r="J11" s="20" t="e">
        <f t="shared" si="3"/>
        <v>#DIV/0!</v>
      </c>
      <c r="R11" s="87" t="s">
        <v>120</v>
      </c>
      <c r="S11" s="88"/>
      <c r="U11" s="21" t="s">
        <v>104</v>
      </c>
      <c r="V11" s="30" t="e">
        <f t="shared" si="4"/>
        <v>#DIV/0!</v>
      </c>
      <c r="W11" s="27" t="e">
        <f t="shared" si="5"/>
        <v>#DIV/0!</v>
      </c>
      <c r="X11" s="27" t="e">
        <f t="shared" si="6"/>
        <v>#DIV/0!</v>
      </c>
      <c r="Y11" s="27" t="e">
        <f t="shared" si="7"/>
        <v>#DIV/0!</v>
      </c>
      <c r="Z11" s="23" t="e">
        <f t="shared" si="8"/>
        <v>#DIV/0!</v>
      </c>
      <c r="AC11" s="21" t="s">
        <v>104</v>
      </c>
      <c r="AD11" s="1" t="e">
        <f t="shared" si="9"/>
        <v>#DIV/0!</v>
      </c>
      <c r="AE11" s="1" t="e">
        <f t="shared" si="9"/>
        <v>#DIV/0!</v>
      </c>
      <c r="AF11" s="1" t="e">
        <f t="shared" si="9"/>
        <v>#DIV/0!</v>
      </c>
      <c r="AG11" s="1" t="e">
        <f t="shared" si="9"/>
        <v>#DIV/0!</v>
      </c>
      <c r="AH11" s="24" t="e">
        <f t="shared" si="9"/>
        <v>#DIV/0!</v>
      </c>
    </row>
    <row r="12" spans="1:34" x14ac:dyDescent="0.2">
      <c r="A12" s="25" t="s">
        <v>104</v>
      </c>
      <c r="B12" s="1" t="s">
        <v>12</v>
      </c>
      <c r="C12" s="26"/>
      <c r="D12" s="26"/>
      <c r="E12" s="27" t="e">
        <f t="shared" si="0"/>
        <v>#DIV/0!</v>
      </c>
      <c r="F12" s="27" t="e">
        <f t="shared" si="0"/>
        <v>#DIV/0!</v>
      </c>
      <c r="G12" s="27" t="e">
        <f t="shared" si="1"/>
        <v>#DIV/0!</v>
      </c>
      <c r="H12" s="28" t="s">
        <v>104</v>
      </c>
      <c r="I12" s="7" t="e">
        <f t="shared" si="2"/>
        <v>#DIV/0!</v>
      </c>
      <c r="J12" s="20" t="e">
        <f t="shared" si="3"/>
        <v>#DIV/0!</v>
      </c>
      <c r="R12" s="29" t="s">
        <v>118</v>
      </c>
      <c r="S12" s="28" t="s">
        <v>119</v>
      </c>
      <c r="U12" s="21" t="s">
        <v>104</v>
      </c>
      <c r="V12" s="30" t="e">
        <f t="shared" si="4"/>
        <v>#DIV/0!</v>
      </c>
      <c r="W12" s="27" t="e">
        <f t="shared" si="5"/>
        <v>#DIV/0!</v>
      </c>
      <c r="X12" s="27" t="e">
        <f t="shared" si="6"/>
        <v>#DIV/0!</v>
      </c>
      <c r="Y12" s="27" t="e">
        <f t="shared" si="7"/>
        <v>#DIV/0!</v>
      </c>
      <c r="Z12" s="23" t="e">
        <f t="shared" si="8"/>
        <v>#DIV/0!</v>
      </c>
      <c r="AC12" s="21" t="s">
        <v>104</v>
      </c>
      <c r="AD12" s="1" t="e">
        <f t="shared" si="9"/>
        <v>#DIV/0!</v>
      </c>
      <c r="AE12" s="1" t="e">
        <f t="shared" si="9"/>
        <v>#DIV/0!</v>
      </c>
      <c r="AF12" s="1" t="e">
        <f t="shared" si="9"/>
        <v>#DIV/0!</v>
      </c>
      <c r="AG12" s="1" t="e">
        <f t="shared" si="9"/>
        <v>#DIV/0!</v>
      </c>
      <c r="AH12" s="24" t="e">
        <f t="shared" si="9"/>
        <v>#DIV/0!</v>
      </c>
    </row>
    <row r="13" spans="1:34" x14ac:dyDescent="0.2">
      <c r="A13" s="25" t="s">
        <v>105</v>
      </c>
      <c r="B13" s="1" t="s">
        <v>13</v>
      </c>
      <c r="C13" s="26"/>
      <c r="D13" s="26"/>
      <c r="E13" s="27" t="e">
        <f t="shared" si="0"/>
        <v>#DIV/0!</v>
      </c>
      <c r="F13" s="27" t="e">
        <f t="shared" si="0"/>
        <v>#DIV/0!</v>
      </c>
      <c r="G13" s="27" t="e">
        <f t="shared" si="1"/>
        <v>#DIV/0!</v>
      </c>
      <c r="H13" s="28" t="s">
        <v>105</v>
      </c>
      <c r="I13" s="7" t="e">
        <f t="shared" si="2"/>
        <v>#DIV/0!</v>
      </c>
      <c r="J13" s="20" t="e">
        <f t="shared" si="3"/>
        <v>#DIV/0!</v>
      </c>
      <c r="R13" s="32">
        <v>20</v>
      </c>
      <c r="S13" s="28">
        <v>0</v>
      </c>
      <c r="U13" s="21" t="s">
        <v>105</v>
      </c>
      <c r="V13" s="30" t="e">
        <f t="shared" si="4"/>
        <v>#DIV/0!</v>
      </c>
      <c r="W13" s="27" t="e">
        <f t="shared" si="5"/>
        <v>#DIV/0!</v>
      </c>
      <c r="X13" s="27" t="e">
        <f t="shared" si="6"/>
        <v>#DIV/0!</v>
      </c>
      <c r="Y13" s="27" t="e">
        <f t="shared" si="7"/>
        <v>#DIV/0!</v>
      </c>
      <c r="Z13" s="23" t="e">
        <f t="shared" si="8"/>
        <v>#DIV/0!</v>
      </c>
      <c r="AC13" s="21" t="s">
        <v>105</v>
      </c>
      <c r="AD13" s="1" t="e">
        <f t="shared" si="9"/>
        <v>#DIV/0!</v>
      </c>
      <c r="AE13" s="1" t="e">
        <f t="shared" si="9"/>
        <v>#DIV/0!</v>
      </c>
      <c r="AF13" s="1" t="e">
        <f t="shared" si="9"/>
        <v>#DIV/0!</v>
      </c>
      <c r="AG13" s="1" t="e">
        <f t="shared" si="9"/>
        <v>#DIV/0!</v>
      </c>
      <c r="AH13" s="24" t="e">
        <f t="shared" si="9"/>
        <v>#DIV/0!</v>
      </c>
    </row>
    <row r="14" spans="1:34" ht="17" thickBot="1" x14ac:dyDescent="0.25">
      <c r="A14" s="25" t="s">
        <v>105</v>
      </c>
      <c r="B14" s="1" t="s">
        <v>14</v>
      </c>
      <c r="C14" s="26"/>
      <c r="D14" s="26"/>
      <c r="E14" s="27" t="e">
        <f t="shared" si="0"/>
        <v>#DIV/0!</v>
      </c>
      <c r="F14" s="27" t="e">
        <f t="shared" si="0"/>
        <v>#DIV/0!</v>
      </c>
      <c r="G14" s="27" t="e">
        <f t="shared" si="1"/>
        <v>#DIV/0!</v>
      </c>
      <c r="H14" s="28" t="s">
        <v>105</v>
      </c>
      <c r="I14" s="7" t="e">
        <f t="shared" si="2"/>
        <v>#DIV/0!</v>
      </c>
      <c r="J14" s="20" t="e">
        <f t="shared" si="3"/>
        <v>#DIV/0!</v>
      </c>
      <c r="R14" s="33">
        <f>R13</f>
        <v>20</v>
      </c>
      <c r="S14" s="34">
        <f>S9</f>
        <v>20</v>
      </c>
      <c r="U14" s="21" t="s">
        <v>105</v>
      </c>
      <c r="V14" s="30" t="e">
        <f t="shared" si="4"/>
        <v>#DIV/0!</v>
      </c>
      <c r="W14" s="27" t="e">
        <f t="shared" si="5"/>
        <v>#DIV/0!</v>
      </c>
      <c r="X14" s="27" t="e">
        <f t="shared" si="6"/>
        <v>#DIV/0!</v>
      </c>
      <c r="Y14" s="27" t="e">
        <f t="shared" si="7"/>
        <v>#DIV/0!</v>
      </c>
      <c r="Z14" s="23" t="e">
        <f t="shared" si="8"/>
        <v>#DIV/0!</v>
      </c>
      <c r="AC14" s="21" t="s">
        <v>105</v>
      </c>
      <c r="AD14" s="1" t="e">
        <f t="shared" si="9"/>
        <v>#DIV/0!</v>
      </c>
      <c r="AE14" s="1" t="e">
        <f t="shared" si="9"/>
        <v>#DIV/0!</v>
      </c>
      <c r="AF14" s="1" t="e">
        <f t="shared" si="9"/>
        <v>#DIV/0!</v>
      </c>
      <c r="AG14" s="1" t="e">
        <f t="shared" si="9"/>
        <v>#DIV/0!</v>
      </c>
      <c r="AH14" s="24" t="e">
        <f t="shared" si="9"/>
        <v>#DIV/0!</v>
      </c>
    </row>
    <row r="15" spans="1:34" x14ac:dyDescent="0.2">
      <c r="A15" s="25" t="s">
        <v>105</v>
      </c>
      <c r="B15" s="1" t="s">
        <v>15</v>
      </c>
      <c r="C15" s="26"/>
      <c r="D15" s="26"/>
      <c r="E15" s="27" t="e">
        <f t="shared" si="0"/>
        <v>#DIV/0!</v>
      </c>
      <c r="F15" s="27" t="e">
        <f t="shared" si="0"/>
        <v>#DIV/0!</v>
      </c>
      <c r="G15" s="27" t="e">
        <f t="shared" si="1"/>
        <v>#DIV/0!</v>
      </c>
      <c r="H15" s="28" t="s">
        <v>105</v>
      </c>
      <c r="I15" s="7" t="e">
        <f t="shared" si="2"/>
        <v>#DIV/0!</v>
      </c>
      <c r="J15" s="20" t="e">
        <f t="shared" si="3"/>
        <v>#DIV/0!</v>
      </c>
      <c r="U15" s="21" t="s">
        <v>105</v>
      </c>
      <c r="V15" s="30" t="e">
        <f t="shared" si="4"/>
        <v>#DIV/0!</v>
      </c>
      <c r="W15" s="27" t="e">
        <f t="shared" si="5"/>
        <v>#DIV/0!</v>
      </c>
      <c r="X15" s="27" t="e">
        <f t="shared" si="6"/>
        <v>#DIV/0!</v>
      </c>
      <c r="Y15" s="27" t="e">
        <f t="shared" si="7"/>
        <v>#DIV/0!</v>
      </c>
      <c r="Z15" s="23" t="e">
        <f t="shared" si="8"/>
        <v>#DIV/0!</v>
      </c>
      <c r="AC15" s="21" t="s">
        <v>105</v>
      </c>
      <c r="AD15" s="1" t="e">
        <f t="shared" si="9"/>
        <v>#DIV/0!</v>
      </c>
      <c r="AE15" s="1" t="e">
        <f t="shared" si="9"/>
        <v>#DIV/0!</v>
      </c>
      <c r="AF15" s="1" t="e">
        <f t="shared" si="9"/>
        <v>#DIV/0!</v>
      </c>
      <c r="AG15" s="1" t="e">
        <f t="shared" si="9"/>
        <v>#DIV/0!</v>
      </c>
      <c r="AH15" s="24" t="e">
        <f t="shared" si="9"/>
        <v>#DIV/0!</v>
      </c>
    </row>
    <row r="16" spans="1:34" x14ac:dyDescent="0.2">
      <c r="A16" s="25" t="s">
        <v>106</v>
      </c>
      <c r="B16" s="1" t="s">
        <v>16</v>
      </c>
      <c r="C16" s="26"/>
      <c r="D16" s="26"/>
      <c r="E16" s="27" t="e">
        <f t="shared" si="0"/>
        <v>#DIV/0!</v>
      </c>
      <c r="F16" s="27" t="e">
        <f t="shared" si="0"/>
        <v>#DIV/0!</v>
      </c>
      <c r="G16" s="27" t="e">
        <f t="shared" si="1"/>
        <v>#DIV/0!</v>
      </c>
      <c r="H16" s="28" t="s">
        <v>106</v>
      </c>
      <c r="I16" s="7" t="e">
        <f t="shared" si="2"/>
        <v>#DIV/0!</v>
      </c>
      <c r="J16" s="20" t="e">
        <f t="shared" si="3"/>
        <v>#DIV/0!</v>
      </c>
      <c r="U16" s="21" t="s">
        <v>106</v>
      </c>
      <c r="V16" s="30" t="e">
        <f t="shared" si="4"/>
        <v>#DIV/0!</v>
      </c>
      <c r="W16" s="27" t="e">
        <f t="shared" si="5"/>
        <v>#DIV/0!</v>
      </c>
      <c r="X16" s="27" t="e">
        <f t="shared" si="6"/>
        <v>#DIV/0!</v>
      </c>
      <c r="Y16" s="27" t="e">
        <f t="shared" si="7"/>
        <v>#DIV/0!</v>
      </c>
      <c r="Z16" s="23" t="e">
        <f t="shared" si="8"/>
        <v>#DIV/0!</v>
      </c>
      <c r="AC16" s="21" t="s">
        <v>106</v>
      </c>
      <c r="AD16" s="1" t="e">
        <f t="shared" si="9"/>
        <v>#DIV/0!</v>
      </c>
      <c r="AE16" s="1" t="e">
        <f t="shared" si="9"/>
        <v>#DIV/0!</v>
      </c>
      <c r="AF16" s="1" t="e">
        <f t="shared" si="9"/>
        <v>#DIV/0!</v>
      </c>
      <c r="AG16" s="1" t="e">
        <f t="shared" si="9"/>
        <v>#DIV/0!</v>
      </c>
      <c r="AH16" s="24" t="e">
        <f t="shared" si="9"/>
        <v>#DIV/0!</v>
      </c>
    </row>
    <row r="17" spans="1:34" x14ac:dyDescent="0.2">
      <c r="A17" s="25" t="s">
        <v>106</v>
      </c>
      <c r="B17" s="1" t="s">
        <v>17</v>
      </c>
      <c r="C17" s="26"/>
      <c r="D17" s="26"/>
      <c r="E17" s="27" t="e">
        <f t="shared" si="0"/>
        <v>#DIV/0!</v>
      </c>
      <c r="F17" s="27" t="e">
        <f t="shared" si="0"/>
        <v>#DIV/0!</v>
      </c>
      <c r="G17" s="27" t="e">
        <f t="shared" si="1"/>
        <v>#DIV/0!</v>
      </c>
      <c r="H17" s="28" t="s">
        <v>106</v>
      </c>
      <c r="I17" s="7" t="e">
        <f t="shared" si="2"/>
        <v>#DIV/0!</v>
      </c>
      <c r="J17" s="20" t="e">
        <f t="shared" si="3"/>
        <v>#DIV/0!</v>
      </c>
      <c r="U17" s="21" t="s">
        <v>106</v>
      </c>
      <c r="V17" s="30" t="e">
        <f t="shared" si="4"/>
        <v>#DIV/0!</v>
      </c>
      <c r="W17" s="27" t="e">
        <f t="shared" si="5"/>
        <v>#DIV/0!</v>
      </c>
      <c r="X17" s="27" t="e">
        <f t="shared" si="6"/>
        <v>#DIV/0!</v>
      </c>
      <c r="Y17" s="27" t="e">
        <f t="shared" si="7"/>
        <v>#DIV/0!</v>
      </c>
      <c r="Z17" s="23" t="e">
        <f t="shared" si="8"/>
        <v>#DIV/0!</v>
      </c>
      <c r="AC17" s="21" t="s">
        <v>106</v>
      </c>
      <c r="AD17" s="1" t="e">
        <f t="shared" si="9"/>
        <v>#DIV/0!</v>
      </c>
      <c r="AE17" s="1" t="e">
        <f t="shared" si="9"/>
        <v>#DIV/0!</v>
      </c>
      <c r="AF17" s="1" t="e">
        <f t="shared" si="9"/>
        <v>#DIV/0!</v>
      </c>
      <c r="AG17" s="1" t="e">
        <f t="shared" si="9"/>
        <v>#DIV/0!</v>
      </c>
      <c r="AH17" s="24" t="e">
        <f t="shared" si="9"/>
        <v>#DIV/0!</v>
      </c>
    </row>
    <row r="18" spans="1:34" ht="17" thickBot="1" x14ac:dyDescent="0.25">
      <c r="A18" s="35" t="s">
        <v>106</v>
      </c>
      <c r="B18" s="13" t="s">
        <v>18</v>
      </c>
      <c r="C18" s="36"/>
      <c r="D18" s="36"/>
      <c r="E18" s="37" t="e">
        <f t="shared" si="0"/>
        <v>#DIV/0!</v>
      </c>
      <c r="F18" s="37" t="e">
        <f t="shared" si="0"/>
        <v>#DIV/0!</v>
      </c>
      <c r="G18" s="37" t="e">
        <f t="shared" si="1"/>
        <v>#DIV/0!</v>
      </c>
      <c r="H18" s="34" t="s">
        <v>106</v>
      </c>
      <c r="I18" s="35" t="e">
        <f t="shared" si="2"/>
        <v>#DIV/0!</v>
      </c>
      <c r="J18" s="12" t="e">
        <f t="shared" si="3"/>
        <v>#DIV/0!</v>
      </c>
      <c r="K18" s="13"/>
      <c r="U18" s="38" t="s">
        <v>106</v>
      </c>
      <c r="V18" s="39" t="e">
        <f t="shared" si="4"/>
        <v>#DIV/0!</v>
      </c>
      <c r="W18" s="37" t="e">
        <f t="shared" si="5"/>
        <v>#DIV/0!</v>
      </c>
      <c r="X18" s="37" t="e">
        <f t="shared" si="6"/>
        <v>#DIV/0!</v>
      </c>
      <c r="Y18" s="37" t="e">
        <f t="shared" si="7"/>
        <v>#DIV/0!</v>
      </c>
      <c r="Z18" s="40" t="e">
        <f t="shared" si="8"/>
        <v>#DIV/0!</v>
      </c>
      <c r="AC18" s="38" t="s">
        <v>106</v>
      </c>
      <c r="AD18" s="41" t="e">
        <f t="shared" si="9"/>
        <v>#DIV/0!</v>
      </c>
      <c r="AE18" s="13" t="e">
        <f t="shared" si="9"/>
        <v>#DIV/0!</v>
      </c>
      <c r="AF18" s="13" t="e">
        <f t="shared" si="9"/>
        <v>#DIV/0!</v>
      </c>
      <c r="AG18" s="13" t="e">
        <f t="shared" si="9"/>
        <v>#DIV/0!</v>
      </c>
      <c r="AH18" s="14" t="e">
        <f t="shared" si="9"/>
        <v>#DIV/0!</v>
      </c>
    </row>
    <row r="19" spans="1:34" x14ac:dyDescent="0.2">
      <c r="B19" s="1" t="s">
        <v>19</v>
      </c>
      <c r="C19" s="26"/>
      <c r="D19" s="26"/>
      <c r="E19" s="27" t="e">
        <f t="shared" si="0"/>
        <v>#DIV/0!</v>
      </c>
      <c r="F19" s="27" t="e">
        <f t="shared" si="0"/>
        <v>#DIV/0!</v>
      </c>
      <c r="G19" s="27" t="e">
        <f t="shared" si="1"/>
        <v>#DIV/0!</v>
      </c>
      <c r="H19" s="42" t="e">
        <f t="shared" ref="H19:H82" si="10">_xlfn.IFS(AND(E19&lt;$R$13,F19&lt;$S$9),"No amplification",G19&gt;$S$34,"BB",G19&lt;$S$31,"AA",AND(G19&lt;$S$34,G19&gt;$S$31),"AB")</f>
        <v>#DIV/0!</v>
      </c>
      <c r="I19" s="7" t="e">
        <f t="shared" si="2"/>
        <v>#DIV/0!</v>
      </c>
      <c r="J19" s="20" t="e">
        <f t="shared" si="3"/>
        <v>#DIV/0!</v>
      </c>
      <c r="U19" s="21" t="s">
        <v>19</v>
      </c>
      <c r="V19" s="30" t="e">
        <f t="shared" si="4"/>
        <v>#DIV/0!</v>
      </c>
      <c r="W19" s="27" t="e">
        <f t="shared" si="5"/>
        <v>#DIV/0!</v>
      </c>
      <c r="X19" s="27" t="e">
        <f t="shared" si="6"/>
        <v>#DIV/0!</v>
      </c>
      <c r="Y19" s="27" t="e">
        <f t="shared" si="7"/>
        <v>#DIV/0!</v>
      </c>
      <c r="Z19" s="23" t="e">
        <f t="shared" si="8"/>
        <v>#DIV/0!</v>
      </c>
      <c r="AC19" s="21" t="s">
        <v>19</v>
      </c>
      <c r="AD19" s="1" t="e">
        <f t="shared" si="9"/>
        <v>#DIV/0!</v>
      </c>
      <c r="AE19" s="1" t="e">
        <f t="shared" si="9"/>
        <v>#DIV/0!</v>
      </c>
      <c r="AF19" s="1" t="e">
        <f t="shared" si="9"/>
        <v>#DIV/0!</v>
      </c>
      <c r="AG19" s="1" t="e">
        <f t="shared" si="9"/>
        <v>#DIV/0!</v>
      </c>
      <c r="AH19" s="24" t="e">
        <f t="shared" si="9"/>
        <v>#DIV/0!</v>
      </c>
    </row>
    <row r="20" spans="1:34" x14ac:dyDescent="0.2">
      <c r="B20" s="1" t="s">
        <v>20</v>
      </c>
      <c r="C20" s="26"/>
      <c r="D20" s="26"/>
      <c r="E20" s="27" t="e">
        <f t="shared" si="0"/>
        <v>#DIV/0!</v>
      </c>
      <c r="F20" s="27" t="e">
        <f t="shared" si="0"/>
        <v>#DIV/0!</v>
      </c>
      <c r="G20" s="27" t="e">
        <f t="shared" si="1"/>
        <v>#DIV/0!</v>
      </c>
      <c r="H20" s="20" t="e">
        <f t="shared" si="10"/>
        <v>#DIV/0!</v>
      </c>
      <c r="I20" s="7" t="e">
        <f t="shared" si="2"/>
        <v>#DIV/0!</v>
      </c>
      <c r="J20" s="20" t="e">
        <f t="shared" si="3"/>
        <v>#DIV/0!</v>
      </c>
      <c r="U20" s="21" t="s">
        <v>20</v>
      </c>
      <c r="V20" s="30" t="e">
        <f t="shared" si="4"/>
        <v>#DIV/0!</v>
      </c>
      <c r="W20" s="27" t="e">
        <f t="shared" si="5"/>
        <v>#DIV/0!</v>
      </c>
      <c r="X20" s="27" t="e">
        <f t="shared" si="6"/>
        <v>#DIV/0!</v>
      </c>
      <c r="Y20" s="27" t="e">
        <f t="shared" si="7"/>
        <v>#DIV/0!</v>
      </c>
      <c r="Z20" s="23" t="e">
        <f t="shared" si="8"/>
        <v>#DIV/0!</v>
      </c>
      <c r="AC20" s="21" t="s">
        <v>20</v>
      </c>
      <c r="AD20" s="1" t="e">
        <f t="shared" si="9"/>
        <v>#DIV/0!</v>
      </c>
      <c r="AE20" s="1" t="e">
        <f t="shared" si="9"/>
        <v>#DIV/0!</v>
      </c>
      <c r="AF20" s="1" t="e">
        <f t="shared" si="9"/>
        <v>#DIV/0!</v>
      </c>
      <c r="AG20" s="1" t="e">
        <f t="shared" si="9"/>
        <v>#DIV/0!</v>
      </c>
      <c r="AH20" s="24" t="e">
        <f t="shared" si="9"/>
        <v>#DIV/0!</v>
      </c>
    </row>
    <row r="21" spans="1:34" x14ac:dyDescent="0.2">
      <c r="B21" s="1" t="s">
        <v>21</v>
      </c>
      <c r="C21" s="26"/>
      <c r="D21" s="26"/>
      <c r="E21" s="27" t="e">
        <f t="shared" si="0"/>
        <v>#DIV/0!</v>
      </c>
      <c r="F21" s="27" t="e">
        <f t="shared" si="0"/>
        <v>#DIV/0!</v>
      </c>
      <c r="G21" s="27" t="e">
        <f t="shared" si="1"/>
        <v>#DIV/0!</v>
      </c>
      <c r="H21" s="20" t="e">
        <f t="shared" si="10"/>
        <v>#DIV/0!</v>
      </c>
      <c r="I21" s="7" t="e">
        <f t="shared" si="2"/>
        <v>#DIV/0!</v>
      </c>
      <c r="J21" s="20" t="e">
        <f t="shared" si="3"/>
        <v>#DIV/0!</v>
      </c>
      <c r="U21" s="21" t="s">
        <v>21</v>
      </c>
      <c r="V21" s="30" t="e">
        <f t="shared" si="4"/>
        <v>#DIV/0!</v>
      </c>
      <c r="W21" s="27" t="e">
        <f t="shared" si="5"/>
        <v>#DIV/0!</v>
      </c>
      <c r="X21" s="27" t="e">
        <f t="shared" si="6"/>
        <v>#DIV/0!</v>
      </c>
      <c r="Y21" s="27" t="e">
        <f t="shared" si="7"/>
        <v>#DIV/0!</v>
      </c>
      <c r="Z21" s="23" t="e">
        <f t="shared" si="8"/>
        <v>#DIV/0!</v>
      </c>
      <c r="AC21" s="21" t="s">
        <v>21</v>
      </c>
      <c r="AD21" s="1" t="e">
        <f t="shared" si="9"/>
        <v>#DIV/0!</v>
      </c>
      <c r="AE21" s="1" t="e">
        <f t="shared" si="9"/>
        <v>#DIV/0!</v>
      </c>
      <c r="AF21" s="1" t="e">
        <f t="shared" si="9"/>
        <v>#DIV/0!</v>
      </c>
      <c r="AG21" s="1" t="e">
        <f t="shared" si="9"/>
        <v>#DIV/0!</v>
      </c>
      <c r="AH21" s="24" t="e">
        <f t="shared" si="9"/>
        <v>#DIV/0!</v>
      </c>
    </row>
    <row r="22" spans="1:34" x14ac:dyDescent="0.2">
      <c r="B22" s="1" t="s">
        <v>22</v>
      </c>
      <c r="C22" s="26"/>
      <c r="D22" s="26"/>
      <c r="E22" s="27" t="e">
        <f t="shared" si="0"/>
        <v>#DIV/0!</v>
      </c>
      <c r="F22" s="27" t="e">
        <f t="shared" si="0"/>
        <v>#DIV/0!</v>
      </c>
      <c r="G22" s="27" t="e">
        <f t="shared" si="1"/>
        <v>#DIV/0!</v>
      </c>
      <c r="H22" s="20" t="e">
        <f t="shared" si="10"/>
        <v>#DIV/0!</v>
      </c>
      <c r="I22" s="7" t="e">
        <f t="shared" si="2"/>
        <v>#DIV/0!</v>
      </c>
      <c r="J22" s="20" t="e">
        <f t="shared" si="3"/>
        <v>#DIV/0!</v>
      </c>
      <c r="U22" s="21" t="s">
        <v>22</v>
      </c>
      <c r="V22" s="30" t="e">
        <f t="shared" si="4"/>
        <v>#DIV/0!</v>
      </c>
      <c r="W22" s="27" t="e">
        <f t="shared" si="5"/>
        <v>#DIV/0!</v>
      </c>
      <c r="X22" s="27" t="e">
        <f t="shared" si="6"/>
        <v>#DIV/0!</v>
      </c>
      <c r="Y22" s="27" t="e">
        <f t="shared" si="7"/>
        <v>#DIV/0!</v>
      </c>
      <c r="Z22" s="23" t="e">
        <f t="shared" si="8"/>
        <v>#DIV/0!</v>
      </c>
      <c r="AC22" s="21" t="s">
        <v>22</v>
      </c>
      <c r="AD22" s="1" t="e">
        <f t="shared" si="9"/>
        <v>#DIV/0!</v>
      </c>
      <c r="AE22" s="1" t="e">
        <f t="shared" si="9"/>
        <v>#DIV/0!</v>
      </c>
      <c r="AF22" s="1" t="e">
        <f t="shared" si="9"/>
        <v>#DIV/0!</v>
      </c>
      <c r="AG22" s="1" t="e">
        <f t="shared" si="9"/>
        <v>#DIV/0!</v>
      </c>
      <c r="AH22" s="24" t="e">
        <f t="shared" si="9"/>
        <v>#DIV/0!</v>
      </c>
    </row>
    <row r="23" spans="1:34" x14ac:dyDescent="0.2">
      <c r="B23" s="1" t="s">
        <v>23</v>
      </c>
      <c r="C23" s="26"/>
      <c r="D23" s="26"/>
      <c r="E23" s="27" t="e">
        <f t="shared" si="0"/>
        <v>#DIV/0!</v>
      </c>
      <c r="F23" s="27" t="e">
        <f t="shared" si="0"/>
        <v>#DIV/0!</v>
      </c>
      <c r="G23" s="27" t="e">
        <f t="shared" si="1"/>
        <v>#DIV/0!</v>
      </c>
      <c r="H23" s="20" t="e">
        <f t="shared" si="10"/>
        <v>#DIV/0!</v>
      </c>
      <c r="I23" s="7" t="e">
        <f t="shared" si="2"/>
        <v>#DIV/0!</v>
      </c>
      <c r="J23" s="20" t="e">
        <f t="shared" si="3"/>
        <v>#DIV/0!</v>
      </c>
      <c r="U23" s="21" t="s">
        <v>23</v>
      </c>
      <c r="V23" s="30" t="e">
        <f t="shared" si="4"/>
        <v>#DIV/0!</v>
      </c>
      <c r="W23" s="27" t="e">
        <f t="shared" si="5"/>
        <v>#DIV/0!</v>
      </c>
      <c r="X23" s="27" t="e">
        <f t="shared" si="6"/>
        <v>#DIV/0!</v>
      </c>
      <c r="Y23" s="27" t="e">
        <f t="shared" si="7"/>
        <v>#DIV/0!</v>
      </c>
      <c r="Z23" s="23" t="e">
        <f t="shared" si="8"/>
        <v>#DIV/0!</v>
      </c>
      <c r="AC23" s="21" t="s">
        <v>23</v>
      </c>
      <c r="AD23" s="1" t="e">
        <f t="shared" si="9"/>
        <v>#DIV/0!</v>
      </c>
      <c r="AE23" s="1" t="e">
        <f t="shared" si="9"/>
        <v>#DIV/0!</v>
      </c>
      <c r="AF23" s="1" t="e">
        <f t="shared" si="9"/>
        <v>#DIV/0!</v>
      </c>
      <c r="AG23" s="1" t="e">
        <f t="shared" si="9"/>
        <v>#DIV/0!</v>
      </c>
      <c r="AH23" s="24" t="e">
        <f t="shared" si="9"/>
        <v>#DIV/0!</v>
      </c>
    </row>
    <row r="24" spans="1:34" x14ac:dyDescent="0.2">
      <c r="B24" s="1" t="s">
        <v>24</v>
      </c>
      <c r="C24" s="26"/>
      <c r="D24" s="26"/>
      <c r="E24" s="27" t="e">
        <f t="shared" si="0"/>
        <v>#DIV/0!</v>
      </c>
      <c r="F24" s="27" t="e">
        <f t="shared" si="0"/>
        <v>#DIV/0!</v>
      </c>
      <c r="G24" s="27" t="e">
        <f t="shared" si="1"/>
        <v>#DIV/0!</v>
      </c>
      <c r="H24" s="20" t="e">
        <f t="shared" si="10"/>
        <v>#DIV/0!</v>
      </c>
      <c r="I24" s="7" t="e">
        <f t="shared" si="2"/>
        <v>#DIV/0!</v>
      </c>
      <c r="J24" s="20" t="e">
        <f t="shared" si="3"/>
        <v>#DIV/0!</v>
      </c>
      <c r="U24" s="21" t="s">
        <v>24</v>
      </c>
      <c r="V24" s="30" t="e">
        <f t="shared" si="4"/>
        <v>#DIV/0!</v>
      </c>
      <c r="W24" s="27" t="e">
        <f t="shared" si="5"/>
        <v>#DIV/0!</v>
      </c>
      <c r="X24" s="27" t="e">
        <f t="shared" si="6"/>
        <v>#DIV/0!</v>
      </c>
      <c r="Y24" s="27" t="e">
        <f t="shared" si="7"/>
        <v>#DIV/0!</v>
      </c>
      <c r="Z24" s="23" t="e">
        <f t="shared" si="8"/>
        <v>#DIV/0!</v>
      </c>
      <c r="AC24" s="21" t="s">
        <v>24</v>
      </c>
      <c r="AD24" s="1" t="e">
        <f t="shared" si="9"/>
        <v>#DIV/0!</v>
      </c>
      <c r="AE24" s="1" t="e">
        <f t="shared" si="9"/>
        <v>#DIV/0!</v>
      </c>
      <c r="AF24" s="1" t="e">
        <f t="shared" si="9"/>
        <v>#DIV/0!</v>
      </c>
      <c r="AG24" s="1" t="e">
        <f t="shared" si="9"/>
        <v>#DIV/0!</v>
      </c>
      <c r="AH24" s="24" t="e">
        <f t="shared" si="9"/>
        <v>#DIV/0!</v>
      </c>
    </row>
    <row r="25" spans="1:34" x14ac:dyDescent="0.2">
      <c r="B25" s="1" t="s">
        <v>25</v>
      </c>
      <c r="C25" s="26"/>
      <c r="D25" s="26"/>
      <c r="E25" s="27" t="e">
        <f t="shared" si="0"/>
        <v>#DIV/0!</v>
      </c>
      <c r="F25" s="27" t="e">
        <f t="shared" si="0"/>
        <v>#DIV/0!</v>
      </c>
      <c r="G25" s="27" t="e">
        <f t="shared" si="1"/>
        <v>#DIV/0!</v>
      </c>
      <c r="H25" s="20" t="e">
        <f t="shared" si="10"/>
        <v>#DIV/0!</v>
      </c>
      <c r="I25" s="7" t="e">
        <f t="shared" si="2"/>
        <v>#DIV/0!</v>
      </c>
      <c r="J25" s="20" t="e">
        <f t="shared" si="3"/>
        <v>#DIV/0!</v>
      </c>
      <c r="U25" s="21" t="s">
        <v>25</v>
      </c>
      <c r="V25" s="30" t="e">
        <f t="shared" si="4"/>
        <v>#DIV/0!</v>
      </c>
      <c r="W25" s="27" t="e">
        <f t="shared" si="5"/>
        <v>#DIV/0!</v>
      </c>
      <c r="X25" s="27" t="e">
        <f t="shared" si="6"/>
        <v>#DIV/0!</v>
      </c>
      <c r="Y25" s="27" t="e">
        <f t="shared" si="7"/>
        <v>#DIV/0!</v>
      </c>
      <c r="Z25" s="23" t="e">
        <f t="shared" si="8"/>
        <v>#DIV/0!</v>
      </c>
      <c r="AC25" s="21" t="s">
        <v>25</v>
      </c>
      <c r="AD25" s="1" t="e">
        <f t="shared" si="9"/>
        <v>#DIV/0!</v>
      </c>
      <c r="AE25" s="1" t="e">
        <f t="shared" si="9"/>
        <v>#DIV/0!</v>
      </c>
      <c r="AF25" s="1" t="e">
        <f t="shared" si="9"/>
        <v>#DIV/0!</v>
      </c>
      <c r="AG25" s="1" t="e">
        <f t="shared" si="9"/>
        <v>#DIV/0!</v>
      </c>
      <c r="AH25" s="24" t="e">
        <f t="shared" si="9"/>
        <v>#DIV/0!</v>
      </c>
    </row>
    <row r="26" spans="1:34" x14ac:dyDescent="0.2">
      <c r="B26" s="1" t="s">
        <v>26</v>
      </c>
      <c r="C26" s="26"/>
      <c r="D26" s="26"/>
      <c r="E26" s="27" t="e">
        <f t="shared" si="0"/>
        <v>#DIV/0!</v>
      </c>
      <c r="F26" s="27" t="e">
        <f t="shared" si="0"/>
        <v>#DIV/0!</v>
      </c>
      <c r="G26" s="27" t="e">
        <f t="shared" si="1"/>
        <v>#DIV/0!</v>
      </c>
      <c r="H26" s="20" t="e">
        <f t="shared" si="10"/>
        <v>#DIV/0!</v>
      </c>
      <c r="I26" s="7" t="e">
        <f t="shared" si="2"/>
        <v>#DIV/0!</v>
      </c>
      <c r="J26" s="20" t="e">
        <f t="shared" si="3"/>
        <v>#DIV/0!</v>
      </c>
      <c r="U26" s="21" t="s">
        <v>26</v>
      </c>
      <c r="V26" s="30" t="e">
        <f t="shared" si="4"/>
        <v>#DIV/0!</v>
      </c>
      <c r="W26" s="27" t="e">
        <f t="shared" si="5"/>
        <v>#DIV/0!</v>
      </c>
      <c r="X26" s="27" t="e">
        <f t="shared" si="6"/>
        <v>#DIV/0!</v>
      </c>
      <c r="Y26" s="27" t="e">
        <f t="shared" si="7"/>
        <v>#DIV/0!</v>
      </c>
      <c r="Z26" s="23" t="e">
        <f t="shared" si="8"/>
        <v>#DIV/0!</v>
      </c>
      <c r="AC26" s="21" t="s">
        <v>26</v>
      </c>
      <c r="AD26" s="1" t="e">
        <f t="shared" si="9"/>
        <v>#DIV/0!</v>
      </c>
      <c r="AE26" s="1" t="e">
        <f t="shared" si="9"/>
        <v>#DIV/0!</v>
      </c>
      <c r="AF26" s="1" t="e">
        <f t="shared" si="9"/>
        <v>#DIV/0!</v>
      </c>
      <c r="AG26" s="1" t="e">
        <f t="shared" si="9"/>
        <v>#DIV/0!</v>
      </c>
      <c r="AH26" s="24" t="e">
        <f t="shared" si="9"/>
        <v>#DIV/0!</v>
      </c>
    </row>
    <row r="27" spans="1:34" x14ac:dyDescent="0.2">
      <c r="B27" s="1" t="s">
        <v>27</v>
      </c>
      <c r="C27" s="26"/>
      <c r="D27" s="26"/>
      <c r="E27" s="27" t="e">
        <f t="shared" si="0"/>
        <v>#DIV/0!</v>
      </c>
      <c r="F27" s="27" t="e">
        <f t="shared" si="0"/>
        <v>#DIV/0!</v>
      </c>
      <c r="G27" s="27" t="e">
        <f t="shared" si="1"/>
        <v>#DIV/0!</v>
      </c>
      <c r="H27" s="20" t="e">
        <f t="shared" si="10"/>
        <v>#DIV/0!</v>
      </c>
      <c r="I27" s="7" t="e">
        <f t="shared" si="2"/>
        <v>#DIV/0!</v>
      </c>
      <c r="J27" s="20" t="e">
        <f t="shared" si="3"/>
        <v>#DIV/0!</v>
      </c>
      <c r="U27" s="21" t="s">
        <v>27</v>
      </c>
      <c r="V27" s="30" t="e">
        <f t="shared" si="4"/>
        <v>#DIV/0!</v>
      </c>
      <c r="W27" s="27" t="e">
        <f t="shared" si="5"/>
        <v>#DIV/0!</v>
      </c>
      <c r="X27" s="27" t="e">
        <f t="shared" si="6"/>
        <v>#DIV/0!</v>
      </c>
      <c r="Y27" s="27" t="e">
        <f t="shared" si="7"/>
        <v>#DIV/0!</v>
      </c>
      <c r="Z27" s="23" t="e">
        <f t="shared" si="8"/>
        <v>#DIV/0!</v>
      </c>
      <c r="AC27" s="21" t="s">
        <v>27</v>
      </c>
      <c r="AD27" s="1" t="e">
        <f t="shared" si="9"/>
        <v>#DIV/0!</v>
      </c>
      <c r="AE27" s="1" t="e">
        <f t="shared" si="9"/>
        <v>#DIV/0!</v>
      </c>
      <c r="AF27" s="1" t="e">
        <f t="shared" si="9"/>
        <v>#DIV/0!</v>
      </c>
      <c r="AG27" s="1" t="e">
        <f t="shared" si="9"/>
        <v>#DIV/0!</v>
      </c>
      <c r="AH27" s="24" t="e">
        <f t="shared" si="9"/>
        <v>#DIV/0!</v>
      </c>
    </row>
    <row r="28" spans="1:34" x14ac:dyDescent="0.2">
      <c r="B28" s="1" t="s">
        <v>28</v>
      </c>
      <c r="C28" s="26"/>
      <c r="D28" s="26"/>
      <c r="E28" s="27" t="e">
        <f t="shared" si="0"/>
        <v>#DIV/0!</v>
      </c>
      <c r="F28" s="27" t="e">
        <f t="shared" si="0"/>
        <v>#DIV/0!</v>
      </c>
      <c r="G28" s="27" t="e">
        <f t="shared" si="1"/>
        <v>#DIV/0!</v>
      </c>
      <c r="H28" s="20" t="e">
        <f t="shared" si="10"/>
        <v>#DIV/0!</v>
      </c>
      <c r="I28" s="7" t="e">
        <f t="shared" si="2"/>
        <v>#DIV/0!</v>
      </c>
      <c r="J28" s="20" t="e">
        <f t="shared" si="3"/>
        <v>#DIV/0!</v>
      </c>
      <c r="U28" s="21" t="s">
        <v>28</v>
      </c>
      <c r="V28" s="30" t="e">
        <f t="shared" si="4"/>
        <v>#DIV/0!</v>
      </c>
      <c r="W28" s="27" t="e">
        <f t="shared" si="5"/>
        <v>#DIV/0!</v>
      </c>
      <c r="X28" s="27" t="e">
        <f t="shared" si="6"/>
        <v>#DIV/0!</v>
      </c>
      <c r="Y28" s="27" t="e">
        <f t="shared" si="7"/>
        <v>#DIV/0!</v>
      </c>
      <c r="Z28" s="23" t="e">
        <f t="shared" si="8"/>
        <v>#DIV/0!</v>
      </c>
      <c r="AC28" s="21" t="s">
        <v>28</v>
      </c>
      <c r="AD28" s="1" t="e">
        <f t="shared" si="9"/>
        <v>#DIV/0!</v>
      </c>
      <c r="AE28" s="1" t="e">
        <f t="shared" si="9"/>
        <v>#DIV/0!</v>
      </c>
      <c r="AF28" s="1" t="e">
        <f t="shared" si="9"/>
        <v>#DIV/0!</v>
      </c>
      <c r="AG28" s="1" t="e">
        <f t="shared" si="9"/>
        <v>#DIV/0!</v>
      </c>
      <c r="AH28" s="24" t="e">
        <f t="shared" si="9"/>
        <v>#DIV/0!</v>
      </c>
    </row>
    <row r="29" spans="1:34" ht="17" thickBot="1" x14ac:dyDescent="0.25">
      <c r="B29" s="1" t="s">
        <v>29</v>
      </c>
      <c r="C29" s="26"/>
      <c r="D29" s="26"/>
      <c r="E29" s="27" t="e">
        <f t="shared" si="0"/>
        <v>#DIV/0!</v>
      </c>
      <c r="F29" s="27" t="e">
        <f t="shared" si="0"/>
        <v>#DIV/0!</v>
      </c>
      <c r="G29" s="27" t="e">
        <f t="shared" si="1"/>
        <v>#DIV/0!</v>
      </c>
      <c r="H29" s="20" t="e">
        <f t="shared" si="10"/>
        <v>#DIV/0!</v>
      </c>
      <c r="I29" s="7" t="e">
        <f t="shared" si="2"/>
        <v>#DIV/0!</v>
      </c>
      <c r="J29" s="20" t="e">
        <f t="shared" si="3"/>
        <v>#DIV/0!</v>
      </c>
      <c r="U29" s="21" t="s">
        <v>29</v>
      </c>
      <c r="V29" s="30" t="e">
        <f t="shared" si="4"/>
        <v>#DIV/0!</v>
      </c>
      <c r="W29" s="27" t="e">
        <f t="shared" si="5"/>
        <v>#DIV/0!</v>
      </c>
      <c r="X29" s="27" t="e">
        <f t="shared" si="6"/>
        <v>#DIV/0!</v>
      </c>
      <c r="Y29" s="27" t="e">
        <f t="shared" si="7"/>
        <v>#DIV/0!</v>
      </c>
      <c r="Z29" s="23" t="e">
        <f t="shared" si="8"/>
        <v>#DIV/0!</v>
      </c>
      <c r="AC29" s="21" t="s">
        <v>29</v>
      </c>
      <c r="AD29" s="1" t="e">
        <f t="shared" si="9"/>
        <v>#DIV/0!</v>
      </c>
      <c r="AE29" s="1" t="e">
        <f t="shared" si="9"/>
        <v>#DIV/0!</v>
      </c>
      <c r="AF29" s="1" t="e">
        <f t="shared" si="9"/>
        <v>#DIV/0!</v>
      </c>
      <c r="AG29" s="1" t="e">
        <f t="shared" si="9"/>
        <v>#DIV/0!</v>
      </c>
      <c r="AH29" s="24" t="e">
        <f t="shared" si="9"/>
        <v>#DIV/0!</v>
      </c>
    </row>
    <row r="30" spans="1:34" x14ac:dyDescent="0.2">
      <c r="B30" s="1" t="s">
        <v>30</v>
      </c>
      <c r="C30" s="26"/>
      <c r="D30" s="26"/>
      <c r="E30" s="27" t="e">
        <f t="shared" si="0"/>
        <v>#DIV/0!</v>
      </c>
      <c r="F30" s="27" t="e">
        <f t="shared" si="0"/>
        <v>#DIV/0!</v>
      </c>
      <c r="G30" s="27" t="e">
        <f t="shared" si="1"/>
        <v>#DIV/0!</v>
      </c>
      <c r="H30" s="20" t="e">
        <f t="shared" si="10"/>
        <v>#DIV/0!</v>
      </c>
      <c r="I30" s="7" t="e">
        <f t="shared" si="2"/>
        <v>#DIV/0!</v>
      </c>
      <c r="J30" s="20" t="e">
        <f t="shared" si="3"/>
        <v>#DIV/0!</v>
      </c>
      <c r="R30" s="99" t="s">
        <v>121</v>
      </c>
      <c r="S30" s="100"/>
      <c r="U30" s="21" t="s">
        <v>30</v>
      </c>
      <c r="V30" s="30" t="e">
        <f t="shared" si="4"/>
        <v>#DIV/0!</v>
      </c>
      <c r="W30" s="27" t="e">
        <f t="shared" si="5"/>
        <v>#DIV/0!</v>
      </c>
      <c r="X30" s="27" t="e">
        <f t="shared" si="6"/>
        <v>#DIV/0!</v>
      </c>
      <c r="Y30" s="27" t="e">
        <f t="shared" si="7"/>
        <v>#DIV/0!</v>
      </c>
      <c r="Z30" s="23" t="e">
        <f t="shared" si="8"/>
        <v>#DIV/0!</v>
      </c>
      <c r="AC30" s="21" t="s">
        <v>30</v>
      </c>
      <c r="AD30" s="1" t="e">
        <f t="shared" si="9"/>
        <v>#DIV/0!</v>
      </c>
      <c r="AE30" s="1" t="e">
        <f t="shared" si="9"/>
        <v>#DIV/0!</v>
      </c>
      <c r="AF30" s="1" t="e">
        <f t="shared" si="9"/>
        <v>#DIV/0!</v>
      </c>
      <c r="AG30" s="1" t="e">
        <f t="shared" si="9"/>
        <v>#DIV/0!</v>
      </c>
      <c r="AH30" s="24" t="e">
        <f t="shared" si="9"/>
        <v>#DIV/0!</v>
      </c>
    </row>
    <row r="31" spans="1:34" x14ac:dyDescent="0.2">
      <c r="B31" s="1" t="s">
        <v>31</v>
      </c>
      <c r="C31" s="26"/>
      <c r="D31" s="26"/>
      <c r="E31" s="27" t="e">
        <f t="shared" si="0"/>
        <v>#DIV/0!</v>
      </c>
      <c r="F31" s="27" t="e">
        <f t="shared" si="0"/>
        <v>#DIV/0!</v>
      </c>
      <c r="G31" s="27" t="e">
        <f t="shared" si="1"/>
        <v>#DIV/0!</v>
      </c>
      <c r="H31" s="20" t="e">
        <f t="shared" si="10"/>
        <v>#DIV/0!</v>
      </c>
      <c r="I31" s="7" t="e">
        <f t="shared" si="2"/>
        <v>#DIV/0!</v>
      </c>
      <c r="J31" s="20" t="e">
        <f t="shared" si="3"/>
        <v>#DIV/0!</v>
      </c>
      <c r="R31" s="25">
        <v>0</v>
      </c>
      <c r="S31" s="31">
        <v>-20</v>
      </c>
      <c r="U31" s="21" t="s">
        <v>31</v>
      </c>
      <c r="V31" s="30" t="e">
        <f t="shared" si="4"/>
        <v>#DIV/0!</v>
      </c>
      <c r="W31" s="27" t="e">
        <f t="shared" si="5"/>
        <v>#DIV/0!</v>
      </c>
      <c r="X31" s="27" t="e">
        <f t="shared" si="6"/>
        <v>#DIV/0!</v>
      </c>
      <c r="Y31" s="27" t="e">
        <f t="shared" si="7"/>
        <v>#DIV/0!</v>
      </c>
      <c r="Z31" s="23" t="e">
        <f t="shared" si="8"/>
        <v>#DIV/0!</v>
      </c>
      <c r="AC31" s="21" t="s">
        <v>31</v>
      </c>
      <c r="AD31" s="1" t="e">
        <f t="shared" si="9"/>
        <v>#DIV/0!</v>
      </c>
      <c r="AE31" s="1" t="e">
        <f t="shared" si="9"/>
        <v>#DIV/0!</v>
      </c>
      <c r="AF31" s="1" t="e">
        <f t="shared" si="9"/>
        <v>#DIV/0!</v>
      </c>
      <c r="AG31" s="1" t="e">
        <f t="shared" si="9"/>
        <v>#DIV/0!</v>
      </c>
      <c r="AH31" s="24" t="e">
        <f t="shared" si="9"/>
        <v>#DIV/0!</v>
      </c>
    </row>
    <row r="32" spans="1:34" x14ac:dyDescent="0.2">
      <c r="B32" s="1" t="s">
        <v>32</v>
      </c>
      <c r="C32" s="26"/>
      <c r="D32" s="26"/>
      <c r="E32" s="27" t="e">
        <f t="shared" si="0"/>
        <v>#DIV/0!</v>
      </c>
      <c r="F32" s="27" t="e">
        <f t="shared" si="0"/>
        <v>#DIV/0!</v>
      </c>
      <c r="G32" s="27" t="e">
        <f t="shared" si="1"/>
        <v>#DIV/0!</v>
      </c>
      <c r="H32" s="20" t="e">
        <f t="shared" si="10"/>
        <v>#DIV/0!</v>
      </c>
      <c r="I32" s="7" t="e">
        <f t="shared" si="2"/>
        <v>#DIV/0!</v>
      </c>
      <c r="J32" s="20" t="e">
        <f t="shared" si="3"/>
        <v>#DIV/0!</v>
      </c>
      <c r="R32" s="25">
        <v>100</v>
      </c>
      <c r="S32" s="28">
        <f>S31</f>
        <v>-20</v>
      </c>
      <c r="U32" s="21" t="s">
        <v>32</v>
      </c>
      <c r="V32" s="30" t="e">
        <f t="shared" si="4"/>
        <v>#DIV/0!</v>
      </c>
      <c r="W32" s="27" t="e">
        <f t="shared" si="5"/>
        <v>#DIV/0!</v>
      </c>
      <c r="X32" s="27" t="e">
        <f t="shared" si="6"/>
        <v>#DIV/0!</v>
      </c>
      <c r="Y32" s="27" t="e">
        <f t="shared" si="7"/>
        <v>#DIV/0!</v>
      </c>
      <c r="Z32" s="23" t="e">
        <f t="shared" si="8"/>
        <v>#DIV/0!</v>
      </c>
      <c r="AC32" s="21" t="s">
        <v>32</v>
      </c>
      <c r="AD32" s="1" t="e">
        <f t="shared" si="9"/>
        <v>#DIV/0!</v>
      </c>
      <c r="AE32" s="1" t="e">
        <f t="shared" si="9"/>
        <v>#DIV/0!</v>
      </c>
      <c r="AF32" s="1" t="e">
        <f t="shared" si="9"/>
        <v>#DIV/0!</v>
      </c>
      <c r="AG32" s="1" t="e">
        <f t="shared" si="9"/>
        <v>#DIV/0!</v>
      </c>
      <c r="AH32" s="24" t="e">
        <f t="shared" si="9"/>
        <v>#DIV/0!</v>
      </c>
    </row>
    <row r="33" spans="2:34" x14ac:dyDescent="0.2">
      <c r="B33" s="1" t="s">
        <v>33</v>
      </c>
      <c r="C33" s="26"/>
      <c r="D33" s="26"/>
      <c r="E33" s="27" t="e">
        <f t="shared" si="0"/>
        <v>#DIV/0!</v>
      </c>
      <c r="F33" s="27" t="e">
        <f t="shared" si="0"/>
        <v>#DIV/0!</v>
      </c>
      <c r="G33" s="27" t="e">
        <f t="shared" si="1"/>
        <v>#DIV/0!</v>
      </c>
      <c r="H33" s="20" t="e">
        <f t="shared" si="10"/>
        <v>#DIV/0!</v>
      </c>
      <c r="I33" s="7" t="e">
        <f t="shared" si="2"/>
        <v>#DIV/0!</v>
      </c>
      <c r="J33" s="20" t="e">
        <f t="shared" si="3"/>
        <v>#DIV/0!</v>
      </c>
      <c r="R33" s="87" t="s">
        <v>122</v>
      </c>
      <c r="S33" s="88"/>
      <c r="U33" s="21" t="s">
        <v>33</v>
      </c>
      <c r="V33" s="30" t="e">
        <f t="shared" si="4"/>
        <v>#DIV/0!</v>
      </c>
      <c r="W33" s="27" t="e">
        <f t="shared" si="5"/>
        <v>#DIV/0!</v>
      </c>
      <c r="X33" s="27" t="e">
        <f t="shared" si="6"/>
        <v>#DIV/0!</v>
      </c>
      <c r="Y33" s="27" t="e">
        <f t="shared" si="7"/>
        <v>#DIV/0!</v>
      </c>
      <c r="Z33" s="23" t="e">
        <f t="shared" si="8"/>
        <v>#DIV/0!</v>
      </c>
      <c r="AC33" s="21" t="s">
        <v>33</v>
      </c>
      <c r="AD33" s="1" t="e">
        <f t="shared" si="9"/>
        <v>#DIV/0!</v>
      </c>
      <c r="AE33" s="1" t="e">
        <f t="shared" si="9"/>
        <v>#DIV/0!</v>
      </c>
      <c r="AF33" s="1" t="e">
        <f t="shared" si="9"/>
        <v>#DIV/0!</v>
      </c>
      <c r="AG33" s="1" t="e">
        <f t="shared" si="9"/>
        <v>#DIV/0!</v>
      </c>
      <c r="AH33" s="24" t="e">
        <f t="shared" si="9"/>
        <v>#DIV/0!</v>
      </c>
    </row>
    <row r="34" spans="2:34" x14ac:dyDescent="0.2">
      <c r="B34" s="1" t="s">
        <v>34</v>
      </c>
      <c r="C34" s="26"/>
      <c r="D34" s="26"/>
      <c r="E34" s="27" t="e">
        <f t="shared" si="0"/>
        <v>#DIV/0!</v>
      </c>
      <c r="F34" s="27" t="e">
        <f t="shared" si="0"/>
        <v>#DIV/0!</v>
      </c>
      <c r="G34" s="27" t="e">
        <f t="shared" si="1"/>
        <v>#DIV/0!</v>
      </c>
      <c r="H34" s="20" t="e">
        <f t="shared" si="10"/>
        <v>#DIV/0!</v>
      </c>
      <c r="I34" s="7" t="e">
        <f t="shared" si="2"/>
        <v>#DIV/0!</v>
      </c>
      <c r="J34" s="20" t="e">
        <f t="shared" si="3"/>
        <v>#DIV/0!</v>
      </c>
      <c r="R34" s="25">
        <v>0</v>
      </c>
      <c r="S34" s="31">
        <v>30</v>
      </c>
      <c r="U34" s="21" t="s">
        <v>34</v>
      </c>
      <c r="V34" s="30" t="e">
        <f t="shared" si="4"/>
        <v>#DIV/0!</v>
      </c>
      <c r="W34" s="27" t="e">
        <f t="shared" si="5"/>
        <v>#DIV/0!</v>
      </c>
      <c r="X34" s="27" t="e">
        <f t="shared" si="6"/>
        <v>#DIV/0!</v>
      </c>
      <c r="Y34" s="27" t="e">
        <f t="shared" si="7"/>
        <v>#DIV/0!</v>
      </c>
      <c r="Z34" s="23" t="e">
        <f t="shared" si="8"/>
        <v>#DIV/0!</v>
      </c>
      <c r="AC34" s="21" t="s">
        <v>34</v>
      </c>
      <c r="AD34" s="1" t="e">
        <f t="shared" si="9"/>
        <v>#DIV/0!</v>
      </c>
      <c r="AE34" s="1" t="e">
        <f t="shared" si="9"/>
        <v>#DIV/0!</v>
      </c>
      <c r="AF34" s="1" t="e">
        <f t="shared" si="9"/>
        <v>#DIV/0!</v>
      </c>
      <c r="AG34" s="1" t="e">
        <f t="shared" si="9"/>
        <v>#DIV/0!</v>
      </c>
      <c r="AH34" s="24" t="e">
        <f t="shared" si="9"/>
        <v>#DIV/0!</v>
      </c>
    </row>
    <row r="35" spans="2:34" ht="17" thickBot="1" x14ac:dyDescent="0.25">
      <c r="B35" s="1" t="s">
        <v>35</v>
      </c>
      <c r="C35" s="26"/>
      <c r="D35" s="26"/>
      <c r="E35" s="27" t="e">
        <f t="shared" si="0"/>
        <v>#DIV/0!</v>
      </c>
      <c r="F35" s="27" t="e">
        <f t="shared" si="0"/>
        <v>#DIV/0!</v>
      </c>
      <c r="G35" s="27" t="e">
        <f t="shared" si="1"/>
        <v>#DIV/0!</v>
      </c>
      <c r="H35" s="20" t="e">
        <f t="shared" si="10"/>
        <v>#DIV/0!</v>
      </c>
      <c r="I35" s="7" t="e">
        <f t="shared" si="2"/>
        <v>#DIV/0!</v>
      </c>
      <c r="J35" s="20" t="e">
        <f t="shared" si="3"/>
        <v>#DIV/0!</v>
      </c>
      <c r="R35" s="35">
        <v>100</v>
      </c>
      <c r="S35" s="34">
        <f>S34</f>
        <v>30</v>
      </c>
      <c r="U35" s="21" t="s">
        <v>35</v>
      </c>
      <c r="V35" s="30" t="e">
        <f t="shared" si="4"/>
        <v>#DIV/0!</v>
      </c>
      <c r="W35" s="27" t="e">
        <f t="shared" si="5"/>
        <v>#DIV/0!</v>
      </c>
      <c r="X35" s="27" t="e">
        <f t="shared" si="6"/>
        <v>#DIV/0!</v>
      </c>
      <c r="Y35" s="27" t="e">
        <f t="shared" si="7"/>
        <v>#DIV/0!</v>
      </c>
      <c r="Z35" s="23" t="e">
        <f t="shared" si="8"/>
        <v>#DIV/0!</v>
      </c>
      <c r="AC35" s="21" t="s">
        <v>35</v>
      </c>
      <c r="AD35" s="1" t="e">
        <f t="shared" si="9"/>
        <v>#DIV/0!</v>
      </c>
      <c r="AE35" s="1" t="e">
        <f t="shared" si="9"/>
        <v>#DIV/0!</v>
      </c>
      <c r="AF35" s="1" t="e">
        <f t="shared" si="9"/>
        <v>#DIV/0!</v>
      </c>
      <c r="AG35" s="1" t="e">
        <f t="shared" si="9"/>
        <v>#DIV/0!</v>
      </c>
      <c r="AH35" s="24" t="e">
        <f t="shared" si="9"/>
        <v>#DIV/0!</v>
      </c>
    </row>
    <row r="36" spans="2:34" ht="17" thickBot="1" x14ac:dyDescent="0.25">
      <c r="B36" s="1" t="s">
        <v>36</v>
      </c>
      <c r="C36" s="26"/>
      <c r="D36" s="26"/>
      <c r="E36" s="27" t="e">
        <f t="shared" si="0"/>
        <v>#DIV/0!</v>
      </c>
      <c r="F36" s="27" t="e">
        <f t="shared" si="0"/>
        <v>#DIV/0!</v>
      </c>
      <c r="G36" s="27" t="e">
        <f t="shared" si="1"/>
        <v>#DIV/0!</v>
      </c>
      <c r="H36" s="20" t="e">
        <f t="shared" si="10"/>
        <v>#DIV/0!</v>
      </c>
      <c r="I36" s="7" t="e">
        <f t="shared" si="2"/>
        <v>#DIV/0!</v>
      </c>
      <c r="J36" s="20" t="e">
        <f t="shared" si="3"/>
        <v>#DIV/0!</v>
      </c>
      <c r="R36" s="8" t="s">
        <v>123</v>
      </c>
      <c r="S36" s="43">
        <v>2</v>
      </c>
      <c r="U36" s="21" t="s">
        <v>36</v>
      </c>
      <c r="V36" s="30" t="e">
        <f t="shared" si="4"/>
        <v>#DIV/0!</v>
      </c>
      <c r="W36" s="27" t="e">
        <f t="shared" si="5"/>
        <v>#DIV/0!</v>
      </c>
      <c r="X36" s="27" t="e">
        <f t="shared" si="6"/>
        <v>#DIV/0!</v>
      </c>
      <c r="Y36" s="27" t="e">
        <f t="shared" si="7"/>
        <v>#DIV/0!</v>
      </c>
      <c r="Z36" s="23" t="e">
        <f t="shared" si="8"/>
        <v>#DIV/0!</v>
      </c>
      <c r="AC36" s="21" t="s">
        <v>36</v>
      </c>
      <c r="AD36" s="1" t="e">
        <f t="shared" si="9"/>
        <v>#DIV/0!</v>
      </c>
      <c r="AE36" s="1" t="e">
        <f t="shared" si="9"/>
        <v>#DIV/0!</v>
      </c>
      <c r="AF36" s="1" t="e">
        <f t="shared" si="9"/>
        <v>#DIV/0!</v>
      </c>
      <c r="AG36" s="1" t="e">
        <f t="shared" si="9"/>
        <v>#DIV/0!</v>
      </c>
      <c r="AH36" s="24" t="e">
        <f t="shared" si="9"/>
        <v>#DIV/0!</v>
      </c>
    </row>
    <row r="37" spans="2:34" x14ac:dyDescent="0.2">
      <c r="B37" s="1" t="s">
        <v>37</v>
      </c>
      <c r="C37" s="26"/>
      <c r="D37" s="26"/>
      <c r="E37" s="27" t="e">
        <f t="shared" si="0"/>
        <v>#DIV/0!</v>
      </c>
      <c r="F37" s="27" t="e">
        <f t="shared" si="0"/>
        <v>#DIV/0!</v>
      </c>
      <c r="G37" s="27" t="e">
        <f t="shared" si="1"/>
        <v>#DIV/0!</v>
      </c>
      <c r="H37" s="20" t="e">
        <f t="shared" si="10"/>
        <v>#DIV/0!</v>
      </c>
      <c r="I37" s="7" t="e">
        <f t="shared" si="2"/>
        <v>#DIV/0!</v>
      </c>
      <c r="J37" s="20" t="e">
        <f t="shared" si="3"/>
        <v>#DIV/0!</v>
      </c>
      <c r="U37" s="21" t="s">
        <v>37</v>
      </c>
      <c r="V37" s="30" t="e">
        <f t="shared" si="4"/>
        <v>#DIV/0!</v>
      </c>
      <c r="W37" s="27" t="e">
        <f t="shared" si="5"/>
        <v>#DIV/0!</v>
      </c>
      <c r="X37" s="27" t="e">
        <f t="shared" si="6"/>
        <v>#DIV/0!</v>
      </c>
      <c r="Y37" s="27" t="e">
        <f t="shared" si="7"/>
        <v>#DIV/0!</v>
      </c>
      <c r="Z37" s="23" t="e">
        <f t="shared" si="8"/>
        <v>#DIV/0!</v>
      </c>
      <c r="AC37" s="21" t="s">
        <v>37</v>
      </c>
      <c r="AD37" s="1" t="e">
        <f t="shared" si="9"/>
        <v>#DIV/0!</v>
      </c>
      <c r="AE37" s="1" t="e">
        <f t="shared" si="9"/>
        <v>#DIV/0!</v>
      </c>
      <c r="AF37" s="1" t="e">
        <f t="shared" si="9"/>
        <v>#DIV/0!</v>
      </c>
      <c r="AG37" s="1" t="e">
        <f t="shared" si="9"/>
        <v>#DIV/0!</v>
      </c>
      <c r="AH37" s="24" t="e">
        <f t="shared" si="9"/>
        <v>#DIV/0!</v>
      </c>
    </row>
    <row r="38" spans="2:34" x14ac:dyDescent="0.2">
      <c r="B38" s="1" t="s">
        <v>38</v>
      </c>
      <c r="C38" s="26"/>
      <c r="D38" s="26"/>
      <c r="E38" s="27" t="e">
        <f t="shared" si="0"/>
        <v>#DIV/0!</v>
      </c>
      <c r="F38" s="27" t="e">
        <f t="shared" si="0"/>
        <v>#DIV/0!</v>
      </c>
      <c r="G38" s="27" t="e">
        <f t="shared" si="1"/>
        <v>#DIV/0!</v>
      </c>
      <c r="H38" s="20" t="e">
        <f t="shared" si="10"/>
        <v>#DIV/0!</v>
      </c>
      <c r="I38" s="7" t="e">
        <f t="shared" si="2"/>
        <v>#DIV/0!</v>
      </c>
      <c r="J38" s="20" t="e">
        <f t="shared" si="3"/>
        <v>#DIV/0!</v>
      </c>
      <c r="U38" s="21" t="s">
        <v>38</v>
      </c>
      <c r="V38" s="30" t="e">
        <f t="shared" si="4"/>
        <v>#DIV/0!</v>
      </c>
      <c r="W38" s="27" t="e">
        <f t="shared" si="5"/>
        <v>#DIV/0!</v>
      </c>
      <c r="X38" s="27" t="e">
        <f t="shared" si="6"/>
        <v>#DIV/0!</v>
      </c>
      <c r="Y38" s="27" t="e">
        <f t="shared" si="7"/>
        <v>#DIV/0!</v>
      </c>
      <c r="Z38" s="23" t="e">
        <f t="shared" si="8"/>
        <v>#DIV/0!</v>
      </c>
      <c r="AC38" s="21" t="s">
        <v>38</v>
      </c>
      <c r="AD38" s="1" t="e">
        <f t="shared" si="9"/>
        <v>#DIV/0!</v>
      </c>
      <c r="AE38" s="1" t="e">
        <f t="shared" si="9"/>
        <v>#DIV/0!</v>
      </c>
      <c r="AF38" s="1" t="e">
        <f t="shared" si="9"/>
        <v>#DIV/0!</v>
      </c>
      <c r="AG38" s="1" t="e">
        <f t="shared" si="9"/>
        <v>#DIV/0!</v>
      </c>
      <c r="AH38" s="24" t="e">
        <f t="shared" si="9"/>
        <v>#DIV/0!</v>
      </c>
    </row>
    <row r="39" spans="2:34" x14ac:dyDescent="0.2">
      <c r="B39" s="1" t="s">
        <v>39</v>
      </c>
      <c r="C39" s="26"/>
      <c r="D39" s="26"/>
      <c r="E39" s="27" t="e">
        <f t="shared" ref="E39:F70" si="11">(C39-MIN(C$7:C$102))/(MAX(C$7:C$102)-MIN(C$7:C$102))*100</f>
        <v>#DIV/0!</v>
      </c>
      <c r="F39" s="27" t="e">
        <f t="shared" si="11"/>
        <v>#DIV/0!</v>
      </c>
      <c r="G39" s="27" t="e">
        <f t="shared" si="1"/>
        <v>#DIV/0!</v>
      </c>
      <c r="H39" s="20" t="e">
        <f t="shared" si="10"/>
        <v>#DIV/0!</v>
      </c>
      <c r="I39" s="7" t="e">
        <f t="shared" si="2"/>
        <v>#DIV/0!</v>
      </c>
      <c r="J39" s="20" t="e">
        <f t="shared" si="3"/>
        <v>#DIV/0!</v>
      </c>
      <c r="U39" s="21" t="s">
        <v>39</v>
      </c>
      <c r="V39" s="30" t="e">
        <f t="shared" si="4"/>
        <v>#DIV/0!</v>
      </c>
      <c r="W39" s="27" t="e">
        <f t="shared" si="5"/>
        <v>#DIV/0!</v>
      </c>
      <c r="X39" s="27" t="e">
        <f t="shared" si="6"/>
        <v>#DIV/0!</v>
      </c>
      <c r="Y39" s="27" t="e">
        <f t="shared" si="7"/>
        <v>#DIV/0!</v>
      </c>
      <c r="Z39" s="23" t="e">
        <f t="shared" si="8"/>
        <v>#DIV/0!</v>
      </c>
      <c r="AC39" s="21" t="s">
        <v>39</v>
      </c>
      <c r="AD39" s="1" t="e">
        <f t="shared" ref="AD39:AH70" si="12">IF(V39&lt;&gt;"#N/A",$F39,"")</f>
        <v>#DIV/0!</v>
      </c>
      <c r="AE39" s="1" t="e">
        <f t="shared" si="12"/>
        <v>#DIV/0!</v>
      </c>
      <c r="AF39" s="1" t="e">
        <f t="shared" si="12"/>
        <v>#DIV/0!</v>
      </c>
      <c r="AG39" s="1" t="e">
        <f t="shared" si="12"/>
        <v>#DIV/0!</v>
      </c>
      <c r="AH39" s="24" t="e">
        <f t="shared" si="12"/>
        <v>#DIV/0!</v>
      </c>
    </row>
    <row r="40" spans="2:34" x14ac:dyDescent="0.2">
      <c r="B40" s="1" t="s">
        <v>40</v>
      </c>
      <c r="C40" s="26"/>
      <c r="D40" s="26"/>
      <c r="E40" s="27" t="e">
        <f t="shared" si="11"/>
        <v>#DIV/0!</v>
      </c>
      <c r="F40" s="27" t="e">
        <f t="shared" si="11"/>
        <v>#DIV/0!</v>
      </c>
      <c r="G40" s="27" t="e">
        <f t="shared" si="1"/>
        <v>#DIV/0!</v>
      </c>
      <c r="H40" s="20" t="e">
        <f t="shared" si="10"/>
        <v>#DIV/0!</v>
      </c>
      <c r="I40" s="7" t="e">
        <f t="shared" si="2"/>
        <v>#DIV/0!</v>
      </c>
      <c r="J40" s="20" t="e">
        <f t="shared" si="3"/>
        <v>#DIV/0!</v>
      </c>
      <c r="U40" s="21" t="s">
        <v>40</v>
      </c>
      <c r="V40" s="30" t="e">
        <f t="shared" si="4"/>
        <v>#DIV/0!</v>
      </c>
      <c r="W40" s="27" t="e">
        <f t="shared" si="5"/>
        <v>#DIV/0!</v>
      </c>
      <c r="X40" s="27" t="e">
        <f t="shared" si="6"/>
        <v>#DIV/0!</v>
      </c>
      <c r="Y40" s="27" t="e">
        <f t="shared" si="7"/>
        <v>#DIV/0!</v>
      </c>
      <c r="Z40" s="23" t="e">
        <f t="shared" si="8"/>
        <v>#DIV/0!</v>
      </c>
      <c r="AC40" s="21" t="s">
        <v>40</v>
      </c>
      <c r="AD40" s="1" t="e">
        <f t="shared" si="12"/>
        <v>#DIV/0!</v>
      </c>
      <c r="AE40" s="1" t="e">
        <f t="shared" si="12"/>
        <v>#DIV/0!</v>
      </c>
      <c r="AF40" s="1" t="e">
        <f t="shared" si="12"/>
        <v>#DIV/0!</v>
      </c>
      <c r="AG40" s="1" t="e">
        <f t="shared" si="12"/>
        <v>#DIV/0!</v>
      </c>
      <c r="AH40" s="24" t="e">
        <f t="shared" si="12"/>
        <v>#DIV/0!</v>
      </c>
    </row>
    <row r="41" spans="2:34" x14ac:dyDescent="0.2">
      <c r="B41" s="1" t="s">
        <v>41</v>
      </c>
      <c r="C41" s="26"/>
      <c r="D41" s="26"/>
      <c r="E41" s="27" t="e">
        <f t="shared" si="11"/>
        <v>#DIV/0!</v>
      </c>
      <c r="F41" s="27" t="e">
        <f t="shared" si="11"/>
        <v>#DIV/0!</v>
      </c>
      <c r="G41" s="27" t="e">
        <f t="shared" si="1"/>
        <v>#DIV/0!</v>
      </c>
      <c r="H41" s="20" t="e">
        <f t="shared" si="10"/>
        <v>#DIV/0!</v>
      </c>
      <c r="I41" s="7" t="e">
        <f t="shared" si="2"/>
        <v>#DIV/0!</v>
      </c>
      <c r="J41" s="20" t="e">
        <f t="shared" si="3"/>
        <v>#DIV/0!</v>
      </c>
      <c r="U41" s="21" t="s">
        <v>41</v>
      </c>
      <c r="V41" s="30" t="e">
        <f t="shared" si="4"/>
        <v>#DIV/0!</v>
      </c>
      <c r="W41" s="27" t="e">
        <f t="shared" si="5"/>
        <v>#DIV/0!</v>
      </c>
      <c r="X41" s="27" t="e">
        <f t="shared" si="6"/>
        <v>#DIV/0!</v>
      </c>
      <c r="Y41" s="27" t="e">
        <f t="shared" si="7"/>
        <v>#DIV/0!</v>
      </c>
      <c r="Z41" s="23" t="e">
        <f t="shared" si="8"/>
        <v>#DIV/0!</v>
      </c>
      <c r="AC41" s="21" t="s">
        <v>41</v>
      </c>
      <c r="AD41" s="1" t="e">
        <f t="shared" si="12"/>
        <v>#DIV/0!</v>
      </c>
      <c r="AE41" s="1" t="e">
        <f t="shared" si="12"/>
        <v>#DIV/0!</v>
      </c>
      <c r="AF41" s="1" t="e">
        <f t="shared" si="12"/>
        <v>#DIV/0!</v>
      </c>
      <c r="AG41" s="1" t="e">
        <f t="shared" si="12"/>
        <v>#DIV/0!</v>
      </c>
      <c r="AH41" s="24" t="e">
        <f t="shared" si="12"/>
        <v>#DIV/0!</v>
      </c>
    </row>
    <row r="42" spans="2:34" x14ac:dyDescent="0.2">
      <c r="B42" s="1" t="s">
        <v>42</v>
      </c>
      <c r="C42" s="26"/>
      <c r="D42" s="26"/>
      <c r="E42" s="27" t="e">
        <f t="shared" si="11"/>
        <v>#DIV/0!</v>
      </c>
      <c r="F42" s="27" t="e">
        <f t="shared" si="11"/>
        <v>#DIV/0!</v>
      </c>
      <c r="G42" s="27" t="e">
        <f t="shared" si="1"/>
        <v>#DIV/0!</v>
      </c>
      <c r="H42" s="20" t="e">
        <f t="shared" si="10"/>
        <v>#DIV/0!</v>
      </c>
      <c r="I42" s="7" t="e">
        <f t="shared" si="2"/>
        <v>#DIV/0!</v>
      </c>
      <c r="J42" s="20" t="e">
        <f t="shared" si="3"/>
        <v>#DIV/0!</v>
      </c>
      <c r="U42" s="21" t="s">
        <v>42</v>
      </c>
      <c r="V42" s="30" t="e">
        <f t="shared" si="4"/>
        <v>#DIV/0!</v>
      </c>
      <c r="W42" s="27" t="e">
        <f t="shared" si="5"/>
        <v>#DIV/0!</v>
      </c>
      <c r="X42" s="27" t="e">
        <f t="shared" si="6"/>
        <v>#DIV/0!</v>
      </c>
      <c r="Y42" s="27" t="e">
        <f t="shared" si="7"/>
        <v>#DIV/0!</v>
      </c>
      <c r="Z42" s="23" t="e">
        <f t="shared" si="8"/>
        <v>#DIV/0!</v>
      </c>
      <c r="AC42" s="21" t="s">
        <v>42</v>
      </c>
      <c r="AD42" s="1" t="e">
        <f t="shared" si="12"/>
        <v>#DIV/0!</v>
      </c>
      <c r="AE42" s="1" t="e">
        <f t="shared" si="12"/>
        <v>#DIV/0!</v>
      </c>
      <c r="AF42" s="1" t="e">
        <f t="shared" si="12"/>
        <v>#DIV/0!</v>
      </c>
      <c r="AG42" s="1" t="e">
        <f t="shared" si="12"/>
        <v>#DIV/0!</v>
      </c>
      <c r="AH42" s="24" t="e">
        <f t="shared" si="12"/>
        <v>#DIV/0!</v>
      </c>
    </row>
    <row r="43" spans="2:34" x14ac:dyDescent="0.2">
      <c r="B43" s="1" t="s">
        <v>43</v>
      </c>
      <c r="C43" s="26"/>
      <c r="D43" s="26"/>
      <c r="E43" s="27" t="e">
        <f t="shared" si="11"/>
        <v>#DIV/0!</v>
      </c>
      <c r="F43" s="27" t="e">
        <f t="shared" si="11"/>
        <v>#DIV/0!</v>
      </c>
      <c r="G43" s="27" t="e">
        <f t="shared" si="1"/>
        <v>#DIV/0!</v>
      </c>
      <c r="H43" s="20" t="e">
        <f t="shared" si="10"/>
        <v>#DIV/0!</v>
      </c>
      <c r="I43" s="7" t="e">
        <f t="shared" si="2"/>
        <v>#DIV/0!</v>
      </c>
      <c r="J43" s="20" t="e">
        <f t="shared" si="3"/>
        <v>#DIV/0!</v>
      </c>
      <c r="U43" s="21" t="s">
        <v>43</v>
      </c>
      <c r="V43" s="30" t="e">
        <f t="shared" si="4"/>
        <v>#DIV/0!</v>
      </c>
      <c r="W43" s="27" t="e">
        <f t="shared" si="5"/>
        <v>#DIV/0!</v>
      </c>
      <c r="X43" s="27" t="e">
        <f t="shared" si="6"/>
        <v>#DIV/0!</v>
      </c>
      <c r="Y43" s="27" t="e">
        <f t="shared" si="7"/>
        <v>#DIV/0!</v>
      </c>
      <c r="Z43" s="23" t="e">
        <f t="shared" si="8"/>
        <v>#DIV/0!</v>
      </c>
      <c r="AC43" s="21" t="s">
        <v>43</v>
      </c>
      <c r="AD43" s="1" t="e">
        <f t="shared" si="12"/>
        <v>#DIV/0!</v>
      </c>
      <c r="AE43" s="1" t="e">
        <f t="shared" si="12"/>
        <v>#DIV/0!</v>
      </c>
      <c r="AF43" s="1" t="e">
        <f t="shared" si="12"/>
        <v>#DIV/0!</v>
      </c>
      <c r="AG43" s="1" t="e">
        <f t="shared" si="12"/>
        <v>#DIV/0!</v>
      </c>
      <c r="AH43" s="24" t="e">
        <f t="shared" si="12"/>
        <v>#DIV/0!</v>
      </c>
    </row>
    <row r="44" spans="2:34" x14ac:dyDescent="0.2">
      <c r="B44" s="1" t="s">
        <v>44</v>
      </c>
      <c r="C44" s="26"/>
      <c r="D44" s="26"/>
      <c r="E44" s="27" t="e">
        <f t="shared" si="11"/>
        <v>#DIV/0!</v>
      </c>
      <c r="F44" s="27" t="e">
        <f t="shared" si="11"/>
        <v>#DIV/0!</v>
      </c>
      <c r="G44" s="27" t="e">
        <f t="shared" si="1"/>
        <v>#DIV/0!</v>
      </c>
      <c r="H44" s="20" t="e">
        <f t="shared" si="10"/>
        <v>#DIV/0!</v>
      </c>
      <c r="I44" s="7" t="e">
        <f t="shared" si="2"/>
        <v>#DIV/0!</v>
      </c>
      <c r="J44" s="20" t="e">
        <f t="shared" si="3"/>
        <v>#DIV/0!</v>
      </c>
      <c r="U44" s="21" t="s">
        <v>44</v>
      </c>
      <c r="V44" s="30" t="e">
        <f t="shared" si="4"/>
        <v>#DIV/0!</v>
      </c>
      <c r="W44" s="27" t="e">
        <f t="shared" si="5"/>
        <v>#DIV/0!</v>
      </c>
      <c r="X44" s="27" t="e">
        <f t="shared" si="6"/>
        <v>#DIV/0!</v>
      </c>
      <c r="Y44" s="27" t="e">
        <f t="shared" si="7"/>
        <v>#DIV/0!</v>
      </c>
      <c r="Z44" s="23" t="e">
        <f t="shared" si="8"/>
        <v>#DIV/0!</v>
      </c>
      <c r="AC44" s="21" t="s">
        <v>44</v>
      </c>
      <c r="AD44" s="1" t="e">
        <f t="shared" si="12"/>
        <v>#DIV/0!</v>
      </c>
      <c r="AE44" s="1" t="e">
        <f t="shared" si="12"/>
        <v>#DIV/0!</v>
      </c>
      <c r="AF44" s="1" t="e">
        <f t="shared" si="12"/>
        <v>#DIV/0!</v>
      </c>
      <c r="AG44" s="1" t="e">
        <f t="shared" si="12"/>
        <v>#DIV/0!</v>
      </c>
      <c r="AH44" s="24" t="e">
        <f t="shared" si="12"/>
        <v>#DIV/0!</v>
      </c>
    </row>
    <row r="45" spans="2:34" x14ac:dyDescent="0.2">
      <c r="B45" s="1" t="s">
        <v>45</v>
      </c>
      <c r="C45" s="26"/>
      <c r="D45" s="26"/>
      <c r="E45" s="27" t="e">
        <f t="shared" si="11"/>
        <v>#DIV/0!</v>
      </c>
      <c r="F45" s="27" t="e">
        <f t="shared" si="11"/>
        <v>#DIV/0!</v>
      </c>
      <c r="G45" s="27" t="e">
        <f t="shared" si="1"/>
        <v>#DIV/0!</v>
      </c>
      <c r="H45" s="20" t="e">
        <f t="shared" si="10"/>
        <v>#DIV/0!</v>
      </c>
      <c r="I45" s="7" t="e">
        <f t="shared" si="2"/>
        <v>#DIV/0!</v>
      </c>
      <c r="J45" s="20" t="e">
        <f t="shared" si="3"/>
        <v>#DIV/0!</v>
      </c>
      <c r="U45" s="21" t="s">
        <v>45</v>
      </c>
      <c r="V45" s="30" t="e">
        <f t="shared" si="4"/>
        <v>#DIV/0!</v>
      </c>
      <c r="W45" s="27" t="e">
        <f t="shared" si="5"/>
        <v>#DIV/0!</v>
      </c>
      <c r="X45" s="27" t="e">
        <f t="shared" si="6"/>
        <v>#DIV/0!</v>
      </c>
      <c r="Y45" s="27" t="e">
        <f t="shared" si="7"/>
        <v>#DIV/0!</v>
      </c>
      <c r="Z45" s="23" t="e">
        <f t="shared" si="8"/>
        <v>#DIV/0!</v>
      </c>
      <c r="AC45" s="21" t="s">
        <v>45</v>
      </c>
      <c r="AD45" s="1" t="e">
        <f t="shared" si="12"/>
        <v>#DIV/0!</v>
      </c>
      <c r="AE45" s="1" t="e">
        <f t="shared" si="12"/>
        <v>#DIV/0!</v>
      </c>
      <c r="AF45" s="1" t="e">
        <f t="shared" si="12"/>
        <v>#DIV/0!</v>
      </c>
      <c r="AG45" s="1" t="e">
        <f t="shared" si="12"/>
        <v>#DIV/0!</v>
      </c>
      <c r="AH45" s="24" t="e">
        <f t="shared" si="12"/>
        <v>#DIV/0!</v>
      </c>
    </row>
    <row r="46" spans="2:34" x14ac:dyDescent="0.2">
      <c r="B46" s="1" t="s">
        <v>46</v>
      </c>
      <c r="C46" s="26"/>
      <c r="D46" s="26"/>
      <c r="E46" s="27" t="e">
        <f t="shared" si="11"/>
        <v>#DIV/0!</v>
      </c>
      <c r="F46" s="27" t="e">
        <f t="shared" si="11"/>
        <v>#DIV/0!</v>
      </c>
      <c r="G46" s="27" t="e">
        <f t="shared" si="1"/>
        <v>#DIV/0!</v>
      </c>
      <c r="H46" s="20" t="e">
        <f t="shared" si="10"/>
        <v>#DIV/0!</v>
      </c>
      <c r="I46" s="7" t="e">
        <f t="shared" si="2"/>
        <v>#DIV/0!</v>
      </c>
      <c r="J46" s="20" t="e">
        <f t="shared" si="3"/>
        <v>#DIV/0!</v>
      </c>
      <c r="U46" s="21" t="s">
        <v>46</v>
      </c>
      <c r="V46" s="30" t="e">
        <f t="shared" si="4"/>
        <v>#DIV/0!</v>
      </c>
      <c r="W46" s="27" t="e">
        <f t="shared" si="5"/>
        <v>#DIV/0!</v>
      </c>
      <c r="X46" s="27" t="e">
        <f t="shared" si="6"/>
        <v>#DIV/0!</v>
      </c>
      <c r="Y46" s="27" t="e">
        <f t="shared" si="7"/>
        <v>#DIV/0!</v>
      </c>
      <c r="Z46" s="23" t="e">
        <f t="shared" si="8"/>
        <v>#DIV/0!</v>
      </c>
      <c r="AC46" s="21" t="s">
        <v>46</v>
      </c>
      <c r="AD46" s="1" t="e">
        <f t="shared" si="12"/>
        <v>#DIV/0!</v>
      </c>
      <c r="AE46" s="1" t="e">
        <f t="shared" si="12"/>
        <v>#DIV/0!</v>
      </c>
      <c r="AF46" s="1" t="e">
        <f t="shared" si="12"/>
        <v>#DIV/0!</v>
      </c>
      <c r="AG46" s="1" t="e">
        <f t="shared" si="12"/>
        <v>#DIV/0!</v>
      </c>
      <c r="AH46" s="24" t="e">
        <f t="shared" si="12"/>
        <v>#DIV/0!</v>
      </c>
    </row>
    <row r="47" spans="2:34" x14ac:dyDescent="0.2">
      <c r="B47" s="1" t="s">
        <v>47</v>
      </c>
      <c r="C47" s="26"/>
      <c r="D47" s="26"/>
      <c r="E47" s="27" t="e">
        <f t="shared" si="11"/>
        <v>#DIV/0!</v>
      </c>
      <c r="F47" s="27" t="e">
        <f t="shared" si="11"/>
        <v>#DIV/0!</v>
      </c>
      <c r="G47" s="27" t="e">
        <f t="shared" si="1"/>
        <v>#DIV/0!</v>
      </c>
      <c r="H47" s="20" t="e">
        <f t="shared" si="10"/>
        <v>#DIV/0!</v>
      </c>
      <c r="I47" s="7" t="e">
        <f t="shared" si="2"/>
        <v>#DIV/0!</v>
      </c>
      <c r="J47" s="20" t="e">
        <f t="shared" si="3"/>
        <v>#DIV/0!</v>
      </c>
      <c r="U47" s="21" t="s">
        <v>47</v>
      </c>
      <c r="V47" s="30" t="e">
        <f t="shared" si="4"/>
        <v>#DIV/0!</v>
      </c>
      <c r="W47" s="27" t="e">
        <f t="shared" si="5"/>
        <v>#DIV/0!</v>
      </c>
      <c r="X47" s="27" t="e">
        <f t="shared" si="6"/>
        <v>#DIV/0!</v>
      </c>
      <c r="Y47" s="27" t="e">
        <f t="shared" si="7"/>
        <v>#DIV/0!</v>
      </c>
      <c r="Z47" s="23" t="e">
        <f t="shared" si="8"/>
        <v>#DIV/0!</v>
      </c>
      <c r="AC47" s="21" t="s">
        <v>47</v>
      </c>
      <c r="AD47" s="1" t="e">
        <f t="shared" si="12"/>
        <v>#DIV/0!</v>
      </c>
      <c r="AE47" s="1" t="e">
        <f t="shared" si="12"/>
        <v>#DIV/0!</v>
      </c>
      <c r="AF47" s="1" t="e">
        <f t="shared" si="12"/>
        <v>#DIV/0!</v>
      </c>
      <c r="AG47" s="1" t="e">
        <f t="shared" si="12"/>
        <v>#DIV/0!</v>
      </c>
      <c r="AH47" s="24" t="e">
        <f t="shared" si="12"/>
        <v>#DIV/0!</v>
      </c>
    </row>
    <row r="48" spans="2:34" x14ac:dyDescent="0.2">
      <c r="B48" s="1" t="s">
        <v>48</v>
      </c>
      <c r="C48" s="26"/>
      <c r="D48" s="26"/>
      <c r="E48" s="27" t="e">
        <f t="shared" si="11"/>
        <v>#DIV/0!</v>
      </c>
      <c r="F48" s="27" t="e">
        <f t="shared" si="11"/>
        <v>#DIV/0!</v>
      </c>
      <c r="G48" s="27" t="e">
        <f t="shared" si="1"/>
        <v>#DIV/0!</v>
      </c>
      <c r="H48" s="20" t="e">
        <f t="shared" si="10"/>
        <v>#DIV/0!</v>
      </c>
      <c r="I48" s="7" t="e">
        <f t="shared" si="2"/>
        <v>#DIV/0!</v>
      </c>
      <c r="J48" s="20" t="e">
        <f t="shared" si="3"/>
        <v>#DIV/0!</v>
      </c>
      <c r="U48" s="21" t="s">
        <v>48</v>
      </c>
      <c r="V48" s="30" t="e">
        <f t="shared" si="4"/>
        <v>#DIV/0!</v>
      </c>
      <c r="W48" s="27" t="e">
        <f t="shared" si="5"/>
        <v>#DIV/0!</v>
      </c>
      <c r="X48" s="27" t="e">
        <f t="shared" si="6"/>
        <v>#DIV/0!</v>
      </c>
      <c r="Y48" s="27" t="e">
        <f t="shared" si="7"/>
        <v>#DIV/0!</v>
      </c>
      <c r="Z48" s="23" t="e">
        <f t="shared" si="8"/>
        <v>#DIV/0!</v>
      </c>
      <c r="AC48" s="21" t="s">
        <v>48</v>
      </c>
      <c r="AD48" s="1" t="e">
        <f t="shared" si="12"/>
        <v>#DIV/0!</v>
      </c>
      <c r="AE48" s="1" t="e">
        <f t="shared" si="12"/>
        <v>#DIV/0!</v>
      </c>
      <c r="AF48" s="1" t="e">
        <f t="shared" si="12"/>
        <v>#DIV/0!</v>
      </c>
      <c r="AG48" s="1" t="e">
        <f t="shared" si="12"/>
        <v>#DIV/0!</v>
      </c>
      <c r="AH48" s="24" t="e">
        <f t="shared" si="12"/>
        <v>#DIV/0!</v>
      </c>
    </row>
    <row r="49" spans="2:34" x14ac:dyDescent="0.2">
      <c r="B49" s="1" t="s">
        <v>49</v>
      </c>
      <c r="C49" s="26"/>
      <c r="D49" s="26"/>
      <c r="E49" s="27" t="e">
        <f t="shared" si="11"/>
        <v>#DIV/0!</v>
      </c>
      <c r="F49" s="27" t="e">
        <f t="shared" si="11"/>
        <v>#DIV/0!</v>
      </c>
      <c r="G49" s="27" t="e">
        <f t="shared" si="1"/>
        <v>#DIV/0!</v>
      </c>
      <c r="H49" s="20" t="e">
        <f t="shared" si="10"/>
        <v>#DIV/0!</v>
      </c>
      <c r="I49" s="7" t="e">
        <f t="shared" si="2"/>
        <v>#DIV/0!</v>
      </c>
      <c r="J49" s="20" t="e">
        <f t="shared" si="3"/>
        <v>#DIV/0!</v>
      </c>
      <c r="U49" s="21" t="s">
        <v>49</v>
      </c>
      <c r="V49" s="30" t="e">
        <f t="shared" si="4"/>
        <v>#DIV/0!</v>
      </c>
      <c r="W49" s="27" t="e">
        <f t="shared" si="5"/>
        <v>#DIV/0!</v>
      </c>
      <c r="X49" s="27" t="e">
        <f t="shared" si="6"/>
        <v>#DIV/0!</v>
      </c>
      <c r="Y49" s="27" t="e">
        <f t="shared" si="7"/>
        <v>#DIV/0!</v>
      </c>
      <c r="Z49" s="23" t="e">
        <f t="shared" si="8"/>
        <v>#DIV/0!</v>
      </c>
      <c r="AC49" s="21" t="s">
        <v>49</v>
      </c>
      <c r="AD49" s="1" t="e">
        <f t="shared" si="12"/>
        <v>#DIV/0!</v>
      </c>
      <c r="AE49" s="1" t="e">
        <f t="shared" si="12"/>
        <v>#DIV/0!</v>
      </c>
      <c r="AF49" s="1" t="e">
        <f t="shared" si="12"/>
        <v>#DIV/0!</v>
      </c>
      <c r="AG49" s="1" t="e">
        <f t="shared" si="12"/>
        <v>#DIV/0!</v>
      </c>
      <c r="AH49" s="24" t="e">
        <f t="shared" si="12"/>
        <v>#DIV/0!</v>
      </c>
    </row>
    <row r="50" spans="2:34" x14ac:dyDescent="0.2">
      <c r="B50" s="1" t="s">
        <v>50</v>
      </c>
      <c r="C50" s="26"/>
      <c r="D50" s="26"/>
      <c r="E50" s="27" t="e">
        <f t="shared" si="11"/>
        <v>#DIV/0!</v>
      </c>
      <c r="F50" s="27" t="e">
        <f t="shared" si="11"/>
        <v>#DIV/0!</v>
      </c>
      <c r="G50" s="27" t="e">
        <f t="shared" si="1"/>
        <v>#DIV/0!</v>
      </c>
      <c r="H50" s="20" t="e">
        <f t="shared" si="10"/>
        <v>#DIV/0!</v>
      </c>
      <c r="I50" s="7" t="e">
        <f t="shared" si="2"/>
        <v>#DIV/0!</v>
      </c>
      <c r="J50" s="20" t="e">
        <f t="shared" si="3"/>
        <v>#DIV/0!</v>
      </c>
      <c r="U50" s="21" t="s">
        <v>50</v>
      </c>
      <c r="V50" s="30" t="e">
        <f t="shared" si="4"/>
        <v>#DIV/0!</v>
      </c>
      <c r="W50" s="27" t="e">
        <f t="shared" si="5"/>
        <v>#DIV/0!</v>
      </c>
      <c r="X50" s="27" t="e">
        <f t="shared" si="6"/>
        <v>#DIV/0!</v>
      </c>
      <c r="Y50" s="27" t="e">
        <f t="shared" si="7"/>
        <v>#DIV/0!</v>
      </c>
      <c r="Z50" s="23" t="e">
        <f t="shared" si="8"/>
        <v>#DIV/0!</v>
      </c>
      <c r="AC50" s="21" t="s">
        <v>50</v>
      </c>
      <c r="AD50" s="1" t="e">
        <f t="shared" si="12"/>
        <v>#DIV/0!</v>
      </c>
      <c r="AE50" s="1" t="e">
        <f t="shared" si="12"/>
        <v>#DIV/0!</v>
      </c>
      <c r="AF50" s="1" t="e">
        <f t="shared" si="12"/>
        <v>#DIV/0!</v>
      </c>
      <c r="AG50" s="1" t="e">
        <f t="shared" si="12"/>
        <v>#DIV/0!</v>
      </c>
      <c r="AH50" s="24" t="e">
        <f t="shared" si="12"/>
        <v>#DIV/0!</v>
      </c>
    </row>
    <row r="51" spans="2:34" x14ac:dyDescent="0.2">
      <c r="B51" s="1" t="s">
        <v>51</v>
      </c>
      <c r="C51" s="26"/>
      <c r="D51" s="26"/>
      <c r="E51" s="27" t="e">
        <f t="shared" si="11"/>
        <v>#DIV/0!</v>
      </c>
      <c r="F51" s="27" t="e">
        <f t="shared" si="11"/>
        <v>#DIV/0!</v>
      </c>
      <c r="G51" s="27" t="e">
        <f t="shared" si="1"/>
        <v>#DIV/0!</v>
      </c>
      <c r="H51" s="20" t="e">
        <f t="shared" si="10"/>
        <v>#DIV/0!</v>
      </c>
      <c r="I51" s="7" t="e">
        <f t="shared" si="2"/>
        <v>#DIV/0!</v>
      </c>
      <c r="J51" s="20" t="e">
        <f t="shared" si="3"/>
        <v>#DIV/0!</v>
      </c>
      <c r="U51" s="21" t="s">
        <v>51</v>
      </c>
      <c r="V51" s="30" t="e">
        <f t="shared" si="4"/>
        <v>#DIV/0!</v>
      </c>
      <c r="W51" s="27" t="e">
        <f t="shared" si="5"/>
        <v>#DIV/0!</v>
      </c>
      <c r="X51" s="27" t="e">
        <f t="shared" si="6"/>
        <v>#DIV/0!</v>
      </c>
      <c r="Y51" s="27" t="e">
        <f t="shared" si="7"/>
        <v>#DIV/0!</v>
      </c>
      <c r="Z51" s="23" t="e">
        <f t="shared" si="8"/>
        <v>#DIV/0!</v>
      </c>
      <c r="AC51" s="21" t="s">
        <v>51</v>
      </c>
      <c r="AD51" s="1" t="e">
        <f t="shared" si="12"/>
        <v>#DIV/0!</v>
      </c>
      <c r="AE51" s="1" t="e">
        <f t="shared" si="12"/>
        <v>#DIV/0!</v>
      </c>
      <c r="AF51" s="1" t="e">
        <f t="shared" si="12"/>
        <v>#DIV/0!</v>
      </c>
      <c r="AG51" s="1" t="e">
        <f t="shared" si="12"/>
        <v>#DIV/0!</v>
      </c>
      <c r="AH51" s="24" t="e">
        <f t="shared" si="12"/>
        <v>#DIV/0!</v>
      </c>
    </row>
    <row r="52" spans="2:34" x14ac:dyDescent="0.2">
      <c r="B52" s="1" t="s">
        <v>52</v>
      </c>
      <c r="C52" s="26"/>
      <c r="D52" s="26"/>
      <c r="E52" s="27" t="e">
        <f t="shared" si="11"/>
        <v>#DIV/0!</v>
      </c>
      <c r="F52" s="27" t="e">
        <f t="shared" si="11"/>
        <v>#DIV/0!</v>
      </c>
      <c r="G52" s="27" t="e">
        <f t="shared" si="1"/>
        <v>#DIV/0!</v>
      </c>
      <c r="H52" s="20" t="e">
        <f t="shared" si="10"/>
        <v>#DIV/0!</v>
      </c>
      <c r="I52" s="7" t="e">
        <f t="shared" si="2"/>
        <v>#DIV/0!</v>
      </c>
      <c r="J52" s="20" t="e">
        <f t="shared" si="3"/>
        <v>#DIV/0!</v>
      </c>
      <c r="U52" s="21" t="s">
        <v>52</v>
      </c>
      <c r="V52" s="30" t="e">
        <f t="shared" si="4"/>
        <v>#DIV/0!</v>
      </c>
      <c r="W52" s="27" t="e">
        <f t="shared" si="5"/>
        <v>#DIV/0!</v>
      </c>
      <c r="X52" s="27" t="e">
        <f t="shared" si="6"/>
        <v>#DIV/0!</v>
      </c>
      <c r="Y52" s="27" t="e">
        <f t="shared" si="7"/>
        <v>#DIV/0!</v>
      </c>
      <c r="Z52" s="23" t="e">
        <f t="shared" si="8"/>
        <v>#DIV/0!</v>
      </c>
      <c r="AC52" s="21" t="s">
        <v>52</v>
      </c>
      <c r="AD52" s="1" t="e">
        <f t="shared" si="12"/>
        <v>#DIV/0!</v>
      </c>
      <c r="AE52" s="1" t="e">
        <f t="shared" si="12"/>
        <v>#DIV/0!</v>
      </c>
      <c r="AF52" s="1" t="e">
        <f t="shared" si="12"/>
        <v>#DIV/0!</v>
      </c>
      <c r="AG52" s="1" t="e">
        <f t="shared" si="12"/>
        <v>#DIV/0!</v>
      </c>
      <c r="AH52" s="24" t="e">
        <f t="shared" si="12"/>
        <v>#DIV/0!</v>
      </c>
    </row>
    <row r="53" spans="2:34" x14ac:dyDescent="0.2">
      <c r="B53" s="1" t="s">
        <v>53</v>
      </c>
      <c r="C53" s="26"/>
      <c r="D53" s="26"/>
      <c r="E53" s="27" t="e">
        <f t="shared" si="11"/>
        <v>#DIV/0!</v>
      </c>
      <c r="F53" s="27" t="e">
        <f t="shared" si="11"/>
        <v>#DIV/0!</v>
      </c>
      <c r="G53" s="27" t="e">
        <f t="shared" si="1"/>
        <v>#DIV/0!</v>
      </c>
      <c r="H53" s="20" t="e">
        <f t="shared" si="10"/>
        <v>#DIV/0!</v>
      </c>
      <c r="I53" s="7" t="e">
        <f t="shared" si="2"/>
        <v>#DIV/0!</v>
      </c>
      <c r="J53" s="20" t="e">
        <f t="shared" si="3"/>
        <v>#DIV/0!</v>
      </c>
      <c r="U53" s="21" t="s">
        <v>53</v>
      </c>
      <c r="V53" s="30" t="e">
        <f t="shared" si="4"/>
        <v>#DIV/0!</v>
      </c>
      <c r="W53" s="27" t="e">
        <f t="shared" si="5"/>
        <v>#DIV/0!</v>
      </c>
      <c r="X53" s="27" t="e">
        <f t="shared" si="6"/>
        <v>#DIV/0!</v>
      </c>
      <c r="Y53" s="27" t="e">
        <f t="shared" si="7"/>
        <v>#DIV/0!</v>
      </c>
      <c r="Z53" s="23" t="e">
        <f t="shared" si="8"/>
        <v>#DIV/0!</v>
      </c>
      <c r="AC53" s="21" t="s">
        <v>53</v>
      </c>
      <c r="AD53" s="1" t="e">
        <f t="shared" si="12"/>
        <v>#DIV/0!</v>
      </c>
      <c r="AE53" s="1" t="e">
        <f t="shared" si="12"/>
        <v>#DIV/0!</v>
      </c>
      <c r="AF53" s="1" t="e">
        <f t="shared" si="12"/>
        <v>#DIV/0!</v>
      </c>
      <c r="AG53" s="1" t="e">
        <f t="shared" si="12"/>
        <v>#DIV/0!</v>
      </c>
      <c r="AH53" s="24" t="e">
        <f t="shared" si="12"/>
        <v>#DIV/0!</v>
      </c>
    </row>
    <row r="54" spans="2:34" x14ac:dyDescent="0.2">
      <c r="B54" s="1" t="s">
        <v>54</v>
      </c>
      <c r="C54" s="26"/>
      <c r="D54" s="26"/>
      <c r="E54" s="27" t="e">
        <f t="shared" si="11"/>
        <v>#DIV/0!</v>
      </c>
      <c r="F54" s="27" t="e">
        <f t="shared" si="11"/>
        <v>#DIV/0!</v>
      </c>
      <c r="G54" s="27" t="e">
        <f t="shared" si="1"/>
        <v>#DIV/0!</v>
      </c>
      <c r="H54" s="20" t="e">
        <f t="shared" si="10"/>
        <v>#DIV/0!</v>
      </c>
      <c r="I54" s="7" t="e">
        <f t="shared" si="2"/>
        <v>#DIV/0!</v>
      </c>
      <c r="J54" s="20" t="e">
        <f t="shared" si="3"/>
        <v>#DIV/0!</v>
      </c>
      <c r="U54" s="21" t="s">
        <v>54</v>
      </c>
      <c r="V54" s="30" t="e">
        <f t="shared" si="4"/>
        <v>#DIV/0!</v>
      </c>
      <c r="W54" s="27" t="e">
        <f t="shared" si="5"/>
        <v>#DIV/0!</v>
      </c>
      <c r="X54" s="27" t="e">
        <f t="shared" si="6"/>
        <v>#DIV/0!</v>
      </c>
      <c r="Y54" s="27" t="e">
        <f t="shared" si="7"/>
        <v>#DIV/0!</v>
      </c>
      <c r="Z54" s="23" t="e">
        <f t="shared" si="8"/>
        <v>#DIV/0!</v>
      </c>
      <c r="AC54" s="21" t="s">
        <v>54</v>
      </c>
      <c r="AD54" s="1" t="e">
        <f t="shared" si="12"/>
        <v>#DIV/0!</v>
      </c>
      <c r="AE54" s="1" t="e">
        <f t="shared" si="12"/>
        <v>#DIV/0!</v>
      </c>
      <c r="AF54" s="1" t="e">
        <f t="shared" si="12"/>
        <v>#DIV/0!</v>
      </c>
      <c r="AG54" s="1" t="e">
        <f t="shared" si="12"/>
        <v>#DIV/0!</v>
      </c>
      <c r="AH54" s="24" t="e">
        <f t="shared" si="12"/>
        <v>#DIV/0!</v>
      </c>
    </row>
    <row r="55" spans="2:34" x14ac:dyDescent="0.2">
      <c r="B55" s="1" t="s">
        <v>55</v>
      </c>
      <c r="C55" s="26"/>
      <c r="D55" s="26"/>
      <c r="E55" s="27" t="e">
        <f t="shared" si="11"/>
        <v>#DIV/0!</v>
      </c>
      <c r="F55" s="27" t="e">
        <f t="shared" si="11"/>
        <v>#DIV/0!</v>
      </c>
      <c r="G55" s="27" t="e">
        <f t="shared" si="1"/>
        <v>#DIV/0!</v>
      </c>
      <c r="H55" s="20" t="e">
        <f t="shared" si="10"/>
        <v>#DIV/0!</v>
      </c>
      <c r="I55" s="7" t="e">
        <f t="shared" si="2"/>
        <v>#DIV/0!</v>
      </c>
      <c r="J55" s="20" t="e">
        <f t="shared" si="3"/>
        <v>#DIV/0!</v>
      </c>
      <c r="U55" s="21" t="s">
        <v>55</v>
      </c>
      <c r="V55" s="30" t="e">
        <f t="shared" si="4"/>
        <v>#DIV/0!</v>
      </c>
      <c r="W55" s="27" t="e">
        <f t="shared" si="5"/>
        <v>#DIV/0!</v>
      </c>
      <c r="X55" s="27" t="e">
        <f t="shared" si="6"/>
        <v>#DIV/0!</v>
      </c>
      <c r="Y55" s="27" t="e">
        <f t="shared" si="7"/>
        <v>#DIV/0!</v>
      </c>
      <c r="Z55" s="23" t="e">
        <f t="shared" si="8"/>
        <v>#DIV/0!</v>
      </c>
      <c r="AC55" s="21" t="s">
        <v>55</v>
      </c>
      <c r="AD55" s="1" t="e">
        <f t="shared" si="12"/>
        <v>#DIV/0!</v>
      </c>
      <c r="AE55" s="1" t="e">
        <f t="shared" si="12"/>
        <v>#DIV/0!</v>
      </c>
      <c r="AF55" s="1" t="e">
        <f t="shared" si="12"/>
        <v>#DIV/0!</v>
      </c>
      <c r="AG55" s="1" t="e">
        <f t="shared" si="12"/>
        <v>#DIV/0!</v>
      </c>
      <c r="AH55" s="24" t="e">
        <f t="shared" si="12"/>
        <v>#DIV/0!</v>
      </c>
    </row>
    <row r="56" spans="2:34" x14ac:dyDescent="0.2">
      <c r="B56" s="1" t="s">
        <v>56</v>
      </c>
      <c r="C56" s="26"/>
      <c r="D56" s="26"/>
      <c r="E56" s="27" t="e">
        <f t="shared" si="11"/>
        <v>#DIV/0!</v>
      </c>
      <c r="F56" s="27" t="e">
        <f t="shared" si="11"/>
        <v>#DIV/0!</v>
      </c>
      <c r="G56" s="27" t="e">
        <f t="shared" si="1"/>
        <v>#DIV/0!</v>
      </c>
      <c r="H56" s="20" t="e">
        <f t="shared" si="10"/>
        <v>#DIV/0!</v>
      </c>
      <c r="I56" s="7" t="e">
        <f t="shared" si="2"/>
        <v>#DIV/0!</v>
      </c>
      <c r="J56" s="20" t="e">
        <f t="shared" si="3"/>
        <v>#DIV/0!</v>
      </c>
      <c r="U56" s="21" t="s">
        <v>56</v>
      </c>
      <c r="V56" s="30" t="e">
        <f t="shared" si="4"/>
        <v>#DIV/0!</v>
      </c>
      <c r="W56" s="27" t="e">
        <f t="shared" si="5"/>
        <v>#DIV/0!</v>
      </c>
      <c r="X56" s="27" t="e">
        <f t="shared" si="6"/>
        <v>#DIV/0!</v>
      </c>
      <c r="Y56" s="27" t="e">
        <f t="shared" si="7"/>
        <v>#DIV/0!</v>
      </c>
      <c r="Z56" s="23" t="e">
        <f t="shared" si="8"/>
        <v>#DIV/0!</v>
      </c>
      <c r="AC56" s="21" t="s">
        <v>56</v>
      </c>
      <c r="AD56" s="1" t="e">
        <f t="shared" si="12"/>
        <v>#DIV/0!</v>
      </c>
      <c r="AE56" s="1" t="e">
        <f t="shared" si="12"/>
        <v>#DIV/0!</v>
      </c>
      <c r="AF56" s="1" t="e">
        <f t="shared" si="12"/>
        <v>#DIV/0!</v>
      </c>
      <c r="AG56" s="1" t="e">
        <f t="shared" si="12"/>
        <v>#DIV/0!</v>
      </c>
      <c r="AH56" s="24" t="e">
        <f t="shared" si="12"/>
        <v>#DIV/0!</v>
      </c>
    </row>
    <row r="57" spans="2:34" x14ac:dyDescent="0.2">
      <c r="B57" s="1" t="s">
        <v>57</v>
      </c>
      <c r="C57" s="26"/>
      <c r="D57" s="26"/>
      <c r="E57" s="27" t="e">
        <f t="shared" si="11"/>
        <v>#DIV/0!</v>
      </c>
      <c r="F57" s="27" t="e">
        <f t="shared" si="11"/>
        <v>#DIV/0!</v>
      </c>
      <c r="G57" s="27" t="e">
        <f t="shared" si="1"/>
        <v>#DIV/0!</v>
      </c>
      <c r="H57" s="20" t="e">
        <f t="shared" si="10"/>
        <v>#DIV/0!</v>
      </c>
      <c r="I57" s="7" t="e">
        <f t="shared" si="2"/>
        <v>#DIV/0!</v>
      </c>
      <c r="J57" s="20" t="e">
        <f t="shared" si="3"/>
        <v>#DIV/0!</v>
      </c>
      <c r="U57" s="21" t="s">
        <v>57</v>
      </c>
      <c r="V57" s="30" t="e">
        <f t="shared" si="4"/>
        <v>#DIV/0!</v>
      </c>
      <c r="W57" s="27" t="e">
        <f t="shared" si="5"/>
        <v>#DIV/0!</v>
      </c>
      <c r="X57" s="27" t="e">
        <f t="shared" si="6"/>
        <v>#DIV/0!</v>
      </c>
      <c r="Y57" s="27" t="e">
        <f t="shared" si="7"/>
        <v>#DIV/0!</v>
      </c>
      <c r="Z57" s="23" t="e">
        <f t="shared" si="8"/>
        <v>#DIV/0!</v>
      </c>
      <c r="AC57" s="21" t="s">
        <v>57</v>
      </c>
      <c r="AD57" s="1" t="e">
        <f t="shared" si="12"/>
        <v>#DIV/0!</v>
      </c>
      <c r="AE57" s="1" t="e">
        <f t="shared" si="12"/>
        <v>#DIV/0!</v>
      </c>
      <c r="AF57" s="1" t="e">
        <f t="shared" si="12"/>
        <v>#DIV/0!</v>
      </c>
      <c r="AG57" s="1" t="e">
        <f t="shared" si="12"/>
        <v>#DIV/0!</v>
      </c>
      <c r="AH57" s="24" t="e">
        <f t="shared" si="12"/>
        <v>#DIV/0!</v>
      </c>
    </row>
    <row r="58" spans="2:34" x14ac:dyDescent="0.2">
      <c r="B58" s="1" t="s">
        <v>58</v>
      </c>
      <c r="C58" s="26"/>
      <c r="D58" s="26"/>
      <c r="E58" s="27" t="e">
        <f t="shared" si="11"/>
        <v>#DIV/0!</v>
      </c>
      <c r="F58" s="27" t="e">
        <f t="shared" si="11"/>
        <v>#DIV/0!</v>
      </c>
      <c r="G58" s="27" t="e">
        <f t="shared" si="1"/>
        <v>#DIV/0!</v>
      </c>
      <c r="H58" s="20" t="e">
        <f t="shared" si="10"/>
        <v>#DIV/0!</v>
      </c>
      <c r="I58" s="7" t="e">
        <f t="shared" si="2"/>
        <v>#DIV/0!</v>
      </c>
      <c r="J58" s="20" t="e">
        <f t="shared" si="3"/>
        <v>#DIV/0!</v>
      </c>
      <c r="U58" s="21" t="s">
        <v>58</v>
      </c>
      <c r="V58" s="30" t="e">
        <f t="shared" si="4"/>
        <v>#DIV/0!</v>
      </c>
      <c r="W58" s="27" t="e">
        <f t="shared" si="5"/>
        <v>#DIV/0!</v>
      </c>
      <c r="X58" s="27" t="e">
        <f t="shared" si="6"/>
        <v>#DIV/0!</v>
      </c>
      <c r="Y58" s="27" t="e">
        <f t="shared" si="7"/>
        <v>#DIV/0!</v>
      </c>
      <c r="Z58" s="23" t="e">
        <f t="shared" si="8"/>
        <v>#DIV/0!</v>
      </c>
      <c r="AC58" s="21" t="s">
        <v>58</v>
      </c>
      <c r="AD58" s="1" t="e">
        <f t="shared" si="12"/>
        <v>#DIV/0!</v>
      </c>
      <c r="AE58" s="1" t="e">
        <f t="shared" si="12"/>
        <v>#DIV/0!</v>
      </c>
      <c r="AF58" s="1" t="e">
        <f t="shared" si="12"/>
        <v>#DIV/0!</v>
      </c>
      <c r="AG58" s="1" t="e">
        <f t="shared" si="12"/>
        <v>#DIV/0!</v>
      </c>
      <c r="AH58" s="24" t="e">
        <f t="shared" si="12"/>
        <v>#DIV/0!</v>
      </c>
    </row>
    <row r="59" spans="2:34" x14ac:dyDescent="0.2">
      <c r="B59" s="1" t="s">
        <v>59</v>
      </c>
      <c r="C59" s="26"/>
      <c r="D59" s="26"/>
      <c r="E59" s="27" t="e">
        <f t="shared" si="11"/>
        <v>#DIV/0!</v>
      </c>
      <c r="F59" s="27" t="e">
        <f t="shared" si="11"/>
        <v>#DIV/0!</v>
      </c>
      <c r="G59" s="27" t="e">
        <f t="shared" si="1"/>
        <v>#DIV/0!</v>
      </c>
      <c r="H59" s="20" t="e">
        <f t="shared" si="10"/>
        <v>#DIV/0!</v>
      </c>
      <c r="I59" s="7" t="e">
        <f t="shared" si="2"/>
        <v>#DIV/0!</v>
      </c>
      <c r="J59" s="20" t="e">
        <f t="shared" si="3"/>
        <v>#DIV/0!</v>
      </c>
      <c r="U59" s="21" t="s">
        <v>59</v>
      </c>
      <c r="V59" s="30" t="e">
        <f t="shared" si="4"/>
        <v>#DIV/0!</v>
      </c>
      <c r="W59" s="27" t="e">
        <f t="shared" si="5"/>
        <v>#DIV/0!</v>
      </c>
      <c r="X59" s="27" t="e">
        <f t="shared" si="6"/>
        <v>#DIV/0!</v>
      </c>
      <c r="Y59" s="27" t="e">
        <f t="shared" si="7"/>
        <v>#DIV/0!</v>
      </c>
      <c r="Z59" s="23" t="e">
        <f t="shared" si="8"/>
        <v>#DIV/0!</v>
      </c>
      <c r="AC59" s="21" t="s">
        <v>59</v>
      </c>
      <c r="AD59" s="1" t="e">
        <f t="shared" si="12"/>
        <v>#DIV/0!</v>
      </c>
      <c r="AE59" s="1" t="e">
        <f t="shared" si="12"/>
        <v>#DIV/0!</v>
      </c>
      <c r="AF59" s="1" t="e">
        <f t="shared" si="12"/>
        <v>#DIV/0!</v>
      </c>
      <c r="AG59" s="1" t="e">
        <f t="shared" si="12"/>
        <v>#DIV/0!</v>
      </c>
      <c r="AH59" s="24" t="e">
        <f t="shared" si="12"/>
        <v>#DIV/0!</v>
      </c>
    </row>
    <row r="60" spans="2:34" x14ac:dyDescent="0.2">
      <c r="B60" s="1" t="s">
        <v>60</v>
      </c>
      <c r="C60" s="26"/>
      <c r="D60" s="26"/>
      <c r="E60" s="27" t="e">
        <f t="shared" si="11"/>
        <v>#DIV/0!</v>
      </c>
      <c r="F60" s="27" t="e">
        <f t="shared" si="11"/>
        <v>#DIV/0!</v>
      </c>
      <c r="G60" s="27" t="e">
        <f t="shared" si="1"/>
        <v>#DIV/0!</v>
      </c>
      <c r="H60" s="20" t="e">
        <f t="shared" si="10"/>
        <v>#DIV/0!</v>
      </c>
      <c r="I60" s="7" t="e">
        <f t="shared" si="2"/>
        <v>#DIV/0!</v>
      </c>
      <c r="J60" s="20" t="e">
        <f t="shared" si="3"/>
        <v>#DIV/0!</v>
      </c>
      <c r="U60" s="21" t="s">
        <v>60</v>
      </c>
      <c r="V60" s="30" t="e">
        <f t="shared" si="4"/>
        <v>#DIV/0!</v>
      </c>
      <c r="W60" s="27" t="e">
        <f t="shared" si="5"/>
        <v>#DIV/0!</v>
      </c>
      <c r="X60" s="27" t="e">
        <f t="shared" si="6"/>
        <v>#DIV/0!</v>
      </c>
      <c r="Y60" s="27" t="e">
        <f t="shared" si="7"/>
        <v>#DIV/0!</v>
      </c>
      <c r="Z60" s="23" t="e">
        <f t="shared" si="8"/>
        <v>#DIV/0!</v>
      </c>
      <c r="AC60" s="21" t="s">
        <v>60</v>
      </c>
      <c r="AD60" s="1" t="e">
        <f t="shared" si="12"/>
        <v>#DIV/0!</v>
      </c>
      <c r="AE60" s="1" t="e">
        <f t="shared" si="12"/>
        <v>#DIV/0!</v>
      </c>
      <c r="AF60" s="1" t="e">
        <f t="shared" si="12"/>
        <v>#DIV/0!</v>
      </c>
      <c r="AG60" s="1" t="e">
        <f t="shared" si="12"/>
        <v>#DIV/0!</v>
      </c>
      <c r="AH60" s="24" t="e">
        <f t="shared" si="12"/>
        <v>#DIV/0!</v>
      </c>
    </row>
    <row r="61" spans="2:34" x14ac:dyDescent="0.2">
      <c r="B61" s="1" t="s">
        <v>61</v>
      </c>
      <c r="C61" s="26"/>
      <c r="D61" s="26"/>
      <c r="E61" s="27" t="e">
        <f t="shared" si="11"/>
        <v>#DIV/0!</v>
      </c>
      <c r="F61" s="27" t="e">
        <f t="shared" si="11"/>
        <v>#DIV/0!</v>
      </c>
      <c r="G61" s="27" t="e">
        <f t="shared" si="1"/>
        <v>#DIV/0!</v>
      </c>
      <c r="H61" s="20" t="e">
        <f t="shared" si="10"/>
        <v>#DIV/0!</v>
      </c>
      <c r="I61" s="7" t="e">
        <f t="shared" si="2"/>
        <v>#DIV/0!</v>
      </c>
      <c r="J61" s="20" t="e">
        <f t="shared" si="3"/>
        <v>#DIV/0!</v>
      </c>
      <c r="U61" s="21" t="s">
        <v>61</v>
      </c>
      <c r="V61" s="30" t="e">
        <f t="shared" si="4"/>
        <v>#DIV/0!</v>
      </c>
      <c r="W61" s="27" t="e">
        <f t="shared" si="5"/>
        <v>#DIV/0!</v>
      </c>
      <c r="X61" s="27" t="e">
        <f t="shared" si="6"/>
        <v>#DIV/0!</v>
      </c>
      <c r="Y61" s="27" t="e">
        <f t="shared" si="7"/>
        <v>#DIV/0!</v>
      </c>
      <c r="Z61" s="23" t="e">
        <f t="shared" si="8"/>
        <v>#DIV/0!</v>
      </c>
      <c r="AC61" s="21" t="s">
        <v>61</v>
      </c>
      <c r="AD61" s="1" t="e">
        <f t="shared" si="12"/>
        <v>#DIV/0!</v>
      </c>
      <c r="AE61" s="1" t="e">
        <f t="shared" si="12"/>
        <v>#DIV/0!</v>
      </c>
      <c r="AF61" s="1" t="e">
        <f t="shared" si="12"/>
        <v>#DIV/0!</v>
      </c>
      <c r="AG61" s="1" t="e">
        <f t="shared" si="12"/>
        <v>#DIV/0!</v>
      </c>
      <c r="AH61" s="24" t="e">
        <f t="shared" si="12"/>
        <v>#DIV/0!</v>
      </c>
    </row>
    <row r="62" spans="2:34" x14ac:dyDescent="0.2">
      <c r="B62" s="1" t="s">
        <v>62</v>
      </c>
      <c r="C62" s="26"/>
      <c r="D62" s="26"/>
      <c r="E62" s="27" t="e">
        <f t="shared" si="11"/>
        <v>#DIV/0!</v>
      </c>
      <c r="F62" s="27" t="e">
        <f t="shared" si="11"/>
        <v>#DIV/0!</v>
      </c>
      <c r="G62" s="27" t="e">
        <f t="shared" si="1"/>
        <v>#DIV/0!</v>
      </c>
      <c r="H62" s="20" t="e">
        <f t="shared" si="10"/>
        <v>#DIV/0!</v>
      </c>
      <c r="I62" s="7" t="e">
        <f t="shared" si="2"/>
        <v>#DIV/0!</v>
      </c>
      <c r="J62" s="20" t="e">
        <f t="shared" si="3"/>
        <v>#DIV/0!</v>
      </c>
      <c r="U62" s="21" t="s">
        <v>62</v>
      </c>
      <c r="V62" s="30" t="e">
        <f t="shared" si="4"/>
        <v>#DIV/0!</v>
      </c>
      <c r="W62" s="27" t="e">
        <f t="shared" si="5"/>
        <v>#DIV/0!</v>
      </c>
      <c r="X62" s="27" t="e">
        <f t="shared" si="6"/>
        <v>#DIV/0!</v>
      </c>
      <c r="Y62" s="27" t="e">
        <f t="shared" si="7"/>
        <v>#DIV/0!</v>
      </c>
      <c r="Z62" s="23" t="e">
        <f t="shared" si="8"/>
        <v>#DIV/0!</v>
      </c>
      <c r="AC62" s="21" t="s">
        <v>62</v>
      </c>
      <c r="AD62" s="1" t="e">
        <f t="shared" si="12"/>
        <v>#DIV/0!</v>
      </c>
      <c r="AE62" s="1" t="e">
        <f t="shared" si="12"/>
        <v>#DIV/0!</v>
      </c>
      <c r="AF62" s="1" t="e">
        <f t="shared" si="12"/>
        <v>#DIV/0!</v>
      </c>
      <c r="AG62" s="1" t="e">
        <f t="shared" si="12"/>
        <v>#DIV/0!</v>
      </c>
      <c r="AH62" s="24" t="e">
        <f t="shared" si="12"/>
        <v>#DIV/0!</v>
      </c>
    </row>
    <row r="63" spans="2:34" x14ac:dyDescent="0.2">
      <c r="B63" s="1" t="s">
        <v>63</v>
      </c>
      <c r="C63" s="26"/>
      <c r="D63" s="26"/>
      <c r="E63" s="27" t="e">
        <f t="shared" si="11"/>
        <v>#DIV/0!</v>
      </c>
      <c r="F63" s="27" t="e">
        <f t="shared" si="11"/>
        <v>#DIV/0!</v>
      </c>
      <c r="G63" s="27" t="e">
        <f t="shared" si="1"/>
        <v>#DIV/0!</v>
      </c>
      <c r="H63" s="20" t="e">
        <f t="shared" si="10"/>
        <v>#DIV/0!</v>
      </c>
      <c r="I63" s="7" t="e">
        <f t="shared" si="2"/>
        <v>#DIV/0!</v>
      </c>
      <c r="J63" s="20" t="e">
        <f t="shared" si="3"/>
        <v>#DIV/0!</v>
      </c>
      <c r="U63" s="21" t="s">
        <v>63</v>
      </c>
      <c r="V63" s="30" t="e">
        <f t="shared" si="4"/>
        <v>#DIV/0!</v>
      </c>
      <c r="W63" s="27" t="e">
        <f t="shared" si="5"/>
        <v>#DIV/0!</v>
      </c>
      <c r="X63" s="27" t="e">
        <f t="shared" si="6"/>
        <v>#DIV/0!</v>
      </c>
      <c r="Y63" s="27" t="e">
        <f t="shared" si="7"/>
        <v>#DIV/0!</v>
      </c>
      <c r="Z63" s="23" t="e">
        <f t="shared" si="8"/>
        <v>#DIV/0!</v>
      </c>
      <c r="AC63" s="21" t="s">
        <v>63</v>
      </c>
      <c r="AD63" s="1" t="e">
        <f t="shared" si="12"/>
        <v>#DIV/0!</v>
      </c>
      <c r="AE63" s="1" t="e">
        <f t="shared" si="12"/>
        <v>#DIV/0!</v>
      </c>
      <c r="AF63" s="1" t="e">
        <f t="shared" si="12"/>
        <v>#DIV/0!</v>
      </c>
      <c r="AG63" s="1" t="e">
        <f t="shared" si="12"/>
        <v>#DIV/0!</v>
      </c>
      <c r="AH63" s="24" t="e">
        <f t="shared" si="12"/>
        <v>#DIV/0!</v>
      </c>
    </row>
    <row r="64" spans="2:34" x14ac:dyDescent="0.2">
      <c r="B64" s="1" t="s">
        <v>64</v>
      </c>
      <c r="C64" s="26"/>
      <c r="D64" s="26"/>
      <c r="E64" s="27" t="e">
        <f t="shared" si="11"/>
        <v>#DIV/0!</v>
      </c>
      <c r="F64" s="27" t="e">
        <f t="shared" si="11"/>
        <v>#DIV/0!</v>
      </c>
      <c r="G64" s="27" t="e">
        <f t="shared" si="1"/>
        <v>#DIV/0!</v>
      </c>
      <c r="H64" s="20" t="e">
        <f t="shared" si="10"/>
        <v>#DIV/0!</v>
      </c>
      <c r="I64" s="7" t="e">
        <f t="shared" si="2"/>
        <v>#DIV/0!</v>
      </c>
      <c r="J64" s="20" t="e">
        <f t="shared" si="3"/>
        <v>#DIV/0!</v>
      </c>
      <c r="U64" s="21" t="s">
        <v>64</v>
      </c>
      <c r="V64" s="30" t="e">
        <f t="shared" si="4"/>
        <v>#DIV/0!</v>
      </c>
      <c r="W64" s="27" t="e">
        <f t="shared" si="5"/>
        <v>#DIV/0!</v>
      </c>
      <c r="X64" s="27" t="e">
        <f t="shared" si="6"/>
        <v>#DIV/0!</v>
      </c>
      <c r="Y64" s="27" t="e">
        <f t="shared" si="7"/>
        <v>#DIV/0!</v>
      </c>
      <c r="Z64" s="23" t="e">
        <f t="shared" si="8"/>
        <v>#DIV/0!</v>
      </c>
      <c r="AC64" s="21" t="s">
        <v>64</v>
      </c>
      <c r="AD64" s="1" t="e">
        <f t="shared" si="12"/>
        <v>#DIV/0!</v>
      </c>
      <c r="AE64" s="1" t="e">
        <f t="shared" si="12"/>
        <v>#DIV/0!</v>
      </c>
      <c r="AF64" s="1" t="e">
        <f t="shared" si="12"/>
        <v>#DIV/0!</v>
      </c>
      <c r="AG64" s="1" t="e">
        <f t="shared" si="12"/>
        <v>#DIV/0!</v>
      </c>
      <c r="AH64" s="24" t="e">
        <f t="shared" si="12"/>
        <v>#DIV/0!</v>
      </c>
    </row>
    <row r="65" spans="2:34" x14ac:dyDescent="0.2">
      <c r="B65" s="1" t="s">
        <v>65</v>
      </c>
      <c r="C65" s="26"/>
      <c r="D65" s="26"/>
      <c r="E65" s="27" t="e">
        <f t="shared" si="11"/>
        <v>#DIV/0!</v>
      </c>
      <c r="F65" s="27" t="e">
        <f t="shared" si="11"/>
        <v>#DIV/0!</v>
      </c>
      <c r="G65" s="27" t="e">
        <f t="shared" si="1"/>
        <v>#DIV/0!</v>
      </c>
      <c r="H65" s="20" t="e">
        <f t="shared" si="10"/>
        <v>#DIV/0!</v>
      </c>
      <c r="I65" s="7" t="e">
        <f t="shared" si="2"/>
        <v>#DIV/0!</v>
      </c>
      <c r="J65" s="20" t="e">
        <f t="shared" si="3"/>
        <v>#DIV/0!</v>
      </c>
      <c r="U65" s="21" t="s">
        <v>65</v>
      </c>
      <c r="V65" s="30" t="e">
        <f t="shared" si="4"/>
        <v>#DIV/0!</v>
      </c>
      <c r="W65" s="27" t="e">
        <f t="shared" si="5"/>
        <v>#DIV/0!</v>
      </c>
      <c r="X65" s="27" t="e">
        <f t="shared" si="6"/>
        <v>#DIV/0!</v>
      </c>
      <c r="Y65" s="27" t="e">
        <f t="shared" si="7"/>
        <v>#DIV/0!</v>
      </c>
      <c r="Z65" s="23" t="e">
        <f t="shared" si="8"/>
        <v>#DIV/0!</v>
      </c>
      <c r="AC65" s="21" t="s">
        <v>65</v>
      </c>
      <c r="AD65" s="1" t="e">
        <f t="shared" si="12"/>
        <v>#DIV/0!</v>
      </c>
      <c r="AE65" s="1" t="e">
        <f t="shared" si="12"/>
        <v>#DIV/0!</v>
      </c>
      <c r="AF65" s="1" t="e">
        <f t="shared" si="12"/>
        <v>#DIV/0!</v>
      </c>
      <c r="AG65" s="1" t="e">
        <f t="shared" si="12"/>
        <v>#DIV/0!</v>
      </c>
      <c r="AH65" s="24" t="e">
        <f t="shared" si="12"/>
        <v>#DIV/0!</v>
      </c>
    </row>
    <row r="66" spans="2:34" x14ac:dyDescent="0.2">
      <c r="B66" s="1" t="s">
        <v>66</v>
      </c>
      <c r="C66" s="26"/>
      <c r="D66" s="26"/>
      <c r="E66" s="27" t="e">
        <f t="shared" si="11"/>
        <v>#DIV/0!</v>
      </c>
      <c r="F66" s="27" t="e">
        <f t="shared" si="11"/>
        <v>#DIV/0!</v>
      </c>
      <c r="G66" s="27" t="e">
        <f t="shared" si="1"/>
        <v>#DIV/0!</v>
      </c>
      <c r="H66" s="20" t="e">
        <f t="shared" si="10"/>
        <v>#DIV/0!</v>
      </c>
      <c r="I66" s="7" t="e">
        <f t="shared" si="2"/>
        <v>#DIV/0!</v>
      </c>
      <c r="J66" s="20" t="e">
        <f t="shared" si="3"/>
        <v>#DIV/0!</v>
      </c>
      <c r="U66" s="21" t="s">
        <v>66</v>
      </c>
      <c r="V66" s="30" t="e">
        <f t="shared" si="4"/>
        <v>#DIV/0!</v>
      </c>
      <c r="W66" s="27" t="e">
        <f t="shared" si="5"/>
        <v>#DIV/0!</v>
      </c>
      <c r="X66" s="27" t="e">
        <f t="shared" si="6"/>
        <v>#DIV/0!</v>
      </c>
      <c r="Y66" s="27" t="e">
        <f t="shared" si="7"/>
        <v>#DIV/0!</v>
      </c>
      <c r="Z66" s="23" t="e">
        <f t="shared" si="8"/>
        <v>#DIV/0!</v>
      </c>
      <c r="AC66" s="21" t="s">
        <v>66</v>
      </c>
      <c r="AD66" s="1" t="e">
        <f t="shared" si="12"/>
        <v>#DIV/0!</v>
      </c>
      <c r="AE66" s="1" t="e">
        <f t="shared" si="12"/>
        <v>#DIV/0!</v>
      </c>
      <c r="AF66" s="1" t="e">
        <f t="shared" si="12"/>
        <v>#DIV/0!</v>
      </c>
      <c r="AG66" s="1" t="e">
        <f t="shared" si="12"/>
        <v>#DIV/0!</v>
      </c>
      <c r="AH66" s="24" t="e">
        <f t="shared" si="12"/>
        <v>#DIV/0!</v>
      </c>
    </row>
    <row r="67" spans="2:34" x14ac:dyDescent="0.2">
      <c r="B67" s="1" t="s">
        <v>67</v>
      </c>
      <c r="C67" s="26"/>
      <c r="D67" s="26"/>
      <c r="E67" s="27" t="e">
        <f t="shared" si="11"/>
        <v>#DIV/0!</v>
      </c>
      <c r="F67" s="27" t="e">
        <f t="shared" si="11"/>
        <v>#DIV/0!</v>
      </c>
      <c r="G67" s="27" t="e">
        <f t="shared" si="1"/>
        <v>#DIV/0!</v>
      </c>
      <c r="H67" s="20" t="e">
        <f t="shared" si="10"/>
        <v>#DIV/0!</v>
      </c>
      <c r="I67" s="7" t="e">
        <f t="shared" si="2"/>
        <v>#DIV/0!</v>
      </c>
      <c r="J67" s="20" t="e">
        <f t="shared" si="3"/>
        <v>#DIV/0!</v>
      </c>
      <c r="U67" s="21" t="s">
        <v>67</v>
      </c>
      <c r="V67" s="30" t="e">
        <f t="shared" si="4"/>
        <v>#DIV/0!</v>
      </c>
      <c r="W67" s="27" t="e">
        <f t="shared" si="5"/>
        <v>#DIV/0!</v>
      </c>
      <c r="X67" s="27" t="e">
        <f t="shared" si="6"/>
        <v>#DIV/0!</v>
      </c>
      <c r="Y67" s="27" t="e">
        <f t="shared" si="7"/>
        <v>#DIV/0!</v>
      </c>
      <c r="Z67" s="23" t="e">
        <f t="shared" si="8"/>
        <v>#DIV/0!</v>
      </c>
      <c r="AC67" s="21" t="s">
        <v>67</v>
      </c>
      <c r="AD67" s="1" t="e">
        <f t="shared" si="12"/>
        <v>#DIV/0!</v>
      </c>
      <c r="AE67" s="1" t="e">
        <f t="shared" si="12"/>
        <v>#DIV/0!</v>
      </c>
      <c r="AF67" s="1" t="e">
        <f t="shared" si="12"/>
        <v>#DIV/0!</v>
      </c>
      <c r="AG67" s="1" t="e">
        <f t="shared" si="12"/>
        <v>#DIV/0!</v>
      </c>
      <c r="AH67" s="24" t="e">
        <f t="shared" si="12"/>
        <v>#DIV/0!</v>
      </c>
    </row>
    <row r="68" spans="2:34" x14ac:dyDescent="0.2">
      <c r="B68" s="1" t="s">
        <v>68</v>
      </c>
      <c r="C68" s="26"/>
      <c r="D68" s="26"/>
      <c r="E68" s="27" t="e">
        <f t="shared" si="11"/>
        <v>#DIV/0!</v>
      </c>
      <c r="F68" s="27" t="e">
        <f t="shared" si="11"/>
        <v>#DIV/0!</v>
      </c>
      <c r="G68" s="27" t="e">
        <f t="shared" si="1"/>
        <v>#DIV/0!</v>
      </c>
      <c r="H68" s="20" t="e">
        <f t="shared" si="10"/>
        <v>#DIV/0!</v>
      </c>
      <c r="I68" s="7" t="e">
        <f t="shared" si="2"/>
        <v>#DIV/0!</v>
      </c>
      <c r="J68" s="20" t="e">
        <f t="shared" si="3"/>
        <v>#DIV/0!</v>
      </c>
      <c r="U68" s="21" t="s">
        <v>68</v>
      </c>
      <c r="V68" s="30" t="e">
        <f t="shared" si="4"/>
        <v>#DIV/0!</v>
      </c>
      <c r="W68" s="27" t="e">
        <f t="shared" si="5"/>
        <v>#DIV/0!</v>
      </c>
      <c r="X68" s="27" t="e">
        <f t="shared" si="6"/>
        <v>#DIV/0!</v>
      </c>
      <c r="Y68" s="27" t="e">
        <f t="shared" si="7"/>
        <v>#DIV/0!</v>
      </c>
      <c r="Z68" s="23" t="e">
        <f t="shared" si="8"/>
        <v>#DIV/0!</v>
      </c>
      <c r="AC68" s="21" t="s">
        <v>68</v>
      </c>
      <c r="AD68" s="1" t="e">
        <f t="shared" si="12"/>
        <v>#DIV/0!</v>
      </c>
      <c r="AE68" s="1" t="e">
        <f t="shared" si="12"/>
        <v>#DIV/0!</v>
      </c>
      <c r="AF68" s="1" t="e">
        <f t="shared" si="12"/>
        <v>#DIV/0!</v>
      </c>
      <c r="AG68" s="1" t="e">
        <f t="shared" si="12"/>
        <v>#DIV/0!</v>
      </c>
      <c r="AH68" s="24" t="e">
        <f t="shared" si="12"/>
        <v>#DIV/0!</v>
      </c>
    </row>
    <row r="69" spans="2:34" x14ac:dyDescent="0.2">
      <c r="B69" s="1" t="s">
        <v>69</v>
      </c>
      <c r="C69" s="26"/>
      <c r="D69" s="26"/>
      <c r="E69" s="27" t="e">
        <f t="shared" si="11"/>
        <v>#DIV/0!</v>
      </c>
      <c r="F69" s="27" t="e">
        <f t="shared" si="11"/>
        <v>#DIV/0!</v>
      </c>
      <c r="G69" s="27" t="e">
        <f t="shared" si="1"/>
        <v>#DIV/0!</v>
      </c>
      <c r="H69" s="20" t="e">
        <f t="shared" si="10"/>
        <v>#DIV/0!</v>
      </c>
      <c r="I69" s="7" t="e">
        <f t="shared" si="2"/>
        <v>#DIV/0!</v>
      </c>
      <c r="J69" s="20" t="e">
        <f t="shared" si="3"/>
        <v>#DIV/0!</v>
      </c>
      <c r="U69" s="21" t="s">
        <v>69</v>
      </c>
      <c r="V69" s="30" t="e">
        <f t="shared" si="4"/>
        <v>#DIV/0!</v>
      </c>
      <c r="W69" s="27" t="e">
        <f t="shared" si="5"/>
        <v>#DIV/0!</v>
      </c>
      <c r="X69" s="27" t="e">
        <f t="shared" si="6"/>
        <v>#DIV/0!</v>
      </c>
      <c r="Y69" s="27" t="e">
        <f t="shared" si="7"/>
        <v>#DIV/0!</v>
      </c>
      <c r="Z69" s="23" t="e">
        <f t="shared" si="8"/>
        <v>#DIV/0!</v>
      </c>
      <c r="AC69" s="21" t="s">
        <v>69</v>
      </c>
      <c r="AD69" s="1" t="e">
        <f t="shared" si="12"/>
        <v>#DIV/0!</v>
      </c>
      <c r="AE69" s="1" t="e">
        <f t="shared" si="12"/>
        <v>#DIV/0!</v>
      </c>
      <c r="AF69" s="1" t="e">
        <f t="shared" si="12"/>
        <v>#DIV/0!</v>
      </c>
      <c r="AG69" s="1" t="e">
        <f t="shared" si="12"/>
        <v>#DIV/0!</v>
      </c>
      <c r="AH69" s="24" t="e">
        <f t="shared" si="12"/>
        <v>#DIV/0!</v>
      </c>
    </row>
    <row r="70" spans="2:34" x14ac:dyDescent="0.2">
      <c r="B70" s="1" t="s">
        <v>70</v>
      </c>
      <c r="C70" s="26"/>
      <c r="D70" s="26"/>
      <c r="E70" s="27" t="e">
        <f t="shared" si="11"/>
        <v>#DIV/0!</v>
      </c>
      <c r="F70" s="27" t="e">
        <f t="shared" si="11"/>
        <v>#DIV/0!</v>
      </c>
      <c r="G70" s="27" t="e">
        <f t="shared" si="1"/>
        <v>#DIV/0!</v>
      </c>
      <c r="H70" s="20" t="e">
        <f t="shared" si="10"/>
        <v>#DIV/0!</v>
      </c>
      <c r="I70" s="7" t="e">
        <f t="shared" si="2"/>
        <v>#DIV/0!</v>
      </c>
      <c r="J70" s="20" t="e">
        <f t="shared" si="3"/>
        <v>#DIV/0!</v>
      </c>
      <c r="U70" s="21" t="s">
        <v>70</v>
      </c>
      <c r="V70" s="30" t="e">
        <f t="shared" si="4"/>
        <v>#DIV/0!</v>
      </c>
      <c r="W70" s="27" t="e">
        <f t="shared" si="5"/>
        <v>#DIV/0!</v>
      </c>
      <c r="X70" s="27" t="e">
        <f t="shared" si="6"/>
        <v>#DIV/0!</v>
      </c>
      <c r="Y70" s="27" t="e">
        <f t="shared" si="7"/>
        <v>#DIV/0!</v>
      </c>
      <c r="Z70" s="23" t="e">
        <f t="shared" si="8"/>
        <v>#DIV/0!</v>
      </c>
      <c r="AC70" s="21" t="s">
        <v>70</v>
      </c>
      <c r="AD70" s="1" t="e">
        <f t="shared" si="12"/>
        <v>#DIV/0!</v>
      </c>
      <c r="AE70" s="1" t="e">
        <f t="shared" si="12"/>
        <v>#DIV/0!</v>
      </c>
      <c r="AF70" s="1" t="e">
        <f t="shared" si="12"/>
        <v>#DIV/0!</v>
      </c>
      <c r="AG70" s="1" t="e">
        <f t="shared" si="12"/>
        <v>#DIV/0!</v>
      </c>
      <c r="AH70" s="24" t="e">
        <f t="shared" si="12"/>
        <v>#DIV/0!</v>
      </c>
    </row>
    <row r="71" spans="2:34" x14ac:dyDescent="0.2">
      <c r="B71" s="1" t="s">
        <v>71</v>
      </c>
      <c r="C71" s="26"/>
      <c r="D71" s="26"/>
      <c r="E71" s="27" t="e">
        <f t="shared" ref="E71:F102" si="13">(C71-MIN(C$7:C$102))/(MAX(C$7:C$102)-MIN(C$7:C$102))*100</f>
        <v>#DIV/0!</v>
      </c>
      <c r="F71" s="27" t="e">
        <f t="shared" si="13"/>
        <v>#DIV/0!</v>
      </c>
      <c r="G71" s="27" t="e">
        <f t="shared" ref="G71:G102" si="14">F71-E71</f>
        <v>#DIV/0!</v>
      </c>
      <c r="H71" s="20" t="e">
        <f t="shared" si="10"/>
        <v>#DIV/0!</v>
      </c>
      <c r="I71" s="7" t="e">
        <f t="shared" ref="I71:I102" si="15">IF(AND(E71&lt;$R$13,F71&lt;$S$9),G71,"")</f>
        <v>#DIV/0!</v>
      </c>
      <c r="J71" s="20" t="e">
        <f t="shared" ref="J71:J102" si="16">IF(OR(AND(($S$31-$S$36)&lt;G71,($S$31+$S$36)&gt;G71),AND(($S$34-$S$36)&lt;G71,($S$34+$S$36)&gt;G71)),"CHECK","")</f>
        <v>#DIV/0!</v>
      </c>
      <c r="U71" s="21" t="s">
        <v>71</v>
      </c>
      <c r="V71" s="30" t="e">
        <f t="shared" ref="V71:V102" si="17">IF(I71="",NA(),G71)</f>
        <v>#DIV/0!</v>
      </c>
      <c r="W71" s="27" t="e">
        <f t="shared" ref="W71:W102" si="18">IF(AND(I71="",G71&lt;$S$31),G71,NA())</f>
        <v>#DIV/0!</v>
      </c>
      <c r="X71" s="27" t="e">
        <f t="shared" ref="X71:X102" si="19">IF(AND(I71="",G71&lt;$S$34,G71&gt;$S$31),G71,NA())</f>
        <v>#DIV/0!</v>
      </c>
      <c r="Y71" s="27" t="e">
        <f t="shared" ref="Y71:Y102" si="20">IF(AND(I71="",G71&gt;$S$34),G71,NA())</f>
        <v>#DIV/0!</v>
      </c>
      <c r="Z71" s="23" t="e">
        <f t="shared" ref="Z71:Z102" si="21">IF(J71="CHECK",G71,NA())</f>
        <v>#DIV/0!</v>
      </c>
      <c r="AC71" s="21" t="s">
        <v>71</v>
      </c>
      <c r="AD71" s="1" t="e">
        <f t="shared" ref="AD71:AH102" si="22">IF(V71&lt;&gt;"#N/A",$F71,"")</f>
        <v>#DIV/0!</v>
      </c>
      <c r="AE71" s="1" t="e">
        <f t="shared" si="22"/>
        <v>#DIV/0!</v>
      </c>
      <c r="AF71" s="1" t="e">
        <f t="shared" si="22"/>
        <v>#DIV/0!</v>
      </c>
      <c r="AG71" s="1" t="e">
        <f t="shared" si="22"/>
        <v>#DIV/0!</v>
      </c>
      <c r="AH71" s="24" t="e">
        <f t="shared" si="22"/>
        <v>#DIV/0!</v>
      </c>
    </row>
    <row r="72" spans="2:34" x14ac:dyDescent="0.2">
      <c r="B72" s="1" t="s">
        <v>72</v>
      </c>
      <c r="C72" s="26"/>
      <c r="D72" s="26"/>
      <c r="E72" s="27" t="e">
        <f t="shared" si="13"/>
        <v>#DIV/0!</v>
      </c>
      <c r="F72" s="27" t="e">
        <f t="shared" si="13"/>
        <v>#DIV/0!</v>
      </c>
      <c r="G72" s="27" t="e">
        <f t="shared" si="14"/>
        <v>#DIV/0!</v>
      </c>
      <c r="H72" s="20" t="e">
        <f t="shared" si="10"/>
        <v>#DIV/0!</v>
      </c>
      <c r="I72" s="7" t="e">
        <f t="shared" si="15"/>
        <v>#DIV/0!</v>
      </c>
      <c r="J72" s="20" t="e">
        <f t="shared" si="16"/>
        <v>#DIV/0!</v>
      </c>
      <c r="U72" s="21" t="s">
        <v>72</v>
      </c>
      <c r="V72" s="30" t="e">
        <f t="shared" si="17"/>
        <v>#DIV/0!</v>
      </c>
      <c r="W72" s="27" t="e">
        <f t="shared" si="18"/>
        <v>#DIV/0!</v>
      </c>
      <c r="X72" s="27" t="e">
        <f t="shared" si="19"/>
        <v>#DIV/0!</v>
      </c>
      <c r="Y72" s="27" t="e">
        <f t="shared" si="20"/>
        <v>#DIV/0!</v>
      </c>
      <c r="Z72" s="23" t="e">
        <f t="shared" si="21"/>
        <v>#DIV/0!</v>
      </c>
      <c r="AC72" s="21" t="s">
        <v>72</v>
      </c>
      <c r="AD72" s="1" t="e">
        <f t="shared" si="22"/>
        <v>#DIV/0!</v>
      </c>
      <c r="AE72" s="1" t="e">
        <f t="shared" si="22"/>
        <v>#DIV/0!</v>
      </c>
      <c r="AF72" s="1" t="e">
        <f t="shared" si="22"/>
        <v>#DIV/0!</v>
      </c>
      <c r="AG72" s="1" t="e">
        <f t="shared" si="22"/>
        <v>#DIV/0!</v>
      </c>
      <c r="AH72" s="24" t="e">
        <f t="shared" si="22"/>
        <v>#DIV/0!</v>
      </c>
    </row>
    <row r="73" spans="2:34" x14ac:dyDescent="0.2">
      <c r="B73" s="1" t="s">
        <v>73</v>
      </c>
      <c r="C73" s="26"/>
      <c r="D73" s="26"/>
      <c r="E73" s="27" t="e">
        <f t="shared" si="13"/>
        <v>#DIV/0!</v>
      </c>
      <c r="F73" s="27" t="e">
        <f t="shared" si="13"/>
        <v>#DIV/0!</v>
      </c>
      <c r="G73" s="27" t="e">
        <f t="shared" si="14"/>
        <v>#DIV/0!</v>
      </c>
      <c r="H73" s="20" t="e">
        <f t="shared" si="10"/>
        <v>#DIV/0!</v>
      </c>
      <c r="I73" s="7" t="e">
        <f t="shared" si="15"/>
        <v>#DIV/0!</v>
      </c>
      <c r="J73" s="20" t="e">
        <f t="shared" si="16"/>
        <v>#DIV/0!</v>
      </c>
      <c r="U73" s="21" t="s">
        <v>73</v>
      </c>
      <c r="V73" s="30" t="e">
        <f t="shared" si="17"/>
        <v>#DIV/0!</v>
      </c>
      <c r="W73" s="27" t="e">
        <f t="shared" si="18"/>
        <v>#DIV/0!</v>
      </c>
      <c r="X73" s="27" t="e">
        <f t="shared" si="19"/>
        <v>#DIV/0!</v>
      </c>
      <c r="Y73" s="27" t="e">
        <f t="shared" si="20"/>
        <v>#DIV/0!</v>
      </c>
      <c r="Z73" s="23" t="e">
        <f t="shared" si="21"/>
        <v>#DIV/0!</v>
      </c>
      <c r="AC73" s="21" t="s">
        <v>73</v>
      </c>
      <c r="AD73" s="1" t="e">
        <f t="shared" si="22"/>
        <v>#DIV/0!</v>
      </c>
      <c r="AE73" s="1" t="e">
        <f t="shared" si="22"/>
        <v>#DIV/0!</v>
      </c>
      <c r="AF73" s="1" t="e">
        <f t="shared" si="22"/>
        <v>#DIV/0!</v>
      </c>
      <c r="AG73" s="1" t="e">
        <f t="shared" si="22"/>
        <v>#DIV/0!</v>
      </c>
      <c r="AH73" s="24" t="e">
        <f t="shared" si="22"/>
        <v>#DIV/0!</v>
      </c>
    </row>
    <row r="74" spans="2:34" x14ac:dyDescent="0.2">
      <c r="B74" s="1" t="s">
        <v>74</v>
      </c>
      <c r="C74" s="26"/>
      <c r="D74" s="26"/>
      <c r="E74" s="27" t="e">
        <f t="shared" si="13"/>
        <v>#DIV/0!</v>
      </c>
      <c r="F74" s="27" t="e">
        <f t="shared" si="13"/>
        <v>#DIV/0!</v>
      </c>
      <c r="G74" s="27" t="e">
        <f t="shared" si="14"/>
        <v>#DIV/0!</v>
      </c>
      <c r="H74" s="20" t="e">
        <f t="shared" si="10"/>
        <v>#DIV/0!</v>
      </c>
      <c r="I74" s="7" t="e">
        <f t="shared" si="15"/>
        <v>#DIV/0!</v>
      </c>
      <c r="J74" s="20" t="e">
        <f t="shared" si="16"/>
        <v>#DIV/0!</v>
      </c>
      <c r="U74" s="21" t="s">
        <v>74</v>
      </c>
      <c r="V74" s="30" t="e">
        <f t="shared" si="17"/>
        <v>#DIV/0!</v>
      </c>
      <c r="W74" s="27" t="e">
        <f t="shared" si="18"/>
        <v>#DIV/0!</v>
      </c>
      <c r="X74" s="27" t="e">
        <f t="shared" si="19"/>
        <v>#DIV/0!</v>
      </c>
      <c r="Y74" s="27" t="e">
        <f t="shared" si="20"/>
        <v>#DIV/0!</v>
      </c>
      <c r="Z74" s="23" t="e">
        <f t="shared" si="21"/>
        <v>#DIV/0!</v>
      </c>
      <c r="AC74" s="21" t="s">
        <v>74</v>
      </c>
      <c r="AD74" s="1" t="e">
        <f t="shared" si="22"/>
        <v>#DIV/0!</v>
      </c>
      <c r="AE74" s="1" t="e">
        <f t="shared" si="22"/>
        <v>#DIV/0!</v>
      </c>
      <c r="AF74" s="1" t="e">
        <f t="shared" si="22"/>
        <v>#DIV/0!</v>
      </c>
      <c r="AG74" s="1" t="e">
        <f t="shared" si="22"/>
        <v>#DIV/0!</v>
      </c>
      <c r="AH74" s="24" t="e">
        <f t="shared" si="22"/>
        <v>#DIV/0!</v>
      </c>
    </row>
    <row r="75" spans="2:34" x14ac:dyDescent="0.2">
      <c r="B75" s="1" t="s">
        <v>75</v>
      </c>
      <c r="C75" s="26"/>
      <c r="D75" s="26"/>
      <c r="E75" s="27" t="e">
        <f t="shared" si="13"/>
        <v>#DIV/0!</v>
      </c>
      <c r="F75" s="27" t="e">
        <f t="shared" si="13"/>
        <v>#DIV/0!</v>
      </c>
      <c r="G75" s="27" t="e">
        <f t="shared" si="14"/>
        <v>#DIV/0!</v>
      </c>
      <c r="H75" s="20" t="e">
        <f t="shared" si="10"/>
        <v>#DIV/0!</v>
      </c>
      <c r="I75" s="7" t="e">
        <f t="shared" si="15"/>
        <v>#DIV/0!</v>
      </c>
      <c r="J75" s="20" t="e">
        <f t="shared" si="16"/>
        <v>#DIV/0!</v>
      </c>
      <c r="U75" s="21" t="s">
        <v>75</v>
      </c>
      <c r="V75" s="30" t="e">
        <f t="shared" si="17"/>
        <v>#DIV/0!</v>
      </c>
      <c r="W75" s="27" t="e">
        <f t="shared" si="18"/>
        <v>#DIV/0!</v>
      </c>
      <c r="X75" s="27" t="e">
        <f t="shared" si="19"/>
        <v>#DIV/0!</v>
      </c>
      <c r="Y75" s="27" t="e">
        <f t="shared" si="20"/>
        <v>#DIV/0!</v>
      </c>
      <c r="Z75" s="23" t="e">
        <f t="shared" si="21"/>
        <v>#DIV/0!</v>
      </c>
      <c r="AC75" s="21" t="s">
        <v>75</v>
      </c>
      <c r="AD75" s="1" t="e">
        <f t="shared" si="22"/>
        <v>#DIV/0!</v>
      </c>
      <c r="AE75" s="1" t="e">
        <f t="shared" si="22"/>
        <v>#DIV/0!</v>
      </c>
      <c r="AF75" s="1" t="e">
        <f t="shared" si="22"/>
        <v>#DIV/0!</v>
      </c>
      <c r="AG75" s="1" t="e">
        <f t="shared" si="22"/>
        <v>#DIV/0!</v>
      </c>
      <c r="AH75" s="24" t="e">
        <f t="shared" si="22"/>
        <v>#DIV/0!</v>
      </c>
    </row>
    <row r="76" spans="2:34" x14ac:dyDescent="0.2">
      <c r="B76" s="1" t="s">
        <v>76</v>
      </c>
      <c r="C76" s="26"/>
      <c r="D76" s="26"/>
      <c r="E76" s="27" t="e">
        <f t="shared" si="13"/>
        <v>#DIV/0!</v>
      </c>
      <c r="F76" s="27" t="e">
        <f t="shared" si="13"/>
        <v>#DIV/0!</v>
      </c>
      <c r="G76" s="27" t="e">
        <f t="shared" si="14"/>
        <v>#DIV/0!</v>
      </c>
      <c r="H76" s="20" t="e">
        <f t="shared" si="10"/>
        <v>#DIV/0!</v>
      </c>
      <c r="I76" s="7" t="e">
        <f t="shared" si="15"/>
        <v>#DIV/0!</v>
      </c>
      <c r="J76" s="20" t="e">
        <f t="shared" si="16"/>
        <v>#DIV/0!</v>
      </c>
      <c r="U76" s="21" t="s">
        <v>76</v>
      </c>
      <c r="V76" s="30" t="e">
        <f t="shared" si="17"/>
        <v>#DIV/0!</v>
      </c>
      <c r="W76" s="27" t="e">
        <f t="shared" si="18"/>
        <v>#DIV/0!</v>
      </c>
      <c r="X76" s="27" t="e">
        <f t="shared" si="19"/>
        <v>#DIV/0!</v>
      </c>
      <c r="Y76" s="27" t="e">
        <f t="shared" si="20"/>
        <v>#DIV/0!</v>
      </c>
      <c r="Z76" s="23" t="e">
        <f t="shared" si="21"/>
        <v>#DIV/0!</v>
      </c>
      <c r="AC76" s="21" t="s">
        <v>76</v>
      </c>
      <c r="AD76" s="1" t="e">
        <f t="shared" si="22"/>
        <v>#DIV/0!</v>
      </c>
      <c r="AE76" s="1" t="e">
        <f t="shared" si="22"/>
        <v>#DIV/0!</v>
      </c>
      <c r="AF76" s="1" t="e">
        <f t="shared" si="22"/>
        <v>#DIV/0!</v>
      </c>
      <c r="AG76" s="1" t="e">
        <f t="shared" si="22"/>
        <v>#DIV/0!</v>
      </c>
      <c r="AH76" s="24" t="e">
        <f t="shared" si="22"/>
        <v>#DIV/0!</v>
      </c>
    </row>
    <row r="77" spans="2:34" x14ac:dyDescent="0.2">
      <c r="B77" s="1" t="s">
        <v>77</v>
      </c>
      <c r="C77" s="26"/>
      <c r="D77" s="26"/>
      <c r="E77" s="27" t="e">
        <f t="shared" si="13"/>
        <v>#DIV/0!</v>
      </c>
      <c r="F77" s="27" t="e">
        <f t="shared" si="13"/>
        <v>#DIV/0!</v>
      </c>
      <c r="G77" s="27" t="e">
        <f t="shared" si="14"/>
        <v>#DIV/0!</v>
      </c>
      <c r="H77" s="20" t="e">
        <f t="shared" si="10"/>
        <v>#DIV/0!</v>
      </c>
      <c r="I77" s="7" t="e">
        <f t="shared" si="15"/>
        <v>#DIV/0!</v>
      </c>
      <c r="J77" s="20" t="e">
        <f t="shared" si="16"/>
        <v>#DIV/0!</v>
      </c>
      <c r="U77" s="21" t="s">
        <v>77</v>
      </c>
      <c r="V77" s="30" t="e">
        <f t="shared" si="17"/>
        <v>#DIV/0!</v>
      </c>
      <c r="W77" s="27" t="e">
        <f t="shared" si="18"/>
        <v>#DIV/0!</v>
      </c>
      <c r="X77" s="27" t="e">
        <f t="shared" si="19"/>
        <v>#DIV/0!</v>
      </c>
      <c r="Y77" s="27" t="e">
        <f t="shared" si="20"/>
        <v>#DIV/0!</v>
      </c>
      <c r="Z77" s="23" t="e">
        <f t="shared" si="21"/>
        <v>#DIV/0!</v>
      </c>
      <c r="AC77" s="21" t="s">
        <v>77</v>
      </c>
      <c r="AD77" s="1" t="e">
        <f t="shared" si="22"/>
        <v>#DIV/0!</v>
      </c>
      <c r="AE77" s="1" t="e">
        <f t="shared" si="22"/>
        <v>#DIV/0!</v>
      </c>
      <c r="AF77" s="1" t="e">
        <f t="shared" si="22"/>
        <v>#DIV/0!</v>
      </c>
      <c r="AG77" s="1" t="e">
        <f t="shared" si="22"/>
        <v>#DIV/0!</v>
      </c>
      <c r="AH77" s="24" t="e">
        <f t="shared" si="22"/>
        <v>#DIV/0!</v>
      </c>
    </row>
    <row r="78" spans="2:34" x14ac:dyDescent="0.2">
      <c r="B78" s="1" t="s">
        <v>78</v>
      </c>
      <c r="C78" s="26"/>
      <c r="D78" s="26"/>
      <c r="E78" s="27" t="e">
        <f t="shared" si="13"/>
        <v>#DIV/0!</v>
      </c>
      <c r="F78" s="27" t="e">
        <f t="shared" si="13"/>
        <v>#DIV/0!</v>
      </c>
      <c r="G78" s="27" t="e">
        <f t="shared" si="14"/>
        <v>#DIV/0!</v>
      </c>
      <c r="H78" s="20" t="e">
        <f t="shared" si="10"/>
        <v>#DIV/0!</v>
      </c>
      <c r="I78" s="7" t="e">
        <f t="shared" si="15"/>
        <v>#DIV/0!</v>
      </c>
      <c r="J78" s="20" t="e">
        <f t="shared" si="16"/>
        <v>#DIV/0!</v>
      </c>
      <c r="U78" s="21" t="s">
        <v>78</v>
      </c>
      <c r="V78" s="30" t="e">
        <f t="shared" si="17"/>
        <v>#DIV/0!</v>
      </c>
      <c r="W78" s="27" t="e">
        <f t="shared" si="18"/>
        <v>#DIV/0!</v>
      </c>
      <c r="X78" s="27" t="e">
        <f t="shared" si="19"/>
        <v>#DIV/0!</v>
      </c>
      <c r="Y78" s="27" t="e">
        <f t="shared" si="20"/>
        <v>#DIV/0!</v>
      </c>
      <c r="Z78" s="23" t="e">
        <f t="shared" si="21"/>
        <v>#DIV/0!</v>
      </c>
      <c r="AC78" s="21" t="s">
        <v>78</v>
      </c>
      <c r="AD78" s="1" t="e">
        <f t="shared" si="22"/>
        <v>#DIV/0!</v>
      </c>
      <c r="AE78" s="1" t="e">
        <f t="shared" si="22"/>
        <v>#DIV/0!</v>
      </c>
      <c r="AF78" s="1" t="e">
        <f t="shared" si="22"/>
        <v>#DIV/0!</v>
      </c>
      <c r="AG78" s="1" t="e">
        <f t="shared" si="22"/>
        <v>#DIV/0!</v>
      </c>
      <c r="AH78" s="24" t="e">
        <f t="shared" si="22"/>
        <v>#DIV/0!</v>
      </c>
    </row>
    <row r="79" spans="2:34" x14ac:dyDescent="0.2">
      <c r="B79" s="1" t="s">
        <v>79</v>
      </c>
      <c r="C79" s="26"/>
      <c r="D79" s="26"/>
      <c r="E79" s="27" t="e">
        <f t="shared" si="13"/>
        <v>#DIV/0!</v>
      </c>
      <c r="F79" s="27" t="e">
        <f t="shared" si="13"/>
        <v>#DIV/0!</v>
      </c>
      <c r="G79" s="27" t="e">
        <f t="shared" si="14"/>
        <v>#DIV/0!</v>
      </c>
      <c r="H79" s="20" t="e">
        <f t="shared" si="10"/>
        <v>#DIV/0!</v>
      </c>
      <c r="I79" s="7" t="e">
        <f t="shared" si="15"/>
        <v>#DIV/0!</v>
      </c>
      <c r="J79" s="20" t="e">
        <f t="shared" si="16"/>
        <v>#DIV/0!</v>
      </c>
      <c r="U79" s="21" t="s">
        <v>79</v>
      </c>
      <c r="V79" s="30" t="e">
        <f t="shared" si="17"/>
        <v>#DIV/0!</v>
      </c>
      <c r="W79" s="27" t="e">
        <f t="shared" si="18"/>
        <v>#DIV/0!</v>
      </c>
      <c r="X79" s="27" t="e">
        <f t="shared" si="19"/>
        <v>#DIV/0!</v>
      </c>
      <c r="Y79" s="27" t="e">
        <f t="shared" si="20"/>
        <v>#DIV/0!</v>
      </c>
      <c r="Z79" s="23" t="e">
        <f t="shared" si="21"/>
        <v>#DIV/0!</v>
      </c>
      <c r="AC79" s="21" t="s">
        <v>79</v>
      </c>
      <c r="AD79" s="1" t="e">
        <f t="shared" si="22"/>
        <v>#DIV/0!</v>
      </c>
      <c r="AE79" s="1" t="e">
        <f t="shared" si="22"/>
        <v>#DIV/0!</v>
      </c>
      <c r="AF79" s="1" t="e">
        <f t="shared" si="22"/>
        <v>#DIV/0!</v>
      </c>
      <c r="AG79" s="1" t="e">
        <f t="shared" si="22"/>
        <v>#DIV/0!</v>
      </c>
      <c r="AH79" s="24" t="e">
        <f t="shared" si="22"/>
        <v>#DIV/0!</v>
      </c>
    </row>
    <row r="80" spans="2:34" x14ac:dyDescent="0.2">
      <c r="B80" s="1" t="s">
        <v>80</v>
      </c>
      <c r="C80" s="26"/>
      <c r="D80" s="26"/>
      <c r="E80" s="27" t="e">
        <f t="shared" si="13"/>
        <v>#DIV/0!</v>
      </c>
      <c r="F80" s="27" t="e">
        <f t="shared" si="13"/>
        <v>#DIV/0!</v>
      </c>
      <c r="G80" s="27" t="e">
        <f t="shared" si="14"/>
        <v>#DIV/0!</v>
      </c>
      <c r="H80" s="20" t="e">
        <f t="shared" si="10"/>
        <v>#DIV/0!</v>
      </c>
      <c r="I80" s="7" t="e">
        <f t="shared" si="15"/>
        <v>#DIV/0!</v>
      </c>
      <c r="J80" s="20" t="e">
        <f t="shared" si="16"/>
        <v>#DIV/0!</v>
      </c>
      <c r="U80" s="21" t="s">
        <v>80</v>
      </c>
      <c r="V80" s="30" t="e">
        <f t="shared" si="17"/>
        <v>#DIV/0!</v>
      </c>
      <c r="W80" s="27" t="e">
        <f t="shared" si="18"/>
        <v>#DIV/0!</v>
      </c>
      <c r="X80" s="27" t="e">
        <f t="shared" si="19"/>
        <v>#DIV/0!</v>
      </c>
      <c r="Y80" s="27" t="e">
        <f t="shared" si="20"/>
        <v>#DIV/0!</v>
      </c>
      <c r="Z80" s="23" t="e">
        <f t="shared" si="21"/>
        <v>#DIV/0!</v>
      </c>
      <c r="AC80" s="21" t="s">
        <v>80</v>
      </c>
      <c r="AD80" s="1" t="e">
        <f t="shared" si="22"/>
        <v>#DIV/0!</v>
      </c>
      <c r="AE80" s="1" t="e">
        <f t="shared" si="22"/>
        <v>#DIV/0!</v>
      </c>
      <c r="AF80" s="1" t="e">
        <f t="shared" si="22"/>
        <v>#DIV/0!</v>
      </c>
      <c r="AG80" s="1" t="e">
        <f t="shared" si="22"/>
        <v>#DIV/0!</v>
      </c>
      <c r="AH80" s="24" t="e">
        <f t="shared" si="22"/>
        <v>#DIV/0!</v>
      </c>
    </row>
    <row r="81" spans="2:34" x14ac:dyDescent="0.2">
      <c r="B81" s="1" t="s">
        <v>81</v>
      </c>
      <c r="C81" s="26"/>
      <c r="D81" s="26"/>
      <c r="E81" s="27" t="e">
        <f t="shared" si="13"/>
        <v>#DIV/0!</v>
      </c>
      <c r="F81" s="27" t="e">
        <f t="shared" si="13"/>
        <v>#DIV/0!</v>
      </c>
      <c r="G81" s="27" t="e">
        <f t="shared" si="14"/>
        <v>#DIV/0!</v>
      </c>
      <c r="H81" s="20" t="e">
        <f t="shared" si="10"/>
        <v>#DIV/0!</v>
      </c>
      <c r="I81" s="7" t="e">
        <f t="shared" si="15"/>
        <v>#DIV/0!</v>
      </c>
      <c r="J81" s="20" t="e">
        <f t="shared" si="16"/>
        <v>#DIV/0!</v>
      </c>
      <c r="U81" s="21" t="s">
        <v>81</v>
      </c>
      <c r="V81" s="30" t="e">
        <f t="shared" si="17"/>
        <v>#DIV/0!</v>
      </c>
      <c r="W81" s="27" t="e">
        <f t="shared" si="18"/>
        <v>#DIV/0!</v>
      </c>
      <c r="X81" s="27" t="e">
        <f t="shared" si="19"/>
        <v>#DIV/0!</v>
      </c>
      <c r="Y81" s="27" t="e">
        <f t="shared" si="20"/>
        <v>#DIV/0!</v>
      </c>
      <c r="Z81" s="23" t="e">
        <f t="shared" si="21"/>
        <v>#DIV/0!</v>
      </c>
      <c r="AC81" s="21" t="s">
        <v>81</v>
      </c>
      <c r="AD81" s="1" t="e">
        <f t="shared" si="22"/>
        <v>#DIV/0!</v>
      </c>
      <c r="AE81" s="1" t="e">
        <f t="shared" si="22"/>
        <v>#DIV/0!</v>
      </c>
      <c r="AF81" s="1" t="e">
        <f t="shared" si="22"/>
        <v>#DIV/0!</v>
      </c>
      <c r="AG81" s="1" t="e">
        <f t="shared" si="22"/>
        <v>#DIV/0!</v>
      </c>
      <c r="AH81" s="24" t="e">
        <f t="shared" si="22"/>
        <v>#DIV/0!</v>
      </c>
    </row>
    <row r="82" spans="2:34" x14ac:dyDescent="0.2">
      <c r="B82" s="1" t="s">
        <v>82</v>
      </c>
      <c r="C82" s="26"/>
      <c r="D82" s="26"/>
      <c r="E82" s="27" t="e">
        <f t="shared" si="13"/>
        <v>#DIV/0!</v>
      </c>
      <c r="F82" s="27" t="e">
        <f t="shared" si="13"/>
        <v>#DIV/0!</v>
      </c>
      <c r="G82" s="27" t="e">
        <f t="shared" si="14"/>
        <v>#DIV/0!</v>
      </c>
      <c r="H82" s="20" t="e">
        <f t="shared" si="10"/>
        <v>#DIV/0!</v>
      </c>
      <c r="I82" s="7" t="e">
        <f t="shared" si="15"/>
        <v>#DIV/0!</v>
      </c>
      <c r="J82" s="20" t="e">
        <f t="shared" si="16"/>
        <v>#DIV/0!</v>
      </c>
      <c r="U82" s="21" t="s">
        <v>82</v>
      </c>
      <c r="V82" s="30" t="e">
        <f t="shared" si="17"/>
        <v>#DIV/0!</v>
      </c>
      <c r="W82" s="27" t="e">
        <f t="shared" si="18"/>
        <v>#DIV/0!</v>
      </c>
      <c r="X82" s="27" t="e">
        <f t="shared" si="19"/>
        <v>#DIV/0!</v>
      </c>
      <c r="Y82" s="27" t="e">
        <f t="shared" si="20"/>
        <v>#DIV/0!</v>
      </c>
      <c r="Z82" s="23" t="e">
        <f t="shared" si="21"/>
        <v>#DIV/0!</v>
      </c>
      <c r="AC82" s="21" t="s">
        <v>82</v>
      </c>
      <c r="AD82" s="1" t="e">
        <f t="shared" si="22"/>
        <v>#DIV/0!</v>
      </c>
      <c r="AE82" s="1" t="e">
        <f t="shared" si="22"/>
        <v>#DIV/0!</v>
      </c>
      <c r="AF82" s="1" t="e">
        <f t="shared" si="22"/>
        <v>#DIV/0!</v>
      </c>
      <c r="AG82" s="1" t="e">
        <f t="shared" si="22"/>
        <v>#DIV/0!</v>
      </c>
      <c r="AH82" s="24" t="e">
        <f t="shared" si="22"/>
        <v>#DIV/0!</v>
      </c>
    </row>
    <row r="83" spans="2:34" x14ac:dyDescent="0.2">
      <c r="B83" s="1" t="s">
        <v>83</v>
      </c>
      <c r="C83" s="26"/>
      <c r="D83" s="26"/>
      <c r="E83" s="27" t="e">
        <f t="shared" si="13"/>
        <v>#DIV/0!</v>
      </c>
      <c r="F83" s="27" t="e">
        <f t="shared" si="13"/>
        <v>#DIV/0!</v>
      </c>
      <c r="G83" s="27" t="e">
        <f t="shared" si="14"/>
        <v>#DIV/0!</v>
      </c>
      <c r="H83" s="20" t="e">
        <f t="shared" ref="H83:H102" si="23">_xlfn.IFS(AND(E83&lt;$R$13,F83&lt;$S$9),"No amplification",G83&gt;$S$34,"BB",G83&lt;$S$31,"AA",AND(G83&lt;$S$34,G83&gt;$S$31),"AB")</f>
        <v>#DIV/0!</v>
      </c>
      <c r="I83" s="7" t="e">
        <f t="shared" si="15"/>
        <v>#DIV/0!</v>
      </c>
      <c r="J83" s="20" t="e">
        <f t="shared" si="16"/>
        <v>#DIV/0!</v>
      </c>
      <c r="U83" s="21" t="s">
        <v>83</v>
      </c>
      <c r="V83" s="30" t="e">
        <f t="shared" si="17"/>
        <v>#DIV/0!</v>
      </c>
      <c r="W83" s="27" t="e">
        <f t="shared" si="18"/>
        <v>#DIV/0!</v>
      </c>
      <c r="X83" s="27" t="e">
        <f t="shared" si="19"/>
        <v>#DIV/0!</v>
      </c>
      <c r="Y83" s="27" t="e">
        <f t="shared" si="20"/>
        <v>#DIV/0!</v>
      </c>
      <c r="Z83" s="23" t="e">
        <f t="shared" si="21"/>
        <v>#DIV/0!</v>
      </c>
      <c r="AC83" s="21" t="s">
        <v>83</v>
      </c>
      <c r="AD83" s="1" t="e">
        <f t="shared" si="22"/>
        <v>#DIV/0!</v>
      </c>
      <c r="AE83" s="1" t="e">
        <f t="shared" si="22"/>
        <v>#DIV/0!</v>
      </c>
      <c r="AF83" s="1" t="e">
        <f t="shared" si="22"/>
        <v>#DIV/0!</v>
      </c>
      <c r="AG83" s="1" t="e">
        <f t="shared" si="22"/>
        <v>#DIV/0!</v>
      </c>
      <c r="AH83" s="24" t="e">
        <f t="shared" si="22"/>
        <v>#DIV/0!</v>
      </c>
    </row>
    <row r="84" spans="2:34" x14ac:dyDescent="0.2">
      <c r="B84" s="1" t="s">
        <v>84</v>
      </c>
      <c r="C84" s="26"/>
      <c r="D84" s="26"/>
      <c r="E84" s="27" t="e">
        <f t="shared" si="13"/>
        <v>#DIV/0!</v>
      </c>
      <c r="F84" s="27" t="e">
        <f t="shared" si="13"/>
        <v>#DIV/0!</v>
      </c>
      <c r="G84" s="27" t="e">
        <f t="shared" si="14"/>
        <v>#DIV/0!</v>
      </c>
      <c r="H84" s="20" t="e">
        <f t="shared" si="23"/>
        <v>#DIV/0!</v>
      </c>
      <c r="I84" s="7" t="e">
        <f t="shared" si="15"/>
        <v>#DIV/0!</v>
      </c>
      <c r="J84" s="20" t="e">
        <f t="shared" si="16"/>
        <v>#DIV/0!</v>
      </c>
      <c r="U84" s="21" t="s">
        <v>84</v>
      </c>
      <c r="V84" s="30" t="e">
        <f t="shared" si="17"/>
        <v>#DIV/0!</v>
      </c>
      <c r="W84" s="27" t="e">
        <f t="shared" si="18"/>
        <v>#DIV/0!</v>
      </c>
      <c r="X84" s="27" t="e">
        <f t="shared" si="19"/>
        <v>#DIV/0!</v>
      </c>
      <c r="Y84" s="27" t="e">
        <f t="shared" si="20"/>
        <v>#DIV/0!</v>
      </c>
      <c r="Z84" s="23" t="e">
        <f t="shared" si="21"/>
        <v>#DIV/0!</v>
      </c>
      <c r="AC84" s="21" t="s">
        <v>84</v>
      </c>
      <c r="AD84" s="1" t="e">
        <f t="shared" si="22"/>
        <v>#DIV/0!</v>
      </c>
      <c r="AE84" s="1" t="e">
        <f t="shared" si="22"/>
        <v>#DIV/0!</v>
      </c>
      <c r="AF84" s="1" t="e">
        <f t="shared" si="22"/>
        <v>#DIV/0!</v>
      </c>
      <c r="AG84" s="1" t="e">
        <f t="shared" si="22"/>
        <v>#DIV/0!</v>
      </c>
      <c r="AH84" s="24" t="e">
        <f t="shared" si="22"/>
        <v>#DIV/0!</v>
      </c>
    </row>
    <row r="85" spans="2:34" x14ac:dyDescent="0.2">
      <c r="B85" s="1" t="s">
        <v>85</v>
      </c>
      <c r="C85" s="26"/>
      <c r="D85" s="26"/>
      <c r="E85" s="27" t="e">
        <f t="shared" si="13"/>
        <v>#DIV/0!</v>
      </c>
      <c r="F85" s="27" t="e">
        <f t="shared" si="13"/>
        <v>#DIV/0!</v>
      </c>
      <c r="G85" s="27" t="e">
        <f t="shared" si="14"/>
        <v>#DIV/0!</v>
      </c>
      <c r="H85" s="20" t="e">
        <f t="shared" si="23"/>
        <v>#DIV/0!</v>
      </c>
      <c r="I85" s="7" t="e">
        <f t="shared" si="15"/>
        <v>#DIV/0!</v>
      </c>
      <c r="J85" s="20" t="e">
        <f t="shared" si="16"/>
        <v>#DIV/0!</v>
      </c>
      <c r="U85" s="21" t="s">
        <v>85</v>
      </c>
      <c r="V85" s="30" t="e">
        <f t="shared" si="17"/>
        <v>#DIV/0!</v>
      </c>
      <c r="W85" s="27" t="e">
        <f t="shared" si="18"/>
        <v>#DIV/0!</v>
      </c>
      <c r="X85" s="27" t="e">
        <f t="shared" si="19"/>
        <v>#DIV/0!</v>
      </c>
      <c r="Y85" s="27" t="e">
        <f t="shared" si="20"/>
        <v>#DIV/0!</v>
      </c>
      <c r="Z85" s="23" t="e">
        <f t="shared" si="21"/>
        <v>#DIV/0!</v>
      </c>
      <c r="AC85" s="21" t="s">
        <v>85</v>
      </c>
      <c r="AD85" s="1" t="e">
        <f t="shared" si="22"/>
        <v>#DIV/0!</v>
      </c>
      <c r="AE85" s="1" t="e">
        <f t="shared" si="22"/>
        <v>#DIV/0!</v>
      </c>
      <c r="AF85" s="1" t="e">
        <f t="shared" si="22"/>
        <v>#DIV/0!</v>
      </c>
      <c r="AG85" s="1" t="e">
        <f t="shared" si="22"/>
        <v>#DIV/0!</v>
      </c>
      <c r="AH85" s="24" t="e">
        <f t="shared" si="22"/>
        <v>#DIV/0!</v>
      </c>
    </row>
    <row r="86" spans="2:34" x14ac:dyDescent="0.2">
      <c r="B86" s="1" t="s">
        <v>86</v>
      </c>
      <c r="C86" s="26"/>
      <c r="D86" s="26"/>
      <c r="E86" s="27" t="e">
        <f t="shared" si="13"/>
        <v>#DIV/0!</v>
      </c>
      <c r="F86" s="27" t="e">
        <f t="shared" si="13"/>
        <v>#DIV/0!</v>
      </c>
      <c r="G86" s="27" t="e">
        <f t="shared" si="14"/>
        <v>#DIV/0!</v>
      </c>
      <c r="H86" s="20" t="e">
        <f t="shared" si="23"/>
        <v>#DIV/0!</v>
      </c>
      <c r="I86" s="7" t="e">
        <f t="shared" si="15"/>
        <v>#DIV/0!</v>
      </c>
      <c r="J86" s="20" t="e">
        <f t="shared" si="16"/>
        <v>#DIV/0!</v>
      </c>
      <c r="U86" s="21" t="s">
        <v>86</v>
      </c>
      <c r="V86" s="30" t="e">
        <f t="shared" si="17"/>
        <v>#DIV/0!</v>
      </c>
      <c r="W86" s="27" t="e">
        <f t="shared" si="18"/>
        <v>#DIV/0!</v>
      </c>
      <c r="X86" s="27" t="e">
        <f t="shared" si="19"/>
        <v>#DIV/0!</v>
      </c>
      <c r="Y86" s="27" t="e">
        <f t="shared" si="20"/>
        <v>#DIV/0!</v>
      </c>
      <c r="Z86" s="23" t="e">
        <f t="shared" si="21"/>
        <v>#DIV/0!</v>
      </c>
      <c r="AC86" s="21" t="s">
        <v>86</v>
      </c>
      <c r="AD86" s="1" t="e">
        <f t="shared" si="22"/>
        <v>#DIV/0!</v>
      </c>
      <c r="AE86" s="1" t="e">
        <f t="shared" si="22"/>
        <v>#DIV/0!</v>
      </c>
      <c r="AF86" s="1" t="e">
        <f t="shared" si="22"/>
        <v>#DIV/0!</v>
      </c>
      <c r="AG86" s="1" t="e">
        <f t="shared" si="22"/>
        <v>#DIV/0!</v>
      </c>
      <c r="AH86" s="24" t="e">
        <f t="shared" si="22"/>
        <v>#DIV/0!</v>
      </c>
    </row>
    <row r="87" spans="2:34" x14ac:dyDescent="0.2">
      <c r="B87" s="1" t="s">
        <v>87</v>
      </c>
      <c r="C87" s="26"/>
      <c r="D87" s="26"/>
      <c r="E87" s="27" t="e">
        <f t="shared" si="13"/>
        <v>#DIV/0!</v>
      </c>
      <c r="F87" s="27" t="e">
        <f t="shared" si="13"/>
        <v>#DIV/0!</v>
      </c>
      <c r="G87" s="27" t="e">
        <f t="shared" si="14"/>
        <v>#DIV/0!</v>
      </c>
      <c r="H87" s="20" t="e">
        <f t="shared" si="23"/>
        <v>#DIV/0!</v>
      </c>
      <c r="I87" s="7" t="e">
        <f t="shared" si="15"/>
        <v>#DIV/0!</v>
      </c>
      <c r="J87" s="20" t="e">
        <f t="shared" si="16"/>
        <v>#DIV/0!</v>
      </c>
      <c r="U87" s="21" t="s">
        <v>87</v>
      </c>
      <c r="V87" s="30" t="e">
        <f t="shared" si="17"/>
        <v>#DIV/0!</v>
      </c>
      <c r="W87" s="27" t="e">
        <f t="shared" si="18"/>
        <v>#DIV/0!</v>
      </c>
      <c r="X87" s="27" t="e">
        <f t="shared" si="19"/>
        <v>#DIV/0!</v>
      </c>
      <c r="Y87" s="27" t="e">
        <f t="shared" si="20"/>
        <v>#DIV/0!</v>
      </c>
      <c r="Z87" s="23" t="e">
        <f t="shared" si="21"/>
        <v>#DIV/0!</v>
      </c>
      <c r="AC87" s="21" t="s">
        <v>87</v>
      </c>
      <c r="AD87" s="1" t="e">
        <f t="shared" si="22"/>
        <v>#DIV/0!</v>
      </c>
      <c r="AE87" s="1" t="e">
        <f t="shared" si="22"/>
        <v>#DIV/0!</v>
      </c>
      <c r="AF87" s="1" t="e">
        <f t="shared" si="22"/>
        <v>#DIV/0!</v>
      </c>
      <c r="AG87" s="1" t="e">
        <f t="shared" si="22"/>
        <v>#DIV/0!</v>
      </c>
      <c r="AH87" s="24" t="e">
        <f t="shared" si="22"/>
        <v>#DIV/0!</v>
      </c>
    </row>
    <row r="88" spans="2:34" x14ac:dyDescent="0.2">
      <c r="B88" s="1" t="s">
        <v>88</v>
      </c>
      <c r="C88" s="26"/>
      <c r="D88" s="26"/>
      <c r="E88" s="27" t="e">
        <f t="shared" si="13"/>
        <v>#DIV/0!</v>
      </c>
      <c r="F88" s="27" t="e">
        <f t="shared" si="13"/>
        <v>#DIV/0!</v>
      </c>
      <c r="G88" s="27" t="e">
        <f t="shared" si="14"/>
        <v>#DIV/0!</v>
      </c>
      <c r="H88" s="20" t="e">
        <f t="shared" si="23"/>
        <v>#DIV/0!</v>
      </c>
      <c r="I88" s="7" t="e">
        <f t="shared" si="15"/>
        <v>#DIV/0!</v>
      </c>
      <c r="J88" s="20" t="e">
        <f t="shared" si="16"/>
        <v>#DIV/0!</v>
      </c>
      <c r="U88" s="21" t="s">
        <v>88</v>
      </c>
      <c r="V88" s="30" t="e">
        <f t="shared" si="17"/>
        <v>#DIV/0!</v>
      </c>
      <c r="W88" s="27" t="e">
        <f t="shared" si="18"/>
        <v>#DIV/0!</v>
      </c>
      <c r="X88" s="27" t="e">
        <f t="shared" si="19"/>
        <v>#DIV/0!</v>
      </c>
      <c r="Y88" s="27" t="e">
        <f t="shared" si="20"/>
        <v>#DIV/0!</v>
      </c>
      <c r="Z88" s="23" t="e">
        <f t="shared" si="21"/>
        <v>#DIV/0!</v>
      </c>
      <c r="AC88" s="21" t="s">
        <v>88</v>
      </c>
      <c r="AD88" s="1" t="e">
        <f t="shared" si="22"/>
        <v>#DIV/0!</v>
      </c>
      <c r="AE88" s="1" t="e">
        <f t="shared" si="22"/>
        <v>#DIV/0!</v>
      </c>
      <c r="AF88" s="1" t="e">
        <f t="shared" si="22"/>
        <v>#DIV/0!</v>
      </c>
      <c r="AG88" s="1" t="e">
        <f t="shared" si="22"/>
        <v>#DIV/0!</v>
      </c>
      <c r="AH88" s="24" t="e">
        <f t="shared" si="22"/>
        <v>#DIV/0!</v>
      </c>
    </row>
    <row r="89" spans="2:34" x14ac:dyDescent="0.2">
      <c r="B89" s="1" t="s">
        <v>89</v>
      </c>
      <c r="C89" s="26"/>
      <c r="D89" s="26"/>
      <c r="E89" s="27" t="e">
        <f t="shared" si="13"/>
        <v>#DIV/0!</v>
      </c>
      <c r="F89" s="27" t="e">
        <f t="shared" si="13"/>
        <v>#DIV/0!</v>
      </c>
      <c r="G89" s="27" t="e">
        <f t="shared" si="14"/>
        <v>#DIV/0!</v>
      </c>
      <c r="H89" s="20" t="e">
        <f t="shared" si="23"/>
        <v>#DIV/0!</v>
      </c>
      <c r="I89" s="7" t="e">
        <f t="shared" si="15"/>
        <v>#DIV/0!</v>
      </c>
      <c r="J89" s="20" t="e">
        <f t="shared" si="16"/>
        <v>#DIV/0!</v>
      </c>
      <c r="U89" s="21" t="s">
        <v>89</v>
      </c>
      <c r="V89" s="30" t="e">
        <f t="shared" si="17"/>
        <v>#DIV/0!</v>
      </c>
      <c r="W89" s="27" t="e">
        <f t="shared" si="18"/>
        <v>#DIV/0!</v>
      </c>
      <c r="X89" s="27" t="e">
        <f t="shared" si="19"/>
        <v>#DIV/0!</v>
      </c>
      <c r="Y89" s="27" t="e">
        <f t="shared" si="20"/>
        <v>#DIV/0!</v>
      </c>
      <c r="Z89" s="23" t="e">
        <f t="shared" si="21"/>
        <v>#DIV/0!</v>
      </c>
      <c r="AC89" s="21" t="s">
        <v>89</v>
      </c>
      <c r="AD89" s="1" t="e">
        <f t="shared" si="22"/>
        <v>#DIV/0!</v>
      </c>
      <c r="AE89" s="1" t="e">
        <f t="shared" si="22"/>
        <v>#DIV/0!</v>
      </c>
      <c r="AF89" s="1" t="e">
        <f t="shared" si="22"/>
        <v>#DIV/0!</v>
      </c>
      <c r="AG89" s="1" t="e">
        <f t="shared" si="22"/>
        <v>#DIV/0!</v>
      </c>
      <c r="AH89" s="24" t="e">
        <f t="shared" si="22"/>
        <v>#DIV/0!</v>
      </c>
    </row>
    <row r="90" spans="2:34" x14ac:dyDescent="0.2">
      <c r="B90" s="1" t="s">
        <v>90</v>
      </c>
      <c r="C90" s="26"/>
      <c r="D90" s="26"/>
      <c r="E90" s="27" t="e">
        <f t="shared" si="13"/>
        <v>#DIV/0!</v>
      </c>
      <c r="F90" s="27" t="e">
        <f t="shared" si="13"/>
        <v>#DIV/0!</v>
      </c>
      <c r="G90" s="27" t="e">
        <f t="shared" si="14"/>
        <v>#DIV/0!</v>
      </c>
      <c r="H90" s="20" t="e">
        <f t="shared" si="23"/>
        <v>#DIV/0!</v>
      </c>
      <c r="I90" s="7" t="e">
        <f t="shared" si="15"/>
        <v>#DIV/0!</v>
      </c>
      <c r="J90" s="20" t="e">
        <f t="shared" si="16"/>
        <v>#DIV/0!</v>
      </c>
      <c r="U90" s="21" t="s">
        <v>90</v>
      </c>
      <c r="V90" s="30" t="e">
        <f t="shared" si="17"/>
        <v>#DIV/0!</v>
      </c>
      <c r="W90" s="27" t="e">
        <f t="shared" si="18"/>
        <v>#DIV/0!</v>
      </c>
      <c r="X90" s="27" t="e">
        <f t="shared" si="19"/>
        <v>#DIV/0!</v>
      </c>
      <c r="Y90" s="27" t="e">
        <f t="shared" si="20"/>
        <v>#DIV/0!</v>
      </c>
      <c r="Z90" s="23" t="e">
        <f t="shared" si="21"/>
        <v>#DIV/0!</v>
      </c>
      <c r="AC90" s="21" t="s">
        <v>90</v>
      </c>
      <c r="AD90" s="1" t="e">
        <f t="shared" si="22"/>
        <v>#DIV/0!</v>
      </c>
      <c r="AE90" s="1" t="e">
        <f t="shared" si="22"/>
        <v>#DIV/0!</v>
      </c>
      <c r="AF90" s="1" t="e">
        <f t="shared" si="22"/>
        <v>#DIV/0!</v>
      </c>
      <c r="AG90" s="1" t="e">
        <f t="shared" si="22"/>
        <v>#DIV/0!</v>
      </c>
      <c r="AH90" s="24" t="e">
        <f t="shared" si="22"/>
        <v>#DIV/0!</v>
      </c>
    </row>
    <row r="91" spans="2:34" x14ac:dyDescent="0.2">
      <c r="B91" s="1" t="s">
        <v>91</v>
      </c>
      <c r="C91" s="26"/>
      <c r="D91" s="26"/>
      <c r="E91" s="27" t="e">
        <f t="shared" si="13"/>
        <v>#DIV/0!</v>
      </c>
      <c r="F91" s="27" t="e">
        <f t="shared" si="13"/>
        <v>#DIV/0!</v>
      </c>
      <c r="G91" s="27" t="e">
        <f t="shared" si="14"/>
        <v>#DIV/0!</v>
      </c>
      <c r="H91" s="20" t="e">
        <f t="shared" si="23"/>
        <v>#DIV/0!</v>
      </c>
      <c r="I91" s="7" t="e">
        <f t="shared" si="15"/>
        <v>#DIV/0!</v>
      </c>
      <c r="J91" s="20" t="e">
        <f t="shared" si="16"/>
        <v>#DIV/0!</v>
      </c>
      <c r="U91" s="21" t="s">
        <v>91</v>
      </c>
      <c r="V91" s="30" t="e">
        <f t="shared" si="17"/>
        <v>#DIV/0!</v>
      </c>
      <c r="W91" s="27" t="e">
        <f t="shared" si="18"/>
        <v>#DIV/0!</v>
      </c>
      <c r="X91" s="27" t="e">
        <f t="shared" si="19"/>
        <v>#DIV/0!</v>
      </c>
      <c r="Y91" s="27" t="e">
        <f t="shared" si="20"/>
        <v>#DIV/0!</v>
      </c>
      <c r="Z91" s="23" t="e">
        <f t="shared" si="21"/>
        <v>#DIV/0!</v>
      </c>
      <c r="AC91" s="21" t="s">
        <v>91</v>
      </c>
      <c r="AD91" s="1" t="e">
        <f t="shared" si="22"/>
        <v>#DIV/0!</v>
      </c>
      <c r="AE91" s="1" t="e">
        <f t="shared" si="22"/>
        <v>#DIV/0!</v>
      </c>
      <c r="AF91" s="1" t="e">
        <f t="shared" si="22"/>
        <v>#DIV/0!</v>
      </c>
      <c r="AG91" s="1" t="e">
        <f t="shared" si="22"/>
        <v>#DIV/0!</v>
      </c>
      <c r="AH91" s="24" t="e">
        <f t="shared" si="22"/>
        <v>#DIV/0!</v>
      </c>
    </row>
    <row r="92" spans="2:34" x14ac:dyDescent="0.2">
      <c r="B92" s="1" t="s">
        <v>92</v>
      </c>
      <c r="C92" s="26"/>
      <c r="D92" s="26"/>
      <c r="E92" s="27" t="e">
        <f t="shared" si="13"/>
        <v>#DIV/0!</v>
      </c>
      <c r="F92" s="27" t="e">
        <f t="shared" si="13"/>
        <v>#DIV/0!</v>
      </c>
      <c r="G92" s="27" t="e">
        <f t="shared" si="14"/>
        <v>#DIV/0!</v>
      </c>
      <c r="H92" s="20" t="e">
        <f t="shared" si="23"/>
        <v>#DIV/0!</v>
      </c>
      <c r="I92" s="7" t="e">
        <f t="shared" si="15"/>
        <v>#DIV/0!</v>
      </c>
      <c r="J92" s="20" t="e">
        <f t="shared" si="16"/>
        <v>#DIV/0!</v>
      </c>
      <c r="U92" s="21" t="s">
        <v>92</v>
      </c>
      <c r="V92" s="30" t="e">
        <f t="shared" si="17"/>
        <v>#DIV/0!</v>
      </c>
      <c r="W92" s="27" t="e">
        <f t="shared" si="18"/>
        <v>#DIV/0!</v>
      </c>
      <c r="X92" s="27" t="e">
        <f t="shared" si="19"/>
        <v>#DIV/0!</v>
      </c>
      <c r="Y92" s="27" t="e">
        <f t="shared" si="20"/>
        <v>#DIV/0!</v>
      </c>
      <c r="Z92" s="23" t="e">
        <f t="shared" si="21"/>
        <v>#DIV/0!</v>
      </c>
      <c r="AC92" s="21" t="s">
        <v>92</v>
      </c>
      <c r="AD92" s="1" t="e">
        <f t="shared" si="22"/>
        <v>#DIV/0!</v>
      </c>
      <c r="AE92" s="1" t="e">
        <f t="shared" si="22"/>
        <v>#DIV/0!</v>
      </c>
      <c r="AF92" s="1" t="e">
        <f t="shared" si="22"/>
        <v>#DIV/0!</v>
      </c>
      <c r="AG92" s="1" t="e">
        <f t="shared" si="22"/>
        <v>#DIV/0!</v>
      </c>
      <c r="AH92" s="24" t="e">
        <f t="shared" si="22"/>
        <v>#DIV/0!</v>
      </c>
    </row>
    <row r="93" spans="2:34" x14ac:dyDescent="0.2">
      <c r="B93" s="1" t="s">
        <v>93</v>
      </c>
      <c r="C93" s="26"/>
      <c r="D93" s="26"/>
      <c r="E93" s="27" t="e">
        <f t="shared" si="13"/>
        <v>#DIV/0!</v>
      </c>
      <c r="F93" s="27" t="e">
        <f t="shared" si="13"/>
        <v>#DIV/0!</v>
      </c>
      <c r="G93" s="27" t="e">
        <f t="shared" si="14"/>
        <v>#DIV/0!</v>
      </c>
      <c r="H93" s="20" t="e">
        <f t="shared" si="23"/>
        <v>#DIV/0!</v>
      </c>
      <c r="I93" s="7" t="e">
        <f t="shared" si="15"/>
        <v>#DIV/0!</v>
      </c>
      <c r="J93" s="20" t="e">
        <f t="shared" si="16"/>
        <v>#DIV/0!</v>
      </c>
      <c r="U93" s="21" t="s">
        <v>93</v>
      </c>
      <c r="V93" s="30" t="e">
        <f t="shared" si="17"/>
        <v>#DIV/0!</v>
      </c>
      <c r="W93" s="27" t="e">
        <f t="shared" si="18"/>
        <v>#DIV/0!</v>
      </c>
      <c r="X93" s="27" t="e">
        <f t="shared" si="19"/>
        <v>#DIV/0!</v>
      </c>
      <c r="Y93" s="27" t="e">
        <f t="shared" si="20"/>
        <v>#DIV/0!</v>
      </c>
      <c r="Z93" s="23" t="e">
        <f t="shared" si="21"/>
        <v>#DIV/0!</v>
      </c>
      <c r="AC93" s="21" t="s">
        <v>93</v>
      </c>
      <c r="AD93" s="1" t="e">
        <f t="shared" si="22"/>
        <v>#DIV/0!</v>
      </c>
      <c r="AE93" s="1" t="e">
        <f t="shared" si="22"/>
        <v>#DIV/0!</v>
      </c>
      <c r="AF93" s="1" t="e">
        <f t="shared" si="22"/>
        <v>#DIV/0!</v>
      </c>
      <c r="AG93" s="1" t="e">
        <f t="shared" si="22"/>
        <v>#DIV/0!</v>
      </c>
      <c r="AH93" s="24" t="e">
        <f t="shared" si="22"/>
        <v>#DIV/0!</v>
      </c>
    </row>
    <row r="94" spans="2:34" x14ac:dyDescent="0.2">
      <c r="B94" s="1" t="s">
        <v>94</v>
      </c>
      <c r="C94" s="26"/>
      <c r="D94" s="26"/>
      <c r="E94" s="27" t="e">
        <f t="shared" si="13"/>
        <v>#DIV/0!</v>
      </c>
      <c r="F94" s="27" t="e">
        <f t="shared" si="13"/>
        <v>#DIV/0!</v>
      </c>
      <c r="G94" s="27" t="e">
        <f t="shared" si="14"/>
        <v>#DIV/0!</v>
      </c>
      <c r="H94" s="20" t="e">
        <f t="shared" si="23"/>
        <v>#DIV/0!</v>
      </c>
      <c r="I94" s="7" t="e">
        <f t="shared" si="15"/>
        <v>#DIV/0!</v>
      </c>
      <c r="J94" s="20" t="e">
        <f t="shared" si="16"/>
        <v>#DIV/0!</v>
      </c>
      <c r="U94" s="21" t="s">
        <v>94</v>
      </c>
      <c r="V94" s="30" t="e">
        <f t="shared" si="17"/>
        <v>#DIV/0!</v>
      </c>
      <c r="W94" s="27" t="e">
        <f t="shared" si="18"/>
        <v>#DIV/0!</v>
      </c>
      <c r="X94" s="27" t="e">
        <f t="shared" si="19"/>
        <v>#DIV/0!</v>
      </c>
      <c r="Y94" s="27" t="e">
        <f t="shared" si="20"/>
        <v>#DIV/0!</v>
      </c>
      <c r="Z94" s="23" t="e">
        <f t="shared" si="21"/>
        <v>#DIV/0!</v>
      </c>
      <c r="AC94" s="21" t="s">
        <v>94</v>
      </c>
      <c r="AD94" s="1" t="e">
        <f t="shared" si="22"/>
        <v>#DIV/0!</v>
      </c>
      <c r="AE94" s="1" t="e">
        <f t="shared" si="22"/>
        <v>#DIV/0!</v>
      </c>
      <c r="AF94" s="1" t="e">
        <f t="shared" si="22"/>
        <v>#DIV/0!</v>
      </c>
      <c r="AG94" s="1" t="e">
        <f t="shared" si="22"/>
        <v>#DIV/0!</v>
      </c>
      <c r="AH94" s="24" t="e">
        <f t="shared" si="22"/>
        <v>#DIV/0!</v>
      </c>
    </row>
    <row r="95" spans="2:34" x14ac:dyDescent="0.2">
      <c r="B95" s="1" t="s">
        <v>95</v>
      </c>
      <c r="C95" s="26"/>
      <c r="D95" s="26"/>
      <c r="E95" s="27" t="e">
        <f t="shared" si="13"/>
        <v>#DIV/0!</v>
      </c>
      <c r="F95" s="27" t="e">
        <f t="shared" si="13"/>
        <v>#DIV/0!</v>
      </c>
      <c r="G95" s="27" t="e">
        <f t="shared" si="14"/>
        <v>#DIV/0!</v>
      </c>
      <c r="H95" s="20" t="e">
        <f t="shared" si="23"/>
        <v>#DIV/0!</v>
      </c>
      <c r="I95" s="7" t="e">
        <f t="shared" si="15"/>
        <v>#DIV/0!</v>
      </c>
      <c r="J95" s="20" t="e">
        <f t="shared" si="16"/>
        <v>#DIV/0!</v>
      </c>
      <c r="U95" s="21" t="s">
        <v>95</v>
      </c>
      <c r="V95" s="30" t="e">
        <f t="shared" si="17"/>
        <v>#DIV/0!</v>
      </c>
      <c r="W95" s="27" t="e">
        <f t="shared" si="18"/>
        <v>#DIV/0!</v>
      </c>
      <c r="X95" s="27" t="e">
        <f t="shared" si="19"/>
        <v>#DIV/0!</v>
      </c>
      <c r="Y95" s="27" t="e">
        <f t="shared" si="20"/>
        <v>#DIV/0!</v>
      </c>
      <c r="Z95" s="23" t="e">
        <f t="shared" si="21"/>
        <v>#DIV/0!</v>
      </c>
      <c r="AC95" s="21" t="s">
        <v>95</v>
      </c>
      <c r="AD95" s="1" t="e">
        <f t="shared" si="22"/>
        <v>#DIV/0!</v>
      </c>
      <c r="AE95" s="1" t="e">
        <f t="shared" si="22"/>
        <v>#DIV/0!</v>
      </c>
      <c r="AF95" s="1" t="e">
        <f t="shared" si="22"/>
        <v>#DIV/0!</v>
      </c>
      <c r="AG95" s="1" t="e">
        <f t="shared" si="22"/>
        <v>#DIV/0!</v>
      </c>
      <c r="AH95" s="24" t="e">
        <f t="shared" si="22"/>
        <v>#DIV/0!</v>
      </c>
    </row>
    <row r="96" spans="2:34" x14ac:dyDescent="0.2">
      <c r="B96" s="1" t="s">
        <v>96</v>
      </c>
      <c r="C96" s="26"/>
      <c r="D96" s="26"/>
      <c r="E96" s="27" t="e">
        <f t="shared" si="13"/>
        <v>#DIV/0!</v>
      </c>
      <c r="F96" s="27" t="e">
        <f t="shared" si="13"/>
        <v>#DIV/0!</v>
      </c>
      <c r="G96" s="27" t="e">
        <f t="shared" si="14"/>
        <v>#DIV/0!</v>
      </c>
      <c r="H96" s="20" t="e">
        <f t="shared" si="23"/>
        <v>#DIV/0!</v>
      </c>
      <c r="I96" s="7" t="e">
        <f t="shared" si="15"/>
        <v>#DIV/0!</v>
      </c>
      <c r="J96" s="20" t="e">
        <f t="shared" si="16"/>
        <v>#DIV/0!</v>
      </c>
      <c r="U96" s="21" t="s">
        <v>96</v>
      </c>
      <c r="V96" s="30" t="e">
        <f t="shared" si="17"/>
        <v>#DIV/0!</v>
      </c>
      <c r="W96" s="27" t="e">
        <f t="shared" si="18"/>
        <v>#DIV/0!</v>
      </c>
      <c r="X96" s="27" t="e">
        <f t="shared" si="19"/>
        <v>#DIV/0!</v>
      </c>
      <c r="Y96" s="27" t="e">
        <f t="shared" si="20"/>
        <v>#DIV/0!</v>
      </c>
      <c r="Z96" s="23" t="e">
        <f t="shared" si="21"/>
        <v>#DIV/0!</v>
      </c>
      <c r="AC96" s="21" t="s">
        <v>96</v>
      </c>
      <c r="AD96" s="1" t="e">
        <f t="shared" si="22"/>
        <v>#DIV/0!</v>
      </c>
      <c r="AE96" s="1" t="e">
        <f t="shared" si="22"/>
        <v>#DIV/0!</v>
      </c>
      <c r="AF96" s="1" t="e">
        <f t="shared" si="22"/>
        <v>#DIV/0!</v>
      </c>
      <c r="AG96" s="1" t="e">
        <f t="shared" si="22"/>
        <v>#DIV/0!</v>
      </c>
      <c r="AH96" s="24" t="e">
        <f t="shared" si="22"/>
        <v>#DIV/0!</v>
      </c>
    </row>
    <row r="97" spans="2:34" x14ac:dyDescent="0.2">
      <c r="B97" s="1" t="s">
        <v>97</v>
      </c>
      <c r="C97" s="26"/>
      <c r="D97" s="26"/>
      <c r="E97" s="27" t="e">
        <f t="shared" si="13"/>
        <v>#DIV/0!</v>
      </c>
      <c r="F97" s="27" t="e">
        <f t="shared" si="13"/>
        <v>#DIV/0!</v>
      </c>
      <c r="G97" s="27" t="e">
        <f t="shared" si="14"/>
        <v>#DIV/0!</v>
      </c>
      <c r="H97" s="20" t="e">
        <f t="shared" si="23"/>
        <v>#DIV/0!</v>
      </c>
      <c r="I97" s="7" t="e">
        <f t="shared" si="15"/>
        <v>#DIV/0!</v>
      </c>
      <c r="J97" s="20" t="e">
        <f t="shared" si="16"/>
        <v>#DIV/0!</v>
      </c>
      <c r="U97" s="21" t="s">
        <v>97</v>
      </c>
      <c r="V97" s="30" t="e">
        <f t="shared" si="17"/>
        <v>#DIV/0!</v>
      </c>
      <c r="W97" s="27" t="e">
        <f t="shared" si="18"/>
        <v>#DIV/0!</v>
      </c>
      <c r="X97" s="27" t="e">
        <f t="shared" si="19"/>
        <v>#DIV/0!</v>
      </c>
      <c r="Y97" s="27" t="e">
        <f t="shared" si="20"/>
        <v>#DIV/0!</v>
      </c>
      <c r="Z97" s="23" t="e">
        <f t="shared" si="21"/>
        <v>#DIV/0!</v>
      </c>
      <c r="AC97" s="21" t="s">
        <v>97</v>
      </c>
      <c r="AD97" s="1" t="e">
        <f t="shared" si="22"/>
        <v>#DIV/0!</v>
      </c>
      <c r="AE97" s="1" t="e">
        <f t="shared" si="22"/>
        <v>#DIV/0!</v>
      </c>
      <c r="AF97" s="1" t="e">
        <f t="shared" si="22"/>
        <v>#DIV/0!</v>
      </c>
      <c r="AG97" s="1" t="e">
        <f t="shared" si="22"/>
        <v>#DIV/0!</v>
      </c>
      <c r="AH97" s="24" t="e">
        <f t="shared" si="22"/>
        <v>#DIV/0!</v>
      </c>
    </row>
    <row r="98" spans="2:34" x14ac:dyDescent="0.2">
      <c r="B98" s="1" t="s">
        <v>98</v>
      </c>
      <c r="C98" s="26"/>
      <c r="D98" s="26"/>
      <c r="E98" s="27" t="e">
        <f t="shared" si="13"/>
        <v>#DIV/0!</v>
      </c>
      <c r="F98" s="27" t="e">
        <f t="shared" si="13"/>
        <v>#DIV/0!</v>
      </c>
      <c r="G98" s="27" t="e">
        <f t="shared" si="14"/>
        <v>#DIV/0!</v>
      </c>
      <c r="H98" s="20" t="e">
        <f t="shared" si="23"/>
        <v>#DIV/0!</v>
      </c>
      <c r="I98" s="7" t="e">
        <f t="shared" si="15"/>
        <v>#DIV/0!</v>
      </c>
      <c r="J98" s="20" t="e">
        <f t="shared" si="16"/>
        <v>#DIV/0!</v>
      </c>
      <c r="U98" s="21" t="s">
        <v>98</v>
      </c>
      <c r="V98" s="30" t="e">
        <f t="shared" si="17"/>
        <v>#DIV/0!</v>
      </c>
      <c r="W98" s="27" t="e">
        <f t="shared" si="18"/>
        <v>#DIV/0!</v>
      </c>
      <c r="X98" s="27" t="e">
        <f t="shared" si="19"/>
        <v>#DIV/0!</v>
      </c>
      <c r="Y98" s="27" t="e">
        <f t="shared" si="20"/>
        <v>#DIV/0!</v>
      </c>
      <c r="Z98" s="23" t="e">
        <f t="shared" si="21"/>
        <v>#DIV/0!</v>
      </c>
      <c r="AC98" s="21" t="s">
        <v>98</v>
      </c>
      <c r="AD98" s="1" t="e">
        <f t="shared" si="22"/>
        <v>#DIV/0!</v>
      </c>
      <c r="AE98" s="1" t="e">
        <f t="shared" si="22"/>
        <v>#DIV/0!</v>
      </c>
      <c r="AF98" s="1" t="e">
        <f t="shared" si="22"/>
        <v>#DIV/0!</v>
      </c>
      <c r="AG98" s="1" t="e">
        <f t="shared" si="22"/>
        <v>#DIV/0!</v>
      </c>
      <c r="AH98" s="24" t="e">
        <f t="shared" si="22"/>
        <v>#DIV/0!</v>
      </c>
    </row>
    <row r="99" spans="2:34" x14ac:dyDescent="0.2">
      <c r="B99" s="1" t="s">
        <v>99</v>
      </c>
      <c r="C99" s="26"/>
      <c r="D99" s="26"/>
      <c r="E99" s="27" t="e">
        <f t="shared" si="13"/>
        <v>#DIV/0!</v>
      </c>
      <c r="F99" s="27" t="e">
        <f t="shared" si="13"/>
        <v>#DIV/0!</v>
      </c>
      <c r="G99" s="27" t="e">
        <f t="shared" si="14"/>
        <v>#DIV/0!</v>
      </c>
      <c r="H99" s="20" t="e">
        <f t="shared" si="23"/>
        <v>#DIV/0!</v>
      </c>
      <c r="I99" s="7" t="e">
        <f t="shared" si="15"/>
        <v>#DIV/0!</v>
      </c>
      <c r="J99" s="20" t="e">
        <f t="shared" si="16"/>
        <v>#DIV/0!</v>
      </c>
      <c r="U99" s="21" t="s">
        <v>99</v>
      </c>
      <c r="V99" s="30" t="e">
        <f t="shared" si="17"/>
        <v>#DIV/0!</v>
      </c>
      <c r="W99" s="27" t="e">
        <f t="shared" si="18"/>
        <v>#DIV/0!</v>
      </c>
      <c r="X99" s="27" t="e">
        <f t="shared" si="19"/>
        <v>#DIV/0!</v>
      </c>
      <c r="Y99" s="27" t="e">
        <f t="shared" si="20"/>
        <v>#DIV/0!</v>
      </c>
      <c r="Z99" s="23" t="e">
        <f t="shared" si="21"/>
        <v>#DIV/0!</v>
      </c>
      <c r="AC99" s="21" t="s">
        <v>99</v>
      </c>
      <c r="AD99" s="1" t="e">
        <f t="shared" si="22"/>
        <v>#DIV/0!</v>
      </c>
      <c r="AE99" s="1" t="e">
        <f t="shared" si="22"/>
        <v>#DIV/0!</v>
      </c>
      <c r="AF99" s="1" t="e">
        <f t="shared" si="22"/>
        <v>#DIV/0!</v>
      </c>
      <c r="AG99" s="1" t="e">
        <f t="shared" si="22"/>
        <v>#DIV/0!</v>
      </c>
      <c r="AH99" s="24" t="e">
        <f t="shared" si="22"/>
        <v>#DIV/0!</v>
      </c>
    </row>
    <row r="100" spans="2:34" x14ac:dyDescent="0.2">
      <c r="B100" s="1" t="s">
        <v>100</v>
      </c>
      <c r="C100" s="26"/>
      <c r="D100" s="26"/>
      <c r="E100" s="27" t="e">
        <f t="shared" si="13"/>
        <v>#DIV/0!</v>
      </c>
      <c r="F100" s="27" t="e">
        <f t="shared" si="13"/>
        <v>#DIV/0!</v>
      </c>
      <c r="G100" s="27" t="e">
        <f t="shared" si="14"/>
        <v>#DIV/0!</v>
      </c>
      <c r="H100" s="20" t="e">
        <f t="shared" si="23"/>
        <v>#DIV/0!</v>
      </c>
      <c r="I100" s="7" t="e">
        <f t="shared" si="15"/>
        <v>#DIV/0!</v>
      </c>
      <c r="J100" s="20" t="e">
        <f t="shared" si="16"/>
        <v>#DIV/0!</v>
      </c>
      <c r="U100" s="21" t="s">
        <v>100</v>
      </c>
      <c r="V100" s="30" t="e">
        <f t="shared" si="17"/>
        <v>#DIV/0!</v>
      </c>
      <c r="W100" s="27" t="e">
        <f t="shared" si="18"/>
        <v>#DIV/0!</v>
      </c>
      <c r="X100" s="27" t="e">
        <f t="shared" si="19"/>
        <v>#DIV/0!</v>
      </c>
      <c r="Y100" s="27" t="e">
        <f t="shared" si="20"/>
        <v>#DIV/0!</v>
      </c>
      <c r="Z100" s="23" t="e">
        <f t="shared" si="21"/>
        <v>#DIV/0!</v>
      </c>
      <c r="AC100" s="21" t="s">
        <v>100</v>
      </c>
      <c r="AD100" s="1" t="e">
        <f t="shared" si="22"/>
        <v>#DIV/0!</v>
      </c>
      <c r="AE100" s="1" t="e">
        <f t="shared" si="22"/>
        <v>#DIV/0!</v>
      </c>
      <c r="AF100" s="1" t="e">
        <f t="shared" si="22"/>
        <v>#DIV/0!</v>
      </c>
      <c r="AG100" s="1" t="e">
        <f t="shared" si="22"/>
        <v>#DIV/0!</v>
      </c>
      <c r="AH100" s="24" t="e">
        <f t="shared" si="22"/>
        <v>#DIV/0!</v>
      </c>
    </row>
    <row r="101" spans="2:34" x14ac:dyDescent="0.2">
      <c r="B101" s="1" t="s">
        <v>101</v>
      </c>
      <c r="C101" s="26"/>
      <c r="D101" s="26"/>
      <c r="E101" s="27" t="e">
        <f t="shared" si="13"/>
        <v>#DIV/0!</v>
      </c>
      <c r="F101" s="27" t="e">
        <f t="shared" si="13"/>
        <v>#DIV/0!</v>
      </c>
      <c r="G101" s="27" t="e">
        <f t="shared" si="14"/>
        <v>#DIV/0!</v>
      </c>
      <c r="H101" s="20" t="e">
        <f t="shared" si="23"/>
        <v>#DIV/0!</v>
      </c>
      <c r="I101" s="7" t="e">
        <f t="shared" si="15"/>
        <v>#DIV/0!</v>
      </c>
      <c r="J101" s="20" t="e">
        <f t="shared" si="16"/>
        <v>#DIV/0!</v>
      </c>
      <c r="U101" s="21" t="s">
        <v>101</v>
      </c>
      <c r="V101" s="30" t="e">
        <f t="shared" si="17"/>
        <v>#DIV/0!</v>
      </c>
      <c r="W101" s="27" t="e">
        <f t="shared" si="18"/>
        <v>#DIV/0!</v>
      </c>
      <c r="X101" s="27" t="e">
        <f t="shared" si="19"/>
        <v>#DIV/0!</v>
      </c>
      <c r="Y101" s="27" t="e">
        <f t="shared" si="20"/>
        <v>#DIV/0!</v>
      </c>
      <c r="Z101" s="23" t="e">
        <f t="shared" si="21"/>
        <v>#DIV/0!</v>
      </c>
      <c r="AC101" s="21" t="s">
        <v>101</v>
      </c>
      <c r="AD101" s="1" t="e">
        <f t="shared" si="22"/>
        <v>#DIV/0!</v>
      </c>
      <c r="AE101" s="1" t="e">
        <f t="shared" si="22"/>
        <v>#DIV/0!</v>
      </c>
      <c r="AF101" s="1" t="e">
        <f t="shared" si="22"/>
        <v>#DIV/0!</v>
      </c>
      <c r="AG101" s="1" t="e">
        <f t="shared" si="22"/>
        <v>#DIV/0!</v>
      </c>
      <c r="AH101" s="24" t="e">
        <f t="shared" si="22"/>
        <v>#DIV/0!</v>
      </c>
    </row>
    <row r="102" spans="2:34" x14ac:dyDescent="0.2">
      <c r="B102" s="1" t="s">
        <v>102</v>
      </c>
      <c r="C102" s="26"/>
      <c r="D102" s="26"/>
      <c r="E102" s="27" t="e">
        <f t="shared" si="13"/>
        <v>#DIV/0!</v>
      </c>
      <c r="F102" s="27" t="e">
        <f t="shared" si="13"/>
        <v>#DIV/0!</v>
      </c>
      <c r="G102" s="27" t="e">
        <f t="shared" si="14"/>
        <v>#DIV/0!</v>
      </c>
      <c r="H102" s="20" t="e">
        <f t="shared" si="23"/>
        <v>#DIV/0!</v>
      </c>
      <c r="I102" s="7" t="e">
        <f t="shared" si="15"/>
        <v>#DIV/0!</v>
      </c>
      <c r="J102" s="20" t="e">
        <f t="shared" si="16"/>
        <v>#DIV/0!</v>
      </c>
      <c r="U102" s="44" t="s">
        <v>102</v>
      </c>
      <c r="V102" s="45" t="e">
        <f t="shared" si="17"/>
        <v>#DIV/0!</v>
      </c>
      <c r="W102" s="46" t="e">
        <f t="shared" si="18"/>
        <v>#DIV/0!</v>
      </c>
      <c r="X102" s="46" t="e">
        <f t="shared" si="19"/>
        <v>#DIV/0!</v>
      </c>
      <c r="Y102" s="46" t="e">
        <f t="shared" si="20"/>
        <v>#DIV/0!</v>
      </c>
      <c r="Z102" s="47" t="e">
        <f t="shared" si="21"/>
        <v>#DIV/0!</v>
      </c>
      <c r="AC102" s="44" t="s">
        <v>102</v>
      </c>
      <c r="AD102" s="48" t="e">
        <f t="shared" si="22"/>
        <v>#DIV/0!</v>
      </c>
      <c r="AE102" s="48" t="e">
        <f t="shared" si="22"/>
        <v>#DIV/0!</v>
      </c>
      <c r="AF102" s="48" t="e">
        <f t="shared" si="22"/>
        <v>#DIV/0!</v>
      </c>
      <c r="AG102" s="48" t="e">
        <f t="shared" si="22"/>
        <v>#DIV/0!</v>
      </c>
      <c r="AH102" s="49" t="e">
        <f t="shared" si="22"/>
        <v>#DIV/0!</v>
      </c>
    </row>
    <row r="103" spans="2:34" x14ac:dyDescent="0.2">
      <c r="W103" s="27" t="e">
        <f t="shared" ref="W103:Y103" si="24">SUMIF(W7:W102,"&lt;&gt;#N/A")</f>
        <v>#DIV/0!</v>
      </c>
      <c r="X103" s="27" t="e">
        <f t="shared" si="24"/>
        <v>#DIV/0!</v>
      </c>
      <c r="Y103" s="27" t="e">
        <f t="shared" si="24"/>
        <v>#DIV/0!</v>
      </c>
    </row>
  </sheetData>
  <mergeCells count="8">
    <mergeCell ref="R33:S33"/>
    <mergeCell ref="A1:L3"/>
    <mergeCell ref="V4:Z5"/>
    <mergeCell ref="AD4:AH5"/>
    <mergeCell ref="R7:S7"/>
    <mergeCell ref="R11:S11"/>
    <mergeCell ref="R30:S30"/>
    <mergeCell ref="A5:J5"/>
  </mergeCells>
  <conditionalFormatting sqref="V7:Y102">
    <cfRule type="containsErrors" dxfId="5" priority="6">
      <formula>ISERROR(V7)</formula>
    </cfRule>
  </conditionalFormatting>
  <conditionalFormatting sqref="H7:H102 J7:J102">
    <cfRule type="expression" dxfId="4" priority="5">
      <formula>$J7="CHECK"</formula>
    </cfRule>
  </conditionalFormatting>
  <conditionalFormatting sqref="Z7:Z102">
    <cfRule type="containsErrors" dxfId="3" priority="4">
      <formula>ISERROR(Z7)</formula>
    </cfRule>
  </conditionalFormatting>
  <conditionalFormatting sqref="K7:K102">
    <cfRule type="containsErrors" dxfId="2" priority="3">
      <formula>ISERROR(K7)</formula>
    </cfRule>
  </conditionalFormatting>
  <conditionalFormatting sqref="H7:I102">
    <cfRule type="expression" dxfId="1" priority="2">
      <formula>$I7&lt;&gt;""</formula>
    </cfRule>
  </conditionalFormatting>
  <conditionalFormatting sqref="AD7:AH102">
    <cfRule type="containsErrors" dxfId="0" priority="1">
      <formula>ISERROR(AD7)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41</vt:i4>
      </vt:variant>
    </vt:vector>
  </HeadingPairs>
  <TitlesOfParts>
    <vt:vector size="41" baseType="lpstr">
      <vt:lpstr>genotyping</vt:lpstr>
      <vt:lpstr>F1-1 plate 1</vt:lpstr>
      <vt:lpstr>F6-2 plate 1</vt:lpstr>
      <vt:lpstr>F1-1 plate 2</vt:lpstr>
      <vt:lpstr>F6-2 plate 2</vt:lpstr>
      <vt:lpstr>F1-1 plate 3</vt:lpstr>
      <vt:lpstr>F6-2 plate 3</vt:lpstr>
      <vt:lpstr>F1-1 plate 4</vt:lpstr>
      <vt:lpstr>F6-2 plate 4</vt:lpstr>
      <vt:lpstr>F1-1 plate 5</vt:lpstr>
      <vt:lpstr>F6-2 plate 5</vt:lpstr>
      <vt:lpstr>F1-1 plate 6</vt:lpstr>
      <vt:lpstr>F6-2 plate 6</vt:lpstr>
      <vt:lpstr>F1-1 plate 7</vt:lpstr>
      <vt:lpstr>F6-2 plate 7</vt:lpstr>
      <vt:lpstr>F1-1 plate 8</vt:lpstr>
      <vt:lpstr>F6-2 plate 8</vt:lpstr>
      <vt:lpstr>F1-1 plate 9</vt:lpstr>
      <vt:lpstr>F6-2 plate 9</vt:lpstr>
      <vt:lpstr>F1-1 plate 10</vt:lpstr>
      <vt:lpstr>F6-2 plate 10</vt:lpstr>
      <vt:lpstr>F1-1 plate 11</vt:lpstr>
      <vt:lpstr>F6-2 plate 11</vt:lpstr>
      <vt:lpstr>F1-1 plate 12</vt:lpstr>
      <vt:lpstr>F6-2 plate 12</vt:lpstr>
      <vt:lpstr>F1-1 plate 13</vt:lpstr>
      <vt:lpstr>F6-2 plate 13</vt:lpstr>
      <vt:lpstr>F1-1 plate 14</vt:lpstr>
      <vt:lpstr>F6-2 plate 14</vt:lpstr>
      <vt:lpstr>F1-1 plate 15</vt:lpstr>
      <vt:lpstr>F6-2 plate 15</vt:lpstr>
      <vt:lpstr>F1-1 plate 16</vt:lpstr>
      <vt:lpstr>F6-2 plate 16</vt:lpstr>
      <vt:lpstr>F1-1 plate 17</vt:lpstr>
      <vt:lpstr>F6-2 plate 17</vt:lpstr>
      <vt:lpstr>F1-1 plate 18</vt:lpstr>
      <vt:lpstr>F6-2 plate 18</vt:lpstr>
      <vt:lpstr>F1-1 plate 19</vt:lpstr>
      <vt:lpstr>F6-2 plate 19</vt:lpstr>
      <vt:lpstr>F1-1 plate 20</vt:lpstr>
      <vt:lpstr>F6-2 plate 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Gasic Lab</dc:creator>
  <cp:lastModifiedBy>Ksenija Gasic</cp:lastModifiedBy>
  <dcterms:created xsi:type="dcterms:W3CDTF">2020-09-04T14:30:46Z</dcterms:created>
  <dcterms:modified xsi:type="dcterms:W3CDTF">2021-04-22T18:00:56Z</dcterms:modified>
</cp:coreProperties>
</file>