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石河子大学工作相关\科研试验\合作相关课题\韩赞平\文章相关\BMC-plant biote\"/>
    </mc:Choice>
  </mc:AlternateContent>
  <xr:revisionPtr revIDLastSave="0" documentId="13_ncr:1_{67020CF1-6D79-47B9-8D21-26FFCF52E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1" sheetId="1" r:id="rId1"/>
    <sheet name="Table S2" sheetId="3" r:id="rId2"/>
    <sheet name="Table S3" sheetId="4" r:id="rId3"/>
    <sheet name="Table S4" sheetId="5" r:id="rId4"/>
    <sheet name="Table S5" sheetId="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L5" i="2"/>
  <c r="M6" i="2" s="1"/>
  <c r="C18" i="1"/>
  <c r="D18" i="1"/>
  <c r="E18" i="1"/>
  <c r="F18" i="1"/>
  <c r="G18" i="1"/>
  <c r="B18" i="1"/>
</calcChain>
</file>

<file path=xl/sharedStrings.xml><?xml version="1.0" encoding="utf-8"?>
<sst xmlns="http://schemas.openxmlformats.org/spreadsheetml/2006/main" count="972" uniqueCount="489">
  <si>
    <t>Sample</t>
  </si>
  <si>
    <t>Q20%</t>
  </si>
  <si>
    <t>Q30%</t>
    <phoneticPr fontId="2" type="noConversion"/>
  </si>
  <si>
    <t>GC content%</t>
    <phoneticPr fontId="2" type="noConversion"/>
  </si>
  <si>
    <t>Raw reads</t>
    <phoneticPr fontId="2" type="noConversion"/>
  </si>
  <si>
    <t>Valid reads</t>
    <phoneticPr fontId="2" type="noConversion"/>
  </si>
  <si>
    <t>Valid Ratio</t>
    <phoneticPr fontId="2" type="noConversion"/>
  </si>
  <si>
    <t xml:space="preserve">Table S1 Summary of sequencing data quality for maize </t>
    <phoneticPr fontId="2" type="noConversion"/>
  </si>
  <si>
    <t>Average</t>
    <phoneticPr fontId="2" type="noConversion"/>
  </si>
  <si>
    <t>Calycosin</t>
  </si>
  <si>
    <t>Zm00001d033327</t>
  </si>
  <si>
    <t>Zm00001d037073</t>
  </si>
  <si>
    <t>Genistin</t>
  </si>
  <si>
    <t>Term Name</t>
  </si>
  <si>
    <t>MainClass</t>
  </si>
  <si>
    <t>GeneHitsInSelectedSet</t>
  </si>
  <si>
    <t>AllGenesInSelectedSet</t>
  </si>
  <si>
    <t>GeneHitsInBackground</t>
  </si>
  <si>
    <t>AllGenesInBackground</t>
  </si>
  <si>
    <t>p-value</t>
  </si>
  <si>
    <t>enrichFactor</t>
  </si>
  <si>
    <t>GeneListInSelectedSets</t>
  </si>
  <si>
    <t>corrected p-value(BH method)</t>
  </si>
  <si>
    <t>B  09110 Biosynthesis of other secondary metabolites</t>
  </si>
  <si>
    <t>A09100 Metabolism</t>
  </si>
  <si>
    <t>[Zm00001d038765, Zm00001d013862, Zm00001d020958, Zm00001d038763, Zm00001d039575, Zm00001d030002, Zm00001d016177, Zm00001d032148, Zm00001d016185, Zm00001d002042, Zm00001d047639, Zm00001d022458, Zm00001d041374, Zm00001d024998, Zm00001d047358, Zm00001d008300, Zm00001d005279, Zm00001d047514, Zm00001d038598, Zm00001d033100, Zm00001d014606, Zm00001d047192, Zm00001d030199, Zm00001d017276, Zm00001d010521, Zm00001d012780, Zm00001d037547, Zm00001d033981, Zm00001d003524, Zm00001d047064, Zm00001d010924, Zm00001d021533, Zm00001d049407, Zm00001d045846, Zm00001d026268, Zm00001d020960, Zm00001d012510, Zm00001d008331, Zm00001d008173, Zm00001d013725, Zm00001d024738, Zm00001d018618, Zm00001d008290, Zm00001d035756, Zm00001d048146, Zm00001d046363, Zm00001d010736, Zm00001d044104, Zm00001d022557, Zm00001d022279, Zm00001d009138, Zm00001d029744, Zm00001d009373, Zm00001d021119, Zm00001d026370, Zm00001d018620, Zm00001d033327, Zm00001d013296, Zm00001d037008, Zm00001d034015, Zm00001d037009, Zm00001d016443, Zm00001d024740, Zm00001d006936, Zm00001d006937, Zm00001d022284, Zm00001d022282, Zm00001d051934, Zm00001d022283, Zm00001d006933, Zm00001d022280, Zm00001d022281, Zm00001d048099, Zm00001d028303, Zm00001d019926, Zm00001d013269, Zm00001d035055, Zm00001d053281, Zm00001d032467, Zm00001d032468, Zm00001d035336, Zm00001d049181, Zm00001d050455, Zm00001d025402, Zm00001d002004, Zm00001d041173, Zm00001d037918, Zm00001d052916, Zm00001d052915, Zm00001d040364, Zm00001d049975, Zm00001d024037, Zm00001d012982, Zm00001d014489, Zm00001d040479, Zm00001d028094, Zm00001d020528, Zm00001d034635, Zm00001d014481, Zm00001d032854, Zm00001d014123, Zm00001d033024, Zm00001d049169, Zm00001d046210, Zm00001d031802, Zm00001d048870, Zm00001d037073, Zm00001d048758, Zm00001d021577, Zm00001d047424, Zm00001d023994, Zm00001d033496, Zm00001d029275, Zm00001d007160, Zm00001d029274, Zm00001d007161, Zm00001d051166, Zm00001d025103, Zm00001d007717, Zm00001d024891, Zm00001d005535, Zm00001d025503, Zm00001d007952, Zm00001d040581, Zm00001d037061, Zm00001d044662, Zm00001d004687, Zm00001d049956, Zm00001d004443, Zm00001d048625, Zm00001d029280, Zm00001d040578, Zm00001d014467, Zm00001d032152, Zm00001d041827, Zm00001d036197, Zm00001d042192, Zm00001d028349, Zm00001d001960, Zm00001d046035, Zm00001d033649, Zm00001d029279, Zm00001d042594, Zm00001d026683, Zm00001d023216]</t>
  </si>
  <si>
    <t>00940 Phenylpropanoid biosynthesis</t>
  </si>
  <si>
    <t>[Zm00001d013269, Zm00001d013862, Zm00001d020958, Zm00001d035055, Zm00001d030002, Zm00001d016177, Zm00001d032148, Zm00001d032467, Zm00001d032468, Zm00001d035336, Zm00001d050455, Zm00001d025402, Zm00001d002004, Zm00001d041173, Zm00001d016185, Zm00001d037918, Zm00001d002042, Zm00001d040364, Zm00001d022458, Zm00001d047358, Zm00001d008300, Zm00001d005279, Zm00001d047514, Zm00001d024037, Zm00001d012982, Zm00001d014489, Zm00001d038598, Zm00001d014606, Zm00001d020528, Zm00001d030199, Zm00001d032854, Zm00001d017276, Zm00001d014123, Zm00001d037547, Zm00001d049169, Zm00001d046210, Zm00001d047064, Zm00001d010924, Zm00001d048870, Zm00001d037073, Zm00001d021533, Zm00001d045846, Zm00001d023994, Zm00001d026268, Zm00001d020960, Zm00001d012510, Zm00001d008331, Zm00001d029275, Zm00001d007160, Zm00001d008173, Zm00001d029274, Zm00001d024738, Zm00001d007161, Zm00001d018618, Zm00001d008290, Zm00001d035756, Zm00001d051166, Zm00001d024891, Zm00001d044104, Zm00001d007952, Zm00001d040581, Zm00001d037061, Zm00001d022279, Zm00001d009138, Zm00001d004443, Zm00001d029280, Zm00001d040578, Zm00001d009373, Zm00001d014467, Zm00001d032152, Zm00001d041827, Zm00001d036197, Zm00001d021119, Zm00001d018620, Zm00001d037008, Zm00001d034015, Zm00001d037009, Zm00001d016443, Zm00001d024740, Zm00001d006936, Zm00001d006937, Zm00001d028349, Zm00001d046035, Zm00001d022284, Zm00001d022282, Zm00001d033649, Zm00001d022283, Zm00001d006933, Zm00001d022280, Zm00001d022281, Zm00001d048099, Zm00001d029279, Zm00001d026683, Zm00001d023216]</t>
  </si>
  <si>
    <t>B  09191 Unclassified: metabolism</t>
  </si>
  <si>
    <t>A09190 Not Included in Pathway or Brite</t>
  </si>
  <si>
    <t>[Zm00001d008273, Zm00001d017429, Zm00001d042905, Zm00001d015925, Zm00001d037273, Zm00001d011845, Zm00001d033514, Zm00001d030765, Zm00001d039615, Zm00001d014793, Zm00001d010079, Zm00001d045571, Zm00001d003414, Zm00001d047353, Zm00001d051867, Zm00001d045294, Zm00001d042580, Zm00001d048044, Zm00001d026251, Zm00001d023669, Zm00001d026253, Zm00001d028797, Zm00001d018649, Zm00001d034277, Zm00001d037383, Zm00001d035246, Zm00001d031201, Zm00001d052843, Zm00001d002434, Zm00001d025977, Zm00001d019463, Zm00001d034319, Zm00001d034839, Zm00001d028687, Zm00001d029412, Zm00001d023950, Zm00001d035112, Zm00001d009022, Zm00001d012477, Zm00001d016558, Zm00001d035111, Zm00001d032363, Zm00001d042848, Zm00001d032885, Zm00001d048390, Zm00001d032881, Zm00001d032882, Zm00001d030103, Zm00001d033334, Zm00001d032884, Zm00001d015224, Zm00001d005976, Zm00001d032527, Zm00001d046483, Zm00001d041232, Zm00001d036050, Zm00001d003275, Zm00001d027286, Zm00001d041472, Zm00001d039282, Zm00001d046007, Zm00001d035100, Zm00001d035064, Zm00001d014669, Zm00001d003271, Zm00001d021518, Zm00001d014826, Zm00001d012769, Zm00001d035109, Zm00001d031149, Zm00001d032876, Zm00001d035108, Zm00001d047050, Zm00001d019557, Zm00001d035104, Zm00001d002974, Zm00001d047441, Zm00001d030339, Zm00001d048373, Zm00001d019560, Zm00001d012408, Zm00001d020147, Zm00001d029752, Zm00001d006374, Zm00001d008399, Zm00001d048658, Zm00001d007862, Zm00001d040248, Zm00001d039654, Zm00001d006053, Zm00001d007781, Zm00001d042826, Zm00001d051140, Zm00001d025491, Zm00001d053320, Zm00001d002409, Zm00001d028999, Zm00001d050201, Zm00001d025887, Zm00001d052519, Zm00001d048407, Zm00001d045657, Zm00001d007653, Zm00001d028093, Zm00001d015217, Zm00001d027281, Zm00001d027283, Zm00001d036539, Zm00001d032332, Zm00001d005624, Zm00001d051956, Zm00001d027717, Zm00001d027718, Zm00001d048759, Zm00001d022424, Zm00001d025018, Zm00001d027313, Zm00001d006795, Zm00001d014617, Zm00001d033777, Zm00001d002828, Zm00001d032688, Zm00001d030023, Zm00001d018773, Zm00001d052651, Zm00001d017323, Zm00001d037611, Zm00001d014971, Zm00001d013003, Zm00001d048344, Zm00001d027645, Zm00001d033539, Zm00001d029783, Zm00001d007313, Zm00001d042123, Zm00001d021424, Zm00001d027520, Zm00001d048866, Zm00001d024378, Zm00001d014349, Zm00001d028591, Zm00001d026171, Zm00001d037682, Zm00001d013415, Zm00001d014748, Zm00001d025082, Zm00001d047094, Zm00001d002776, Zm00001d052667, Zm00001d040173, Zm00001d024382, Zm00001d049704, Zm00001d020985, Zm00001d024789, Zm00001d023579, Zm00001d027530, Zm00001d027499, Zm00001d009960, Zm00001d026169, Zm00001d020982]</t>
  </si>
  <si>
    <t>[Zm00001d008273, Zm00001d017429, Zm00001d042905, Zm00001d015925, Zm00001d037273, Zm00001d011845, Zm00001d032787, Zm00001d033514, Zm00001d030765, Zm00001d039615, Zm00001d014793, Zm00001d010079, Zm00001d045571, Zm00001d003414, Zm00001d047353, Zm00001d051867, Zm00001d045294, Zm00001d042580, Zm00001d048044, Zm00001d026251, Zm00001d023669, Zm00001d026253, Zm00001d028797, Zm00001d018649, Zm00001d034277, Zm00001d037383, Zm00001d027361, Zm00001d035246, Zm00001d031201, Zm00001d052843, Zm00001d002434, Zm00001d003248, Zm00001d025977, Zm00001d019463, Zm00001d034319, Zm00001d034839, Zm00001d039294, Zm00001d028687, Zm00001d029412, Zm00001d023950, Zm00001d035112, Zm00001d009022, Zm00001d012477, Zm00001d016558, Zm00001d035111, Zm00001d032363, Zm00001d042848, Zm00001d032885, Zm00001d050393, Zm00001d048390, Zm00001d032881, Zm00001d032882, Zm00001d030103, Zm00001d033334, Zm00001d032884, Zm00001d015224, Zm00001d005976, Zm00001d032527, Zm00001d046483, Zm00001d013728, Zm00001d041232, Zm00001d036050, Zm00001d003275, Zm00001d027286, Zm00001d041472, Zm00001d039282, Zm00001d046766, Zm00001d046007, Zm00001d035100, Zm00001d035064, Zm00001d014669, Zm00001d003271, Zm00001d021518, Zm00001d014826, Zm00001d012769, Zm00001d035109, Zm00001d031149, Zm00001d032876, Zm00001d035108, Zm00001d037769, Zm00001d047050, Zm00001d013451, Zm00001d019557, Zm00001d035104, Zm00001d002974, Zm00001d047441, Zm00001d030339, Zm00001d028429, Zm00001d028428, Zm00001d048373, Zm00001d019560, Zm00001d046471, Zm00001d012408, Zm00001d009645, Zm00001d020147, Zm00001d003022, Zm00001d029752, Zm00001d039392, Zm00001d003020, Zm00001d006374, Zm00001d008399, Zm00001d048658, Zm00001d024621, Zm00001d003024, Zm00001d007862, Zm00001d040248, Zm00001d039654, Zm00001d006053, Zm00001d007781, Zm00001d042826, Zm00001d051140, Zm00001d025491, Zm00001d053320, Zm00001d002409, Zm00001d028999, Zm00001d022254, Zm00001d050201, Zm00001d025887, Zm00001d052519, Zm00001d048407, Zm00001d045657, Zm00001d044289, Zm00001d007653, Zm00001d028093, Zm00001d015217, Zm00001d027281, Zm00001d053172, Zm00001d027283, Zm00001d036539, Zm00001d032215, Zm00001d032332, Zm00001d050346, Zm00001d005624, Zm00001d051956, Zm00001d027717, Zm00001d027718, Zm00001d048759, Zm00001d022424, Zm00001d025018, Zm00001d027313, Zm00001d006795, Zm00001d014617, Zm00001d033777, Zm00001d002828, Zm00001d032688, Zm00001d030023, Zm00001d018773, Zm00001d052651, Zm00001d017323, Zm00001d037611, Zm00001d014971, Zm00001d013003, Zm00001d048344, Zm00001d027645, Zm00001d033539, Zm00001d029783, Zm00001d007313, Zm00001d042123, Zm00001d021424, Zm00001d027520, Zm00001d048866, Zm00001d024378, Zm00001d014349, Zm00001d028591, Zm00001d026171, Zm00001d037682, Zm00001d013415, Zm00001d014748, Zm00001d025082, Zm00001d047094, Zm00001d031187, Zm00001d002776, Zm00001d052667, Zm00001d040173, Zm00001d024382, Zm00001d049704, Zm00001d020985, Zm00001d024789, Zm00001d023579, Zm00001d027530, Zm00001d027499, Zm00001d009960, Zm00001d026169, Zm00001d020982]</t>
  </si>
  <si>
    <t>04016 MAPK signaling pathway - plant</t>
  </si>
  <si>
    <t>A09130 Environmental Information Processing</t>
  </si>
  <si>
    <t>[Zm00001d008199, Zm00001d011643, Zm00001d039532, Zm00001d047519, Zm00001d023507, Zm00001d013307, Zm00001d030045, Zm00001d038846, Zm00001d030969, Zm00001d003659, Zm00001d002405, Zm00001d003451, Zm00001d037080, Zm00001d020355, Zm00001d028711, Zm00001d002287, Zm00001d040125, Zm00001d009595, Zm00001d011655, Zm00001d036617, Zm00001d010445, Zm00001d011495, Zm00001d032696, Zm00001d018324, Zm00001d037666, Zm00001d042050, Zm00001d045088, Zm00001d046496, Zm00001d025899, Zm00001d025055, Zm00001d010649, Zm00001d047220, Zm00001d042051, Zm00001d045086, Zm00001d048913, Zm00001d043663, Zm00001d009626, Zm00001d025374, Zm00001d024568, Zm00001d027511, Zm00001d013004, Zm00001d018738, Zm00001d002708, Zm00001d033339, Zm00001d030028, Zm00001d052653, Zm00001d020492, Zm00001d024376, Zm00001d051328, Zm00001d007835, Zm00001d018261, Zm00001d044301, Zm00001d004086, Zm00001d042886, Zm00001d007430, Zm00001d047017, Zm00001d009774, Zm00001d020495, Zm00001d005696, Zm00001d007196, Zm00001d038016, Zm00001d039105, Zm00001d012401, Zm00001d054044, Zm00001d028273, Zm00001d007194, Zm00001d011834, Zm00001d005609, Zm00001d052068, Zm00001d033965, Zm00001d047563, Zm00001d048453, Zm00001d048455, Zm00001d016052, Zm00001d050329, Zm00001d046998, Zm00001d007426, Zm00001d020100, Zm00001d008794, Zm00001d009248, Zm00001d007421, Zm00001d002452]</t>
  </si>
  <si>
    <t>00199 Cytochrome P450</t>
  </si>
  <si>
    <t>A09180 Brite Hierarchies</t>
  </si>
  <si>
    <t>[Zm00001d012510, Zm00001d015721, Zm00001d013862, Zm00001d038300, Zm00001d007180, Zm00001d039453, Zm00001d020418, Zm00001d050371, Zm00001d032467, Zm00001d013184, Zm00001d032468, Zm00001d052475, Zm00001d047452, Zm00001d024574, Zm00001d053569, Zm00001d044120, Zm00001d029288, Zm00001d044147, Zm00001d006203, Zm00001d023625, Zm00001d044784, Zm00001d029289, Zm00001d047418, Zm00001d046422, Zm00001d028258, Zm00001d024875, Zm00001d020628, Zm00001d012304, Zm00001d010521, Zm00001d010025, Zm00001d010265, Zm00001d037249, Zm00001d005822, Zm00001d045563, Zm00001d029519, Zm00001d007924, Zm00001d044153, Zm00001d045063, Zm00001d004957, Zm00001d008837, Zm00001d045722, Zm00001d038064, Zm00001d008699, Zm00001d037250, Zm00001d044157, Zm00001d017919, Zm00001d047424, Zm00001d006199]</t>
  </si>
  <si>
    <t>99981 Carbohydrate metabolism</t>
  </si>
  <si>
    <t>[Zm00001d035112, Zm00001d035111, Zm00001d032885, Zm00001d032881, Zm00001d032882, Zm00001d032884, Zm00001d048344, Zm00001d045571, Zm00001d047353, Zm00001d029783, Zm00001d027520, Zm00001d035100, Zm00001d027281, Zm00001d026171, Zm00001d027283, Zm00001d014826, Zm00001d036539, Zm00001d035109, Zm00001d032876, Zm00001d047094, Zm00001d035108, Zm00001d019557, Zm00001d035104, Zm00001d019560, Zm00001d027717, Zm00001d027718, Zm00001d025018, Zm00001d026169]</t>
  </si>
  <si>
    <t>B  09132 Signal transduction</t>
  </si>
  <si>
    <t>[Zm00001d036463, Zm00001d047519, Zm00001d013869, Zm00001d018078, Zm00001d053884, Zm00001d053004, Zm00001d043153, Zm00001d003659, Zm00001d039582, Zm00001d042463, Zm00001d028711, Zm00001d002287, Zm00001d032253, Zm00001d009595, Zm00001d013073, Zm00001d036617, Zm00001d037666, Zm00001d042050, Zm00001d046496, Zm00001d051911, Zm00001d025055, Zm00001d010649, Zm00001d043263, Zm00001d047220, Zm00001d042051, Zm00001d026262, Zm00001d006753, Zm00001d043663, Zm00001d009626, Zm00001d005143, Zm00001d027511, Zm00001d018738, Zm00001d020938, Zm00001d017804, Zm00001d046928, Zm00001d031554, Zm00001d033339, Zm00001d033976, Zm00001d014774, Zm00001d016312, Zm00001d020492, Zm00001d023242, Zm00001d006701, Zm00001d006027, Zm00001d041351, Zm00001d004086, Zm00001d009774, Zm00001d020495, Zm00001d005696, Zm00001d007196, Zm00001d012401, Zm00001d012402, Zm00001d012128, Zm00001d038178, Zm00001d013616, Zm00001d038175, Zm00001d028273, Zm00001d007194, Zm00001d011834, Zm00001d052188, Zm00001d005609, Zm00001d052068, Zm00001d033965, Zm00001d034410, Zm00001d017137, Zm00001d047563, Zm00001d027975, Zm00001d016052, Zm00001d007229, Zm00001d050329, Zm00001d046998, Zm00001d013617, Zm00001d008794, Zm00001d009248, Zm00001d002452, Zm00001d015845, Zm00001d008199, Zm00001d011643, Zm00001d039532, Zm00001d015846, Zm00001d038165, Zm00001d023507, Zm00001d013307, Zm00001d024160, Zm00001d030045, Zm00001d035614, Zm00001d038846, Zm00001d035612, Zm00001d029209, Zm00001d033319, Zm00001d043350, Zm00001d030969, Zm00001d002405, Zm00001d041056, Zm00001d003451, Zm00001d013707, Zm00001d037080, Zm00001d020355, Zm00001d040125, Zm00001d038831, Zm00001d010284, Zm00001d018967, Zm00001d011655, Zm00001d038275, Zm00001d018200, Zm00001d010445, Zm00001d036415, Zm00001d011495, Zm00001d032696, Zm00001d018324, Zm00001d045088, Zm00001d025899, Zm00001d050903, Zm00001d045086, Zm00001d048913, Zm00001d025374, Zm00001d024568, Zm00001d021455, Zm00001d021573, Zm00001d005587, Zm00001d039513, Zm00001d013004, Zm00001d038784, Zm00001d014615, Zm00001d014614, Zm00001d002708, Zm00001d030021, Zm00001d030028, Zm00001d018414, Zm00001d052653, Zm00001d017291, Zm00001d018380, Zm00001d049952, Zm00001d024376, Zm00001d045112, Zm00001d051328, Zm00001d007835, Zm00001d018261, Zm00001d044940, Zm00001d044301, Zm00001d049715, Zm00001d042886, Zm00001d026398, Zm00001d007430, Zm00001d047017, Zm00001d006101, Zm00001d002143, Zm00001d013412, Zm00001d038016, Zm00001d039105, Zm00001d034298, Zm00001d054044, Zm00001d050018, Zm00001d048453, Zm00001d048455, Zm00001d050768, Zm00001d036918, Zm00001d010308, Zm00001d053518, Zm00001d038141, Zm00001d045107, Zm00001d037170, Zm00001d008635, Zm00001d007426, Zm00001d006733, Zm00001d020100, Zm00001d007421]</t>
  </si>
  <si>
    <t>[Zm00001d036463, Zm00001d047519, Zm00001d013869, Zm00001d018078, Zm00001d036986, Zm00001d053884, Zm00001d053004, Zm00001d043153, Zm00001d003659, Zm00001d039582, Zm00001d042463, Zm00001d028711, Zm00001d002287, Zm00001d032253, Zm00001d009595, Zm00001d013073, Zm00001d036617, Zm00001d037666, Zm00001d042050, Zm00001d046496, Zm00001d051514, Zm00001d051911, Zm00001d025055, Zm00001d010649, Zm00001d043263, Zm00001d047220, Zm00001d042051, Zm00001d026262, Zm00001d006753, Zm00001d043663, Zm00001d009626, Zm00001d005143, Zm00001d027511, Zm00001d018738, Zm00001d020938, Zm00001d017804, Zm00001d046928, Zm00001d031554, Zm00001d033339, Zm00001d033976, Zm00001d014774, Zm00001d016312, Zm00001d020492, Zm00001d023242, Zm00001d006701, Zm00001d006027, Zm00001d041351, Zm00001d004086, Zm00001d004361, Zm00001d009774, Zm00001d020495, Zm00001d004762, Zm00001d005696, Zm00001d007196, Zm00001d012401, Zm00001d035462, Zm00001d012402, Zm00001d012128, Zm00001d038178, Zm00001d013616, Zm00001d038175, Zm00001d028273, Zm00001d007194, Zm00001d011834, Zm00001d052188, Zm00001d005609, Zm00001d052068, Zm00001d033965, Zm00001d034410, Zm00001d017137, Zm00001d047563, Zm00001d027975, Zm00001d045145, Zm00001d016052, Zm00001d007229, Zm00001d050329, Zm00001d046998, Zm00001d013617, Zm00001d008794, Zm00001d009248, Zm00001d002452, Zm00001d015845, Zm00001d008199, Zm00001d011643, Zm00001d039532, Zm00001d015846, Zm00001d038165, Zm00001d023507, Zm00001d013307, Zm00001d024160, Zm00001d030045, Zm00001d035614, Zm00001d038846, Zm00001d035612, Zm00001d029209, Zm00001d033319, Zm00001d043350, Zm00001d030969, Zm00001d045097, Zm00001d002405, Zm00001d041056, Zm00001d003451, Zm00001d013707, Zm00001d037080, Zm00001d020355, Zm00001d040125, Zm00001d038831, Zm00001d010284, Zm00001d018967, Zm00001d011655, Zm00001d038275, Zm00001d018200, Zm00001d010445, Zm00001d036415, Zm00001d011495, Zm00001d032696, Zm00001d018324, Zm00001d045088, Zm00001d025012, Zm00001d049565, Zm00001d025899, Zm00001d050903, Zm00001d045086, Zm00001d048913, Zm00001d025374, Zm00001d024568, Zm00001d021455, Zm00001d024600, Zm00001d021573, Zm00001d005587, Zm00001d039513, Zm00001d013004, Zm00001d014611, Zm00001d038784, Zm00001d014615, Zm00001d014614, Zm00001d025590, Zm00001d002708, Zm00001d030021, Zm00001d030028, Zm00001d018414, Zm00001d052653, Zm00001d017291, Zm00001d018380, Zm00001d049952, Zm00001d024376, Zm00001d045112, Zm00001d051328, Zm00001d007835, Zm00001d036927, Zm00001d018261, Zm00001d044940, Zm00001d044301, Zm00001d049715, Zm00001d042886, Zm00001d026398, Zm00001d007430, Zm00001d047017, Zm00001d006101, Zm00001d002143, Zm00001d013412, Zm00001d038016, Zm00001d039105, Zm00001d034298, Zm00001d054044, Zm00001d050018, Zm00001d013254, Zm00001d050259, Zm00001d048453, Zm00001d048455, Zm00001d050768, Zm00001d036918, Zm00001d010308, Zm00001d053518, Zm00001d038141, Zm00001d044895, Zm00001d045107, Zm00001d037170, Zm00001d008635, Zm00001d007426, Zm00001d006733, Zm00001d020100, Zm00001d007421]</t>
  </si>
  <si>
    <t>[Zm00001d038765, Zm00001d036345, Zm00001d038521, Zm00001d038763, Zm00001d037551, Zm00001d034283, Zm00001d004509, Zm00001d011285, Zm00001d023387, Zm00001d003533, Zm00001d004626, Zm00001d051629, Zm00001d048440, Zm00001d049418, Zm00001d047358, Zm00001d024359, Zm00001d049657, Zm00001d014204, Zm00001d037547, Zm00001d017953, Zm00001d017830, Zm00001d051753, Zm00001d014564, Zm00001d003524, Zm00001d051754, Zm00001d024486, Zm00001d005822, Zm00001d024482, Zm00001d046493, Zm00001d047582, Zm00001d049407, Zm00001d027511, Zm00001d012476, Zm00001d012590, Zm00001d038747, Zm00001d052971, Zm00001d034388, Zm00001d050553, Zm00001d052731, Zm00001d003436, Zm00001d046363, Zm00001d025545, Zm00001d024574, Zm00001d048783, Zm00001d022153, Zm00001d048785, Zm00001d050317, Zm00001d002349, Zm00001d030909, Zm00001d022279, Zm00001d003311, Zm00001d004763, Zm00001d048669, Zm00001d003310, Zm00001d011156, Zm00001d016722, Zm00001d009097, Zm00001d010180, Zm00001d034015, Zm00001d038977, Zm00001d011034, Zm00001d006936, Zm00001d021197, Zm00001d052744, Zm00001d006937, Zm00001d047562, Zm00001d022284, Zm00001d051778, Zm00001d005602, Zm00001d022282, Zm00001d022283, Zm00001d006933, Zm00001d022280, Zm00001d022281, Zm00001d027619, Zm00001d003781, Zm00001d025670, Zm00001d048416, Zm00001d019926, Zm00001d013269, Zm00001d035055, Zm00001d016415, Zm00001d042944, Zm00001d040649, Zm00001d024281, Zm00001d012292, Zm00001d012293, Zm00001d008905, Zm00001d004426, Zm00001d002004, Zm00001d024273, Zm00001d052916, Zm00001d052915, Zm00001d013390, Zm00001d024037, Zm00001d025005, Zm00001d013037, Zm00001d018847, Zm00001d014489, Zm00001d037225, Zm00001d040997, Zm00001d039520, Zm00001d014481, Zm00001d014123, Zm00001d011097, Zm00001d037108, Zm00001d016301, Zm00001d004413, Zm00001d028406, Zm00001d031802, Zm00001d002351, Zm00001d028880, Zm00001d002591, Zm00001d041962, Zm00001d031929, Zm00001d034066, Zm00001d017966, Zm00001d040629, Zm00001d011183, Zm00001d025103, Zm00001d007717, Zm00001d029703, Zm00001d005535, Zm00001d029707, Zm00001d007714, Zm00001d029706, Zm00001d006868, Zm00001d007952, Zm00001d025229, Zm00001d004687, Zm00001d004443, Zm00001d029701, Zm00001d014467, Zm00001d037565, Zm00001d013378, Zm00001d041827, Zm00001d048696, Zm00001d027656, Zm00001d007707, Zm00001d002139, Zm00001d046035, Zm00001d029715, Zm00001d047124, Zm00001d022085, Zm00001d003108, Zm00001d007705, Zm00001d050409, Zm00001d028980, Zm00001d053918, Zm00001d007700, Zm00001d026683, Zm00001d048337, Zm00001d027773, Zm00001d026200, Zm00001d003584, Zm00001d007184, Zm00001d013862, Zm00001d007186, Zm00001d011444, Zm00001d007180, Zm00001d034206, Zm00001d032148, Zm00001d004907, Zm00001d002848, Zm00001d035899, Zm00001d018078, Zm00001d034564, Zm00001d029091, Zm00001d044120, Zm00001d038929, Zm00001d002845, Zm00001d047639, Zm00001d022458, Zm00001d024514, Zm00001d024998, Zm00001d045575, Zm00001d046422, Zm00001d046786, Zm00001d024875, Zm00001d047514, Zm00001d025960, Zm00001d045336, Zm00001d035640, Zm00001d011454, Zm00001d034552, Zm00001d033100, Zm00001d032253, Zm00001d014606, Zm00001d030199, Zm00001d036738, Zm00001d012780, Zm00001d033222, Zm00001d022460, Zm00001d045563, Zm00001d044110, Zm00001d003924, Zm00001d043263, Zm00001d003923, Zm00001d025859, Zm00001d045680, Zm00001d022104, Zm00001d012510, Zm00001d010690, Zm00001d008173, Zm00001d013725, Zm00001d024738, Zm00001d008290, Zm00001d035756, Zm00001d019266, Zm00001d034543, Zm00001d044580, Zm00001d004804, Zm00001d038908, Zm00001d044104, Zm00001d045679, Zm00001d044103, Zm00001d014818, Zm00001d022557, Zm00001d044585, Zm00001d009138, Zm00001d054080, Zm00001d009016, Zm00001d009373, Zm00001d012764, Zm00001d009134, Zm00001d032230, Zm00001d033683, Zm00001d029083, Zm00001d012402, Zm00001d030174, Zm00001d021119, Zm00001d029087, Zm00001d033327, Zm00001d034410, Zm00001d034531, Zm00001d024740, Zm00001d020261, Zm00001d002853, Zm00001d023651, Zm00001d020260, Zm00001d047840, Zm00001d050844, Zm00001d002736, Zm00001d051934, Zm00001d045668, Zm00001d045669, Zm00001d009488, Zm00001d021596, Zm00001d034241, Zm00001d015721, Zm00001d036664, Zm00001d010274, Zm00001d009167, Zm00001d037630, Zm00001d053281, Zm00001d008199, Zm00001d011369, Zm00001d014757, Zm00001d035336, Zm00001d011363, Zm00001d036666, Zm00001d045373, Zm00001d025402, Zm00001d022493, Zm00001d023580, Zm00001d021280, Zm00001d044042, Zm00001d015609, Zm00001d049616, Zm00001d049975, Zm00001d021288, Zm00001d045138, Zm00001d025400, Zm00001d038831, Zm00001d032173, Zm00001d036894, Zm00001d014887, Zm00001d033024, Zm00001d046330, Zm00001d046210, Zm00001d022144, Zm00001d044153, Zm00001d048870, Zm00001d027838, Zm00001d002999, Zm00001d048758, Zm00001d044157, Zm00001d017919, Zm00001d047424, Zm00001d047789, Zm00001d013522, Zm00001d033496, Zm00001d012313, Zm00001d014976, Zm00001d052097, Zm00001d009060, Zm00001d010137, Zm00001d005933, Zm00001d026712, Zm00001d024891, Zm00001d049950, Zm00001d025503, Zm00001d045470, Zm00001d005814, Zm00001d044147, Zm00001d046444, Zm00001d049956, Zm00001d048625, Zm00001d025862, Zm00001d013654, Zm00001d032152, Zm00001d009057, Zm00001d011357, Zm00001d054044, Zm00001d010025, Zm00001d010265, Zm00001d025753, Zm00001d022242, Zm00001d042192, Zm00001d045341, Zm00001d026605, Zm00001d004957, Zm00001d048979, Zm00001d023216, Zm00001d047765, Zm00001d023215, Zm00001d030361, Zm00001d052392, Zm00001d029011, Zm00001d030002, Zm00001d016177, Zm00001d034723, Zm00001d033872, Zm00001d018358, Zm00001d016185, Zm00001d042101, Zm00001d020434, Zm00001d043674, Zm00001d012937, Zm00001d041374, Zm00001d008300, Zm00001d005279, Zm00001d006365, Zm00001d045974, Zm00001d042104, Zm00001d028171, Zm00001d029140, Zm00001d023715, Zm00001d011735, Zm00001d033623, Zm00001d017036, Zm00001d052165, Zm00001d034714, Zm00001d001902, Zm00001d017276, Zm00001d010521, Zm00001d033981, Zm00001d053017, Zm00001d033509, Zm00001d034715, Zm00001d045722, Zm00001d020686, Zm00001d028165, Zm00001d021533, Zm00001d045846, Zm00001d012707, Zm00001d042210, Zm00001d043789, Zm00001d021410, Zm00001d008651, Zm00001d006476, Zm00001d044748, Zm00001d008331, Zm00001d039036, Zm00001d020418, Zm00001d031554, Zm00001d018211, Zm00001d053149, Zm00001d017251, Zm00001d010736, Zm00001d043411, Zm00001d009899, Zm00001d039040, Zm00001d009779, Zm00001d028258, Zm00001d009774, Zm00001d038056, Zm00001d049073, Zm00001d007229, Zm00001d018350, Zm00001d048099, Zm00001d023813, Zm00001d038064, Zm00001d020788, Zm00001d042556, Zm00001d043524, Zm00001d006375, Zm00001d011642, Zm00001d028083, Zm00001d031494, Zm00001d011765, Zm00001d032467, Zm00001d032468, Zm00001d019365, Zm00001d035614, Zm00001d052475, Zm00001d035612, Zm00001d033552, Zm00001d034523, Zm00001d033797, Zm00001d032224, Zm00001d041173, Zm00001d019254, Zm00001d037918, Zm00001d042260, Zm00001d042140, Zm00001d042143, Zm00001d023863, Zm00001d042148, Zm00001d006040, Zm00001d012982, Zm00001d028094, Zm00001d022428, Zm00001d034635, Zm00001d001941, Zm00001d025814, Zm00001d001943, Zm00001d040076, Zm00001d008699, Zm00001d021577, Zm00001d021697, Zm00001d043348, Zm00001d023994, Zm00001d020002, Zm00001d053580, Zm00001d029275, Zm00001d007160, Zm00001d029274, Zm00001d007161, Zm00001d051041, Zm00001d017168, Zm00001d036801, Zm00001d051166, Zm00001d052139, Zm00001d044784, Zm00001d044662, Zm00001d022510, Zm00001d043458, Zm00001d006069, Zm00001d042005, Zm00001d047931, Zm00001d029280, Zm00001d007394, Zm00001d052260, Zm00001d039066, Zm00001d001849, Zm00001d052022, Zm00001d017298, Zm00001d019479, Zm00001d001960, Zm00001d033649, Zm00001d029279, Zm00001d042594, Zm00001d021435, Zm00001d046952, Zm00001d040205, Zm00001d020958, Zm00001d042624, Zm00001d042625, Zm00001d015008, Zm00001d039575, Zm00001d039453, Zm00001d028680, Zm00001d039330, Zm00001d050371, Zm00001d014030, Zm00001d013184, Zm00001d018633, Zm00001d053886, Zm00001d018632, Zm00001d007857, Zm00001d002042, Zm00001d039582, Zm00001d007732, Zm00001d004467, Zm00001d043947, Zm00001d038598, Zm00001d039685, Zm00001d047192, Zm00001d018404, Zm00001d009907, Zm00001d025059, Zm00001d003247, Zm00001d005546, Zm00001d047064, Zm00001d010924, Zm00001d031726, Zm00001d006875, Zm00001d020963, Zm00001d029654, Zm00001d028565, Zm00001d026268, Zm00001d020960, Zm00001d040666, Zm00001d039312, Zm00001d040308, Zm00001d042727, Zm00001d018618, Zm00001d037493, Zm00001d016551, Zm00001d049240, Zm00001d048146, Zm00001d031958, Zm00001d049351, Zm00001d032925, Zm00001d004484, Zm00001d008960, Zm00001d041511, Zm00001d040786, Zm00001d029744, Zm00001d006663, Zm00001d018988, Zm00001d039542, Zm00001d026370, Zm00001d018620, Zm00001d013053, Zm00001d013296, Zm00001d037008, Zm00001d037009, Zm00001d016443, Zm00001d037249, Zm00001d007746, Zm00001d029519, Zm00001d008837, Zm00001d037492, Zm00001d038460, Zm00001d037250, Zm00001d040650, Zm00001d005446, Zm00001d027335, Zm00001d007740, Zm00001d028303, Zm00001d037079, Zm00001d041458, Zm00001d016019, Zm00001d041217, Zm00001d019527, Zm00001d045817, Zm00001d033711, Zm00001d016134, Zm00001d019405, Zm00001d049181, Zm00001d018797, Zm00001d050455, Zm00001d051666, Zm00001d029209, Zm00001d014083, Zm00001d042541, Zm00001d007775, Zm00001d011803, Zm00001d040364, Zm00001d009835, Zm00001d042540, Zm00001d041214, Zm00001d011928, Zm00001d042786, Zm00001d040479, Zm00001d029460, Zm00001d020528, Zm00001d043509, Zm00001d032854, Zm00001d030670, Zm00001d049169, Zm00001d014093, Zm00001d028243, Zm00001d003164, Zm00001d037073, Zm00001d007765, Zm00001d038161, Zm00001d029696, Zm00001d029699, Zm00001d011819, Zm00001d005587, Zm00001d019629, Zm00001d040589, Zm00001d045919, Zm00001d041679, Zm00001d042768, Zm00001d021703, Zm00001d043618, Zm00001d015385, Zm00001d017441, Zm00001d019985, Zm00001d030549, Zm00001d032608, Zm00001d028331, Zm00001d043851, Zm00001d040581, Zm00001d006467, Zm00001d043970, Zm00001d005253, Zm00001d037061, Zm00001d008883, Zm00001d005378, Zm00001d007433, Zm00001d026038, Zm00001d040578, Zm00001d040215, Zm00001d003190, Zm00001d020628, Zm00001d036197, Zm00001d027383, Zm00001d013097, Zm00001d017457, Zm00001d031860, Zm00001d031749, Zm00001d028349, Zm00001d007549, Zm00001d049387, Zm00001d048055, Zm00001d029313, Zm00001d004279, Zm00001d003188]</t>
  </si>
  <si>
    <t>99980 Enzymes with EC numbers</t>
  </si>
  <si>
    <t>[Zm00001d008273, Zm00001d042905, Zm00001d015925, Zm00001d037273, Zm00001d033514, Zm00001d039615, Zm00001d014793, Zm00001d010079, Zm00001d003414, Zm00001d051867, Zm00001d045294, Zm00001d042580, Zm00001d048044, Zm00001d026251, Zm00001d023669, Zm00001d026253, Zm00001d028797, Zm00001d018649, Zm00001d034277, Zm00001d037383, Zm00001d035246, Zm00001d031201, Zm00001d052843, Zm00001d002434, Zm00001d019463, Zm00001d034319, Zm00001d028687, Zm00001d023950, Zm00001d009022, Zm00001d012477, Zm00001d016558, Zm00001d032363, Zm00001d042848, Zm00001d048390, Zm00001d030103, Zm00001d033334, Zm00001d015224, Zm00001d005976, Zm00001d032527, Zm00001d046483, Zm00001d041232, Zm00001d036050, Zm00001d003275, Zm00001d027286, Zm00001d041472, Zm00001d039282, Zm00001d046007, Zm00001d035064, Zm00001d014669, Zm00001d003271, Zm00001d021518, Zm00001d012769, Zm00001d031149, Zm00001d047050, Zm00001d030339, Zm00001d048373, Zm00001d012408, Zm00001d020147, Zm00001d029752, Zm00001d008399, Zm00001d048658, Zm00001d007862, Zm00001d040248, Zm00001d039654, Zm00001d006053, Zm00001d007781, Zm00001d042826, Zm00001d051140, Zm00001d025491, Zm00001d053320, Zm00001d002409, Zm00001d028999, Zm00001d050201, Zm00001d052519, Zm00001d048407, Zm00001d045657, Zm00001d007653, Zm00001d028093, Zm00001d015217, Zm00001d032332, Zm00001d005624, Zm00001d051956, Zm00001d048759, Zm00001d022424, Zm00001d027313, Zm00001d006795, Zm00001d014617, Zm00001d033777, Zm00001d002828, Zm00001d032688, Zm00001d030023, Zm00001d018773, Zm00001d052651, Zm00001d037611, Zm00001d014971, Zm00001d013003, Zm00001d027645, Zm00001d033539, Zm00001d007313, Zm00001d042123, Zm00001d021424, Zm00001d048866, Zm00001d024378, Zm00001d014349, Zm00001d028591, Zm00001d037682, Zm00001d013415, Zm00001d014748, Zm00001d025082, Zm00001d002776, Zm00001d052667, Zm00001d040173, Zm00001d024382, Zm00001d049704, Zm00001d020985, Zm00001d024789, Zm00001d023579, Zm00001d027530, Zm00001d027499, Zm00001d009960, Zm00001d020982]</t>
  </si>
  <si>
    <t>02000 Transporters</t>
  </si>
  <si>
    <t>[Zm00001d044529, Zm00001d009244, Zm00001d006493, Zm00001d012259, Zm00001d012138, Zm00001d033071, Zm00001d029098, Zm00001d031213, Zm00001d018751, Zm00001d048293, Zm00001d017666, Zm00001d036986, Zm00001d048960, Zm00001d024597, Zm00001d043390, Zm00001d049375, Zm00001d027749, Zm00001d012935, Zm00001d042101, Zm00001d020434, Zm00001d044521, Zm00001d004340, Zm00001d044768, Zm00001d040201, Zm00001d004621, Zm00001d023941, Zm00001d024117, Zm00001d026377, Zm00001d042104, Zm00001d049657, Zm00001d018803, Zm00001d014687, Zm00001d033061, Zm00001d033063, Zm00001d012307, Zm00001d030233, Zm00001d034678, Zm00001d037307, Zm00001d014285, Zm00001d039963, Zm00001d030751, Zm00001d049092, Zm00001d002952, Zm00001d023673, Zm00001d046893, Zm00001d051514, Zm00001d044192, Zm00001d049640, Zm00001d038240, Zm00001d029497, Zm00001d006511, Zm00001d006115, Zm00001d021775, Zm00001d021930, Zm00001d029135, Zm00001d043789, Zm00001d023677, Zm00001d038226, Zm00001d008570, Zm00001d021629, Zm00001d011269, Zm00001d034782, Zm00001d038186, Zm00001d021747, Zm00001d002191, Zm00001d015340, Zm00001d032368, Zm00001d016274, Zm00001d017880, Zm00001d017485, Zm00001d037779, Zm00001d010730, Zm00001d036965, Zm00001d025665, Zm00001d032409, Zm00001d003555, Zm00001d024572, Zm00001d018187, Zm00001d010856, Zm00001d027285, Zm00001d004361, Zm00001d004762, Zm00001d012883, Zm00001d038335, Zm00001d038334, Zm00001d035462, Zm00001d037242, Zm00001d011034, Zm00001d044690, Zm00001d027854, Zm00001d003423, Zm00001d052746, Zm00001d045145, Zm00001d048771, Zm00001d028829, Zm00001d021599, Zm00001d038181, Zm00001d048776, Zm00001d002333, Zm00001d003422, Zm00001d022563, Zm00001d002176, Zm00001d049987, Zm00001d033273, Zm00001d015963, Zm00001d006171, Zm00001d012693, Zm00001d037756, Zm00001d031651, Zm00001d036941, Zm00001d004306, Zm00001d004305, Zm00001d050457, Zm00001d032906, Zm00001d031536, Zm00001d017471, Zm00001d004705, Zm00001d045097, Zm00001d008226, Zm00001d021569, Zm00001d044723, Zm00001d007255, Zm00001d004301, Zm00001d046467, Zm00001d010044, Zm00001d044717, Zm00001d012467, Zm00001d020921, Zm00001d012229, Zm00001d026194, Zm00001d048084, Zm00001d037228, Zm00001d031123, Zm00001d014366, Zm00001d025012, Zm00001d049565, Zm00001d003603, Zm00001d025130, Zm00001d034916, Zm00001d008974, Zm00001d042135, Zm00001d012629, Zm00001d029696, Zm00001d029699, Zm00001d041842, Zm00001d024600, Zm00001d014611, Zm00001d013127, Zm00001d014976, Zm00001d052493, Zm00001d025590, Zm00001d031510, Zm00001d005819, Zm00001d033778, Zm00001d013364, Zm00001d031594, Zm00001d010410, Zm00001d029703, Zm00001d020052, Zm00001d002820, Zm00001d025623, Zm00001d049554, Zm00001d005018, Zm00001d029707, Zm00001d029706, Zm00001d025748, Zm00001d001976, Zm00001d036927, Zm00001d016919, Zm00001d023603, Zm00001d043179, Zm00001d044543, Zm00001d049319, Zm00001d023843, Zm00001d029701, Zm00001d017857, Zm00001d042636, Zm00001d013811, Zm00001d052261, Zm00001d032435, Zm00001d016483, Zm00001d002816, Zm00001d052662, Zm00001d013254, Zm00001d050259, Zm00001d007827, Zm00001d044895, Zm00001d047765]</t>
  </si>
  <si>
    <t>00905 Brassinosteroid biosynthesis</t>
  </si>
  <si>
    <t>[Zm00001d020628, Zm00001d015721, Zm00001d039453, Zm00001d052475, Zm00001d037249, Zm00001d024574, Zm00001d005822, Zm00001d004957, Zm00001d045722, Zm00001d008699, Zm00001d037250, Zm00001d044784, Zm00001d017919, Zm00001d046422]</t>
  </si>
  <si>
    <t>00537 Glycosylphosphatidylinositol (GPI)-anchored proteins</t>
  </si>
  <si>
    <t>[Zm00001d030361, Zm00001d038682, Zm00001d012292, Zm00001d013097, Zm00001d010137, Zm00001d022242, Zm00001d010728, Zm00001d043361, Zm00001d042140, Zm00001d048055, Zm00001d013390, Zm00001d028331, Zm00001d028243, Zm00001d042143, Zm00001d006777, Zm00001d009686, Zm00001d043524, Zm00001d004763, Zm00001d021697, Zm00001d029313, Zm00001d029654, Zm00001d003310]</t>
  </si>
  <si>
    <t>A09150 Organismal Systems</t>
  </si>
  <si>
    <t>[Zm00001d035133, Zm00001d021086, Zm00001d049770, Zm00001d008542, Zm00001d047632, Zm00001d028711, Zm00001d002287, Zm00001d053091, Zm00001d009595, Zm00001d013073, Zm00001d036617, Zm00001d037666, Zm00001d016070, Zm00001d042050, Zm00001d010649, Zm00001d031725, Zm00001d007445, Zm00001d021139, Zm00001d043663, Zm00001d024768, Zm00001d025451, Zm00001d040554, Zm00001d018738, Zm00001d017804, Zm00001d051480, Zm00001d030981, Zm00001d017642, Zm00001d039437, Zm00001d031278, Zm00001d020492, Zm00001d044580, Zm00001d022430, Zm00001d027846, Zm00001d008968, Zm00001d010616, Zm00001d005057, Zm00001d041351, Zm00001d004086, Zm00001d020495, Zm00001d007196, Zm00001d007194, Zm00001d024903, Zm00001d052068, Zm00001d033965, Zm00001d049347, Zm00001d016052, Zm00001d014271, Zm00001d046998, Zm00001d044455, Zm00001d038061, Zm00001d008794, Zm00001d009248, Zm00001d002452, Zm00001d011643, Zm00001d039532, Zm00001d013307, Zm00001d002806, Zm00001d052992, Zm00001d050850, Zm00001d052916, Zm00001d030969, Zm00001d052915, Zm00001d002405, Zm00001d021447, Zm00001d003212, Zm00001d037080, Zm00001d006165, Zm00001d007131, Zm00001d018967, Zm00001d032696, Zm00001d018324, Zm00001d045088, Zm00001d021176, Zm00001d024200, Zm00001d028406, Zm00001d049286, Zm00001d024681, Zm00001d007768, Zm00001d005749, Zm00001d045086, Zm00001d021291, Zm00001d048913, Zm00001d047428, Zm00001d024568, Zm00001d048635, Zm00001d013004, Zm00001d013402, Zm00001d016915, Zm00001d052653, Zm00001d036401, Zm00001d002545, Zm00001d024376, Zm00001d023560, Zm00001d051328, Zm00001d020691, Zm00001d007430, Zm00001d046444, Zm00001d003477, Zm00001d047931, Zm00001d038016, Zm00001d039589, Zm00001d011237, Zm00001d034856, Zm00001d049786, Zm00001d049543, Zm00001d045107, Zm00001d007426, Zm00001d006733, Zm00001d024547, Zm00001d024546, Zm00001d007421, Zm00001d049789, Zm00001d006212]</t>
  </si>
  <si>
    <t>B  09159 Environmental adaptation</t>
  </si>
  <si>
    <t>04075 Plant hormone signal transduction</t>
  </si>
  <si>
    <t>[Zm00001d036463, Zm00001d013869, Zm00001d053884, Zm00001d053004, Zm00001d043153, Zm00001d003659, Zm00001d042463, Zm00001d013073, Zm00001d036617, Zm00001d051911, Zm00001d025055, Zm00001d047220, Zm00001d026262, Zm00001d006753, Zm00001d009626, Zm00001d005143, Zm00001d018738, Zm00001d020938, Zm00001d017804, Zm00001d046928, Zm00001d033339, Zm00001d033976, Zm00001d014774, Zm00001d016312, Zm00001d023242, Zm00001d006701, Zm00001d006027, Zm00001d041351, Zm00001d012401, Zm00001d012128, Zm00001d038178, Zm00001d013616, Zm00001d038175, Zm00001d052188, Zm00001d005609, Zm00001d052068, Zm00001d017137, Zm00001d047563, Zm00001d027975, Zm00001d046998, Zm00001d013617, Zm00001d015845, Zm00001d015846, Zm00001d038165, Zm00001d024160, Zm00001d030045, Zm00001d038846, Zm00001d033319, Zm00001d043350, Zm00001d041056, Zm00001d003451, Zm00001d013707, Zm00001d040125, Zm00001d010284, Zm00001d018967, Zm00001d038275, Zm00001d018200, Zm00001d010445, Zm00001d036415, Zm00001d011495, Zm00001d032696, Zm00001d018324, Zm00001d050903, Zm00001d021455, Zm00001d021573, Zm00001d039513, Zm00001d038784, Zm00001d014615, Zm00001d014614, Zm00001d030021, Zm00001d030028, Zm00001d018414, Zm00001d017291, Zm00001d018380, Zm00001d049952, Zm00001d045112, Zm00001d044940, Zm00001d044301, Zm00001d049715, Zm00001d042886, Zm00001d026398, Zm00001d047017, Zm00001d006101, Zm00001d002143, Zm00001d013412, Zm00001d038016, Zm00001d034298, Zm00001d050018, Zm00001d050768, Zm00001d036918, Zm00001d010308, Zm00001d053518, Zm00001d038141, Zm00001d045107, Zm00001d037170, Zm00001d008635, Zm00001d006733, Zm00001d020100]</t>
  </si>
  <si>
    <t>B  09109 Metabolism of terpenoids and polyketides</t>
  </si>
  <si>
    <t>[Zm00001d015721, Zm00001d036345, Zm00001d010274, Zm00001d037630, Zm00001d016415, Zm00001d007180, Zm00001d039453, Zm00001d050371, Zm00001d002848, Zm00001d004509, Zm00001d052475, Zm00001d019254, Zm00001d023580, Zm00001d002845, Zm00001d024514, Zm00001d024359, Zm00001d046422, Zm00001d024875, Zm00001d042148, Zm00001d025400, Zm00001d006040, Zm00001d039520, Zm00001d033222, Zm00001d051754, Zm00001d024486, Zm00001d005822, Zm00001d045563, Zm00001d002999, Zm00001d045722, Zm00001d002351, Zm00001d008699, Zm00001d020963, Zm00001d017919, Zm00001d021410, Zm00001d019629, Zm00001d010690, Zm00001d020418, Zm00001d052971, Zm00001d025545, Zm00001d024574, Zm00001d050317, Zm00001d002349, Zm00001d043411, Zm00001d004484, Zm00001d044784, Zm00001d025229, Zm00001d003311, Zm00001d020628, Zm00001d037565, Zm00001d032230, Zm00001d027383, Zm00001d017298, Zm00001d037249, Zm00001d002736, Zm00001d007549, Zm00001d029519, Zm00001d004957, Zm00001d007705, Zm00001d037250, Zm00001d053918, Zm00001d007700, Zm00001d004279, Zm00001d048416]</t>
  </si>
  <si>
    <t>03000 Transcription factors</t>
  </si>
  <si>
    <t>[Zm00001d013501, Zm00001d047519, Zm00001d039694, Zm00001d038087, Zm00001d047081, Zm00001d038801, Zm00001d032024, Zm00001d017422, Zm00001d027623, Zm00001d047356, Zm00001d022295, Zm00001d025964, Zm00001d018081, Zm00001d043153, Zm00001d041491, Zm00001d047995, Zm00001d021761, Zm00001d036298, Zm00001d009595, Zm00001d026271, Zm00001d021537, Zm00001d013073, Zm00001d052288, Zm00001d050388, Zm00001d029934, Zm00001d031728, Zm00001d002799, Zm00001d030513, Zm00001d031725, Zm00001d006236, Zm00001d043663, Zm00001d024768, Zm00001d005143, Zm00001d043420, Zm00001d022468, Zm00001d009103, Zm00001d029896, Zm00001d040554, Zm00001d005300, Zm00001d020938, Zm00001d038585, Zm00001d017804, Zm00001d051480, Zm00001d017409, Zm00001d050394, Zm00001d016154, Zm00001d051520, Zm00001d017642, Zm00001d016312, Zm00001d020492, Zm00001d025823, Zm00001d008968, Zm00001d050834, Zm00001d032923, Zm00001d052738, Zm00001d006027, Zm00001d041351, Zm00001d004086, Zm00001d004126, Zm00001d043536, Zm00001d020495, Zm00001d028930, Zm00001d047579, Zm00001d039700, Zm00001d013856, Zm00001d047729, Zm00001d026094, Zm00001d011316, Zm00001d020704, Zm00001d015639, Zm00001d049590, Zm00001d033965, Zm00001d033602, Zm00001d039306, Zm00001d017137, Zm00001d010907, Zm00001d047563, Zm00001d040090, Zm00001d052229, Zm00001d005843, Zm00001d016052, Zm00001d006813, Zm00001d017382, Zm00001d021995, Zm00001d008794, Zm00001d044975, Zm00001d027852, Zm00001d028304, Zm00001d002452, Zm00001d015845, Zm00001d021849, Zm00001d039532, Zm00001d015846, Zm00001d040527, Zm00001d052591, Zm00001d023507, Zm00001d013307, Zm00001d024160, Zm00001d016255, Zm00001d053442, Zm00001d036668, Zm00001d022099, Zm00001d051788, Zm00001d043231, Zm00001d048086, Zm00001d030969, Zm00001d002405, Zm00001d003451, Zm00001d006165, Zm00001d041853, Zm00001d048647, Zm00001d002364, Zm00001d041576, Zm00001d040125, Zm00001d032295, Zm00001d020408, Zm00001d018967, Zm00001d035604, Zm00001d035605, Zm00001d018321, Zm00001d036536, Zm00001d013399, Zm00001d012585, Zm00001d045120, Zm00001d030678, Zm00001d048991, Zm00001d005749, Zm00001d023755, Zm00001d002079, Zm00001d008695, Zm00001d028007, Zm00001d037334, Zm00001d039113, Zm00001d027929, Zm00001d027928, Zm00001d036768, Zm00001d018255, Zm00001d015421, Zm00001d030028, Zm00001d021263, Zm00001d002545, Zm00001d016082, Zm00001d024376, Zm00001d005139, Zm00001d051328, Zm00001d008528, Zm00001d033815, Zm00001d044940, Zm00001d028210, Zm00001d026398, Zm00001d048623, Zm00001d047017, Zm00001d008882, Zm00001d021268, Zm00001d002143, Zm00001d040621, Zm00001d006585, Zm00001d043611, Zm00001d010264, Zm00001d034571, Zm00001d034298, Zm00001d011237, Zm00001d014989, Zm00001d050018, Zm00001d035304, Zm00001d033005, Zm00001d025235, Zm00001d024784, Zm00001d026447, Zm00001d006739, Zm00001d026448, Zm00001d049543, Zm00001d048455, Zm00001d042196, Zm00001d002811, Zm00001d045107, Zm00001d037170, Zm00001d006733, Zm00001d024547, Zm00001d024546, Zm00001d044259]</t>
  </si>
  <si>
    <t>00941 Flavonoid biosynthesis</t>
  </si>
  <si>
    <t>[Zm00001d038765, Zm00001d012510, Zm00001d038763, Zm00001d013725, Zm00001d032148, Zm00001d050455, Zm00001d052916, Zm00001d052915, Zm00001d041374, Zm00001d029744, Zm00001d036197, Zm00001d020528, Zm00001d026370, Zm00001d034635, Zm00001d014481, Zm00001d033327, Zm00001d010521, Zm00001d012780, Zm00001d001960, Zm00001d031802, Zm00001d048870, Zm00001d037073, Zm00001d021577, Zm00001d042594, Zm00001d023216, Zm00001d047424, Zm00001d026268]</t>
  </si>
  <si>
    <t>B  09183 Protein families: signaling and cellular processes</t>
  </si>
  <si>
    <t>[Zm00001d035256, Zm00001d012259, Zm00001d012138, Zm00001d015407, Zm00001d033071, Zm00001d039617, Zm00001d036346, Zm00001d046385, Zm00001d024597, Zm00001d027749, Zm00001d048440, Zm00001d004621, Zm00001d002200, Zm00001d024117, Zm00001d025565, Zm00001d049657, Zm00001d018803, Zm00001d014687, Zm00001d015779, Zm00001d033061, Zm00001d037540, Zm00001d033063, Zm00001d034030, Zm00001d037307, Zm00001d039963, Zm00001d004855, Zm00001d051514, Zm00001d044192, Zm00001d049640, Zm00001d003406, Zm00001d049525, Zm00001d011269, Zm00001d037779, Zm00001d015984, Zm00001d050553, Zm00001d036688, Zm00001d025665, Zm00001d048783, Zm00001d048302, Zm00001d003555, Zm00001d024572, Zm00001d025305, Zm00001d030909, Zm00001d004763, Zm00001d048303, Zm00001d004762, Zm00001d003310, Zm00001d035462, Zm00001d052741, Zm00001d011034, Zm00001d021197, Zm00001d027854, Zm00001d003423, Zm00001d052746, Zm00001d045145, Zm00001d053956, Zm00001d048771, Zm00001d028829, Zm00001d048776, Zm00001d002333, Zm00001d003422, Zm00001d049987, Zm00001d038682, Zm00001d012292, Zm00001d004306, Zm00001d004305, Zm00001d032906, Zm00001d013390, Zm00001d045097, Zm00001d004301, Zm00001d049218, Zm00001d017516, Zm00001d020921, Zm00001d037228, Zm00001d014001, Zm00001d051950, Zm00001d014366, Zm00001d025012, Zm00001d049565, Zm00001d025130, Zm00001d042930, Zm00001d041842, Zm00001d013004, Zm00001d017726, Zm00001d013127, Zm00001d025590, Zm00001d040509, Zm00001d014451, Zm00001d011185, Zm00001d013364, Zm00001d029703, Zm00001d048222, Zm00001d049554, Zm00001d029707, Zm00001d029706, Zm00001d049319, Zm00001d027885, Zm00001d029701, Zm00001d040733, Zm00001d017857, Zm00001d042917, Zm00001d013254, Zm00001d007827, Zm00001d003588, Zm00001d003108, Zm00001d026200, Zm00001d009244, Zm00001d032384, Zm00001d029098, Zm00001d036986, Zm00001d033112, Zm00001d048960, Zm00001d047752, Zm00001d043390, Zm00001d047637, Zm00001d049938, Zm00001d021246, Zm00001d012423, Zm00001d012307, Zm00001d034678, Zm00001d032256, Zm00001d023431, Zm00001d002952, Zm00001d023673, Zm00001d042050, Zm00001d046893, Zm00001d002714, Zm00001d019185, Zm00001d043386, Zm00001d023677, Zm00001d012752, Zm00001d008295, Zm00001d034782, Zm00001d032368, Zm00001d036965, Zm00001d034421, Zm00001d018187, Zm00001d044103, Zm00001d047738, Zm00001d021344, Zm00001d045434, Zm00001d012883, Zm00001d007196, Zm00001d007194, Zm00001d004918, Zm00001d044690, Zm00001d019283, Zm00001d043361, Zm00001d021599, Zm00001d022563, Zm00001d033273, Zm00001d015963, Zm00001d012693, Zm00001d037756, Zm00001d014993, Zm00001d004705, Zm00001d003857, Zm00001d032190, Zm00001d046467, Zm00001d003730, Zm00001d045138, Zm00001d047799, Zm00001d023223, Zm00001d010044, Zm00001d014765, Zm00001d012467, Zm00001d012229, Zm00001d034239, Zm00001d036418, Zm00001d033024, Zm00001d028802, Zm00001d003603, Zm00001d048758, Zm00001d014611, Zm00001d031074, Zm00001d032164, Zm00001d014976, Zm00001d012556, Zm00001d053065, Zm00001d005819, Zm00001d010137, Zm00001d005934, Zm00001d020052, Zm00001d025623, Zm00001d025748, Zm00001d005935, Zm00001d016919, Zm00001d043179, Zm00001d054043, Zm00001d013410, Zm00001d022242, Zm00001d048737, Zm00001d047765, Zm00001d048612, Zm00001d044529, Zm00001d006372, Zm00001d006493, Zm00001d007341, Zm00001d030361, Zm00001d031213, Zm00001d018475, Zm00001d032789, Zm00001d018363, Zm00001d006009, Zm00001d012935, Zm00001d042101, Zm00001d020434, Zm00001d044521, Zm00001d044768, Zm00001d023941, Zm00001d042104, Zm00001d030233, Zm00001d031688, Zm00001d034714, Zm00001d030230, Zm00001d049092, Zm00001d010649, Zm00001d034715, Zm00001d016194, Zm00001d029497, Zm00001d011615, Zm00001d006115, Zm00001d007567, Zm00001d021775, Zm00001d029135, Zm00001d043789, Zm00001d006353, Zm00001d008570, Zm00001d021629, Zm00001d038186, Zm00001d021747, Zm00001d027295, Zm00001d016274, Zm00001d017485, Zm00001d010730, Zm00001d033850, Zm00001d032409, Zm00001d010856, Zm00001d027285, Zm00001d041353, Zm00001d043410, Zm00001d011826, Zm00001d009779, Zm00001d028272, Zm00001d024903, Zm00001d001804, Zm00001d001928, Zm00001d017380, Zm00001d049068, Zm00001d038181, Zm00001d043524, Zm00001d043523, Zm00001d009402, Zm00001d043765, Zm00001d033790, Zm00001d006171, Zm00001d019365, Zm00001d010797, Zm00001d033316, Zm00001d037911, Zm00001d051388, Zm00001d033794, Zm00001d036941, Zm00001d045893, Zm00001d036827, Zm00001d042140, Zm00001d007258, Zm00001d008226, Zm00001d021569, Zm00001d042143, Zm00001d007255, Zm00001d007257, Zm00001d031123, Zm00001d048913, Zm00001d008216, Zm00001d042135, Zm00001d012629, Zm00001d021697, Zm00001d024600, Zm00001d052493, Zm00001d033778, Zm00001d031594, Zm00001d010410, Zm00001d032565, Zm00001d002820, Zm00001d043451, Zm00001d001976, Zm00001d036927, Zm00001d023603, Zm00001d044543, Zm00001d020697, Zm00001d023843, Zm00001d044420, Zm00001d021300, Zm00001d013811, Zm00001d052261, Zm00001d032435, Zm00001d002816, Zm00001d034856, Zm00001d040291, Zm00001d044895, Zm00001d009686, Zm00001d020342, Zm00001d009566, Zm00001d040205, Zm00001d015007, Zm00001d018751, Zm00001d015485, Zm00001d048293, Zm00001d017666, Zm00001d052316, Zm00001d049375, Zm00001d048284, Zm00001d032945, Zm00001d031737, Zm00001d004340, Zm00001d040201, Zm00001d026376, Zm00001d026377, Zm00001d017559, Zm00001d014285, Zm00001d018404, Zm00001d030751, Zm00001d026149, Zm00001d003368, Zm00001d005789, Zm00001d038240, Zm00001d006511, Zm00001d021930, Zm00001d029654, Zm00001d029656, Zm00001d042731, Zm00001d038226, Zm00001d037497, Zm00001d005460, Zm00001d042727, Zm00001d037493, Zm00001d002191, Zm00001d015340, Zm00001d017880, Zm00001d053307, Zm00001d049110, Zm00001d049111, Zm00001d004361, Zm00001d041511, Zm00001d048028, Zm00001d025149, Zm00001d038335, Zm00001d038334, Zm00001d018988, Zm00001d039300, Zm00001d043929, Zm00001d037242, Zm00001d017650, Zm00001d027337, Zm00001d051018, Zm00001d031943, Zm00001d049461, Zm00001d009926, Zm00001d006777, Zm00001d002176, Zm00001d006651, Zm00001d016017, Zm00001d031651, Zm00001d031773, Zm00001d050457, Zm00001d009716, Zm00001d031536, Zm00001d017471, Zm00001d009835, Zm00001d044723, Zm00001d044717, Zm00001d043504, Zm00001d026194, Zm00001d045926, Zm00001d048084, Zm00001d033822, Zm00001d018441, Zm00001d052520, Zm00001d053858, Zm00001d010728, Zm00001d014090, Zm00001d016273, Zm00001d034916, Zm00001d028243, Zm00001d008974, Zm00001d029696, Zm00001d029699, Zm00001d021706, Zm00001d031510, Zm00001d005018, Zm00001d028331, Zm00001d043851, Zm00001d021822, Zm00001d007553, Zm00001d042636, Zm00001d016001, Zm00001d019994, Zm00001d016483, Zm00001d013097, Zm00001d052662, Zm00001d050259, Zm00001d018671, Zm00001d048055, Zm00001d026042, Zm00001d029313, Zm00001d007301]</t>
  </si>
  <si>
    <t>04712 Circadian rhythm - plant</t>
  </si>
  <si>
    <t>[Zm00001d013402, Zm00001d016915, Zm00001d017804, Zm00001d051480, Zm00001d002806, Zm00001d050850, Zm00001d017642, Zm00001d039437, Zm00001d031278, Zm00001d002545, Zm00001d027846, Zm00001d052916, Zm00001d052915, Zm00001d041351, Zm00001d008542, Zm00001d006165, Zm00001d003477, Zm00001d047632, Zm00001d053091, Zm00001d039589, Zm00001d018967, Zm00001d013073, Zm00001d024200, Zm00001d049347, Zm00001d049543, Zm00001d031725, Zm00001d021291, Zm00001d007445, Zm00001d044455, Zm00001d045107, Zm00001d006733, Zm00001d024547, Zm00001d024546, Zm00001d006212]</t>
  </si>
  <si>
    <t>00536 Glycosaminoglycan binding proteins</t>
  </si>
  <si>
    <t>[Zm00001d014765, Zm00001d017726, Zm00001d032384, Zm00001d015407, Zm00001d045926, Zm00001d037493, Zm00001d036418, Zm00001d018404, Zm00001d051018, Zm00001d030909, Zm00001d032190, Zm00001d041511, Zm00001d045138]</t>
  </si>
  <si>
    <t>00500 Starch and sucrose metabolism</t>
  </si>
  <si>
    <t>[Zm00001d013269, Zm00001d036664, Zm00001d015008, Zm00001d030361, Zm00001d029011, Zm00001d012292, Zm00001d004907, Zm00001d029091, Zm00001d036666, Zm00001d041173, Zm00001d037918, Zm00001d021280, Zm00001d014083, Zm00001d042140, Zm00001d013390, Zm00001d042143, Zm00001d024037, Zm00001d014489, Zm00001d001941, Zm00001d046210, Zm00001d005546, Zm00001d001943, Zm00001d028243, Zm00001d021697, Zm00001d029654, Zm00001d023994, Zm00001d008290, Zm00001d035756, Zm00001d010137, Zm00001d019266, Zm00001d026712, Zm00001d024891, Zm00001d028331, Zm00001d022510, Zm00001d004763, Zm00001d007433, Zm00001d009016, Zm00001d003310, Zm00001d018988, Zm00001d021119, Zm00001d009097, Zm00001d029087, Zm00001d013097, Zm00001d034015, Zm00001d019479, Zm00001d022242, Zm00001d051778, Zm00001d033649, Zm00001d026605, Zm00001d048099, Zm00001d027619, Zm00001d048055, Zm00001d048979, Zm00001d043524, Zm00001d029313, Zm00001d006375]</t>
  </si>
  <si>
    <t>B  09181 Protein families: metabolism</t>
  </si>
  <si>
    <t>[Zm00001d038765, Zm00001d035256, Zm00001d036345, Zm00001d038763, Zm00001d016616, Zm00001d034283, Zm00001d048690, Zm00001d011285, Zm00001d029923, Zm00001d002447, Zm00001d047235, Zm00001d047114, Zm00001d047113, Zm00001d003659, Zm00001d047116, Zm00001d047115, Zm00001d003895, Zm00001d028711, Zm00001d047117, Zm00001d014447, Zm00001d011174, Zm00001d014563, Zm00001d014562, Zm00001d011297, Zm00001d051511, Zm00001d037666, Zm00001d051753, Zm00001d014564, Zm00001d014443, Zm00001d005822, Zm00001d047223, Zm00001d027638, Zm00001d046370, Zm00001d027639, Zm00001d047220, Zm00001d048319, Zm00001d023279, Zm00001d023399, Zm00001d012591, Zm00001d035479, Zm00001d015863, Zm00001d013200, Zm00001d037898, Zm00001d038745, Zm00001d047211, Zm00001d027965, Zm00001d047452, Zm00001d024574, Zm00001d022155, Zm00001d046485, Zm00001d028811, Zm00001d047694, Zm00001d048302, Zm00001d052615, Zm00001d003677, Zm00001d022390, Zm00001d025541, Zm00001d048303, Zm00001d046127, Zm00001d034495, Zm00001d016846, Zm00001d033284, Zm00001d012367, Zm00001d032076, Zm00001d010180, Zm00001d034257, Zm00001d012362, Zm00001d052741, Zm00001d012486, Zm00001d052744, Zm00001d027734, Zm00001d023374, Zm00001d051899, Zm00001d052989, Zm00001d006938, Zm00001d053715, Zm00001d052625, Zm00001d049741, Zm00001d050329, Zm00001d004758, Zm00001d004753, Zm00001d019926, Zm00001d017867, Zm00001d034089, Zm00001d016415, Zm00001d042944, Zm00001d037232, Zm00001d039893, Zm00001d038682, Zm00001d017508, Zm00001d015560, Zm00001d012293, Zm00001d017864, Zm00001d012177, Zm00001d048245, Zm00001d049336, Zm00001d024273, Zm00001d052916, Zm00001d032902, Zm00001d052915, Zm00001d003212, Zm00001d028874, Zm00001d018847, Zm00001d037464, Zm00001d038553, Zm00001d039763, Zm00001d036371, Zm00001d014361, Zm00001d024291, Zm00001d037108, Zm00001d016301, Zm00001d045088, Zm00001d029859, Zm00001d029619, Zm00001d007924, Zm00001d045086, Zm00001d005748, Zm00001d028400, Zm00001d034066, Zm00001d013004, Zm00001d035035, Zm00001d038300, Zm00001d040629, Zm00001d015665, Zm00001d007717, Zm00001d026436, Zm00001d008808, Zm00001d007714, Zm00001d048342, Zm00001d006627, Zm00001d047252, Zm00001d025229, Zm00001d002267, Zm00001d027643, Zm00001d040741, Zm00001d018825, Zm00001d017613, Zm00001d036351, Zm00001d035263, Zm00001d012161, Zm00001d045191, Zm00001d046281, Zm00001d018701, Zm00001d018700, Zm00001d036236, Zm00001d049786, Zm00001d048453, Zm00001d048214, Zm00001d022085, Zm00001d050406, Zm00001d045063, Zm00001d002019, Zm00001d027892, Zm00001d026200, Zm00001d049789, Zm00001d007184, Zm00001d013862, Zm00001d013865, Zm00001d012413, Zm00001d007180, Zm00001d054055, Zm00001d004906, Zm00001d004905, Zm00001d029091, Zm00001d002721, Zm00001d047752, Zm00001d044120, Zm00001d024756, Zm00001d045575, Zm00001d046422, Zm00001d046786, Zm00001d024875, Zm00001d013874, Zm00001d010240, Zm00001d012304, Zm00001d036617, Zm00001d031049, Zm00001d012780, Zm00001d013630, Zm00001d035401, Zm00001d042050, Zm00001d045563, Zm00001d002712, Zm00001d042051, Zm00001d037949, Zm00001d051915, Zm00001d021139, Zm00001d048958, Zm00001d024767, Zm00001d049922, Zm00001d006199, Zm00001d007167, Zm00001d045445, Zm00001d025851, Zm00001d035992, Zm00001d012510, Zm00001d031152, Zm00001d010690, Zm00001d011425, Zm00001d012514, Zm00001d018058, Zm00001d033339, Zm00001d002507, Zm00001d034543, Zm00001d037810, Zm00001d045679, Zm00001d024733, Zm00001d045554, Zm00001d007196, Zm00001d011433, Zm00001d029083, Zm00001d012402, Zm00001d009372, Zm00001d029087, Zm00001d007194, Zm00001d033568, Zm00001d004916, Zm00001d010586, Zm00001d011550, Zm00001d023651, Zm00001d041181, Zm00001d022560, Zm00001d043361, Zm00001d003945, Zm00001d018195, Zm00001d046998, Zm00001d042156, Zm00001d023417, Zm00001d044455, Zm00001d047847, Zm00001d043006, Zm00001d015721, Zm00001d037630, Zm00001d053281, Zm00001d037636, Zm00001d024672, Zm00001d002888, Zm00001d049616, Zm00001d021048, Zm00001d008189, Zm00001d049975, Zm00001d047799, Zm00001d021167, Zm00001d039926, Zm00001d010169, Zm00001d010287, Zm00001d011012, Zm00001d022144, Zm00001d044153, Zm00001d002757, Zm00001d047428, Zm00001d044157, Zm00001d017919, Zm00001d047424, Zm00001d024568, Zm00001d047423, Zm00001d047789, Zm00001d013400, Zm00001d039911, Zm00001d010018, Zm00001d014850, Zm00001d046561, Zm00001d043171, Zm00001d005933, Zm00001d023560, Zm00001d038708, Zm00001d005814, Zm00001d044147, Zm00001d043058, Zm00001d047418, Zm00001d049713, Zm00001d025860, Zm00001d046688, Zm00001d002661, Zm00001d016806, Zm00001d010025, Zm00001d015951, Zm00001d010265, Zm00001d044495, Zm00001d044253, Zm00001d044132, Zm00001d004957, Zm00001d047647, Zm00001d043166, Zm00001d002893, Zm00001d045589, Zm00001d052392, Zm00001d030121, Zm00001d017264, Zm00001d031211, Zm00001d040285, Zm00001d041374, Zm00001d009510, Zm00001d046941, Zm00001d029383, Zm00001d024927, Zm00001d046938, Zm00001d045728, Zm00001d038076, Zm00001d045729, Zm00001d019334, Zm00001d019333, Zm00001d010521, Zm00001d052168, Zm00001d010649, Zm00001d021656, Zm00001d045722, Zm00001d020445, Zm00001d028165, Zm00001d021896, Zm00001d021655, Zm00001d021897, Zm00001d021410, Zm00001d042337, Zm00001d006232, Zm00001d020322, Zm00001d009500, Zm00001d044508, Zm00001d008693, Zm00001d045836, Zm00001d020418, Zm00001d002905, Zm00001d010971, Zm00001d053149, Zm00001d032408, Zm00001d005298, Zm00001d039040, Zm00001d028258, Zm00001d008321, Zm00001d006145, Zm00001d045831, Zm00001d006140, Zm00001d028273, Zm00001d026096, Zm00001d011834, Zm00001d024903, Zm00001d019312, Zm00001d010743, Zm00001d052067, Zm00001d019317, Zm00001d030212, Zm00001d038064, Zm00001d045945, Zm00001d042551, Zm00001d039270, Zm00001d007263, Zm00001d011643, Zm00001d006050, Zm00001d032467, Zm00001d051384, Zm00001d032468, Zm00001d018156, Zm00001d053322, Zm00001d051264, Zm00001d052475, Zm00001d032464, Zm00001d010673, Zm00001d033797, Zm00001d053569, Zm00001d021680, Zm00001d019254, Zm00001d029288, Zm00001d023625, Zm00001d014915, Zm00001d021448, Zm00001d029289, Zm00001d048925, Zm00001d009795, Zm00001d020355, Zm00001d021683, Zm00001d028094, Zm00001d007131, Zm00001d011655, Zm00001d022428, Zm00001d053696, Zm00001d030032, Zm00001d010687, Zm00001d051397, Zm00001d032696, Zm00001d010442, Zm00001d034511, Zm00001d032339, Zm00001d025814, Zm00001d048913, Zm00001d042013, Zm00001d008699, Zm00001d021577, Zm00001d029059, Zm00001d045405, Zm00001d046616, Zm00001d045885, Zm00001d021573, Zm00001d024962, Zm00001d020002, Zm00001d024961, Zm00001d052252, Zm00001d052010, Zm00001d031115, Zm00001d010655, Zm00001d030021, Zm00001d051288, Zm00001d053587, Zm00001d017291, Zm00001d002824, Zm00001d035717, Zm00001d018261, Zm00001d013804, Zm00001d029386, Zm00001d029389, Zm00001d044784, Zm00001d032791, Zm00001d012600, Zm00001d009694, Zm00001d022529, Zm00001d011512, Zm00001d046838, Zm00001d052260, Zm00001d001849, Zm00001d052143, Zm00001d019479, Zm00001d010548, Zm00001d042470, Zm00001d028188, Zm00001d022403, Zm00001d021435, Zm00001d009686, Zm00001d044536, Zm00001d022643, Zm00001d044535, Zm00001d046952, Zm00001d040326, Zm00001d014038, Zm00001d039453, Zm00001d038484, Zm00001d050371, Zm00001d013184, Zm00001d007857, Zm00001d006527, Zm00001d031737, Zm00001d037160, Zm00001d041775, Zm00001d002287, Zm00001d038115, Zm00001d016223, Zm00001d009907, Zm00001d029419, Zm00001d008815, Zm00001d027472, Zm00001d038481, Zm00001d006875, Zm00001d007965, Zm00001d026023, Zm00001d042975, Zm00001d040666, Zm00001d039311, Zm00001d030981, Zm00001d016551, Zm00001d019701, Zm00001d048146, Zm00001d024178, Zm00001d048387, Zm00001d049110, Zm00001d049351, Zm00001d049111, Zm00001d027682, Zm00001d025383, Zm00001d003399, Zm00001d002068, Zm00001d005696, Zm00001d006663, Zm00001d036037, Zm00001d043923, Zm00001d020703, Zm00001d052340, Zm00001d018983, Zm00001d052343, Zm00001d053313, Zm00001d018502, Zm00001d037249, Zm00001d018621, Zm00001d025036, Zm00001d004238, Zm00001d003028, Zm00001d048131, Zm00001d029519, Zm00001d008837, Zm00001d038460, Zm00001d037250, Zm00001d005682, Zm00001d006777, Zm00001d005446, Zm00001d027454, Zm00001d005324, Zm00001d028303, Zm00001d006571, Zm00001d041217, Zm00001d045817, Zm00001d018312, Zm00001d016134, Zm00001d032981, Zm00001d018797, Zm00001d032626, Zm00001d050164, Zm00001d010955, Zm00001d006203, Zm00001d020631, Zm00001d021962, Zm00001d005472, Zm00001d037080, Zm00001d041215, Zm00001d005478, Zm00001d042786, Zm00001d040479, Zm00001d017118, Zm00001d037066, Zm00001d036098, Zm00001d039364, Zm00001d021736, Zm00001d019411, Zm00001d051672, Zm00001d019413, Zm00001d010728, Zm00001d049286, Zm00001d044951, Zm00001d020887, Zm00001d026066, Zm00001d020403, Zm00001d039492, Zm00001d028486, Zm00001d019629, Zm00001d037297, Zm00001d026160, Zm00001d021703, Zm00001d026162, Zm00001d017682, Zm00001d015385, Zm00001d017441, Zm00001d030424, Zm00001d038394, Zm00001d021700, Zm00001d043851, Zm00001d020852, Zm00001d029545, Zm00001d044937, Zm00001d016009, Zm00001d040215, Zm00001d020628, Zm00001d044936, Zm00001d038016, Zm00001d039105, Zm00001d044934, Zm00001d005250, Zm00001d003070, Zm00001d051692, Zm00001d017333, Zm00001d018541, Zm00001d016363, Zm00001d017215, Zm00001d018789, Zm00001d051333, Zm00001d053998, Zm00001d031509, Zm00001d049148, Zm00001d049387, Zm00001d053518, Zm00001d010945, Zm00001d025195, Zm00001d011912, Zm00001d026163, Zm00001d008515, Zm00001d044933]</t>
  </si>
  <si>
    <t>00196 Photosynthesis - antenna proteins</t>
  </si>
  <si>
    <t>[Zm00001d005814, Zm00001d039040, Zm00001d021435, Zm00001d015385, Zm00001d011285, Zm00001d046786, Zm00001d020002, Zm00001d006663]</t>
  </si>
  <si>
    <t>00945 Stilbenoid, diarylheptanoid and gingerol biosynthesis</t>
  </si>
  <si>
    <t>[Zm00001d012510, Zm00001d040479, Zm00001d036197, Zm00001d020528, Zm00001d032148, Zm00001d047192, Zm00001d049181, Zm00001d050455, Zm00001d007717, Zm00001d051934, Zm00001d048870, Zm00001d010736, Zm00001d037073, Zm00001d023216, Zm00001d004687, Zm00001d026268, Zm00001d048625]</t>
  </si>
  <si>
    <t>00040 Pentose and glucuronate interconversions</t>
  </si>
  <si>
    <t>[Zm00001d040589, Zm00001d009167, Zm00001d011444, Zm00001d042624, Zm00001d042625, Zm00001d015008, Zm00001d011369, Zm00001d040649, Zm00001d014757, Zm00001d028680, Zm00001d035899, Zm00001d009899, Zm00001d044585, Zm00001d054080, Zm00001d025960, Zm00001d045974, Zm00001d011156, Zm00001d034552, Zm00001d009057, Zm00001d043509, Zm00001d048696, Zm00001d007707, Zm00001d022460, Zm00001d044110, Zm00001d023813, Zm00001d040650, Zm00001d042556, Zm00001d022104, Zm00001d027335]</t>
  </si>
  <si>
    <t>01001 Protein kinases</t>
  </si>
  <si>
    <t>[Zm00001d017264, Zm00001d031211, Zm00001d002447, Zm00001d003659, Zm00001d046941, Zm00001d028711, Zm00001d024927, Zm00001d046938, Zm00001d045728, Zm00001d045729, Zm00001d019334, Zm00001d019333, Zm00001d014563, Zm00001d011297, Zm00001d051511, Zm00001d037666, Zm00001d046370, Zm00001d047220, Zm00001d021896, Zm00001d021897, Zm00001d006232, Zm00001d023279, Zm00001d020322, Zm00001d044508, Zm00001d002905, Zm00001d035479, Zm00001d010971, Zm00001d015863, Zm00001d013200, Zm00001d037898, Zm00001d038745, Zm00001d022155, Zm00001d046485, Zm00001d003677, Zm00001d032408, Zm00001d005298, Zm00001d008321, Zm00001d034495, Zm00001d016846, Zm00001d028273, Zm00001d026096, Zm00001d011834, Zm00001d019312, Zm00001d010743, Zm00001d034257, Zm00001d030212, Zm00001d012486, Zm00001d027734, Zm00001d051899, Zm00001d052989, Zm00001d006938, Zm00001d049741, Zm00001d050329, Zm00001d045945, Zm00001d042551, Zm00001d034089, Zm00001d011643, Zm00001d039893, Zm00001d015560, Zm00001d053322, Zm00001d012177, Zm00001d048245, Zm00001d021680, Zm00001d032902, Zm00001d014915, Zm00001d003212, Zm00001d020355, Zm00001d021683, Zm00001d007131, Zm00001d037464, Zm00001d011655, Zm00001d024291, Zm00001d030032, Zm00001d010687, Zm00001d051397, Zm00001d032696, Zm00001d010442, Zm00001d045088, Zm00001d045086, Zm00001d005748, Zm00001d042013, Zm00001d029059, Zm00001d046616, Zm00001d028400, Zm00001d021573, Zm00001d024962, Zm00001d024961, Zm00001d035035, Zm00001d030021, Zm00001d051288, Zm00001d053587, Zm00001d017291, Zm00001d008808, Zm00001d048342, Zm00001d006627, Zm00001d047252, Zm00001d018261, Zm00001d002267, Zm00001d018825, Zm00001d017613, Zm00001d012600, Zm00001d009694, Zm00001d046838, Zm00001d045191, Zm00001d049786, Zm00001d048453, Zm00001d002019, Zm00001d010548, Zm00001d042470, Zm00001d027892, Zm00001d044536, Zm00001d022643, Zm00001d049789, Zm00001d014038, Zm00001d038484, Zm00001d004906, Zm00001d004905, Zm00001d006527, Zm00001d002287, Zm00001d013874, Zm00001d038115, Zm00001d036617, Zm00001d031049, Zm00001d016223, Zm00001d035401, Zm00001d002712, Zm00001d042051, Zm00001d051915, Zm00001d008815, Zm00001d021139, Zm00001d038481, Zm00001d007965, Zm00001d048958, Zm00001d007167, Zm00001d045445, Zm00001d035992, Zm00001d031152, Zm00001d039311, Zm00001d012514, Zm00001d030981, Zm00001d033339, Zm00001d002507, Zm00001d019701, Zm00001d037810, Zm00001d025383, Zm00001d003399, Zm00001d002068, Zm00001d005696, Zm00001d043923, Zm00001d011433, Zm00001d020703, Zm00001d052340, Zm00001d018983, Zm00001d004916, Zm00001d052343, Zm00001d053313, Zm00001d018502, Zm00001d011550, Zm00001d018621, Zm00001d004238, Zm00001d003028, Zm00001d003945, Zm00001d046998, Zm00001d042156, Zm00001d044455, Zm00001d005682, Zm00001d027454, Zm00001d005324, Zm00001d032981, Zm00001d024672, Zm00001d032626, Zm00001d050164, Zm00001d020631, Zm00001d005472, Zm00001d037080, Zm00001d041215, Zm00001d037066, Zm00001d036098, Zm00001d039926, Zm00001d019411, Zm00001d010169, Zm00001d019413, Zm00001d011012, Zm00001d049286, Zm00001d002757, Zm00001d047428, Zm00001d020403, Zm00001d039492, Zm00001d028486, Zm00001d024568, Zm00001d013400, Zm00001d039911, Zm00001d037297, Zm00001d010018, Zm00001d017682, Zm00001d014850, Zm00001d046561, Zm00001d023560, Zm00001d038708, Zm00001d038394, Zm00001d021700, Zm00001d043058, Zm00001d049713, Zm00001d046688, Zm00001d016009, Zm00001d038016, Zm00001d039105, Zm00001d003070, Zm00001d018541, Zm00001d018789, Zm00001d051333, Zm00001d015951, Zm00001d053998, Zm00001d031509, Zm00001d053518, Zm00001d044253, Zm00001d010945, Zm00001d011912, Zm00001d008515]</t>
  </si>
  <si>
    <t>00904 Diterpenoid biosynthesis</t>
  </si>
  <si>
    <t>[Zm00001d037565, Zm00001d045563, Zm00001d050317, Zm00001d007180, Zm00001d029519, Zm00001d002349, Zm00001d002999, Zm00001d043411, Zm00001d024514, Zm00001d003311, Zm00001d024875]</t>
  </si>
  <si>
    <t>01003 Glycosyltransferases</t>
  </si>
  <si>
    <t>[Zm00001d038765, Zm00001d007184, Zm00001d038763, Zm00001d037630, Zm00001d006571, Zm00001d016415, Zm00001d038682, Zm00001d018312, Zm00001d030121, Zm00001d018156, Zm00001d051264, Zm00001d037636, Zm00001d029091, Zm00001d049336, Zm00001d019254, Zm00001d010955, Zm00001d021448, Zm00001d041374, Zm00001d048925, Zm00001d028874, Zm00001d021048, Zm00001d005478, Zm00001d009795, Zm00001d042786, Zm00001d021167, Zm00001d028094, Zm00001d038553, Zm00001d039763, Zm00001d022428, Zm00001d021736, Zm00001d038076, Zm00001d014361, Zm00001d053696, Zm00001d012780, Zm00001d052168, Zm00001d034511, Zm00001d010728, Zm00001d027638, Zm00001d029619, Zm00001d027639, Zm00001d025814, Zm00001d048319, Zm00001d027472, Zm00001d026066, Zm00001d021577, Zm00001d026023, Zm00001d042337, Zm00001d023399, Zm00001d025851, Zm00001d034066, Zm00001d010690, Zm00001d053149, Zm00001d048146, Zm00001d024178, Zm00001d048387, Zm00001d028811, Zm00001d047694, Zm00001d020852, Zm00001d013804, Zm00001d025229, Zm00001d027643, Zm00001d006145, Zm00001d046127, Zm00001d044937, Zm00001d044936, Zm00001d012367, Zm00001d006140, Zm00001d032791, Zm00001d044934, Zm00001d036351, Zm00001d016806, Zm00001d052260, Zm00001d005250, Zm00001d029087, Zm00001d033568, Zm00001d016363, Zm00001d018701, Zm00001d012362, Zm00001d019317, Zm00001d018700, Zm00001d019479, Zm00001d052744, Zm00001d041181, Zm00001d025036, Zm00001d053715, Zm00001d052625, Zm00001d022085, Zm00001d050406, Zm00001d043361, Zm00001d028188, Zm00001d023417, Zm00001d047647, Zm00001d006777, Zm00001d043166, Zm00001d009686, Zm00001d044933]</t>
  </si>
  <si>
    <t>00460 Cyanoamino acid metabolism</t>
  </si>
  <si>
    <t>[Zm00001d014489, Zm00001d013269, Zm00001d021119, Zm00001d008290, Zm00001d035756, Zm00001d034015, Zm00001d046210, Zm00001d024891, Zm00001d004413, Zm00001d041173, Zm00001d033649, Zm00001d037918, Zm00001d048099, Zm00001d042210, Zm00001d026200, Zm00001d043348, Zm00001d023994, Zm00001d024037]</t>
  </si>
  <si>
    <t>00603 Glycosphingolipid biosynthesis - globo and isoglobo series</t>
  </si>
  <si>
    <t>[Zm00001d032608, Zm00001d033509, Zm00001d024482, Zm00001d025814, Zm00001d023715, Zm00001d034206, Zm00001d027773, Zm00001d042786]</t>
  </si>
  <si>
    <t>04626 Plant-pathogen interaction</t>
  </si>
  <si>
    <t>[Zm00001d011643, Zm00001d039532, Zm00001d035133, Zm00001d013307, Zm00001d052992, Zm00001d021086, Zm00001d030969, Zm00001d002405, Zm00001d049770, Zm00001d021447, Zm00001d003212, Zm00001d037080, Zm00001d028711, Zm00001d002287, Zm00001d007131, Zm00001d009595, Zm00001d036617, Zm00001d032696, Zm00001d018324, Zm00001d037666, Zm00001d016070, Zm00001d042050, Zm00001d045088, Zm00001d021176, Zm00001d028406, Zm00001d049286, Zm00001d024681, Zm00001d007768, Zm00001d010649, Zm00001d005749, Zm00001d045086, Zm00001d048913, Zm00001d047428, Zm00001d021139, Zm00001d043663, Zm00001d024768, Zm00001d025451, Zm00001d024568, Zm00001d040554, Zm00001d048635, Zm00001d013004, Zm00001d018738, Zm00001d030981, Zm00001d052653, Zm00001d036401, Zm00001d020492, Zm00001d044580, Zm00001d022430, Zm00001d024376, Zm00001d023560, Zm00001d051328, Zm00001d020691, Zm00001d008968, Zm00001d010616, Zm00001d005057, Zm00001d004086, Zm00001d007430, Zm00001d046444, Zm00001d020495, Zm00001d047931, Zm00001d007196, Zm00001d038016, Zm00001d011237, Zm00001d007194, Zm00001d024903, Zm00001d052068, Zm00001d033965, Zm00001d034856, Zm00001d049786, Zm00001d016052, Zm00001d014271, Zm00001d046998, Zm00001d038061, Zm00001d007426, Zm00001d008794, Zm00001d009248, Zm00001d007421, Zm00001d049789, Zm00001d002452]</t>
  </si>
  <si>
    <t>B  09101 Carbohydrate metabolism</t>
  </si>
  <si>
    <t>[Zm00001d040205, Zm00001d007184, Zm00001d038521, Zm00001d011444, Zm00001d042624, Zm00001d042625, Zm00001d015008, Zm00001d030361, Zm00001d029011, Zm00001d028680, Zm00001d034206, Zm00001d034723, Zm00001d014030, Zm00001d004907, Zm00001d035899, Zm00001d018078, Zm00001d034564, Zm00001d029091, Zm00001d053886, Zm00001d023387, Zm00001d004626, Zm00001d051629, Zm00001d048440, Zm00001d039582, Zm00001d020434, Zm00001d007732, Zm00001d024998, Zm00001d025960, Zm00001d045974, Zm00001d045336, Zm00001d014204, Zm00001d034552, Zm00001d028171, Zm00001d032253, Zm00001d039685, Zm00001d023715, Zm00001d034714, Zm00001d017830, Zm00001d051754, Zm00001d033509, Zm00001d003247, Zm00001d022460, Zm00001d005546, Zm00001d024482, Zm00001d044110, Zm00001d003923, Zm00001d047582, Zm00001d008651, Zm00001d022104, Zm00001d029654, Zm00001d027511, Zm00001d006476, Zm00001d044748, Zm00001d039036, Zm00001d042727, Zm00001d031554, Zm00001d012590, Zm00001d008290, Zm00001d035756, Zm00001d019266, Zm00001d050553, Zm00001d003436, Zm00001d048783, Zm00001d009899, Zm00001d045679, Zm00001d044585, Zm00001d009779, Zm00001d008960, Zm00001d004763, Zm00001d048669, Zm00001d054080, Zm00001d040786, Zm00001d009016, Zm00001d003310, Zm00001d011156, Zm00001d012764, Zm00001d012402, Zm00001d018988, Zm00001d021119, Zm00001d009097, Zm00001d029087, Zm00001d034015, Zm00001d034410, Zm00001d034531, Zm00001d011034, Zm00001d020261, Zm00001d002853, Zm00001d020260, Zm00001d051778, Zm00001d007746, Zm00001d007229, Zm00001d018350, Zm00001d048099, Zm00001d027619, Zm00001d023813, Zm00001d045668, Zm00001d045669, Zm00001d040650, Zm00001d020788, Zm00001d042556, Zm00001d043524, Zm00001d006375, Zm00001d027335, Zm00001d007740, Zm00001d034241, Zm00001d013269, Zm00001d036664, Zm00001d009167, Zm00001d008199, Zm00001d031494, Zm00001d016019, Zm00001d011369, Zm00001d040649, Zm00001d014757, Zm00001d012292, Zm00001d035614, Zm00001d019405, Zm00001d035612, Zm00001d032224, Zm00001d036666, Zm00001d029209, Zm00001d041173, Zm00001d037918, Zm00001d023580, Zm00001d021280, Zm00001d014083, Zm00001d044042, Zm00001d042140, Zm00001d013390, Zm00001d042143, Zm00001d009835, Zm00001d024037, Zm00001d038831, Zm00001d014489, Zm00001d040997, Zm00001d022428, Zm00001d043509, Zm00001d046330, Zm00001d001941, Zm00001d046210, Zm00001d001943, Zm00001d028243, Zm00001d038161, Zm00001d021697, Zm00001d043348, Zm00001d023994, Zm00001d040589, Zm00001d045919, Zm00001d041679, Zm00001d042768, Zm00001d053580, Zm00001d052097, Zm00001d017168, Zm00001d009060, Zm00001d010137, Zm00001d032608, Zm00001d005933, Zm00001d026712, Zm00001d024891, Zm00001d006868, Zm00001d028331, Zm00001d008883, Zm00001d022510, Zm00001d007433, Zm00001d003190, Zm00001d009057, Zm00001d052260, Zm00001d054044, Zm00001d039066, Zm00001d027383, Zm00001d001849, Zm00001d013097, Zm00001d019479, Zm00001d031749, Zm00001d025753, Zm00001d048696, Zm00001d022242, Zm00001d007707, Zm00001d033649, Zm00001d022085, Zm00001d026605, Zm00001d048055, Zm00001d048979, Zm00001d050409, Zm00001d027773, Zm00001d029313, Zm00001d003188]</t>
  </si>
  <si>
    <t>00591 Linoleic acid metabolism</t>
  </si>
  <si>
    <t>[Zm00001d045373, Zm00001d003533, Zm00001d033683, Zm00001d044153, Zm00001d042541, Zm00001d033623, Zm00001d044147, Zm00001d044157, Zm00001d042540]</t>
  </si>
  <si>
    <t>00194 Photosynthesis proteins</t>
  </si>
  <si>
    <t>[Zm00001d040215, Zm00001d034283, Zm00001d021703, Zm00001d012293, Zm00001d016134, Zm00001d015385, Zm00001d034543, Zm00001d011285, Zm00001d018797, Zm00001d014564, Zm00001d049387, Zm00001d007857, Zm00001d005814, Zm00001d039040, Zm00001d021435, Zm00001d045575, Zm00001d005446, Zm00001d046786, Zm00001d047789, Zm00001d020002, Zm00001d006663]</t>
  </si>
  <si>
    <t>00920 Sulfur metabolism</t>
  </si>
  <si>
    <t>[Zm00001d032173, Zm00001d033100, Zm00001d011735, Zm00001d013296, Zm00001d033981, Zm00001d047562, Zm00001d045341, Zm00001d048785, Zm00001d004413, Zm00001d025503, Zm00001d028980, Zm00001d006467, Zm00001d021596]</t>
  </si>
  <si>
    <t>99975 Protein processing</t>
  </si>
  <si>
    <t>[Zm00001d053172, Zm00001d027361, Zm00001d050393, Zm00001d032787, Zm00001d032215, Zm00001d024621]</t>
  </si>
  <si>
    <t>00750 Vitamin B6 metabolism</t>
  </si>
  <si>
    <t>[Zm00001d033872, Zm00001d006365, Zm00001d011363, Zm00001d018633, Zm00001d016301, Zm00001d018632]</t>
  </si>
  <si>
    <t>00052 Galactose metabolism</t>
  </si>
  <si>
    <t>[Zm00001d036664, Zm00001d015008, Zm00001d039685, Zm00001d023715, Zm00001d034206, Zm00001d034564, Zm00001d036666, Zm00001d003436, Zm00001d001941, Zm00001d032608, Zm00001d033509, Zm00001d005933, Zm00001d048783, Zm00001d051778, Zm00001d024482, Zm00001d001943, Zm00001d047582, Zm00001d048440, Zm00001d027773, Zm00001d007433]</t>
  </si>
  <si>
    <t>04812 Cytoskeleton proteins</t>
  </si>
  <si>
    <t>[Zm00001d033790, Zm00001d006372, Zm00001d018475, Zm00001d010797, Zm00001d039617, Zm00001d051388, Zm00001d033112, Zm00001d033794, Zm00001d045893, Zm00001d032945, Zm00001d036827, Zm00001d047637, Zm00001d049938, Zm00001d002200, Zm00001d017516, Zm00001d017559, Zm00001d043504, Zm00001d034030, Zm00001d034239, Zm00001d030230, Zm00001d018441, Zm00001d052520, Zm00001d051950, Zm00001d004855, Zm00001d003368, Zm00001d028802, Zm00001d002714, Zm00001d016273, Zm00001d003406, Zm00001d019185, Zm00001d011615, Zm00001d008216, Zm00001d043386, Zm00001d006353, Zm00001d029656, Zm00001d042731, Zm00001d031074, Zm00001d032164, Zm00001d037497, Zm00001d012556, Zm00001d027295, Zm00001d040509, Zm00001d033850, Zm00001d015984, Zm00001d034421, Zm00001d036688, Zm00001d032565, Zm00001d053307, Zm00001d041353, Zm00001d020697, Zm00001d043410, Zm00001d047738, Zm00001d044420, Zm00001d021344, Zm00001d025149, Zm00001d040733, Zm00001d039300, Zm00001d016001, Zm00001d004918, Zm00001d001928, Zm00001d013410, Zm00001d027337, Zm00001d053956, Zm00001d031943, Zm00001d040291, Zm00001d049461, Zm00001d009926, Zm00001d048737, Zm00001d043523, Zm00001d009402, Zm00001d006651]</t>
  </si>
  <si>
    <t>00380 Tryptophan metabolism</t>
  </si>
  <si>
    <t>[Zm00001d019527, Zm00001d054044, Zm00001d033711, Zm00001d033024, Zm00001d034388, Zm00001d051754, Zm00001d005602, Zm00001d023580, Zm00001d003923, Zm00001d045680, Zm00001d048758, Zm00001d009779, Zm00001d004467, Zm00001d027511, Zm00001d025005]</t>
  </si>
  <si>
    <t>Table S2 KEGG analysis of the DEGs shared in the four Pb concentration treatments.</t>
    <phoneticPr fontId="2" type="noConversion"/>
  </si>
  <si>
    <t>Level1</t>
  </si>
  <si>
    <t>Level2</t>
  </si>
  <si>
    <t>Pathway</t>
  </si>
  <si>
    <t>Pathway ID</t>
  </si>
  <si>
    <t>NumFeature</t>
  </si>
  <si>
    <t>NumCompound</t>
  </si>
  <si>
    <t>Background</t>
  </si>
  <si>
    <t>Pvalue</t>
  </si>
  <si>
    <t>FDR</t>
  </si>
  <si>
    <t>Compound</t>
  </si>
  <si>
    <t>CompoundID</t>
  </si>
  <si>
    <t>Feature</t>
  </si>
  <si>
    <t>Environmental Information Processing</t>
  </si>
  <si>
    <t>Membrane transport</t>
  </si>
  <si>
    <t>ABC transporters</t>
  </si>
  <si>
    <t>map02010</t>
  </si>
  <si>
    <t>L-Glutamate</t>
  </si>
  <si>
    <t>C00025</t>
  </si>
  <si>
    <t>neg-M206T216</t>
  </si>
  <si>
    <t>Genetic Information Processing</t>
  </si>
  <si>
    <t>Translation</t>
  </si>
  <si>
    <t>Aminoacyl-tRNA biosynthesis</t>
  </si>
  <si>
    <t>map00970</t>
  </si>
  <si>
    <t>Metabolism</t>
  </si>
  <si>
    <t>Amino acid metabolism</t>
  </si>
  <si>
    <t>Phenylalanine metabolism</t>
  </si>
  <si>
    <t>map00360</t>
  </si>
  <si>
    <t>4-Hydroxybenzoate;3-Hydroxyphenylacetate;trans-3-Hydroxycinnamate</t>
  </si>
  <si>
    <t>C00156;C05593;C12621</t>
  </si>
  <si>
    <t>neg-M137T178;neg-M197T140;neg-M163T256</t>
  </si>
  <si>
    <t>Tyrosine metabolism</t>
  </si>
  <si>
    <t>map00350</t>
  </si>
  <si>
    <t>Maleic acid;3-Hydroxyphenylacetate</t>
  </si>
  <si>
    <t>C01384;C05593</t>
  </si>
  <si>
    <t>neg-M115T41;neg-M197T140</t>
  </si>
  <si>
    <t>Alanine, aspartate and glutamate metabolism</t>
  </si>
  <si>
    <t>map00250</t>
  </si>
  <si>
    <t>Arginine and proline metabolism</t>
  </si>
  <si>
    <t>map00330</t>
  </si>
  <si>
    <t>Arginine biosynthesis</t>
  </si>
  <si>
    <t>map00220</t>
  </si>
  <si>
    <t>Histidine metabolism</t>
  </si>
  <si>
    <t>map00340</t>
  </si>
  <si>
    <t>Lysine degradation</t>
  </si>
  <si>
    <t>map00310</t>
  </si>
  <si>
    <t>Glutarate</t>
  </si>
  <si>
    <t>C00489</t>
  </si>
  <si>
    <t>neg-M131T62</t>
  </si>
  <si>
    <t>Biosynthesis of other secondary metabolites</t>
  </si>
  <si>
    <t>Isoflavonoid biosynthesis</t>
  </si>
  <si>
    <t>map00943</t>
  </si>
  <si>
    <t>Calycosin;Genistein 7-O-beta-D-glucoside</t>
  </si>
  <si>
    <t>C01562;C09126</t>
  </si>
  <si>
    <t>neg-M283T259_2;pos-M433T165</t>
  </si>
  <si>
    <t>Carbapenem biosynthesis</t>
  </si>
  <si>
    <t>map00332</t>
  </si>
  <si>
    <t>Phenylpropanoid biosynthesis</t>
  </si>
  <si>
    <t>map00940</t>
  </si>
  <si>
    <t>Coumarin</t>
  </si>
  <si>
    <t>C05851</t>
  </si>
  <si>
    <t>pos-M147T218</t>
  </si>
  <si>
    <t>Carbohydrate metabolism</t>
  </si>
  <si>
    <t>Butanoate metabolism</t>
  </si>
  <si>
    <t>map00650</t>
  </si>
  <si>
    <t>L-Glutamate;(R)-Malate;(R)-3-Hydroxybutanoate;Maleic acid</t>
  </si>
  <si>
    <t>C00025;C00497;C01089;C01384</t>
  </si>
  <si>
    <t>neg-M206T216;neg-M133T42;neg-M103T64;neg-M115T41</t>
  </si>
  <si>
    <t>C5-Branched dibasic acid metabolism</t>
  </si>
  <si>
    <t>map00660</t>
  </si>
  <si>
    <t>L-Glutamate;Mesaconate</t>
  </si>
  <si>
    <t>C00025;C01732</t>
  </si>
  <si>
    <t>neg-M206T216;neg-M129T44</t>
  </si>
  <si>
    <t>Glyoxylate and dicarboxylate metabolism</t>
  </si>
  <si>
    <t>map00630</t>
  </si>
  <si>
    <t>Glycolysis / Gluconeogenesis</t>
  </si>
  <si>
    <t>map00010</t>
  </si>
  <si>
    <t>Arbutin</t>
  </si>
  <si>
    <t>C06186</t>
  </si>
  <si>
    <t>neg-M271T179</t>
  </si>
  <si>
    <t>Pentose phosphate pathway</t>
  </si>
  <si>
    <t>map00030</t>
  </si>
  <si>
    <t>2-Deoxy-D-ribose 5-phosphate</t>
  </si>
  <si>
    <t>C00673</t>
  </si>
  <si>
    <t>neg-M259T39</t>
  </si>
  <si>
    <t>Chemical structure transformation maps</t>
  </si>
  <si>
    <t>Biosynthesis of plant secondary metabolites</t>
  </si>
  <si>
    <t>map01060</t>
  </si>
  <si>
    <t>AMP;L-Glutamate;Linoleate;(9Z,12Z,15Z)-Octadecatrienoic acid</t>
  </si>
  <si>
    <t>C00020;C00025;C01595;C06427</t>
  </si>
  <si>
    <t>pos-M348T158;neg-M206T216;neg-M279T437_2;neg-M277T403_1;neg-M277T416</t>
  </si>
  <si>
    <t>Biosynthesis of plant hormones</t>
  </si>
  <si>
    <t>map01070</t>
  </si>
  <si>
    <t>AMP;(9Z,12Z,15Z)-Octadecatrienoic acid</t>
  </si>
  <si>
    <t>C00020;C06427</t>
  </si>
  <si>
    <t>pos-M348T158;neg-M277T403_1;neg-M277T416</t>
  </si>
  <si>
    <t>Biosynthesis of alkaloids derived from histidine and purine</t>
  </si>
  <si>
    <t>map01065</t>
  </si>
  <si>
    <t>AMP</t>
  </si>
  <si>
    <t>C00020</t>
  </si>
  <si>
    <t>pos-M348T158</t>
  </si>
  <si>
    <t>Biosynthesis of alkaloids derived from ornithine, lysine and nicotinic acid</t>
  </si>
  <si>
    <t>map01064</t>
  </si>
  <si>
    <t>Biosynthesis of phenylpropanoids</t>
  </si>
  <si>
    <t>map01061</t>
  </si>
  <si>
    <t>4-Hydroxybenzoate</t>
  </si>
  <si>
    <t>C00156</t>
  </si>
  <si>
    <t>neg-M137T178</t>
  </si>
  <si>
    <t>Energy metabolism</t>
  </si>
  <si>
    <t>Nitrogen metabolism</t>
  </si>
  <si>
    <t>map00910</t>
  </si>
  <si>
    <t>Global and overview maps</t>
  </si>
  <si>
    <t>Metabolic pathways</t>
  </si>
  <si>
    <t>map01100</t>
  </si>
  <si>
    <t>AMP;L-Glutamate;Uracil;Adenine;Nicotinamide;4-Hydroxybenzoate;Adenosine;Guanine;Hypoxanthine;Urate;Allantoate;(R)-3-Hydroxybutanoate;Linoleate;Mesaconate;(9Z,12Z,15Z)-Octadecatrienoic acid;p-Tolualdehyde</t>
  </si>
  <si>
    <t>C00020;C00025;C00106;C00147;C00153;C00156;C00212;C00242;C00262;C00366;C00499;C01089;C01595;C01732;C06427;C06758</t>
  </si>
  <si>
    <t>pos-M348T158;neg-M206T216;neg-M111T49;neg-M134T138;pos-M136T136;pos-M123T156;neg-M137T178;neg-M312T163;neg-M326T163_2;pos-M268T163;neg-M150T95;pos-M152T96;pos-M137T96;neg-M167T88;pos-M177T39;neg-M103T64;neg-M279T437_2;neg-M129T44;neg-M277T403_1;neg-M277T416;pos-M121T220</t>
  </si>
  <si>
    <t>Biosynthesis of secondary metabolites</t>
  </si>
  <si>
    <t>map01110</t>
  </si>
  <si>
    <t>AMP;L-Glutamate;4-Hydroxybenzoate;Calycosin;Coumarin;(9Z,12Z,15Z)-Octadecatrienoic acid</t>
  </si>
  <si>
    <t>C00020;C00025;C00156;C01562;C05851;C06427</t>
  </si>
  <si>
    <t>pos-M348T158;neg-M206T216;neg-M137T178;neg-M283T259_2;pos-M147T218;neg-M277T403_1;neg-M277T416</t>
  </si>
  <si>
    <t>Carbon metabolism</t>
  </si>
  <si>
    <t>map01200</t>
  </si>
  <si>
    <t>2-Oxocarboxylic acid metabolism</t>
  </si>
  <si>
    <t>map01210</t>
  </si>
  <si>
    <t>Biosynthesis of amino acids</t>
  </si>
  <si>
    <t>map01230</t>
  </si>
  <si>
    <t>Lipid metabolism</t>
  </si>
  <si>
    <t>Biosynthesis of unsaturated fatty acids</t>
  </si>
  <si>
    <t>map01040</t>
  </si>
  <si>
    <t>Linoleate;(9Z,12Z,15Z)-Octadecatrienoic acid</t>
  </si>
  <si>
    <t>C01595;C06427</t>
  </si>
  <si>
    <t>neg-M279T437_2;neg-M277T403_1;neg-M277T416</t>
  </si>
  <si>
    <t>Glycerophospholipid metabolism</t>
  </si>
  <si>
    <t>map00564</t>
  </si>
  <si>
    <t>1-Acyl-sn-glycero-3-phosphoethanolamine;Diacylglyceryl-N,N,N-trimethylhomoserine</t>
  </si>
  <si>
    <t>C04438;C18169</t>
  </si>
  <si>
    <t>neg-M450T288;pos-M472T318;pos-M498T334</t>
  </si>
  <si>
    <t>Fatty acid degradation</t>
  </si>
  <si>
    <t>map00071</t>
  </si>
  <si>
    <t>Linoleic acid metabolism</t>
  </si>
  <si>
    <t>map00591</t>
  </si>
  <si>
    <t>Linoleate</t>
  </si>
  <si>
    <t>C01595</t>
  </si>
  <si>
    <t>neg-M279T437_2</t>
  </si>
  <si>
    <t>Synthesis and degradation of ketone bodies</t>
  </si>
  <si>
    <t>map00072</t>
  </si>
  <si>
    <t>(R)-3-Hydroxybutanoate</t>
  </si>
  <si>
    <t>C01089</t>
  </si>
  <si>
    <t>neg-M103T64</t>
  </si>
  <si>
    <t>alpha-Linolenic acid metabolism</t>
  </si>
  <si>
    <t>map00592</t>
  </si>
  <si>
    <t>(9Z,12Z,15Z)-Octadecatrienoic acid</t>
  </si>
  <si>
    <t>C06427</t>
  </si>
  <si>
    <t>neg-M277T403_1;neg-M277T416</t>
  </si>
  <si>
    <t>Metabolism of cofactors and vitamins</t>
  </si>
  <si>
    <t>Nicotinate and nicotinamide metabolism</t>
  </si>
  <si>
    <t>map00760</t>
  </si>
  <si>
    <t>Nicotinamide;Maleic acid</t>
  </si>
  <si>
    <t>C00153;C01384</t>
  </si>
  <si>
    <t>pos-M123T156;neg-M115T41</t>
  </si>
  <si>
    <t>Pantothenate and CoA biosynthesis</t>
  </si>
  <si>
    <t>map00770</t>
  </si>
  <si>
    <t>Uracil</t>
  </si>
  <si>
    <t>C00106</t>
  </si>
  <si>
    <t>neg-M111T49</t>
  </si>
  <si>
    <t>Porphyrin and chlorophyll metabolism</t>
  </si>
  <si>
    <t>map00860</t>
  </si>
  <si>
    <t>Ubiquinone and other terpenoid-quinone biosynthesis</t>
  </si>
  <si>
    <t>map00130</t>
  </si>
  <si>
    <t>Metabolism of other amino acids</t>
  </si>
  <si>
    <t>Glutathione metabolism</t>
  </si>
  <si>
    <t>map00480</t>
  </si>
  <si>
    <t>Taurine and hypotaurine metabolism</t>
  </si>
  <si>
    <t>map00430</t>
  </si>
  <si>
    <t>beta-Alanine metabolism</t>
  </si>
  <si>
    <t>map00410</t>
  </si>
  <si>
    <t>Metabolism of terpenoids and polyketides</t>
  </si>
  <si>
    <t>Zeatin biosynthesis</t>
  </si>
  <si>
    <t>map00908</t>
  </si>
  <si>
    <t>AMP;Adenine</t>
  </si>
  <si>
    <t>C00020;C00147</t>
  </si>
  <si>
    <t>pos-M348T158;neg-M134T138;pos-M136T136</t>
  </si>
  <si>
    <t>Nucleotide metabolism</t>
  </si>
  <si>
    <t>Purine metabolism</t>
  </si>
  <si>
    <t>map00230</t>
  </si>
  <si>
    <t>AMP;Adenine;Adenosine;Guanine;Hypoxanthine;Urate;Allantoate;3'-AMP</t>
  </si>
  <si>
    <t>C00020;C00147;C00212;C00242;C00262;C00366;C00499;C01367</t>
  </si>
  <si>
    <t>pos-M348T158;neg-M134T138;pos-M136T136;neg-M312T163;neg-M326T163_2;pos-M268T163;neg-M150T95;pos-M152T96;pos-M137T96;neg-M167T88;pos-M177T39;neg-M346T158</t>
  </si>
  <si>
    <t>Pyrimidine metabolism</t>
  </si>
  <si>
    <t>map00240</t>
  </si>
  <si>
    <t>Orthophosphate;L-Glutamate</t>
  </si>
  <si>
    <t>C00009;C00025</t>
  </si>
  <si>
    <t>neg-M97T37;neg-M206T216</t>
  </si>
  <si>
    <t>L-Glutamate;L-Methionine;L-Tryptophan</t>
  </si>
  <si>
    <t>C00025;C00073;C00078</t>
  </si>
  <si>
    <t>neg-M206T216;pos-M150T167;pos-M150T50;neg-M203T173;pos-M205T172</t>
  </si>
  <si>
    <t>L-Glutamate;Citrate</t>
  </si>
  <si>
    <t>C00025;C00158</t>
  </si>
  <si>
    <t>neg-M206T216;neg-M191T219</t>
  </si>
  <si>
    <t>Cysteine and methionine metabolism</t>
  </si>
  <si>
    <t>map00270</t>
  </si>
  <si>
    <t>S-Adenosyl-L-homocysteine;L-Methionine</t>
  </si>
  <si>
    <t>C00021;C00073</t>
  </si>
  <si>
    <t>neg-M443T240_2;pos-M150T167;pos-M150T50</t>
  </si>
  <si>
    <t>3,4-Dihydroxy-L-phenylalanine;Tyramine</t>
  </si>
  <si>
    <t>C00355;C00483</t>
  </si>
  <si>
    <t>pos-M198T165;pos-M138T149</t>
  </si>
  <si>
    <t>Glycine, serine and threonine metabolism</t>
  </si>
  <si>
    <t>map00260</t>
  </si>
  <si>
    <t>L-Tryptophan</t>
  </si>
  <si>
    <t>C00078</t>
  </si>
  <si>
    <t>neg-M203T173;pos-M205T172</t>
  </si>
  <si>
    <t>Phenylalanine, tyrosine and tryptophan biosynthesis</t>
  </si>
  <si>
    <t>map00400</t>
  </si>
  <si>
    <t>Tryptophan metabolism</t>
  </si>
  <si>
    <t>map00380</t>
  </si>
  <si>
    <t>Valine, leucine and isoleucine degradation</t>
  </si>
  <si>
    <t>map00280</t>
  </si>
  <si>
    <t>Methylmalonate</t>
  </si>
  <si>
    <t>C02170</t>
  </si>
  <si>
    <t>neg-M117T55</t>
  </si>
  <si>
    <t>Chlorogenate;Ferulate;Coumarin</t>
  </si>
  <si>
    <t>C00852;C01494;C05851</t>
  </si>
  <si>
    <t>pos-M355T168;pos-M195T162;pos-M147T241</t>
  </si>
  <si>
    <t>Glucosinolate biosynthesis</t>
  </si>
  <si>
    <t>map00966</t>
  </si>
  <si>
    <t>L-Methionine;L-Tryptophan</t>
  </si>
  <si>
    <t>C00073;C00078</t>
  </si>
  <si>
    <t>pos-M150T167;pos-M150T50;neg-M203T173;pos-M205T172</t>
  </si>
  <si>
    <t>neg-M283T259_2;pos-M433T165;pos-M433T173</t>
  </si>
  <si>
    <t>Isoquinoline alkaloid biosynthesis</t>
  </si>
  <si>
    <t>map00950</t>
  </si>
  <si>
    <t>Betalain biosynthesis</t>
  </si>
  <si>
    <t>map00965</t>
  </si>
  <si>
    <t>3,4-Dihydroxy-L-phenylalanine</t>
  </si>
  <si>
    <t>C00355</t>
  </si>
  <si>
    <t>pos-M198T165</t>
  </si>
  <si>
    <t>Flavonoid biosynthesis</t>
  </si>
  <si>
    <t>map00941</t>
  </si>
  <si>
    <t>Chlorogenate</t>
  </si>
  <si>
    <t>C00852</t>
  </si>
  <si>
    <t>pos-M355T168</t>
  </si>
  <si>
    <t>Indole alkaloid biosynthesis</t>
  </si>
  <si>
    <t>map00901</t>
  </si>
  <si>
    <t>Stilbenoid, diarylheptanoid and gingerol biosynthesis</t>
  </si>
  <si>
    <t>map00945</t>
  </si>
  <si>
    <t>L-Glutamate;Citrate;Mesaconate</t>
  </si>
  <si>
    <t>C00025;C00158;C01732</t>
  </si>
  <si>
    <t>neg-M206T216;neg-M191T219;neg-M129T44</t>
  </si>
  <si>
    <t>Propanoate metabolism</t>
  </si>
  <si>
    <t>map00640</t>
  </si>
  <si>
    <t>beta-Alanine;Methylmalonate</t>
  </si>
  <si>
    <t>C00099;C02170</t>
  </si>
  <si>
    <t>pos-M90T43;neg-M117T55</t>
  </si>
  <si>
    <t>Citrate cycle (TCA cycle)</t>
  </si>
  <si>
    <t>map00020</t>
  </si>
  <si>
    <t>Citrate</t>
  </si>
  <si>
    <t>C00158</t>
  </si>
  <si>
    <t>neg-M191T219</t>
  </si>
  <si>
    <t>AMP;L-Glutamate;L-Methionine;L-Tryptophan;Citrate;3,4-Dihydroxy-L-phenylalanine;Tyramine</t>
  </si>
  <si>
    <t>C00020;C00025;C00073;C00078;C00158;C00355;C00483</t>
  </si>
  <si>
    <t>pos-M348T158;neg-M206T216;pos-M150T167;pos-M150T50;neg-M203T173;pos-M205T172;neg-M191T219;pos-M198T165;pos-M138T149</t>
  </si>
  <si>
    <t>Biosynthesis of alkaloids derived from shikimate pathway</t>
  </si>
  <si>
    <t>map01063</t>
  </si>
  <si>
    <t>L-Tryptophan;Citrate;3,4-Dihydroxy-L-phenylalanine;Tyramine</t>
  </si>
  <si>
    <t>C00078;C00158;C00355;C00483</t>
  </si>
  <si>
    <t>neg-M203T173;pos-M205T172;neg-M191T219;pos-M198T165;pos-M138T149</t>
  </si>
  <si>
    <t>L-Tryptophan;4-Hydroxybenzoate;Citrate;Ferulate</t>
  </si>
  <si>
    <t>C00078;C00156;C00158;C01494</t>
  </si>
  <si>
    <t>neg-M203T173;pos-M205T172;neg-M137T178;neg-M191T219;pos-M195T162</t>
  </si>
  <si>
    <t>AMP;L-Methionine;L-Tryptophan;Citrate</t>
  </si>
  <si>
    <t>C00020;C00073;C00078;C00158</t>
  </si>
  <si>
    <t>pos-M348T158;pos-M150T167;pos-M150T50;neg-M203T173;pos-M205T172;neg-M191T219</t>
  </si>
  <si>
    <t>AMP;Citrate</t>
  </si>
  <si>
    <t>C00020;C00158</t>
  </si>
  <si>
    <t>pos-M348T158;neg-M191T219</t>
  </si>
  <si>
    <t>Biosynthesis of alkaloids derived from terpenoid and polyketide</t>
  </si>
  <si>
    <t>map01066</t>
  </si>
  <si>
    <t>Biosynthesis of terpenoids and steroids</t>
  </si>
  <si>
    <t>map01062</t>
  </si>
  <si>
    <t>Oxidative phosphorylation</t>
  </si>
  <si>
    <t>map00190</t>
  </si>
  <si>
    <t>Orthophosphate</t>
  </si>
  <si>
    <t>C00009</t>
  </si>
  <si>
    <t>neg-M97T37</t>
  </si>
  <si>
    <t>Photosynthesis</t>
  </si>
  <si>
    <t>map00195</t>
  </si>
  <si>
    <t>Orthophosphate;AMP;S-Adenosyl-L-homocysteine;L-Glutamate;L-Methionine;L-Tryptophan;beta-Alanine;Nicotinamide;4-Hydroxybenzoate;Citrate;Guanine;Hypoxanthine;Inosine;3,4-Dihydroxy-L-phenylalanine;Cytosine;Allantoate;Ferulate;Mesaconate</t>
  </si>
  <si>
    <t>C00009;C00020;C00021;C00025;C00073;C00078;C00099;C00153;C00156;C00158;C00242;C00262;C00294;C00355;C00380;C00499;C01494;C01732</t>
  </si>
  <si>
    <t>neg-M97T37;pos-M348T158;neg-M443T240_2;neg-M206T216;pos-M150T167;pos-M150T50;neg-M203T173;pos-M205T172;pos-M90T43;pos-M123T156;neg-M137T178;neg-M191T219;neg-M150T95;pos-M152T96;pos-M137T154;pos-M137T96;neg-M267T153;pos-M269T152;pos-M198T165;pos-M112T48;pos-M177T39;pos-M195T162;neg-M129T44</t>
  </si>
  <si>
    <t>AMP;L-Glutamate;L-Methionine;L-Tryptophan;beta-Alanine;4-Hydroxybenzoate;Citrate;3,4-Dihydroxy-L-phenylalanine;Tyramine;Chlorogenate;Ferulate;Calycosin;Coumarin;Traumatic acid</t>
  </si>
  <si>
    <t>C00020;C00025;C00073;C00078;C00099;C00156;C00158;C00355;C00483;C00852;C01494;C01562;C05851;C16308</t>
  </si>
  <si>
    <t>pos-M348T158;neg-M206T216;pos-M150T167;pos-M150T50;neg-M203T173;pos-M205T172;pos-M90T43;neg-M137T178;neg-M191T219;pos-M198T165;pos-M138T149;pos-M355T168;pos-M195T162;neg-M283T259_2;pos-M147T241;neg-M227T230</t>
  </si>
  <si>
    <t>S-Adenosyl-L-homocysteine;L-Glutamate;L-Methionine;L-Tryptophan;Citrate</t>
  </si>
  <si>
    <t>C00021;C00025;C00073;C00078;C00158</t>
  </si>
  <si>
    <t>neg-M443T240_2;neg-M206T216;pos-M150T167;pos-M150T50;neg-M203T173;pos-M205T172;neg-M191T219</t>
  </si>
  <si>
    <t>L-Glutamate;L-Methionine;L-Tryptophan;Citrate</t>
  </si>
  <si>
    <t>C00025;C00073;C00078;C00158</t>
  </si>
  <si>
    <t>neg-M206T216;pos-M150T167;pos-M150T50;neg-M203T173;pos-M205T172;neg-M191T219</t>
  </si>
  <si>
    <t>neg-M450T288;pos-M472T318;pos-M496T308</t>
  </si>
  <si>
    <t>Traumatic acid</t>
  </si>
  <si>
    <t>C16308</t>
  </si>
  <si>
    <t>neg-M227T230</t>
  </si>
  <si>
    <t>Nicotinamide</t>
  </si>
  <si>
    <t>C00153</t>
  </si>
  <si>
    <t>pos-M123T156</t>
  </si>
  <si>
    <t>beta-Alanine</t>
  </si>
  <si>
    <t>C00099</t>
  </si>
  <si>
    <t>pos-M90T43</t>
  </si>
  <si>
    <t>Cyanoamino acid metabolism</t>
  </si>
  <si>
    <t>map00460</t>
  </si>
  <si>
    <t>Alanine</t>
  </si>
  <si>
    <t>C01401</t>
  </si>
  <si>
    <t>neg-M88T43</t>
  </si>
  <si>
    <t>AMP;Guanine;Hypoxanthine;Inosine;Allantoate;3',5'-Cyclic AMP;3',5'-Cyclic GMP;3'-AMP</t>
  </si>
  <si>
    <t>C00020;C00242;C00262;C00294;C00499;C00575;C00942;C01367</t>
  </si>
  <si>
    <t>pos-M348T158;neg-M150T95;pos-M152T96;pos-M137T154;pos-M137T96;neg-M267T153;pos-M269T152;pos-M177T39;neg-M328T156;pos-M346T109;neg-M346T158</t>
  </si>
  <si>
    <t>beta-Alanine;Cytosine;Methylmalonate</t>
  </si>
  <si>
    <t>C00099;C00380;C02170</t>
  </si>
  <si>
    <t>pos-M90T43;pos-M112T48;neg-M117T55</t>
  </si>
  <si>
    <t>Zm00001d042594</t>
    <phoneticPr fontId="2" type="noConversion"/>
  </si>
  <si>
    <t>Zm00001d029744</t>
    <phoneticPr fontId="2" type="noConversion"/>
  </si>
  <si>
    <t>Zm00001d012510</t>
    <phoneticPr fontId="2" type="noConversion"/>
  </si>
  <si>
    <t>Zm00001d013725</t>
    <phoneticPr fontId="2" type="noConversion"/>
  </si>
  <si>
    <t>Zm00001d012780</t>
    <phoneticPr fontId="2" type="noConversion"/>
  </si>
  <si>
    <t>Zm00001d052916</t>
    <phoneticPr fontId="2" type="noConversion"/>
  </si>
  <si>
    <t>Zm00001d020528</t>
    <phoneticPr fontId="2" type="noConversion"/>
  </si>
  <si>
    <t>Zm00001d048870</t>
    <phoneticPr fontId="2" type="noConversion"/>
  </si>
  <si>
    <t>Zm00001d050455</t>
    <phoneticPr fontId="2" type="noConversion"/>
  </si>
  <si>
    <t>Zm00001d047424</t>
    <phoneticPr fontId="2" type="noConversion"/>
  </si>
  <si>
    <t>Zm00001d026268</t>
    <phoneticPr fontId="2" type="noConversion"/>
  </si>
  <si>
    <t>Zm00001d038763</t>
    <phoneticPr fontId="2" type="noConversion"/>
  </si>
  <si>
    <t>Zm00001d031802</t>
    <phoneticPr fontId="2" type="noConversion"/>
  </si>
  <si>
    <t>Zm00001d021577</t>
    <phoneticPr fontId="2" type="noConversion"/>
  </si>
  <si>
    <t>Zm00001d038765</t>
    <phoneticPr fontId="2" type="noConversion"/>
  </si>
  <si>
    <t>Zm00001d036197</t>
    <phoneticPr fontId="2" type="noConversion"/>
  </si>
  <si>
    <t>Zm00001d001960</t>
    <phoneticPr fontId="2" type="noConversion"/>
  </si>
  <si>
    <t>Zm00001d023216</t>
    <phoneticPr fontId="2" type="noConversion"/>
  </si>
  <si>
    <t>Spermidine hydroxycinnamoyl transferase</t>
  </si>
  <si>
    <t>UDP-glycosyltransferase 88A1</t>
  </si>
  <si>
    <t>Transferase</t>
  </si>
  <si>
    <t>ga20ox4;gibberellin 20-oxidase4:</t>
  </si>
  <si>
    <t>Naringenin2-oxoglutarate 3-dioxygenase</t>
  </si>
  <si>
    <t>fnsi1;flavone synthase typeI1: Encodes a flavone synthase that is of the soluble Fe2+/2- oxoglutarate-dependent dioxygenase class</t>
  </si>
  <si>
    <t>Gene ID</t>
    <phoneticPr fontId="2" type="noConversion"/>
  </si>
  <si>
    <t>Calycosin</t>
    <phoneticPr fontId="2" type="noConversion"/>
  </si>
  <si>
    <t>Table S3 KEGG analysis of the DEMs in T500</t>
    <phoneticPr fontId="2" type="noConversion"/>
  </si>
  <si>
    <t xml:space="preserve"> Table S4 KEGG analysis of the DEMs in T2000</t>
    <phoneticPr fontId="2" type="noConversion"/>
  </si>
  <si>
    <t xml:space="preserve"> Table S5 Correlation analysis of flavonoid related DEMs and DEGs</t>
    <phoneticPr fontId="2" type="noConversion"/>
  </si>
  <si>
    <t>Anthocyanidin 53-O-glucosyltransferase</t>
  </si>
  <si>
    <t>2-oxoglutarate (2OG) and Fe(II)-dependent oxygenase superfamily protein</t>
  </si>
  <si>
    <t xml:space="preserve">Chalcone synthase 8  </t>
  </si>
  <si>
    <t>HXXXD-type acyl-transferase family protein</t>
  </si>
  <si>
    <t xml:space="preserve">Putative cytochrome P450 superfamily protein  </t>
  </si>
  <si>
    <t xml:space="preserve">Anthranilate N-benzoyltransferase protein 1  </t>
  </si>
  <si>
    <t xml:space="preserve">NADPH HC toxin reductase  </t>
  </si>
  <si>
    <t xml:space="preserve"> hct3;hydroxycinnamoyltransferase3: up-regulated in the Rp1-D21 mutant lines</t>
  </si>
  <si>
    <t>UDP-glycosyltransferase 71B1</t>
  </si>
  <si>
    <t>Flavonoid 3'-monooxygenase</t>
  </si>
  <si>
    <t>Anthocyanidin reductase</t>
  </si>
  <si>
    <t>Function annotation</t>
    <phoneticPr fontId="2" type="noConversion"/>
  </si>
  <si>
    <t>Metabolite</t>
    <phoneticPr fontId="2" type="noConversion"/>
  </si>
  <si>
    <t>Coefficient of association</t>
    <phoneticPr fontId="2" type="noConversion"/>
  </si>
  <si>
    <t>CK_1</t>
    <phoneticPr fontId="2" type="noConversion"/>
  </si>
  <si>
    <t>CK_2</t>
    <phoneticPr fontId="2" type="noConversion"/>
  </si>
  <si>
    <t>CK_3</t>
    <phoneticPr fontId="2" type="noConversion"/>
  </si>
  <si>
    <t>T500_1</t>
    <phoneticPr fontId="2" type="noConversion"/>
  </si>
  <si>
    <t>T500_2</t>
    <phoneticPr fontId="2" type="noConversion"/>
  </si>
  <si>
    <t>T500_3</t>
    <phoneticPr fontId="2" type="noConversion"/>
  </si>
  <si>
    <t>T000_1</t>
    <phoneticPr fontId="2" type="noConversion"/>
  </si>
  <si>
    <t>T1000_2</t>
    <phoneticPr fontId="2" type="noConversion"/>
  </si>
  <si>
    <t>T1000_3</t>
    <phoneticPr fontId="2" type="noConversion"/>
  </si>
  <si>
    <t>T2000_1</t>
    <phoneticPr fontId="2" type="noConversion"/>
  </si>
  <si>
    <t>T2000_2</t>
    <phoneticPr fontId="2" type="noConversion"/>
  </si>
  <si>
    <t>T2000_3</t>
    <phoneticPr fontId="2" type="noConversion"/>
  </si>
  <si>
    <t>T3000_1</t>
    <phoneticPr fontId="2" type="noConversion"/>
  </si>
  <si>
    <t>T3000_2</t>
    <phoneticPr fontId="2" type="noConversion"/>
  </si>
  <si>
    <t>T3000_3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</si>
</sst>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_ "/>
  </numFmts>
  <fonts count="6">
    <font>
      <sz val="11"/>
      <color theme="1"/>
      <name val="等线"/>
      <family val="2"/>
      <scheme val="minor"/>
    </font>
    <font>
      <sz val="12"/>
      <color rgb="FF333333"/>
      <name val="圆体-简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6" fontId="1" fillId="2" borderId="2" xfId="0" applyNumberFormat="1" applyFont="1" applyFill="1" applyBorder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176" fontId="1" fillId="2" borderId="3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 vertical="center"/>
    </xf>
    <xf numFmtId="177" fontId="1" fillId="2" borderId="0" xfId="0" applyNumberFormat="1" applyFont="1" applyFill="1" applyAlignment="1">
      <alignment horizontal="left" vertical="center"/>
    </xf>
    <xf numFmtId="177" fontId="1" fillId="2" borderId="3" xfId="0" applyNumberFormat="1" applyFont="1" applyFill="1" applyBorder="1" applyAlignment="1">
      <alignment horizontal="left" vertical="center"/>
    </xf>
    <xf numFmtId="178" fontId="1" fillId="2" borderId="2" xfId="0" applyNumberFormat="1" applyFont="1" applyFill="1" applyBorder="1" applyAlignment="1">
      <alignment horizontal="left" vertical="center"/>
    </xf>
    <xf numFmtId="178" fontId="1" fillId="2" borderId="0" xfId="0" applyNumberFormat="1" applyFont="1" applyFill="1" applyAlignment="1">
      <alignment horizontal="left" vertical="center"/>
    </xf>
    <xf numFmtId="178" fontId="1" fillId="2" borderId="3" xfId="0" applyNumberFormat="1" applyFont="1" applyFill="1" applyBorder="1" applyAlignment="1">
      <alignment horizontal="left" vertical="center"/>
    </xf>
    <xf numFmtId="0" fontId="0" fillId="0" borderId="1" xfId="0" applyBorder="1"/>
    <xf numFmtId="176" fontId="0" fillId="0" borderId="0" xfId="0" applyNumberFormat="1"/>
    <xf numFmtId="176" fontId="0" fillId="0" borderId="1" xfId="0" applyNumberFormat="1" applyBorder="1"/>
    <xf numFmtId="11" fontId="0" fillId="0" borderId="0" xfId="0" applyNumberFormat="1"/>
    <xf numFmtId="11" fontId="0" fillId="0" borderId="1" xfId="0" applyNumberFormat="1" applyBorder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2" xfId="0" applyFont="1" applyBorder="1"/>
    <xf numFmtId="176" fontId="5" fillId="0" borderId="2" xfId="0" applyNumberFormat="1" applyFont="1" applyBorder="1"/>
    <xf numFmtId="0" fontId="5" fillId="0" borderId="0" xfId="0" applyFont="1"/>
    <xf numFmtId="176" fontId="5" fillId="0" borderId="0" xfId="0" applyNumberFormat="1" applyFont="1"/>
    <xf numFmtId="0" fontId="5" fillId="0" borderId="3" xfId="0" applyFont="1" applyBorder="1"/>
    <xf numFmtId="176" fontId="5" fillId="0" borderId="3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I13" sqref="I13"/>
    </sheetView>
  </sheetViews>
  <sheetFormatPr defaultRowHeight="14.25"/>
  <cols>
    <col min="1" max="1" width="11.625" bestFit="1" customWidth="1"/>
    <col min="2" max="3" width="13.875" bestFit="1" customWidth="1"/>
    <col min="4" max="4" width="12.75" bestFit="1" customWidth="1"/>
    <col min="5" max="6" width="7.5" bestFit="1" customWidth="1"/>
    <col min="7" max="7" width="14.625" bestFit="1" customWidth="1"/>
  </cols>
  <sheetData>
    <row r="1" spans="1:7">
      <c r="A1" s="2" t="s">
        <v>7</v>
      </c>
      <c r="B1" s="2"/>
      <c r="C1" s="2"/>
      <c r="D1" s="2"/>
      <c r="E1" s="2"/>
      <c r="F1" s="2"/>
      <c r="G1" s="2"/>
    </row>
    <row r="2" spans="1:7">
      <c r="A2" s="4" t="s">
        <v>0</v>
      </c>
      <c r="B2" s="4" t="s">
        <v>4</v>
      </c>
      <c r="C2" s="4" t="s">
        <v>5</v>
      </c>
      <c r="D2" s="4" t="s">
        <v>6</v>
      </c>
      <c r="E2" s="4" t="s">
        <v>1</v>
      </c>
      <c r="F2" s="4" t="s">
        <v>2</v>
      </c>
      <c r="G2" s="4" t="s">
        <v>3</v>
      </c>
    </row>
    <row r="3" spans="1:7">
      <c r="A3" s="1" t="s">
        <v>474</v>
      </c>
      <c r="B3" s="5">
        <v>32238034</v>
      </c>
      <c r="C3" s="5">
        <v>30661966</v>
      </c>
      <c r="D3" s="8">
        <v>95.11</v>
      </c>
      <c r="E3" s="8">
        <v>98.96</v>
      </c>
      <c r="F3" s="8">
        <v>95.71</v>
      </c>
      <c r="G3" s="8">
        <v>50</v>
      </c>
    </row>
    <row r="4" spans="1:7">
      <c r="A4" s="2" t="s">
        <v>475</v>
      </c>
      <c r="B4" s="6">
        <v>37380498</v>
      </c>
      <c r="C4" s="6">
        <v>35451710</v>
      </c>
      <c r="D4" s="9">
        <v>94.84</v>
      </c>
      <c r="E4" s="9">
        <v>98.99</v>
      </c>
      <c r="F4" s="9">
        <v>95.74</v>
      </c>
      <c r="G4" s="9">
        <v>49.5</v>
      </c>
    </row>
    <row r="5" spans="1:7">
      <c r="A5" s="2" t="s">
        <v>476</v>
      </c>
      <c r="B5" s="6">
        <v>43045308</v>
      </c>
      <c r="C5" s="6">
        <v>40260316</v>
      </c>
      <c r="D5" s="9">
        <v>93.53</v>
      </c>
      <c r="E5" s="9">
        <v>98.98</v>
      </c>
      <c r="F5" s="9">
        <v>95.66</v>
      </c>
      <c r="G5" s="9">
        <v>50</v>
      </c>
    </row>
    <row r="6" spans="1:7">
      <c r="A6" s="2" t="s">
        <v>477</v>
      </c>
      <c r="B6" s="6">
        <v>43329294</v>
      </c>
      <c r="C6" s="6">
        <v>41509498</v>
      </c>
      <c r="D6" s="9">
        <v>95.8</v>
      </c>
      <c r="E6" s="9">
        <v>99.02</v>
      </c>
      <c r="F6" s="9">
        <v>95.73</v>
      </c>
      <c r="G6" s="9">
        <v>50.5</v>
      </c>
    </row>
    <row r="7" spans="1:7">
      <c r="A7" s="2" t="s">
        <v>478</v>
      </c>
      <c r="B7" s="6">
        <v>42918318</v>
      </c>
      <c r="C7" s="6">
        <v>39962478</v>
      </c>
      <c r="D7" s="9">
        <v>93.11</v>
      </c>
      <c r="E7" s="9">
        <v>99.07</v>
      </c>
      <c r="F7" s="9">
        <v>96.01</v>
      </c>
      <c r="G7" s="9">
        <v>50.5</v>
      </c>
    </row>
    <row r="8" spans="1:7">
      <c r="A8" s="2" t="s">
        <v>479</v>
      </c>
      <c r="B8" s="6">
        <v>42878856</v>
      </c>
      <c r="C8" s="6">
        <v>40921396</v>
      </c>
      <c r="D8" s="9">
        <v>95.43</v>
      </c>
      <c r="E8" s="9">
        <v>99.13</v>
      </c>
      <c r="F8" s="9">
        <v>96.18</v>
      </c>
      <c r="G8" s="9">
        <v>50.5</v>
      </c>
    </row>
    <row r="9" spans="1:7">
      <c r="A9" s="2" t="s">
        <v>480</v>
      </c>
      <c r="B9" s="6">
        <v>42283092</v>
      </c>
      <c r="C9" s="6">
        <v>40431606</v>
      </c>
      <c r="D9" s="9">
        <v>95.62</v>
      </c>
      <c r="E9" s="9">
        <v>99.06</v>
      </c>
      <c r="F9" s="9">
        <v>95.99</v>
      </c>
      <c r="G9" s="9">
        <v>50.5</v>
      </c>
    </row>
    <row r="10" spans="1:7">
      <c r="A10" s="2" t="s">
        <v>481</v>
      </c>
      <c r="B10" s="6">
        <v>55606506</v>
      </c>
      <c r="C10" s="6">
        <v>52121494</v>
      </c>
      <c r="D10" s="9">
        <v>93.73</v>
      </c>
      <c r="E10" s="9">
        <v>98.46</v>
      </c>
      <c r="F10" s="9">
        <v>93.38</v>
      </c>
      <c r="G10" s="9">
        <v>50.5</v>
      </c>
    </row>
    <row r="11" spans="1:7">
      <c r="A11" s="2" t="s">
        <v>482</v>
      </c>
      <c r="B11" s="6">
        <v>43192162</v>
      </c>
      <c r="C11" s="6">
        <v>41324284</v>
      </c>
      <c r="D11" s="9">
        <v>95.68</v>
      </c>
      <c r="E11" s="9">
        <v>98.93</v>
      </c>
      <c r="F11" s="9">
        <v>95.5</v>
      </c>
      <c r="G11" s="9">
        <v>51.5</v>
      </c>
    </row>
    <row r="12" spans="1:7">
      <c r="A12" s="2" t="s">
        <v>483</v>
      </c>
      <c r="B12" s="6">
        <v>38566702</v>
      </c>
      <c r="C12" s="6">
        <v>36648712</v>
      </c>
      <c r="D12" s="9">
        <v>95.03</v>
      </c>
      <c r="E12" s="9">
        <v>99.01</v>
      </c>
      <c r="F12" s="9">
        <v>95.68</v>
      </c>
      <c r="G12" s="9">
        <v>51</v>
      </c>
    </row>
    <row r="13" spans="1:7">
      <c r="A13" s="2" t="s">
        <v>484</v>
      </c>
      <c r="B13" s="6">
        <v>43057076</v>
      </c>
      <c r="C13" s="6">
        <v>41220888</v>
      </c>
      <c r="D13" s="9">
        <v>95.74</v>
      </c>
      <c r="E13" s="9">
        <v>98.96</v>
      </c>
      <c r="F13" s="9">
        <v>95.53</v>
      </c>
      <c r="G13" s="9">
        <v>51</v>
      </c>
    </row>
    <row r="14" spans="1:7">
      <c r="A14" s="2" t="s">
        <v>485</v>
      </c>
      <c r="B14" s="6">
        <v>42814468</v>
      </c>
      <c r="C14" s="6">
        <v>40810528</v>
      </c>
      <c r="D14" s="9">
        <v>95.32</v>
      </c>
      <c r="E14" s="9">
        <v>98.96</v>
      </c>
      <c r="F14" s="9">
        <v>95.55</v>
      </c>
      <c r="G14" s="9">
        <v>51</v>
      </c>
    </row>
    <row r="15" spans="1:7">
      <c r="A15" s="2" t="s">
        <v>486</v>
      </c>
      <c r="B15" s="6">
        <v>34003344</v>
      </c>
      <c r="C15" s="6">
        <v>32335292</v>
      </c>
      <c r="D15" s="9">
        <v>95.09</v>
      </c>
      <c r="E15" s="9">
        <v>98.76</v>
      </c>
      <c r="F15" s="9">
        <v>94.88</v>
      </c>
      <c r="G15" s="9">
        <v>50.5</v>
      </c>
    </row>
    <row r="16" spans="1:7">
      <c r="A16" s="2" t="s">
        <v>487</v>
      </c>
      <c r="B16" s="6">
        <v>40212608</v>
      </c>
      <c r="C16" s="6">
        <v>37968808</v>
      </c>
      <c r="D16" s="9">
        <v>94.42</v>
      </c>
      <c r="E16" s="9">
        <v>99.05</v>
      </c>
      <c r="F16" s="9">
        <v>95.88</v>
      </c>
      <c r="G16" s="9">
        <v>50.5</v>
      </c>
    </row>
    <row r="17" spans="1:7">
      <c r="A17" s="2" t="s">
        <v>488</v>
      </c>
      <c r="B17" s="6">
        <v>43706258</v>
      </c>
      <c r="C17" s="6">
        <v>41569396</v>
      </c>
      <c r="D17" s="9">
        <v>95.11</v>
      </c>
      <c r="E17" s="9">
        <v>99.01</v>
      </c>
      <c r="F17" s="9">
        <v>95.76</v>
      </c>
      <c r="G17" s="9">
        <v>50.5</v>
      </c>
    </row>
    <row r="18" spans="1:7">
      <c r="A18" s="3" t="s">
        <v>8</v>
      </c>
      <c r="B18" s="7">
        <f>AVERAGE(B3:B17)</f>
        <v>41682168.266666666</v>
      </c>
      <c r="C18" s="7">
        <f t="shared" ref="C18:G18" si="0">AVERAGE(C3:C17)</f>
        <v>39546558.133333333</v>
      </c>
      <c r="D18" s="10">
        <f t="shared" si="0"/>
        <v>94.903999999999996</v>
      </c>
      <c r="E18" s="10">
        <f t="shared" si="0"/>
        <v>98.956666666666678</v>
      </c>
      <c r="F18" s="10">
        <f t="shared" si="0"/>
        <v>95.545333333333332</v>
      </c>
      <c r="G18" s="10">
        <f t="shared" si="0"/>
        <v>50.533333333333331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0977-E1F6-43E2-A358-A9C39162A804}">
  <dimension ref="A1:J45"/>
  <sheetViews>
    <sheetView topLeftCell="A19" workbookViewId="0">
      <selection sqref="A1:J1"/>
    </sheetView>
  </sheetViews>
  <sheetFormatPr defaultRowHeight="14.25"/>
  <cols>
    <col min="1" max="1" width="59.625" bestFit="1" customWidth="1"/>
    <col min="2" max="2" width="42.125" bestFit="1" customWidth="1"/>
    <col min="3" max="3" width="21" bestFit="1" customWidth="1"/>
    <col min="4" max="4" width="20.625" bestFit="1" customWidth="1"/>
    <col min="5" max="5" width="21.125" bestFit="1" customWidth="1"/>
    <col min="6" max="6" width="20.75" bestFit="1" customWidth="1"/>
    <col min="7" max="7" width="9" style="14"/>
    <col min="8" max="8" width="12" style="12" customWidth="1"/>
    <col min="9" max="9" width="25.5" customWidth="1"/>
    <col min="10" max="10" width="28.25" bestFit="1" customWidth="1"/>
  </cols>
  <sheetData>
    <row r="1" spans="1:10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11" t="s">
        <v>13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18</v>
      </c>
      <c r="G2" s="15" t="s">
        <v>19</v>
      </c>
      <c r="H2" s="13" t="s">
        <v>20</v>
      </c>
      <c r="I2" s="11" t="s">
        <v>21</v>
      </c>
      <c r="J2" s="11" t="s">
        <v>22</v>
      </c>
    </row>
    <row r="3" spans="1:10">
      <c r="A3" t="s">
        <v>23</v>
      </c>
      <c r="B3" t="s">
        <v>24</v>
      </c>
      <c r="C3">
        <v>145</v>
      </c>
      <c r="D3">
        <v>2420</v>
      </c>
      <c r="E3">
        <v>824</v>
      </c>
      <c r="F3">
        <v>27345</v>
      </c>
      <c r="G3" s="14">
        <v>0</v>
      </c>
      <c r="H3" s="12">
        <v>1.9883981585493</v>
      </c>
      <c r="I3" t="s">
        <v>25</v>
      </c>
      <c r="J3">
        <v>0</v>
      </c>
    </row>
    <row r="4" spans="1:10">
      <c r="A4" t="s">
        <v>26</v>
      </c>
      <c r="B4" t="s">
        <v>24</v>
      </c>
      <c r="C4">
        <v>94</v>
      </c>
      <c r="D4">
        <v>2420</v>
      </c>
      <c r="E4">
        <v>404</v>
      </c>
      <c r="F4">
        <v>27345</v>
      </c>
      <c r="G4" s="14">
        <v>0</v>
      </c>
      <c r="H4" s="12">
        <v>2.6291117748138402</v>
      </c>
      <c r="I4" t="s">
        <v>27</v>
      </c>
      <c r="J4">
        <v>0</v>
      </c>
    </row>
    <row r="5" spans="1:10">
      <c r="A5" t="s">
        <v>28</v>
      </c>
      <c r="B5" t="s">
        <v>29</v>
      </c>
      <c r="C5">
        <v>160</v>
      </c>
      <c r="D5">
        <v>2420</v>
      </c>
      <c r="E5">
        <v>1112</v>
      </c>
      <c r="F5">
        <v>27345</v>
      </c>
      <c r="G5" s="14">
        <v>4.4575476643160502E-10</v>
      </c>
      <c r="H5" s="12">
        <v>1.6258398240085601</v>
      </c>
      <c r="I5" t="s">
        <v>30</v>
      </c>
      <c r="J5">
        <v>3.0757078883780698E-8</v>
      </c>
    </row>
    <row r="6" spans="1:10">
      <c r="A6" t="s">
        <v>29</v>
      </c>
      <c r="B6" t="s">
        <v>29</v>
      </c>
      <c r="C6">
        <v>184</v>
      </c>
      <c r="D6">
        <v>2420</v>
      </c>
      <c r="E6">
        <v>1375</v>
      </c>
      <c r="F6">
        <v>27345</v>
      </c>
      <c r="G6" s="14">
        <v>6.9993019158332004E-9</v>
      </c>
      <c r="H6" s="12">
        <v>1.5120901577760999</v>
      </c>
      <c r="I6" t="s">
        <v>31</v>
      </c>
      <c r="J6">
        <v>3.6221387414436801E-7</v>
      </c>
    </row>
    <row r="7" spans="1:10">
      <c r="A7" t="s">
        <v>32</v>
      </c>
      <c r="B7" t="s">
        <v>33</v>
      </c>
      <c r="C7">
        <v>82</v>
      </c>
      <c r="D7">
        <v>2420</v>
      </c>
      <c r="E7">
        <v>514</v>
      </c>
      <c r="F7">
        <v>27345</v>
      </c>
      <c r="G7" s="14">
        <v>1.2132217763749501E-7</v>
      </c>
      <c r="H7" s="12">
        <v>1.80265781265073</v>
      </c>
      <c r="I7" t="s">
        <v>34</v>
      </c>
      <c r="J7">
        <v>5.0227381541922904E-6</v>
      </c>
    </row>
    <row r="8" spans="1:10">
      <c r="A8" t="s">
        <v>35</v>
      </c>
      <c r="B8" t="s">
        <v>36</v>
      </c>
      <c r="C8">
        <v>48</v>
      </c>
      <c r="D8">
        <v>2420</v>
      </c>
      <c r="E8">
        <v>249</v>
      </c>
      <c r="F8">
        <v>27345</v>
      </c>
      <c r="G8" s="14">
        <v>2.14628180450482E-7</v>
      </c>
      <c r="H8" s="12">
        <v>2.1782335955391798</v>
      </c>
      <c r="I8" t="s">
        <v>37</v>
      </c>
      <c r="J8">
        <v>7.4046722255416403E-6</v>
      </c>
    </row>
    <row r="9" spans="1:10">
      <c r="A9" t="s">
        <v>38</v>
      </c>
      <c r="B9" t="s">
        <v>29</v>
      </c>
      <c r="C9">
        <v>28</v>
      </c>
      <c r="D9">
        <v>2420</v>
      </c>
      <c r="E9">
        <v>110</v>
      </c>
      <c r="F9">
        <v>27345</v>
      </c>
      <c r="G9" s="14">
        <v>2.2847222247435099E-7</v>
      </c>
      <c r="H9" s="12">
        <v>2.87625845229151</v>
      </c>
      <c r="I9" t="s">
        <v>39</v>
      </c>
      <c r="J9">
        <v>6.7562500074558304E-6</v>
      </c>
    </row>
    <row r="10" spans="1:10">
      <c r="A10" t="s">
        <v>40</v>
      </c>
      <c r="B10" t="s">
        <v>33</v>
      </c>
      <c r="C10">
        <v>167</v>
      </c>
      <c r="D10">
        <v>2420</v>
      </c>
      <c r="E10">
        <v>1296</v>
      </c>
      <c r="F10">
        <v>27345</v>
      </c>
      <c r="G10" s="14">
        <v>4.3197227250768498E-7</v>
      </c>
      <c r="H10" s="12">
        <v>1.4560424318947001</v>
      </c>
      <c r="I10" t="s">
        <v>41</v>
      </c>
      <c r="J10">
        <v>1.11772825511363E-5</v>
      </c>
    </row>
    <row r="11" spans="1:10">
      <c r="A11" t="s">
        <v>33</v>
      </c>
      <c r="B11" t="s">
        <v>33</v>
      </c>
      <c r="C11">
        <v>183</v>
      </c>
      <c r="D11">
        <v>2420</v>
      </c>
      <c r="E11">
        <v>1450</v>
      </c>
      <c r="F11">
        <v>27345</v>
      </c>
      <c r="G11" s="14">
        <v>4.8912565397962695E-7</v>
      </c>
      <c r="H11" s="12">
        <v>1.42608577942433</v>
      </c>
      <c r="I11" t="s">
        <v>42</v>
      </c>
      <c r="J11">
        <v>1.1249890041531401E-5</v>
      </c>
    </row>
    <row r="12" spans="1:10">
      <c r="A12" t="s">
        <v>24</v>
      </c>
      <c r="B12" t="s">
        <v>24</v>
      </c>
      <c r="C12">
        <v>623</v>
      </c>
      <c r="D12">
        <v>2420</v>
      </c>
      <c r="E12">
        <v>5996</v>
      </c>
      <c r="F12">
        <v>27345</v>
      </c>
      <c r="G12" s="14">
        <v>1.66374483978604E-6</v>
      </c>
      <c r="H12" s="12">
        <v>1.17405646464033</v>
      </c>
      <c r="I12" t="s">
        <v>43</v>
      </c>
      <c r="J12">
        <v>3.4439518183570997E-5</v>
      </c>
    </row>
    <row r="13" spans="1:10">
      <c r="A13" t="s">
        <v>44</v>
      </c>
      <c r="B13" t="s">
        <v>29</v>
      </c>
      <c r="C13">
        <v>121</v>
      </c>
      <c r="D13">
        <v>2420</v>
      </c>
      <c r="E13">
        <v>896</v>
      </c>
      <c r="F13">
        <v>27345</v>
      </c>
      <c r="G13" s="14">
        <v>1.7819702957666499E-6</v>
      </c>
      <c r="H13" s="12">
        <v>1.52594866071428</v>
      </c>
      <c r="I13" t="s">
        <v>45</v>
      </c>
      <c r="J13">
        <v>3.3533441020336101E-5</v>
      </c>
    </row>
    <row r="14" spans="1:10">
      <c r="A14" t="s">
        <v>46</v>
      </c>
      <c r="B14" t="s">
        <v>36</v>
      </c>
      <c r="C14">
        <v>188</v>
      </c>
      <c r="D14">
        <v>2420</v>
      </c>
      <c r="E14">
        <v>1537</v>
      </c>
      <c r="F14">
        <v>27345</v>
      </c>
      <c r="G14" s="14">
        <v>2.6916930325748801E-6</v>
      </c>
      <c r="H14" s="12">
        <v>1.38212252052673</v>
      </c>
      <c r="I14" t="s">
        <v>47</v>
      </c>
      <c r="J14">
        <v>4.6431704811916698E-5</v>
      </c>
    </row>
    <row r="15" spans="1:10">
      <c r="A15" t="s">
        <v>48</v>
      </c>
      <c r="B15" t="s">
        <v>24</v>
      </c>
      <c r="C15">
        <v>14</v>
      </c>
      <c r="D15">
        <v>2420</v>
      </c>
      <c r="E15">
        <v>52</v>
      </c>
      <c r="F15">
        <v>27345</v>
      </c>
      <c r="G15" s="14">
        <v>1.22027337170593E-4</v>
      </c>
      <c r="H15" s="12">
        <v>3.04219643992371</v>
      </c>
      <c r="I15" t="s">
        <v>49</v>
      </c>
      <c r="J15">
        <v>1.9430506764855999E-3</v>
      </c>
    </row>
    <row r="16" spans="1:10">
      <c r="A16" t="s">
        <v>50</v>
      </c>
      <c r="B16" t="s">
        <v>36</v>
      </c>
      <c r="C16">
        <v>22</v>
      </c>
      <c r="D16">
        <v>2420</v>
      </c>
      <c r="E16">
        <v>109</v>
      </c>
      <c r="F16">
        <v>27345</v>
      </c>
      <c r="G16" s="14">
        <v>1.9671357094963501E-4</v>
      </c>
      <c r="H16" s="12">
        <v>2.2806505421184302</v>
      </c>
      <c r="I16" t="s">
        <v>51</v>
      </c>
      <c r="J16">
        <v>2.9085506561838999E-3</v>
      </c>
    </row>
    <row r="17" spans="1:10">
      <c r="A17" t="s">
        <v>52</v>
      </c>
      <c r="B17" t="s">
        <v>52</v>
      </c>
      <c r="C17">
        <v>113</v>
      </c>
      <c r="D17">
        <v>2420</v>
      </c>
      <c r="E17">
        <v>919</v>
      </c>
      <c r="F17">
        <v>27345</v>
      </c>
      <c r="G17" s="14">
        <v>2.15926151480139E-4</v>
      </c>
      <c r="H17" s="12">
        <v>1.3893942391568199</v>
      </c>
      <c r="I17" t="s">
        <v>53</v>
      </c>
      <c r="J17">
        <v>2.9797808904259201E-3</v>
      </c>
    </row>
    <row r="18" spans="1:10">
      <c r="A18" t="s">
        <v>54</v>
      </c>
      <c r="B18" t="s">
        <v>52</v>
      </c>
      <c r="C18">
        <v>113</v>
      </c>
      <c r="D18">
        <v>2420</v>
      </c>
      <c r="E18">
        <v>919</v>
      </c>
      <c r="F18">
        <v>27345</v>
      </c>
      <c r="G18" s="14">
        <v>2.15926151480139E-4</v>
      </c>
      <c r="H18" s="12">
        <v>1.3893942391568199</v>
      </c>
      <c r="I18" t="s">
        <v>53</v>
      </c>
      <c r="J18">
        <v>2.9797808904259201E-3</v>
      </c>
    </row>
    <row r="19" spans="1:10">
      <c r="A19" t="s">
        <v>55</v>
      </c>
      <c r="B19" t="s">
        <v>33</v>
      </c>
      <c r="C19">
        <v>98</v>
      </c>
      <c r="D19">
        <v>2420</v>
      </c>
      <c r="E19">
        <v>776</v>
      </c>
      <c r="F19">
        <v>27345</v>
      </c>
      <c r="G19" s="14">
        <v>2.1712105865978601E-4</v>
      </c>
      <c r="H19" s="12">
        <v>1.42700967027349</v>
      </c>
      <c r="I19" t="s">
        <v>56</v>
      </c>
      <c r="J19">
        <v>2.6437681848573901E-3</v>
      </c>
    </row>
    <row r="20" spans="1:10">
      <c r="A20" t="s">
        <v>57</v>
      </c>
      <c r="B20" t="s">
        <v>24</v>
      </c>
      <c r="C20">
        <v>63</v>
      </c>
      <c r="D20">
        <v>2420</v>
      </c>
      <c r="E20">
        <v>460</v>
      </c>
      <c r="F20">
        <v>27345</v>
      </c>
      <c r="G20" s="14">
        <v>3.4531197356268902E-4</v>
      </c>
      <c r="H20" s="12">
        <v>1.54755210204814</v>
      </c>
      <c r="I20" t="s">
        <v>58</v>
      </c>
      <c r="J20">
        <v>3.9710876959709301E-3</v>
      </c>
    </row>
    <row r="21" spans="1:10">
      <c r="A21" t="s">
        <v>59</v>
      </c>
      <c r="B21" t="s">
        <v>36</v>
      </c>
      <c r="C21">
        <v>181</v>
      </c>
      <c r="D21">
        <v>2420</v>
      </c>
      <c r="E21">
        <v>1607</v>
      </c>
      <c r="F21">
        <v>27345</v>
      </c>
      <c r="G21" s="14">
        <v>3.9257360163358302E-4</v>
      </c>
      <c r="H21" s="12">
        <v>1.27269770168734</v>
      </c>
      <c r="I21" t="s">
        <v>60</v>
      </c>
      <c r="J21">
        <v>4.27698608095535E-3</v>
      </c>
    </row>
    <row r="22" spans="1:10">
      <c r="A22" t="s">
        <v>61</v>
      </c>
      <c r="B22" t="s">
        <v>24</v>
      </c>
      <c r="C22">
        <v>27</v>
      </c>
      <c r="D22">
        <v>2420</v>
      </c>
      <c r="E22">
        <v>155</v>
      </c>
      <c r="F22">
        <v>27345</v>
      </c>
      <c r="G22" s="14">
        <v>5.0234446619168405E-4</v>
      </c>
      <c r="H22" s="12">
        <v>1.9683151159690699</v>
      </c>
      <c r="I22" t="s">
        <v>62</v>
      </c>
      <c r="J22">
        <v>5.1992652250839296E-3</v>
      </c>
    </row>
    <row r="23" spans="1:10">
      <c r="A23" t="s">
        <v>63</v>
      </c>
      <c r="B23" t="s">
        <v>36</v>
      </c>
      <c r="C23">
        <v>407</v>
      </c>
      <c r="D23">
        <v>2420</v>
      </c>
      <c r="E23">
        <v>3975</v>
      </c>
      <c r="F23">
        <v>27345</v>
      </c>
      <c r="G23" s="14">
        <v>5.7494549600611801E-4</v>
      </c>
      <c r="H23" s="12">
        <v>1.1569639794168001</v>
      </c>
      <c r="I23" t="s">
        <v>64</v>
      </c>
      <c r="J23">
        <v>5.6673198892031604E-3</v>
      </c>
    </row>
    <row r="24" spans="1:10">
      <c r="A24" t="s">
        <v>65</v>
      </c>
      <c r="B24" t="s">
        <v>52</v>
      </c>
      <c r="C24">
        <v>34</v>
      </c>
      <c r="D24">
        <v>2420</v>
      </c>
      <c r="E24">
        <v>218</v>
      </c>
      <c r="F24">
        <v>27345</v>
      </c>
      <c r="G24" s="14">
        <v>8.4032615167917103E-4</v>
      </c>
      <c r="H24" s="12">
        <v>1.7623208734551501</v>
      </c>
      <c r="I24" t="s">
        <v>66</v>
      </c>
      <c r="J24">
        <v>7.9067051544358408E-3</v>
      </c>
    </row>
    <row r="25" spans="1:10">
      <c r="A25" t="s">
        <v>67</v>
      </c>
      <c r="B25" t="s">
        <v>36</v>
      </c>
      <c r="C25">
        <v>13</v>
      </c>
      <c r="D25">
        <v>2420</v>
      </c>
      <c r="E25">
        <v>56</v>
      </c>
      <c r="F25">
        <v>27345</v>
      </c>
      <c r="G25" s="14">
        <v>9.9542102040195402E-4</v>
      </c>
      <c r="H25" s="12">
        <v>2.6231183589138101</v>
      </c>
      <c r="I25" t="s">
        <v>68</v>
      </c>
      <c r="J25">
        <v>8.9587891836175795E-3</v>
      </c>
    </row>
    <row r="26" spans="1:10">
      <c r="A26" t="s">
        <v>69</v>
      </c>
      <c r="B26" t="s">
        <v>24</v>
      </c>
      <c r="C26">
        <v>56</v>
      </c>
      <c r="D26">
        <v>2420</v>
      </c>
      <c r="E26">
        <v>415</v>
      </c>
      <c r="F26">
        <v>27345</v>
      </c>
      <c r="G26" s="14">
        <v>1.0146612602599499E-3</v>
      </c>
      <c r="H26" s="12">
        <v>1.5247635168774201</v>
      </c>
      <c r="I26" t="s">
        <v>70</v>
      </c>
      <c r="J26">
        <v>8.7514533697420904E-3</v>
      </c>
    </row>
    <row r="27" spans="1:10">
      <c r="A27" t="s">
        <v>71</v>
      </c>
      <c r="B27" t="s">
        <v>36</v>
      </c>
      <c r="C27">
        <v>571</v>
      </c>
      <c r="D27">
        <v>2420</v>
      </c>
      <c r="E27">
        <v>5866</v>
      </c>
      <c r="F27">
        <v>27345</v>
      </c>
      <c r="G27" s="14">
        <v>4.1356082765941996E-3</v>
      </c>
      <c r="H27" s="12">
        <v>1.0999086344334701</v>
      </c>
      <c r="I27" t="s">
        <v>72</v>
      </c>
      <c r="J27">
        <v>3.4242836530200001E-2</v>
      </c>
    </row>
    <row r="28" spans="1:10">
      <c r="A28" t="s">
        <v>73</v>
      </c>
      <c r="B28" t="s">
        <v>24</v>
      </c>
      <c r="C28">
        <v>8</v>
      </c>
      <c r="D28">
        <v>2420</v>
      </c>
      <c r="E28">
        <v>31</v>
      </c>
      <c r="F28">
        <v>27345</v>
      </c>
      <c r="G28" s="14">
        <v>4.5997987609429601E-3</v>
      </c>
      <c r="H28" s="12">
        <v>2.9160223940282499</v>
      </c>
      <c r="I28" t="s">
        <v>74</v>
      </c>
      <c r="J28">
        <v>3.6621474750584297E-2</v>
      </c>
    </row>
    <row r="29" spans="1:10">
      <c r="A29" t="s">
        <v>75</v>
      </c>
      <c r="B29" t="s">
        <v>24</v>
      </c>
      <c r="C29">
        <v>17</v>
      </c>
      <c r="D29">
        <v>2420</v>
      </c>
      <c r="E29">
        <v>99</v>
      </c>
      <c r="F29">
        <v>27345</v>
      </c>
      <c r="G29" s="14">
        <v>5.9279797992057796E-3</v>
      </c>
      <c r="H29" s="12">
        <v>1.94033308289506</v>
      </c>
      <c r="I29" t="s">
        <v>76</v>
      </c>
      <c r="J29">
        <v>4.5447845127244299E-2</v>
      </c>
    </row>
    <row r="30" spans="1:10">
      <c r="A30" t="s">
        <v>77</v>
      </c>
      <c r="B30" t="s">
        <v>24</v>
      </c>
      <c r="C30">
        <v>29</v>
      </c>
      <c r="D30">
        <v>2420</v>
      </c>
      <c r="E30">
        <v>203</v>
      </c>
      <c r="F30">
        <v>27345</v>
      </c>
      <c r="G30" s="14">
        <v>6.9748975620607103E-3</v>
      </c>
      <c r="H30" s="12">
        <v>1.6142266824085001</v>
      </c>
      <c r="I30" t="s">
        <v>78</v>
      </c>
      <c r="J30">
        <v>5.1564421262377397E-2</v>
      </c>
    </row>
    <row r="31" spans="1:10">
      <c r="A31" t="s">
        <v>79</v>
      </c>
      <c r="B31" t="s">
        <v>36</v>
      </c>
      <c r="C31">
        <v>219</v>
      </c>
      <c r="D31">
        <v>2420</v>
      </c>
      <c r="E31">
        <v>2124</v>
      </c>
      <c r="F31">
        <v>27345</v>
      </c>
      <c r="G31" s="14">
        <v>8.5021944221330692E-3</v>
      </c>
      <c r="H31" s="12">
        <v>1.1650703880095199</v>
      </c>
      <c r="I31" t="s">
        <v>80</v>
      </c>
      <c r="J31">
        <v>6.0688077426949802E-2</v>
      </c>
    </row>
    <row r="32" spans="1:10">
      <c r="A32" t="s">
        <v>81</v>
      </c>
      <c r="B32" t="s">
        <v>24</v>
      </c>
      <c r="C32">
        <v>11</v>
      </c>
      <c r="D32">
        <v>2420</v>
      </c>
      <c r="E32">
        <v>56</v>
      </c>
      <c r="F32">
        <v>27345</v>
      </c>
      <c r="G32" s="14">
        <v>9.1263417284180807E-3</v>
      </c>
      <c r="H32" s="12">
        <v>2.2195616883116802</v>
      </c>
      <c r="I32" t="s">
        <v>82</v>
      </c>
      <c r="J32">
        <v>6.2971757926084795E-2</v>
      </c>
    </row>
    <row r="33" spans="1:10">
      <c r="A33" t="s">
        <v>83</v>
      </c>
      <c r="B33" t="s">
        <v>36</v>
      </c>
      <c r="C33">
        <v>96</v>
      </c>
      <c r="D33">
        <v>2420</v>
      </c>
      <c r="E33">
        <v>856</v>
      </c>
      <c r="F33">
        <v>27345</v>
      </c>
      <c r="G33" s="14">
        <v>9.4726794537810504E-3</v>
      </c>
      <c r="H33" s="12">
        <v>1.2672433768440501</v>
      </c>
      <c r="I33" t="s">
        <v>84</v>
      </c>
      <c r="J33">
        <v>6.3253053126860498E-2</v>
      </c>
    </row>
    <row r="34" spans="1:10">
      <c r="A34" t="s">
        <v>85</v>
      </c>
      <c r="B34" t="s">
        <v>24</v>
      </c>
      <c r="C34">
        <v>18</v>
      </c>
      <c r="D34">
        <v>2420</v>
      </c>
      <c r="E34">
        <v>113</v>
      </c>
      <c r="F34">
        <v>27345</v>
      </c>
      <c r="G34" s="14">
        <v>1.03315685329264E-2</v>
      </c>
      <c r="H34" s="12">
        <v>1.79993417684487</v>
      </c>
      <c r="I34" t="s">
        <v>86</v>
      </c>
      <c r="J34">
        <v>6.6832333947368205E-2</v>
      </c>
    </row>
    <row r="35" spans="1:10">
      <c r="A35" t="s">
        <v>87</v>
      </c>
      <c r="B35" t="s">
        <v>24</v>
      </c>
      <c r="C35">
        <v>8</v>
      </c>
      <c r="D35">
        <v>2420</v>
      </c>
      <c r="E35">
        <v>36</v>
      </c>
      <c r="F35">
        <v>27345</v>
      </c>
      <c r="G35" s="14">
        <v>1.1882433028225199E-2</v>
      </c>
      <c r="H35" s="12">
        <v>2.5110192837465499</v>
      </c>
      <c r="I35" t="s">
        <v>88</v>
      </c>
      <c r="J35">
        <v>7.4535261722503604E-2</v>
      </c>
    </row>
    <row r="36" spans="1:10">
      <c r="A36" t="s">
        <v>89</v>
      </c>
      <c r="B36" t="s">
        <v>52</v>
      </c>
      <c r="C36">
        <v>79</v>
      </c>
      <c r="D36">
        <v>2420</v>
      </c>
      <c r="E36">
        <v>701</v>
      </c>
      <c r="F36">
        <v>27345</v>
      </c>
      <c r="G36" s="14">
        <v>1.5507201772690601E-2</v>
      </c>
      <c r="H36" s="12">
        <v>1.2734199078058499</v>
      </c>
      <c r="I36" t="s">
        <v>90</v>
      </c>
      <c r="J36">
        <v>9.4411493145498598E-2</v>
      </c>
    </row>
    <row r="37" spans="1:10">
      <c r="A37" t="s">
        <v>91</v>
      </c>
      <c r="B37" t="s">
        <v>24</v>
      </c>
      <c r="C37">
        <v>187</v>
      </c>
      <c r="D37">
        <v>2420</v>
      </c>
      <c r="E37">
        <v>1824</v>
      </c>
      <c r="F37">
        <v>27345</v>
      </c>
      <c r="G37" s="14">
        <v>1.7587834110395901E-2</v>
      </c>
      <c r="H37" s="12">
        <v>1.1584554425837299</v>
      </c>
      <c r="I37" t="s">
        <v>92</v>
      </c>
      <c r="J37">
        <v>0.104019476024342</v>
      </c>
    </row>
    <row r="38" spans="1:10">
      <c r="A38" t="s">
        <v>93</v>
      </c>
      <c r="B38" t="s">
        <v>24</v>
      </c>
      <c r="C38">
        <v>9</v>
      </c>
      <c r="D38">
        <v>2420</v>
      </c>
      <c r="E38">
        <v>46</v>
      </c>
      <c r="F38">
        <v>27345</v>
      </c>
      <c r="G38" s="14">
        <v>1.79538855095909E-2</v>
      </c>
      <c r="H38" s="12">
        <v>2.2107887172116398</v>
      </c>
      <c r="I38" t="s">
        <v>94</v>
      </c>
      <c r="J38">
        <v>0.103234841680148</v>
      </c>
    </row>
    <row r="39" spans="1:10">
      <c r="A39" t="s">
        <v>95</v>
      </c>
      <c r="B39" t="s">
        <v>36</v>
      </c>
      <c r="C39">
        <v>21</v>
      </c>
      <c r="D39">
        <v>2420</v>
      </c>
      <c r="E39">
        <v>146</v>
      </c>
      <c r="F39">
        <v>27345</v>
      </c>
      <c r="G39" s="14">
        <v>1.81586454840072E-2</v>
      </c>
      <c r="H39" s="12">
        <v>1.6252830295482801</v>
      </c>
      <c r="I39" t="s">
        <v>96</v>
      </c>
      <c r="J39">
        <v>0.101590259869986</v>
      </c>
    </row>
    <row r="40" spans="1:10">
      <c r="A40" t="s">
        <v>97</v>
      </c>
      <c r="B40" t="s">
        <v>24</v>
      </c>
      <c r="C40">
        <v>13</v>
      </c>
      <c r="D40">
        <v>2420</v>
      </c>
      <c r="E40">
        <v>80</v>
      </c>
      <c r="F40">
        <v>27345</v>
      </c>
      <c r="G40" s="14">
        <v>2.29381791802045E-2</v>
      </c>
      <c r="H40" s="12">
        <v>1.8361828512396601</v>
      </c>
      <c r="I40" t="s">
        <v>98</v>
      </c>
      <c r="J40">
        <v>0.12174879718723899</v>
      </c>
    </row>
    <row r="41" spans="1:10">
      <c r="A41" t="s">
        <v>99</v>
      </c>
      <c r="B41" t="s">
        <v>29</v>
      </c>
      <c r="C41">
        <v>6</v>
      </c>
      <c r="D41">
        <v>2420</v>
      </c>
      <c r="E41">
        <v>26</v>
      </c>
      <c r="F41">
        <v>27345</v>
      </c>
      <c r="G41" s="14">
        <v>2.3449721673256201E-2</v>
      </c>
      <c r="H41" s="12">
        <v>2.6075969485060302</v>
      </c>
      <c r="I41" t="s">
        <v>100</v>
      </c>
      <c r="J41">
        <v>0.1213523096591</v>
      </c>
    </row>
    <row r="42" spans="1:10">
      <c r="A42" t="s">
        <v>101</v>
      </c>
      <c r="B42" t="s">
        <v>24</v>
      </c>
      <c r="C42">
        <v>6</v>
      </c>
      <c r="D42">
        <v>2420</v>
      </c>
      <c r="E42">
        <v>27</v>
      </c>
      <c r="F42">
        <v>27345</v>
      </c>
      <c r="G42" s="14">
        <v>2.7956258438865102E-2</v>
      </c>
      <c r="H42" s="12">
        <v>2.5110192837465499</v>
      </c>
      <c r="I42" t="s">
        <v>102</v>
      </c>
      <c r="J42">
        <v>0.14114501211817199</v>
      </c>
    </row>
    <row r="43" spans="1:10">
      <c r="A43" t="s">
        <v>103</v>
      </c>
      <c r="B43" t="s">
        <v>24</v>
      </c>
      <c r="C43">
        <v>20</v>
      </c>
      <c r="D43">
        <v>2420</v>
      </c>
      <c r="E43">
        <v>148</v>
      </c>
      <c r="F43">
        <v>27345</v>
      </c>
      <c r="G43" s="14">
        <v>3.7461148971597198E-2</v>
      </c>
      <c r="H43" s="12">
        <v>1.52697118606209</v>
      </c>
      <c r="I43" t="s">
        <v>104</v>
      </c>
      <c r="J43">
        <v>0.18033622877024699</v>
      </c>
    </row>
    <row r="44" spans="1:10">
      <c r="A44" t="s">
        <v>105</v>
      </c>
      <c r="B44" t="s">
        <v>36</v>
      </c>
      <c r="C44">
        <v>71</v>
      </c>
      <c r="D44">
        <v>2420</v>
      </c>
      <c r="E44">
        <v>653</v>
      </c>
      <c r="F44">
        <v>27345</v>
      </c>
      <c r="G44" s="14">
        <v>4.1136580444260697E-2</v>
      </c>
      <c r="H44" s="12">
        <v>1.22859213040892</v>
      </c>
      <c r="I44" t="s">
        <v>106</v>
      </c>
      <c r="J44">
        <v>0.19352891254459001</v>
      </c>
    </row>
    <row r="45" spans="1:10">
      <c r="A45" t="s">
        <v>107</v>
      </c>
      <c r="B45" t="s">
        <v>24</v>
      </c>
      <c r="C45">
        <v>15</v>
      </c>
      <c r="D45">
        <v>2420</v>
      </c>
      <c r="E45">
        <v>106</v>
      </c>
      <c r="F45">
        <v>27345</v>
      </c>
      <c r="G45" s="14">
        <v>4.6544993476382503E-2</v>
      </c>
      <c r="H45" s="12">
        <v>1.5989981288008699</v>
      </c>
      <c r="I45" t="s">
        <v>108</v>
      </c>
      <c r="J45">
        <v>0.214106969991359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D124-A646-42AE-AB55-D3CD3BBE9265}">
  <dimension ref="A1:L46"/>
  <sheetViews>
    <sheetView workbookViewId="0">
      <selection sqref="A1:L1"/>
    </sheetView>
  </sheetViews>
  <sheetFormatPr defaultRowHeight="14.25"/>
  <cols>
    <col min="2" max="2" width="40.125" bestFit="1" customWidth="1"/>
  </cols>
  <sheetData>
    <row r="1" spans="1:12">
      <c r="A1" s="28" t="s">
        <v>457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18" t="s">
        <v>110</v>
      </c>
      <c r="B2" s="18" t="s">
        <v>111</v>
      </c>
      <c r="C2" s="18" t="s">
        <v>112</v>
      </c>
      <c r="D2" s="18" t="s">
        <v>113</v>
      </c>
      <c r="E2" s="18" t="s">
        <v>114</v>
      </c>
      <c r="F2" s="18" t="s">
        <v>115</v>
      </c>
      <c r="G2" s="18" t="s">
        <v>116</v>
      </c>
      <c r="H2" s="18" t="s">
        <v>117</v>
      </c>
      <c r="I2" s="18" t="s">
        <v>118</v>
      </c>
      <c r="J2" s="18" t="s">
        <v>119</v>
      </c>
      <c r="K2" s="18" t="s">
        <v>120</v>
      </c>
      <c r="L2" s="18" t="s">
        <v>121</v>
      </c>
    </row>
    <row r="3" spans="1:12">
      <c r="A3" s="16" t="s">
        <v>122</v>
      </c>
      <c r="B3" s="16" t="s">
        <v>123</v>
      </c>
      <c r="C3" s="16" t="s">
        <v>124</v>
      </c>
      <c r="D3" s="16" t="s">
        <v>125</v>
      </c>
      <c r="E3" s="16">
        <v>1</v>
      </c>
      <c r="F3" s="16">
        <v>1</v>
      </c>
      <c r="G3" s="16">
        <v>126</v>
      </c>
      <c r="H3" s="16">
        <v>0.248831018608726</v>
      </c>
      <c r="I3" s="16">
        <v>0.27009967421027098</v>
      </c>
      <c r="J3" s="16" t="s">
        <v>126</v>
      </c>
      <c r="K3" s="16" t="s">
        <v>127</v>
      </c>
      <c r="L3" s="16" t="s">
        <v>128</v>
      </c>
    </row>
    <row r="4" spans="1:12">
      <c r="A4" s="16" t="s">
        <v>129</v>
      </c>
      <c r="B4" s="16" t="s">
        <v>130</v>
      </c>
      <c r="C4" s="16" t="s">
        <v>131</v>
      </c>
      <c r="D4" s="16" t="s">
        <v>132</v>
      </c>
      <c r="E4" s="16">
        <v>1</v>
      </c>
      <c r="F4" s="16">
        <v>1</v>
      </c>
      <c r="G4" s="16">
        <v>52</v>
      </c>
      <c r="H4" s="16">
        <v>5.8732573644260898E-2</v>
      </c>
      <c r="I4" s="16">
        <v>8.0757288760858706E-2</v>
      </c>
      <c r="J4" s="16" t="s">
        <v>126</v>
      </c>
      <c r="K4" s="16" t="s">
        <v>127</v>
      </c>
      <c r="L4" s="16" t="s">
        <v>128</v>
      </c>
    </row>
    <row r="5" spans="1:12">
      <c r="A5" s="16" t="s">
        <v>133</v>
      </c>
      <c r="B5" s="16" t="s">
        <v>134</v>
      </c>
      <c r="C5" s="16" t="s">
        <v>135</v>
      </c>
      <c r="D5" s="16" t="s">
        <v>136</v>
      </c>
      <c r="E5" s="16">
        <v>3</v>
      </c>
      <c r="F5" s="16">
        <v>3</v>
      </c>
      <c r="G5" s="16">
        <v>72</v>
      </c>
      <c r="H5" s="16">
        <v>1.9600435366126301E-3</v>
      </c>
      <c r="I5" s="16">
        <v>1.72483831221911E-2</v>
      </c>
      <c r="J5" s="16" t="s">
        <v>137</v>
      </c>
      <c r="K5" s="16" t="s">
        <v>138</v>
      </c>
      <c r="L5" s="16" t="s">
        <v>139</v>
      </c>
    </row>
    <row r="6" spans="1:12">
      <c r="A6" s="16" t="s">
        <v>133</v>
      </c>
      <c r="B6" s="16" t="s">
        <v>134</v>
      </c>
      <c r="C6" s="16" t="s">
        <v>140</v>
      </c>
      <c r="D6" s="16" t="s">
        <v>141</v>
      </c>
      <c r="E6" s="16">
        <v>2</v>
      </c>
      <c r="F6" s="16">
        <v>2</v>
      </c>
      <c r="G6" s="16">
        <v>78</v>
      </c>
      <c r="H6" s="16">
        <v>2.0629914785157601E-2</v>
      </c>
      <c r="I6" s="16">
        <v>4.5385812527346803E-2</v>
      </c>
      <c r="J6" s="16" t="s">
        <v>142</v>
      </c>
      <c r="K6" s="16" t="s">
        <v>143</v>
      </c>
      <c r="L6" s="16" t="s">
        <v>144</v>
      </c>
    </row>
    <row r="7" spans="1:12">
      <c r="A7" s="16" t="s">
        <v>133</v>
      </c>
      <c r="B7" s="16" t="s">
        <v>134</v>
      </c>
      <c r="C7" s="16" t="s">
        <v>145</v>
      </c>
      <c r="D7" s="16" t="s">
        <v>146</v>
      </c>
      <c r="E7" s="16">
        <v>1</v>
      </c>
      <c r="F7" s="16">
        <v>1</v>
      </c>
      <c r="G7" s="16">
        <v>28</v>
      </c>
      <c r="H7" s="16">
        <v>1.8730467966875001E-2</v>
      </c>
      <c r="I7" s="16">
        <v>4.3375820554868397E-2</v>
      </c>
      <c r="J7" s="16" t="s">
        <v>126</v>
      </c>
      <c r="K7" s="16" t="s">
        <v>127</v>
      </c>
      <c r="L7" s="16" t="s">
        <v>128</v>
      </c>
    </row>
    <row r="8" spans="1:12">
      <c r="A8" s="16" t="s">
        <v>133</v>
      </c>
      <c r="B8" s="16" t="s">
        <v>134</v>
      </c>
      <c r="C8" s="16" t="s">
        <v>147</v>
      </c>
      <c r="D8" s="16" t="s">
        <v>148</v>
      </c>
      <c r="E8" s="16">
        <v>1</v>
      </c>
      <c r="F8" s="16">
        <v>1</v>
      </c>
      <c r="G8" s="16">
        <v>76</v>
      </c>
      <c r="H8" s="16">
        <v>0.112980036129174</v>
      </c>
      <c r="I8" s="16">
        <v>0.134354637559018</v>
      </c>
      <c r="J8" s="16" t="s">
        <v>126</v>
      </c>
      <c r="K8" s="16" t="s">
        <v>127</v>
      </c>
      <c r="L8" s="16" t="s">
        <v>128</v>
      </c>
    </row>
    <row r="9" spans="1:12">
      <c r="A9" s="16" t="s">
        <v>133</v>
      </c>
      <c r="B9" s="16" t="s">
        <v>134</v>
      </c>
      <c r="C9" s="16" t="s">
        <v>149</v>
      </c>
      <c r="D9" s="16" t="s">
        <v>150</v>
      </c>
      <c r="E9" s="16">
        <v>1</v>
      </c>
      <c r="F9" s="16">
        <v>1</v>
      </c>
      <c r="G9" s="16">
        <v>23</v>
      </c>
      <c r="H9" s="16">
        <v>1.28349213669922E-2</v>
      </c>
      <c r="I9" s="16">
        <v>3.7649102676510601E-2</v>
      </c>
      <c r="J9" s="16" t="s">
        <v>126</v>
      </c>
      <c r="K9" s="16" t="s">
        <v>127</v>
      </c>
      <c r="L9" s="16" t="s">
        <v>128</v>
      </c>
    </row>
    <row r="10" spans="1:12">
      <c r="A10" s="16" t="s">
        <v>133</v>
      </c>
      <c r="B10" s="16" t="s">
        <v>134</v>
      </c>
      <c r="C10" s="16" t="s">
        <v>151</v>
      </c>
      <c r="D10" s="16" t="s">
        <v>152</v>
      </c>
      <c r="E10" s="16">
        <v>1</v>
      </c>
      <c r="F10" s="16">
        <v>1</v>
      </c>
      <c r="G10" s="16">
        <v>47</v>
      </c>
      <c r="H10" s="16">
        <v>4.9008081052882603E-2</v>
      </c>
      <c r="I10" s="16">
        <v>7.7012698797386897E-2</v>
      </c>
      <c r="J10" s="16" t="s">
        <v>126</v>
      </c>
      <c r="K10" s="16" t="s">
        <v>127</v>
      </c>
      <c r="L10" s="16" t="s">
        <v>128</v>
      </c>
    </row>
    <row r="11" spans="1:12">
      <c r="A11" s="16" t="s">
        <v>133</v>
      </c>
      <c r="B11" s="16" t="s">
        <v>134</v>
      </c>
      <c r="C11" s="16" t="s">
        <v>153</v>
      </c>
      <c r="D11" s="16" t="s">
        <v>154</v>
      </c>
      <c r="E11" s="16">
        <v>1</v>
      </c>
      <c r="F11" s="16">
        <v>1</v>
      </c>
      <c r="G11" s="16">
        <v>52</v>
      </c>
      <c r="H11" s="16">
        <v>5.8732573644260898E-2</v>
      </c>
      <c r="I11" s="16">
        <v>8.0757288760858706E-2</v>
      </c>
      <c r="J11" s="16" t="s">
        <v>155</v>
      </c>
      <c r="K11" s="16" t="s">
        <v>156</v>
      </c>
      <c r="L11" s="16" t="s">
        <v>157</v>
      </c>
    </row>
    <row r="12" spans="1:12">
      <c r="A12" s="16" t="s">
        <v>133</v>
      </c>
      <c r="B12" s="16" t="s">
        <v>158</v>
      </c>
      <c r="C12" s="16" t="s">
        <v>159</v>
      </c>
      <c r="D12" s="16" t="s">
        <v>160</v>
      </c>
      <c r="E12" s="16">
        <v>2</v>
      </c>
      <c r="F12" s="16">
        <v>2</v>
      </c>
      <c r="G12" s="16">
        <v>63</v>
      </c>
      <c r="H12" s="16">
        <v>1.1624514347902201E-2</v>
      </c>
      <c r="I12" s="16">
        <v>3.7004550620233098E-2</v>
      </c>
      <c r="J12" s="16" t="s">
        <v>161</v>
      </c>
      <c r="K12" s="16" t="s">
        <v>162</v>
      </c>
      <c r="L12" s="16" t="s">
        <v>163</v>
      </c>
    </row>
    <row r="13" spans="1:12">
      <c r="A13" s="16" t="s">
        <v>133</v>
      </c>
      <c r="B13" s="16" t="s">
        <v>158</v>
      </c>
      <c r="C13" s="16" t="s">
        <v>164</v>
      </c>
      <c r="D13" s="16" t="s">
        <v>165</v>
      </c>
      <c r="E13" s="16">
        <v>1</v>
      </c>
      <c r="F13" s="16">
        <v>1</v>
      </c>
      <c r="G13" s="16">
        <v>32</v>
      </c>
      <c r="H13" s="16">
        <v>2.4120252113711799E-2</v>
      </c>
      <c r="I13" s="16">
        <v>4.6143091000144403E-2</v>
      </c>
      <c r="J13" s="16" t="s">
        <v>126</v>
      </c>
      <c r="K13" s="16" t="s">
        <v>127</v>
      </c>
      <c r="L13" s="16" t="s">
        <v>128</v>
      </c>
    </row>
    <row r="14" spans="1:12">
      <c r="A14" s="16" t="s">
        <v>133</v>
      </c>
      <c r="B14" s="16" t="s">
        <v>158</v>
      </c>
      <c r="C14" s="16" t="s">
        <v>166</v>
      </c>
      <c r="D14" s="16" t="s">
        <v>167</v>
      </c>
      <c r="E14" s="16">
        <v>1</v>
      </c>
      <c r="F14" s="16">
        <v>1</v>
      </c>
      <c r="G14" s="16">
        <v>66</v>
      </c>
      <c r="H14" s="16">
        <v>8.9041151172046196E-2</v>
      </c>
      <c r="I14" s="16">
        <v>0.114513898616633</v>
      </c>
      <c r="J14" s="16" t="s">
        <v>168</v>
      </c>
      <c r="K14" s="16" t="s">
        <v>169</v>
      </c>
      <c r="L14" s="16" t="s">
        <v>170</v>
      </c>
    </row>
    <row r="15" spans="1:12">
      <c r="A15" s="16" t="s">
        <v>133</v>
      </c>
      <c r="B15" s="16" t="s">
        <v>171</v>
      </c>
      <c r="C15" s="16" t="s">
        <v>172</v>
      </c>
      <c r="D15" s="16" t="s">
        <v>173</v>
      </c>
      <c r="E15" s="16">
        <v>4</v>
      </c>
      <c r="F15" s="16">
        <v>4</v>
      </c>
      <c r="G15" s="16">
        <v>42</v>
      </c>
      <c r="H15" s="17">
        <v>1.26028657732798E-5</v>
      </c>
      <c r="I15" s="16">
        <v>2.77263047012157E-4</v>
      </c>
      <c r="J15" s="16" t="s">
        <v>174</v>
      </c>
      <c r="K15" s="16" t="s">
        <v>175</v>
      </c>
      <c r="L15" s="16" t="s">
        <v>176</v>
      </c>
    </row>
    <row r="16" spans="1:12">
      <c r="A16" s="16" t="s">
        <v>133</v>
      </c>
      <c r="B16" s="16" t="s">
        <v>171</v>
      </c>
      <c r="C16" s="16" t="s">
        <v>177</v>
      </c>
      <c r="D16" s="16" t="s">
        <v>178</v>
      </c>
      <c r="E16" s="16">
        <v>2</v>
      </c>
      <c r="F16" s="16">
        <v>2</v>
      </c>
      <c r="G16" s="16">
        <v>32</v>
      </c>
      <c r="H16" s="16">
        <v>1.70166544077614E-3</v>
      </c>
      <c r="I16" s="16">
        <v>1.72483831221911E-2</v>
      </c>
      <c r="J16" s="16" t="s">
        <v>179</v>
      </c>
      <c r="K16" s="16" t="s">
        <v>180</v>
      </c>
      <c r="L16" s="16" t="s">
        <v>181</v>
      </c>
    </row>
    <row r="17" spans="1:12">
      <c r="A17" s="16" t="s">
        <v>133</v>
      </c>
      <c r="B17" s="16" t="s">
        <v>171</v>
      </c>
      <c r="C17" s="16" t="s">
        <v>182</v>
      </c>
      <c r="D17" s="16" t="s">
        <v>183</v>
      </c>
      <c r="E17" s="16">
        <v>2</v>
      </c>
      <c r="F17" s="16">
        <v>2</v>
      </c>
      <c r="G17" s="16">
        <v>61</v>
      </c>
      <c r="H17" s="16">
        <v>1.0643426872503E-2</v>
      </c>
      <c r="I17" s="16">
        <v>3.7004550620233098E-2</v>
      </c>
      <c r="J17" s="16" t="s">
        <v>179</v>
      </c>
      <c r="K17" s="16" t="s">
        <v>180</v>
      </c>
      <c r="L17" s="16" t="s">
        <v>181</v>
      </c>
    </row>
    <row r="18" spans="1:12">
      <c r="A18" s="16" t="s">
        <v>133</v>
      </c>
      <c r="B18" s="16" t="s">
        <v>171</v>
      </c>
      <c r="C18" s="16" t="s">
        <v>184</v>
      </c>
      <c r="D18" s="16" t="s">
        <v>185</v>
      </c>
      <c r="E18" s="16">
        <v>1</v>
      </c>
      <c r="F18" s="16">
        <v>1</v>
      </c>
      <c r="G18" s="16">
        <v>31</v>
      </c>
      <c r="H18" s="16">
        <v>2.2719090446653399E-2</v>
      </c>
      <c r="I18" s="16">
        <v>4.6143091000144403E-2</v>
      </c>
      <c r="J18" s="16" t="s">
        <v>186</v>
      </c>
      <c r="K18" s="16" t="s">
        <v>187</v>
      </c>
      <c r="L18" s="16" t="s">
        <v>188</v>
      </c>
    </row>
    <row r="19" spans="1:12">
      <c r="A19" s="16" t="s">
        <v>133</v>
      </c>
      <c r="B19" s="16" t="s">
        <v>171</v>
      </c>
      <c r="C19" s="16" t="s">
        <v>189</v>
      </c>
      <c r="D19" s="16" t="s">
        <v>190</v>
      </c>
      <c r="E19" s="16">
        <v>1</v>
      </c>
      <c r="F19" s="16">
        <v>1</v>
      </c>
      <c r="G19" s="16">
        <v>35</v>
      </c>
      <c r="H19" s="16">
        <v>2.85304797958538E-2</v>
      </c>
      <c r="I19" s="16">
        <v>5.0213644440702601E-2</v>
      </c>
      <c r="J19" s="16" t="s">
        <v>191</v>
      </c>
      <c r="K19" s="16" t="s">
        <v>192</v>
      </c>
      <c r="L19" s="16" t="s">
        <v>193</v>
      </c>
    </row>
    <row r="20" spans="1:12">
      <c r="A20" s="16" t="s">
        <v>133</v>
      </c>
      <c r="B20" s="16" t="s">
        <v>194</v>
      </c>
      <c r="C20" s="16" t="s">
        <v>195</v>
      </c>
      <c r="D20" s="16" t="s">
        <v>196</v>
      </c>
      <c r="E20" s="16">
        <v>5</v>
      </c>
      <c r="F20" s="16">
        <v>4</v>
      </c>
      <c r="G20" s="16">
        <v>141</v>
      </c>
      <c r="H20" s="16">
        <v>3.7780112702536402E-3</v>
      </c>
      <c r="I20" s="16">
        <v>2.3747499413022899E-2</v>
      </c>
      <c r="J20" s="16" t="s">
        <v>197</v>
      </c>
      <c r="K20" s="16" t="s">
        <v>198</v>
      </c>
      <c r="L20" s="16" t="s">
        <v>199</v>
      </c>
    </row>
    <row r="21" spans="1:12">
      <c r="A21" s="16" t="s">
        <v>133</v>
      </c>
      <c r="B21" s="16" t="s">
        <v>194</v>
      </c>
      <c r="C21" s="16" t="s">
        <v>200</v>
      </c>
      <c r="D21" s="16" t="s">
        <v>201</v>
      </c>
      <c r="E21" s="16">
        <v>3</v>
      </c>
      <c r="F21" s="16">
        <v>2</v>
      </c>
      <c r="G21" s="16">
        <v>68</v>
      </c>
      <c r="H21" s="16">
        <v>1.43007391603299E-2</v>
      </c>
      <c r="I21" s="16">
        <v>3.9327032690907301E-2</v>
      </c>
      <c r="J21" s="16" t="s">
        <v>202</v>
      </c>
      <c r="K21" s="16" t="s">
        <v>203</v>
      </c>
      <c r="L21" s="16" t="s">
        <v>204</v>
      </c>
    </row>
    <row r="22" spans="1:12">
      <c r="A22" s="16" t="s">
        <v>133</v>
      </c>
      <c r="B22" s="16" t="s">
        <v>194</v>
      </c>
      <c r="C22" s="16" t="s">
        <v>205</v>
      </c>
      <c r="D22" s="16" t="s">
        <v>206</v>
      </c>
      <c r="E22" s="16">
        <v>1</v>
      </c>
      <c r="F22" s="16">
        <v>1</v>
      </c>
      <c r="G22" s="16">
        <v>35</v>
      </c>
      <c r="H22" s="16">
        <v>2.85304797958538E-2</v>
      </c>
      <c r="I22" s="16">
        <v>5.0213644440702601E-2</v>
      </c>
      <c r="J22" s="16" t="s">
        <v>207</v>
      </c>
      <c r="K22" s="16" t="s">
        <v>208</v>
      </c>
      <c r="L22" s="16" t="s">
        <v>209</v>
      </c>
    </row>
    <row r="23" spans="1:12">
      <c r="A23" s="16" t="s">
        <v>133</v>
      </c>
      <c r="B23" s="16" t="s">
        <v>194</v>
      </c>
      <c r="C23" s="16" t="s">
        <v>210</v>
      </c>
      <c r="D23" s="16" t="s">
        <v>211</v>
      </c>
      <c r="E23" s="16">
        <v>1</v>
      </c>
      <c r="F23" s="16">
        <v>1</v>
      </c>
      <c r="G23" s="16">
        <v>67</v>
      </c>
      <c r="H23" s="16">
        <v>9.1358117700276797E-2</v>
      </c>
      <c r="I23" s="16">
        <v>0.114513898616633</v>
      </c>
      <c r="J23" s="16" t="s">
        <v>126</v>
      </c>
      <c r="K23" s="16" t="s">
        <v>127</v>
      </c>
      <c r="L23" s="16" t="s">
        <v>128</v>
      </c>
    </row>
    <row r="24" spans="1:12">
      <c r="A24" s="16" t="s">
        <v>133</v>
      </c>
      <c r="B24" s="16" t="s">
        <v>194</v>
      </c>
      <c r="C24" s="16" t="s">
        <v>212</v>
      </c>
      <c r="D24" s="16" t="s">
        <v>213</v>
      </c>
      <c r="E24" s="16">
        <v>1</v>
      </c>
      <c r="F24" s="16">
        <v>1</v>
      </c>
      <c r="G24" s="16">
        <v>103</v>
      </c>
      <c r="H24" s="16">
        <v>0.18409757128117499</v>
      </c>
      <c r="I24" s="16">
        <v>0.20769982400953099</v>
      </c>
      <c r="J24" s="16" t="s">
        <v>214</v>
      </c>
      <c r="K24" s="16" t="s">
        <v>215</v>
      </c>
      <c r="L24" s="16" t="s">
        <v>216</v>
      </c>
    </row>
    <row r="25" spans="1:12">
      <c r="A25" s="16" t="s">
        <v>133</v>
      </c>
      <c r="B25" s="16" t="s">
        <v>217</v>
      </c>
      <c r="C25" s="16" t="s">
        <v>218</v>
      </c>
      <c r="D25" s="16" t="s">
        <v>219</v>
      </c>
      <c r="E25" s="16">
        <v>1</v>
      </c>
      <c r="F25" s="16">
        <v>1</v>
      </c>
      <c r="G25" s="16">
        <v>19</v>
      </c>
      <c r="H25" s="16">
        <v>8.8401035908339792E-3</v>
      </c>
      <c r="I25" s="16">
        <v>3.5360414363335903E-2</v>
      </c>
      <c r="J25" s="16" t="s">
        <v>126</v>
      </c>
      <c r="K25" s="16" t="s">
        <v>127</v>
      </c>
      <c r="L25" s="16" t="s">
        <v>128</v>
      </c>
    </row>
    <row r="26" spans="1:12">
      <c r="A26" s="16" t="s">
        <v>133</v>
      </c>
      <c r="B26" s="16" t="s">
        <v>220</v>
      </c>
      <c r="C26" s="16" t="s">
        <v>221</v>
      </c>
      <c r="D26" s="16" t="s">
        <v>222</v>
      </c>
      <c r="E26" s="16">
        <v>21</v>
      </c>
      <c r="F26" s="16">
        <v>16</v>
      </c>
      <c r="G26" s="16">
        <v>1681</v>
      </c>
      <c r="H26" s="16">
        <v>8.5658579543572103E-2</v>
      </c>
      <c r="I26" s="16">
        <v>0.114211439391429</v>
      </c>
      <c r="J26" s="16" t="s">
        <v>223</v>
      </c>
      <c r="K26" s="16" t="s">
        <v>224</v>
      </c>
      <c r="L26" s="16" t="s">
        <v>225</v>
      </c>
    </row>
    <row r="27" spans="1:12">
      <c r="A27" s="16" t="s">
        <v>133</v>
      </c>
      <c r="B27" s="16" t="s">
        <v>220</v>
      </c>
      <c r="C27" s="16" t="s">
        <v>226</v>
      </c>
      <c r="D27" s="16" t="s">
        <v>227</v>
      </c>
      <c r="E27" s="16">
        <v>7</v>
      </c>
      <c r="F27" s="16">
        <v>6</v>
      </c>
      <c r="G27" s="16">
        <v>1086</v>
      </c>
      <c r="H27" s="16">
        <v>0.76080594571198001</v>
      </c>
      <c r="I27" s="16">
        <v>0.76080594571198001</v>
      </c>
      <c r="J27" s="16" t="s">
        <v>228</v>
      </c>
      <c r="K27" s="16" t="s">
        <v>229</v>
      </c>
      <c r="L27" s="16" t="s">
        <v>230</v>
      </c>
    </row>
    <row r="28" spans="1:12">
      <c r="A28" s="16" t="s">
        <v>133</v>
      </c>
      <c r="B28" s="16" t="s">
        <v>220</v>
      </c>
      <c r="C28" s="16" t="s">
        <v>231</v>
      </c>
      <c r="D28" s="16" t="s">
        <v>232</v>
      </c>
      <c r="E28" s="16">
        <v>2</v>
      </c>
      <c r="F28" s="16">
        <v>2</v>
      </c>
      <c r="G28" s="16">
        <v>112</v>
      </c>
      <c r="H28" s="16">
        <v>5.2013545249182301E-2</v>
      </c>
      <c r="I28" s="16">
        <v>7.89171031366903E-2</v>
      </c>
      <c r="J28" s="16" t="s">
        <v>179</v>
      </c>
      <c r="K28" s="16" t="s">
        <v>180</v>
      </c>
      <c r="L28" s="16" t="s">
        <v>181</v>
      </c>
    </row>
    <row r="29" spans="1:12">
      <c r="A29" s="16" t="s">
        <v>133</v>
      </c>
      <c r="B29" s="16" t="s">
        <v>220</v>
      </c>
      <c r="C29" s="16" t="s">
        <v>233</v>
      </c>
      <c r="D29" s="16" t="s">
        <v>234</v>
      </c>
      <c r="E29" s="16">
        <v>1</v>
      </c>
      <c r="F29" s="16">
        <v>1</v>
      </c>
      <c r="G29" s="16">
        <v>134</v>
      </c>
      <c r="H29" s="16">
        <v>0.271686045847638</v>
      </c>
      <c r="I29" s="16">
        <v>0.27800432598363001</v>
      </c>
      <c r="J29" s="16" t="s">
        <v>126</v>
      </c>
      <c r="K29" s="16" t="s">
        <v>127</v>
      </c>
      <c r="L29" s="16" t="s">
        <v>128</v>
      </c>
    </row>
    <row r="30" spans="1:12">
      <c r="A30" s="16" t="s">
        <v>133</v>
      </c>
      <c r="B30" s="16" t="s">
        <v>220</v>
      </c>
      <c r="C30" s="16" t="s">
        <v>235</v>
      </c>
      <c r="D30" s="16" t="s">
        <v>236</v>
      </c>
      <c r="E30" s="16">
        <v>1</v>
      </c>
      <c r="F30" s="16">
        <v>1</v>
      </c>
      <c r="G30" s="16">
        <v>127</v>
      </c>
      <c r="H30" s="16">
        <v>0.25168378733229801</v>
      </c>
      <c r="I30" s="16">
        <v>0.27009967421027098</v>
      </c>
      <c r="J30" s="16" t="s">
        <v>126</v>
      </c>
      <c r="K30" s="16" t="s">
        <v>127</v>
      </c>
      <c r="L30" s="16" t="s">
        <v>128</v>
      </c>
    </row>
    <row r="31" spans="1:12">
      <c r="A31" s="16" t="s">
        <v>133</v>
      </c>
      <c r="B31" s="16" t="s">
        <v>237</v>
      </c>
      <c r="C31" s="16" t="s">
        <v>238</v>
      </c>
      <c r="D31" s="16" t="s">
        <v>239</v>
      </c>
      <c r="E31" s="16">
        <v>3</v>
      </c>
      <c r="F31" s="16">
        <v>2</v>
      </c>
      <c r="G31" s="16">
        <v>54</v>
      </c>
      <c r="H31" s="16">
        <v>7.6025415343701896E-3</v>
      </c>
      <c r="I31" s="16">
        <v>3.5200593948714103E-2</v>
      </c>
      <c r="J31" s="16" t="s">
        <v>240</v>
      </c>
      <c r="K31" s="16" t="s">
        <v>241</v>
      </c>
      <c r="L31" s="16" t="s">
        <v>242</v>
      </c>
    </row>
    <row r="32" spans="1:12">
      <c r="A32" s="16" t="s">
        <v>133</v>
      </c>
      <c r="B32" s="16" t="s">
        <v>237</v>
      </c>
      <c r="C32" s="16" t="s">
        <v>243</v>
      </c>
      <c r="D32" s="16" t="s">
        <v>244</v>
      </c>
      <c r="E32" s="16">
        <v>3</v>
      </c>
      <c r="F32" s="16">
        <v>2</v>
      </c>
      <c r="G32" s="16">
        <v>52</v>
      </c>
      <c r="H32" s="16">
        <v>6.8434043282170802E-3</v>
      </c>
      <c r="I32" s="16">
        <v>3.5200593948714103E-2</v>
      </c>
      <c r="J32" s="16" t="s">
        <v>245</v>
      </c>
      <c r="K32" s="16" t="s">
        <v>246</v>
      </c>
      <c r="L32" s="16" t="s">
        <v>247</v>
      </c>
    </row>
    <row r="33" spans="1:12">
      <c r="A33" s="16" t="s">
        <v>133</v>
      </c>
      <c r="B33" s="16" t="s">
        <v>237</v>
      </c>
      <c r="C33" s="16" t="s">
        <v>248</v>
      </c>
      <c r="D33" s="16" t="s">
        <v>249</v>
      </c>
      <c r="E33" s="16">
        <v>1</v>
      </c>
      <c r="F33" s="16">
        <v>1</v>
      </c>
      <c r="G33" s="16">
        <v>50</v>
      </c>
      <c r="H33" s="16">
        <v>5.4766045544190602E-2</v>
      </c>
      <c r="I33" s="16">
        <v>8.0323533464812899E-2</v>
      </c>
      <c r="J33" s="16" t="s">
        <v>155</v>
      </c>
      <c r="K33" s="16" t="s">
        <v>156</v>
      </c>
      <c r="L33" s="16" t="s">
        <v>157</v>
      </c>
    </row>
    <row r="34" spans="1:12">
      <c r="A34" s="16" t="s">
        <v>133</v>
      </c>
      <c r="B34" s="16" t="s">
        <v>237</v>
      </c>
      <c r="C34" s="16" t="s">
        <v>250</v>
      </c>
      <c r="D34" s="16" t="s">
        <v>251</v>
      </c>
      <c r="E34" s="16">
        <v>1</v>
      </c>
      <c r="F34" s="16">
        <v>1</v>
      </c>
      <c r="G34" s="16">
        <v>28</v>
      </c>
      <c r="H34" s="16">
        <v>1.8730467966875001E-2</v>
      </c>
      <c r="I34" s="16">
        <v>4.3375820554868397E-2</v>
      </c>
      <c r="J34" s="16" t="s">
        <v>252</v>
      </c>
      <c r="K34" s="16" t="s">
        <v>253</v>
      </c>
      <c r="L34" s="16" t="s">
        <v>254</v>
      </c>
    </row>
    <row r="35" spans="1:12">
      <c r="A35" s="16" t="s">
        <v>133</v>
      </c>
      <c r="B35" s="16" t="s">
        <v>237</v>
      </c>
      <c r="C35" s="16" t="s">
        <v>255</v>
      </c>
      <c r="D35" s="16" t="s">
        <v>256</v>
      </c>
      <c r="E35" s="16">
        <v>1</v>
      </c>
      <c r="F35" s="16">
        <v>1</v>
      </c>
      <c r="G35" s="16">
        <v>6</v>
      </c>
      <c r="H35" s="16">
        <v>8.2463345244614703E-4</v>
      </c>
      <c r="I35" s="16">
        <v>1.20946239692102E-2</v>
      </c>
      <c r="J35" s="16" t="s">
        <v>257</v>
      </c>
      <c r="K35" s="16" t="s">
        <v>258</v>
      </c>
      <c r="L35" s="16" t="s">
        <v>259</v>
      </c>
    </row>
    <row r="36" spans="1:12">
      <c r="A36" s="16" t="s">
        <v>133</v>
      </c>
      <c r="B36" s="16" t="s">
        <v>237</v>
      </c>
      <c r="C36" s="16" t="s">
        <v>260</v>
      </c>
      <c r="D36" s="16" t="s">
        <v>261</v>
      </c>
      <c r="E36" s="16">
        <v>2</v>
      </c>
      <c r="F36" s="16">
        <v>1</v>
      </c>
      <c r="G36" s="16">
        <v>42</v>
      </c>
      <c r="H36" s="16">
        <v>3.9955350106512098E-2</v>
      </c>
      <c r="I36" s="16">
        <v>6.5112422395797495E-2</v>
      </c>
      <c r="J36" s="16" t="s">
        <v>262</v>
      </c>
      <c r="K36" s="16" t="s">
        <v>263</v>
      </c>
      <c r="L36" s="16" t="s">
        <v>264</v>
      </c>
    </row>
    <row r="37" spans="1:12">
      <c r="A37" s="16" t="s">
        <v>133</v>
      </c>
      <c r="B37" s="16" t="s">
        <v>265</v>
      </c>
      <c r="C37" s="16" t="s">
        <v>266</v>
      </c>
      <c r="D37" s="16" t="s">
        <v>267</v>
      </c>
      <c r="E37" s="16">
        <v>2</v>
      </c>
      <c r="F37" s="16">
        <v>2</v>
      </c>
      <c r="G37" s="16">
        <v>55</v>
      </c>
      <c r="H37" s="16">
        <v>8.0001349883441208E-3</v>
      </c>
      <c r="I37" s="16">
        <v>3.5200593948714103E-2</v>
      </c>
      <c r="J37" s="16" t="s">
        <v>268</v>
      </c>
      <c r="K37" s="16" t="s">
        <v>269</v>
      </c>
      <c r="L37" s="16" t="s">
        <v>270</v>
      </c>
    </row>
    <row r="38" spans="1:12">
      <c r="A38" s="16" t="s">
        <v>133</v>
      </c>
      <c r="B38" s="16" t="s">
        <v>265</v>
      </c>
      <c r="C38" s="16" t="s">
        <v>271</v>
      </c>
      <c r="D38" s="16" t="s">
        <v>272</v>
      </c>
      <c r="E38" s="16">
        <v>1</v>
      </c>
      <c r="F38" s="16">
        <v>1</v>
      </c>
      <c r="G38" s="16">
        <v>28</v>
      </c>
      <c r="H38" s="16">
        <v>1.8730467966875001E-2</v>
      </c>
      <c r="I38" s="16">
        <v>4.3375820554868397E-2</v>
      </c>
      <c r="J38" s="16" t="s">
        <v>273</v>
      </c>
      <c r="K38" s="16" t="s">
        <v>274</v>
      </c>
      <c r="L38" s="16" t="s">
        <v>275</v>
      </c>
    </row>
    <row r="39" spans="1:12">
      <c r="A39" s="16" t="s">
        <v>133</v>
      </c>
      <c r="B39" s="16" t="s">
        <v>265</v>
      </c>
      <c r="C39" s="16" t="s">
        <v>276</v>
      </c>
      <c r="D39" s="16" t="s">
        <v>277</v>
      </c>
      <c r="E39" s="16">
        <v>1</v>
      </c>
      <c r="F39" s="16">
        <v>1</v>
      </c>
      <c r="G39" s="16">
        <v>134</v>
      </c>
      <c r="H39" s="16">
        <v>0.271686045847638</v>
      </c>
      <c r="I39" s="16">
        <v>0.27800432598363001</v>
      </c>
      <c r="J39" s="16" t="s">
        <v>126</v>
      </c>
      <c r="K39" s="16" t="s">
        <v>127</v>
      </c>
      <c r="L39" s="16" t="s">
        <v>128</v>
      </c>
    </row>
    <row r="40" spans="1:12">
      <c r="A40" s="16" t="s">
        <v>133</v>
      </c>
      <c r="B40" s="16" t="s">
        <v>265</v>
      </c>
      <c r="C40" s="16" t="s">
        <v>278</v>
      </c>
      <c r="D40" s="16" t="s">
        <v>279</v>
      </c>
      <c r="E40" s="16">
        <v>1</v>
      </c>
      <c r="F40" s="16">
        <v>1</v>
      </c>
      <c r="G40" s="16">
        <v>90</v>
      </c>
      <c r="H40" s="16">
        <v>0.148907758398375</v>
      </c>
      <c r="I40" s="16">
        <v>0.17241950972443401</v>
      </c>
      <c r="J40" s="16" t="s">
        <v>214</v>
      </c>
      <c r="K40" s="16" t="s">
        <v>215</v>
      </c>
      <c r="L40" s="16" t="s">
        <v>216</v>
      </c>
    </row>
    <row r="41" spans="1:12">
      <c r="A41" s="16" t="s">
        <v>133</v>
      </c>
      <c r="B41" s="16" t="s">
        <v>280</v>
      </c>
      <c r="C41" s="16" t="s">
        <v>281</v>
      </c>
      <c r="D41" s="16" t="s">
        <v>282</v>
      </c>
      <c r="E41" s="16">
        <v>1</v>
      </c>
      <c r="F41" s="16">
        <v>1</v>
      </c>
      <c r="G41" s="16">
        <v>38</v>
      </c>
      <c r="H41" s="16">
        <v>3.3238968077957502E-2</v>
      </c>
      <c r="I41" s="16">
        <v>5.62505613626973E-2</v>
      </c>
      <c r="J41" s="16" t="s">
        <v>126</v>
      </c>
      <c r="K41" s="16" t="s">
        <v>127</v>
      </c>
      <c r="L41" s="16" t="s">
        <v>128</v>
      </c>
    </row>
    <row r="42" spans="1:12">
      <c r="A42" s="16" t="s">
        <v>133</v>
      </c>
      <c r="B42" s="16" t="s">
        <v>280</v>
      </c>
      <c r="C42" s="16" t="s">
        <v>283</v>
      </c>
      <c r="D42" s="16" t="s">
        <v>284</v>
      </c>
      <c r="E42" s="16">
        <v>1</v>
      </c>
      <c r="F42" s="16">
        <v>1</v>
      </c>
      <c r="G42" s="16">
        <v>22</v>
      </c>
      <c r="H42" s="16">
        <v>1.1774175197346901E-2</v>
      </c>
      <c r="I42" s="16">
        <v>3.7004550620233098E-2</v>
      </c>
      <c r="J42" s="16" t="s">
        <v>126</v>
      </c>
      <c r="K42" s="16" t="s">
        <v>127</v>
      </c>
      <c r="L42" s="16" t="s">
        <v>128</v>
      </c>
    </row>
    <row r="43" spans="1:12">
      <c r="A43" s="16" t="s">
        <v>133</v>
      </c>
      <c r="B43" s="16" t="s">
        <v>280</v>
      </c>
      <c r="C43" s="16" t="s">
        <v>285</v>
      </c>
      <c r="D43" s="16" t="s">
        <v>286</v>
      </c>
      <c r="E43" s="16">
        <v>1</v>
      </c>
      <c r="F43" s="16">
        <v>1</v>
      </c>
      <c r="G43" s="16">
        <v>32</v>
      </c>
      <c r="H43" s="16">
        <v>2.4120252113711799E-2</v>
      </c>
      <c r="I43" s="16">
        <v>4.6143091000144403E-2</v>
      </c>
      <c r="J43" s="16" t="s">
        <v>273</v>
      </c>
      <c r="K43" s="16" t="s">
        <v>274</v>
      </c>
      <c r="L43" s="16" t="s">
        <v>275</v>
      </c>
    </row>
    <row r="44" spans="1:12">
      <c r="A44" s="16" t="s">
        <v>133</v>
      </c>
      <c r="B44" s="16" t="s">
        <v>287</v>
      </c>
      <c r="C44" s="16" t="s">
        <v>288</v>
      </c>
      <c r="D44" s="16" t="s">
        <v>289</v>
      </c>
      <c r="E44" s="16">
        <v>3</v>
      </c>
      <c r="F44" s="16">
        <v>2</v>
      </c>
      <c r="G44" s="16">
        <v>39</v>
      </c>
      <c r="H44" s="16">
        <v>3.02478660576499E-3</v>
      </c>
      <c r="I44" s="16">
        <v>2.2181768442276598E-2</v>
      </c>
      <c r="J44" s="16" t="s">
        <v>290</v>
      </c>
      <c r="K44" s="16" t="s">
        <v>291</v>
      </c>
      <c r="L44" s="16" t="s">
        <v>292</v>
      </c>
    </row>
    <row r="45" spans="1:12">
      <c r="A45" s="16" t="s">
        <v>133</v>
      </c>
      <c r="B45" s="16" t="s">
        <v>293</v>
      </c>
      <c r="C45" s="16" t="s">
        <v>294</v>
      </c>
      <c r="D45" s="16" t="s">
        <v>295</v>
      </c>
      <c r="E45" s="16">
        <v>12</v>
      </c>
      <c r="F45" s="16">
        <v>8</v>
      </c>
      <c r="G45" s="16">
        <v>92</v>
      </c>
      <c r="H45" s="17">
        <v>1.32659881376508E-8</v>
      </c>
      <c r="I45" s="17">
        <v>5.83703478056637E-7</v>
      </c>
      <c r="J45" s="16" t="s">
        <v>296</v>
      </c>
      <c r="K45" s="16" t="s">
        <v>297</v>
      </c>
      <c r="L45" s="16" t="s">
        <v>298</v>
      </c>
    </row>
    <row r="46" spans="1:12">
      <c r="A46" s="16" t="s">
        <v>133</v>
      </c>
      <c r="B46" s="16" t="s">
        <v>293</v>
      </c>
      <c r="C46" s="16" t="s">
        <v>299</v>
      </c>
      <c r="D46" s="16" t="s">
        <v>300</v>
      </c>
      <c r="E46" s="16">
        <v>1</v>
      </c>
      <c r="F46" s="16">
        <v>1</v>
      </c>
      <c r="G46" s="16">
        <v>68</v>
      </c>
      <c r="H46" s="16">
        <v>9.3693189777244806E-2</v>
      </c>
      <c r="I46" s="16">
        <v>0.114513898616633</v>
      </c>
      <c r="J46" s="16" t="s">
        <v>273</v>
      </c>
      <c r="K46" s="16" t="s">
        <v>274</v>
      </c>
      <c r="L46" s="16" t="s">
        <v>275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7C31-CF66-4457-AABE-F5879B326AD6}">
  <dimension ref="A1:L60"/>
  <sheetViews>
    <sheetView workbookViewId="0">
      <selection sqref="A1:L1"/>
    </sheetView>
  </sheetViews>
  <sheetFormatPr defaultRowHeight="14.25"/>
  <cols>
    <col min="8" max="9" width="9" style="14"/>
  </cols>
  <sheetData>
    <row r="1" spans="1:12">
      <c r="A1" s="28" t="s">
        <v>458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18" t="s">
        <v>110</v>
      </c>
      <c r="B2" s="18" t="s">
        <v>111</v>
      </c>
      <c r="C2" s="18" t="s">
        <v>112</v>
      </c>
      <c r="D2" s="18" t="s">
        <v>113</v>
      </c>
      <c r="E2" s="18" t="s">
        <v>114</v>
      </c>
      <c r="F2" s="18" t="s">
        <v>115</v>
      </c>
      <c r="G2" s="18" t="s">
        <v>116</v>
      </c>
      <c r="H2" s="19" t="s">
        <v>117</v>
      </c>
      <c r="I2" s="19" t="s">
        <v>118</v>
      </c>
      <c r="J2" s="18" t="s">
        <v>119</v>
      </c>
      <c r="K2" s="18" t="s">
        <v>120</v>
      </c>
      <c r="L2" s="18" t="s">
        <v>121</v>
      </c>
    </row>
    <row r="3" spans="1:12">
      <c r="A3" s="16" t="s">
        <v>122</v>
      </c>
      <c r="B3" s="16" t="s">
        <v>123</v>
      </c>
      <c r="C3" s="16" t="s">
        <v>124</v>
      </c>
      <c r="D3" s="16" t="s">
        <v>125</v>
      </c>
      <c r="E3" s="16">
        <v>2</v>
      </c>
      <c r="F3" s="16">
        <v>2</v>
      </c>
      <c r="G3" s="16">
        <v>126</v>
      </c>
      <c r="H3" s="17">
        <v>0.11308543576256801</v>
      </c>
      <c r="I3" s="17">
        <v>0.13117910548457901</v>
      </c>
      <c r="J3" s="16" t="s">
        <v>301</v>
      </c>
      <c r="K3" s="16" t="s">
        <v>302</v>
      </c>
      <c r="L3" s="16" t="s">
        <v>303</v>
      </c>
    </row>
    <row r="4" spans="1:12">
      <c r="A4" s="16" t="s">
        <v>129</v>
      </c>
      <c r="B4" s="16" t="s">
        <v>130</v>
      </c>
      <c r="C4" s="16" t="s">
        <v>131</v>
      </c>
      <c r="D4" s="16" t="s">
        <v>132</v>
      </c>
      <c r="E4" s="16">
        <v>5</v>
      </c>
      <c r="F4" s="16">
        <v>3</v>
      </c>
      <c r="G4" s="16">
        <v>52</v>
      </c>
      <c r="H4" s="17">
        <v>1.2906897041060599E-3</v>
      </c>
      <c r="I4" s="17">
        <v>1.49720005676303E-2</v>
      </c>
      <c r="J4" s="16" t="s">
        <v>304</v>
      </c>
      <c r="K4" s="16" t="s">
        <v>305</v>
      </c>
      <c r="L4" s="16" t="s">
        <v>306</v>
      </c>
    </row>
    <row r="5" spans="1:12">
      <c r="A5" s="16" t="s">
        <v>133</v>
      </c>
      <c r="B5" s="16" t="s">
        <v>134</v>
      </c>
      <c r="C5" s="16" t="s">
        <v>145</v>
      </c>
      <c r="D5" s="16" t="s">
        <v>146</v>
      </c>
      <c r="E5" s="16">
        <v>2</v>
      </c>
      <c r="F5" s="16">
        <v>2</v>
      </c>
      <c r="G5" s="16">
        <v>28</v>
      </c>
      <c r="H5" s="17">
        <v>2.1237174793391701E-3</v>
      </c>
      <c r="I5" s="17">
        <v>1.7977184472625401E-2</v>
      </c>
      <c r="J5" s="16" t="s">
        <v>307</v>
      </c>
      <c r="K5" s="16" t="s">
        <v>308</v>
      </c>
      <c r="L5" s="16" t="s">
        <v>309</v>
      </c>
    </row>
    <row r="6" spans="1:12">
      <c r="A6" s="16" t="s">
        <v>133</v>
      </c>
      <c r="B6" s="16" t="s">
        <v>134</v>
      </c>
      <c r="C6" s="16" t="s">
        <v>310</v>
      </c>
      <c r="D6" s="16" t="s">
        <v>311</v>
      </c>
      <c r="E6" s="16">
        <v>3</v>
      </c>
      <c r="F6" s="16">
        <v>2</v>
      </c>
      <c r="G6" s="16">
        <v>62</v>
      </c>
      <c r="H6" s="17">
        <v>1.97042355690406E-2</v>
      </c>
      <c r="I6" s="17">
        <v>4.6380680280409099E-2</v>
      </c>
      <c r="J6" s="16" t="s">
        <v>312</v>
      </c>
      <c r="K6" s="16" t="s">
        <v>313</v>
      </c>
      <c r="L6" s="16" t="s">
        <v>314</v>
      </c>
    </row>
    <row r="7" spans="1:12">
      <c r="A7" s="16" t="s">
        <v>133</v>
      </c>
      <c r="B7" s="16" t="s">
        <v>134</v>
      </c>
      <c r="C7" s="16" t="s">
        <v>140</v>
      </c>
      <c r="D7" s="16" t="s">
        <v>141</v>
      </c>
      <c r="E7" s="16">
        <v>2</v>
      </c>
      <c r="F7" s="16">
        <v>2</v>
      </c>
      <c r="G7" s="16">
        <v>78</v>
      </c>
      <c r="H7" s="17">
        <v>3.57884145123053E-2</v>
      </c>
      <c r="I7" s="17">
        <v>6.1050824756285503E-2</v>
      </c>
      <c r="J7" s="16" t="s">
        <v>315</v>
      </c>
      <c r="K7" s="16" t="s">
        <v>316</v>
      </c>
      <c r="L7" s="16" t="s">
        <v>317</v>
      </c>
    </row>
    <row r="8" spans="1:12">
      <c r="A8" s="16" t="s">
        <v>133</v>
      </c>
      <c r="B8" s="16" t="s">
        <v>134</v>
      </c>
      <c r="C8" s="16" t="s">
        <v>147</v>
      </c>
      <c r="D8" s="16" t="s">
        <v>148</v>
      </c>
      <c r="E8" s="16">
        <v>1</v>
      </c>
      <c r="F8" s="16">
        <v>1</v>
      </c>
      <c r="G8" s="16">
        <v>76</v>
      </c>
      <c r="H8" s="17">
        <v>0.15901309842385</v>
      </c>
      <c r="I8" s="17">
        <v>0.17401433412421299</v>
      </c>
      <c r="J8" s="16" t="s">
        <v>126</v>
      </c>
      <c r="K8" s="16" t="s">
        <v>127</v>
      </c>
      <c r="L8" s="16" t="s">
        <v>128</v>
      </c>
    </row>
    <row r="9" spans="1:12">
      <c r="A9" s="16" t="s">
        <v>133</v>
      </c>
      <c r="B9" s="16" t="s">
        <v>134</v>
      </c>
      <c r="C9" s="16" t="s">
        <v>149</v>
      </c>
      <c r="D9" s="16" t="s">
        <v>150</v>
      </c>
      <c r="E9" s="16">
        <v>1</v>
      </c>
      <c r="F9" s="16">
        <v>1</v>
      </c>
      <c r="G9" s="16">
        <v>23</v>
      </c>
      <c r="H9" s="17">
        <v>1.91709311575546E-2</v>
      </c>
      <c r="I9" s="17">
        <v>4.6380680280409099E-2</v>
      </c>
      <c r="J9" s="16" t="s">
        <v>126</v>
      </c>
      <c r="K9" s="16" t="s">
        <v>127</v>
      </c>
      <c r="L9" s="16" t="s">
        <v>128</v>
      </c>
    </row>
    <row r="10" spans="1:12">
      <c r="A10" s="16" t="s">
        <v>133</v>
      </c>
      <c r="B10" s="16" t="s">
        <v>134</v>
      </c>
      <c r="C10" s="16" t="s">
        <v>318</v>
      </c>
      <c r="D10" s="16" t="s">
        <v>319</v>
      </c>
      <c r="E10" s="16">
        <v>2</v>
      </c>
      <c r="F10" s="16">
        <v>1</v>
      </c>
      <c r="G10" s="16">
        <v>50</v>
      </c>
      <c r="H10" s="17">
        <v>7.9317883402014094E-2</v>
      </c>
      <c r="I10" s="17">
        <v>9.5842442444100298E-2</v>
      </c>
      <c r="J10" s="16" t="s">
        <v>320</v>
      </c>
      <c r="K10" s="16" t="s">
        <v>321</v>
      </c>
      <c r="L10" s="16" t="s">
        <v>322</v>
      </c>
    </row>
    <row r="11" spans="1:12">
      <c r="A11" s="16" t="s">
        <v>133</v>
      </c>
      <c r="B11" s="16" t="s">
        <v>134</v>
      </c>
      <c r="C11" s="16" t="s">
        <v>151</v>
      </c>
      <c r="D11" s="16" t="s">
        <v>152</v>
      </c>
      <c r="E11" s="16">
        <v>1</v>
      </c>
      <c r="F11" s="16">
        <v>1</v>
      </c>
      <c r="G11" s="16">
        <v>47</v>
      </c>
      <c r="H11" s="17">
        <v>7.1218276691524904E-2</v>
      </c>
      <c r="I11" s="17">
        <v>8.97969575675749E-2</v>
      </c>
      <c r="J11" s="16" t="s">
        <v>126</v>
      </c>
      <c r="K11" s="16" t="s">
        <v>127</v>
      </c>
      <c r="L11" s="16" t="s">
        <v>128</v>
      </c>
    </row>
    <row r="12" spans="1:12">
      <c r="A12" s="16" t="s">
        <v>133</v>
      </c>
      <c r="B12" s="16" t="s">
        <v>134</v>
      </c>
      <c r="C12" s="16" t="s">
        <v>135</v>
      </c>
      <c r="D12" s="16" t="s">
        <v>136</v>
      </c>
      <c r="E12" s="16">
        <v>1</v>
      </c>
      <c r="F12" s="16">
        <v>1</v>
      </c>
      <c r="G12" s="16">
        <v>72</v>
      </c>
      <c r="H12" s="17">
        <v>0.14588846041462</v>
      </c>
      <c r="I12" s="17">
        <v>0.162721744308614</v>
      </c>
      <c r="J12" s="16" t="s">
        <v>214</v>
      </c>
      <c r="K12" s="16" t="s">
        <v>215</v>
      </c>
      <c r="L12" s="16" t="s">
        <v>216</v>
      </c>
    </row>
    <row r="13" spans="1:12">
      <c r="A13" s="16" t="s">
        <v>133</v>
      </c>
      <c r="B13" s="16" t="s">
        <v>134</v>
      </c>
      <c r="C13" s="16" t="s">
        <v>323</v>
      </c>
      <c r="D13" s="16" t="s">
        <v>324</v>
      </c>
      <c r="E13" s="16">
        <v>2</v>
      </c>
      <c r="F13" s="16">
        <v>1</v>
      </c>
      <c r="G13" s="16">
        <v>35</v>
      </c>
      <c r="H13" s="17">
        <v>4.20289935466754E-2</v>
      </c>
      <c r="I13" s="17">
        <v>6.77133784918659E-2</v>
      </c>
      <c r="J13" s="16" t="s">
        <v>320</v>
      </c>
      <c r="K13" s="16" t="s">
        <v>321</v>
      </c>
      <c r="L13" s="16" t="s">
        <v>322</v>
      </c>
    </row>
    <row r="14" spans="1:12">
      <c r="A14" s="16" t="s">
        <v>133</v>
      </c>
      <c r="B14" s="16" t="s">
        <v>134</v>
      </c>
      <c r="C14" s="16" t="s">
        <v>325</v>
      </c>
      <c r="D14" s="16" t="s">
        <v>326</v>
      </c>
      <c r="E14" s="16">
        <v>2</v>
      </c>
      <c r="F14" s="16">
        <v>1</v>
      </c>
      <c r="G14" s="16">
        <v>81</v>
      </c>
      <c r="H14" s="17">
        <v>0.17572416376129299</v>
      </c>
      <c r="I14" s="17">
        <v>0.18874076848435201</v>
      </c>
      <c r="J14" s="16" t="s">
        <v>320</v>
      </c>
      <c r="K14" s="16" t="s">
        <v>321</v>
      </c>
      <c r="L14" s="16" t="s">
        <v>322</v>
      </c>
    </row>
    <row r="15" spans="1:12">
      <c r="A15" s="16" t="s">
        <v>133</v>
      </c>
      <c r="B15" s="16" t="s">
        <v>134</v>
      </c>
      <c r="C15" s="16" t="s">
        <v>327</v>
      </c>
      <c r="D15" s="16" t="s">
        <v>328</v>
      </c>
      <c r="E15" s="16">
        <v>1</v>
      </c>
      <c r="F15" s="16">
        <v>1</v>
      </c>
      <c r="G15" s="16">
        <v>42</v>
      </c>
      <c r="H15" s="17">
        <v>5.8391841185169498E-2</v>
      </c>
      <c r="I15" s="17">
        <v>8.02136193470602E-2</v>
      </c>
      <c r="J15" s="16" t="s">
        <v>329</v>
      </c>
      <c r="K15" s="16" t="s">
        <v>330</v>
      </c>
      <c r="L15" s="16" t="s">
        <v>331</v>
      </c>
    </row>
    <row r="16" spans="1:12">
      <c r="A16" s="16" t="s">
        <v>133</v>
      </c>
      <c r="B16" s="16" t="s">
        <v>158</v>
      </c>
      <c r="C16" s="16" t="s">
        <v>166</v>
      </c>
      <c r="D16" s="16" t="s">
        <v>167</v>
      </c>
      <c r="E16" s="16">
        <v>3</v>
      </c>
      <c r="F16" s="16">
        <v>3</v>
      </c>
      <c r="G16" s="16">
        <v>66</v>
      </c>
      <c r="H16" s="17">
        <v>3.1285787237102999E-3</v>
      </c>
      <c r="I16" s="17">
        <v>1.81739957760522E-2</v>
      </c>
      <c r="J16" s="16" t="s">
        <v>332</v>
      </c>
      <c r="K16" s="16" t="s">
        <v>333</v>
      </c>
      <c r="L16" s="16" t="s">
        <v>334</v>
      </c>
    </row>
    <row r="17" spans="1:12">
      <c r="A17" s="16" t="s">
        <v>133</v>
      </c>
      <c r="B17" s="16" t="s">
        <v>158</v>
      </c>
      <c r="C17" s="16" t="s">
        <v>335</v>
      </c>
      <c r="D17" s="16" t="s">
        <v>336</v>
      </c>
      <c r="E17" s="16">
        <v>4</v>
      </c>
      <c r="F17" s="16">
        <v>2</v>
      </c>
      <c r="G17" s="16">
        <v>75</v>
      </c>
      <c r="H17" s="17">
        <v>3.2378528574172699E-2</v>
      </c>
      <c r="I17" s="17">
        <v>6.1050824756285503E-2</v>
      </c>
      <c r="J17" s="16" t="s">
        <v>337</v>
      </c>
      <c r="K17" s="16" t="s">
        <v>338</v>
      </c>
      <c r="L17" s="16" t="s">
        <v>339</v>
      </c>
    </row>
    <row r="18" spans="1:12">
      <c r="A18" s="16" t="s">
        <v>133</v>
      </c>
      <c r="B18" s="16" t="s">
        <v>158</v>
      </c>
      <c r="C18" s="16" t="s">
        <v>159</v>
      </c>
      <c r="D18" s="16" t="s">
        <v>160</v>
      </c>
      <c r="E18" s="16">
        <v>3</v>
      </c>
      <c r="F18" s="16">
        <v>2</v>
      </c>
      <c r="G18" s="16">
        <v>63</v>
      </c>
      <c r="H18" s="17">
        <v>2.0557539187975E-2</v>
      </c>
      <c r="I18" s="17">
        <v>4.6380680280409099E-2</v>
      </c>
      <c r="J18" s="16" t="s">
        <v>161</v>
      </c>
      <c r="K18" s="16" t="s">
        <v>162</v>
      </c>
      <c r="L18" s="16" t="s">
        <v>340</v>
      </c>
    </row>
    <row r="19" spans="1:12">
      <c r="A19" s="16" t="s">
        <v>133</v>
      </c>
      <c r="B19" s="16" t="s">
        <v>158</v>
      </c>
      <c r="C19" s="16" t="s">
        <v>341</v>
      </c>
      <c r="D19" s="16" t="s">
        <v>342</v>
      </c>
      <c r="E19" s="16">
        <v>2</v>
      </c>
      <c r="F19" s="16">
        <v>2</v>
      </c>
      <c r="G19" s="16">
        <v>93</v>
      </c>
      <c r="H19" s="17">
        <v>5.5499173017151002E-2</v>
      </c>
      <c r="I19" s="17">
        <v>8.02136193470602E-2</v>
      </c>
      <c r="J19" s="16" t="s">
        <v>315</v>
      </c>
      <c r="K19" s="16" t="s">
        <v>316</v>
      </c>
      <c r="L19" s="16" t="s">
        <v>317</v>
      </c>
    </row>
    <row r="20" spans="1:12">
      <c r="A20" s="16" t="s">
        <v>133</v>
      </c>
      <c r="B20" s="16" t="s">
        <v>158</v>
      </c>
      <c r="C20" s="16" t="s">
        <v>343</v>
      </c>
      <c r="D20" s="16" t="s">
        <v>344</v>
      </c>
      <c r="E20" s="16">
        <v>1</v>
      </c>
      <c r="F20" s="16">
        <v>1</v>
      </c>
      <c r="G20" s="16">
        <v>24</v>
      </c>
      <c r="H20" s="17">
        <v>2.0791339436045501E-2</v>
      </c>
      <c r="I20" s="17">
        <v>4.6380680280409099E-2</v>
      </c>
      <c r="J20" s="16" t="s">
        <v>345</v>
      </c>
      <c r="K20" s="16" t="s">
        <v>346</v>
      </c>
      <c r="L20" s="16" t="s">
        <v>347</v>
      </c>
    </row>
    <row r="21" spans="1:12">
      <c r="A21" s="16" t="s">
        <v>133</v>
      </c>
      <c r="B21" s="16" t="s">
        <v>158</v>
      </c>
      <c r="C21" s="16" t="s">
        <v>164</v>
      </c>
      <c r="D21" s="16" t="s">
        <v>165</v>
      </c>
      <c r="E21" s="16">
        <v>1</v>
      </c>
      <c r="F21" s="16">
        <v>1</v>
      </c>
      <c r="G21" s="16">
        <v>32</v>
      </c>
      <c r="H21" s="17">
        <v>3.5654601247487601E-2</v>
      </c>
      <c r="I21" s="17">
        <v>6.1050824756285503E-2</v>
      </c>
      <c r="J21" s="16" t="s">
        <v>126</v>
      </c>
      <c r="K21" s="16" t="s">
        <v>127</v>
      </c>
      <c r="L21" s="16" t="s">
        <v>128</v>
      </c>
    </row>
    <row r="22" spans="1:12">
      <c r="A22" s="16" t="s">
        <v>133</v>
      </c>
      <c r="B22" s="16" t="s">
        <v>158</v>
      </c>
      <c r="C22" s="16" t="s">
        <v>348</v>
      </c>
      <c r="D22" s="16" t="s">
        <v>349</v>
      </c>
      <c r="E22" s="16">
        <v>1</v>
      </c>
      <c r="F22" s="16">
        <v>1</v>
      </c>
      <c r="G22" s="16">
        <v>68</v>
      </c>
      <c r="H22" s="17">
        <v>0.133018789303566</v>
      </c>
      <c r="I22" s="17">
        <v>0.15127627018837</v>
      </c>
      <c r="J22" s="16" t="s">
        <v>350</v>
      </c>
      <c r="K22" s="16" t="s">
        <v>351</v>
      </c>
      <c r="L22" s="16" t="s">
        <v>352</v>
      </c>
    </row>
    <row r="23" spans="1:12">
      <c r="A23" s="16" t="s">
        <v>133</v>
      </c>
      <c r="B23" s="16" t="s">
        <v>158</v>
      </c>
      <c r="C23" s="16" t="s">
        <v>353</v>
      </c>
      <c r="D23" s="16" t="s">
        <v>354</v>
      </c>
      <c r="E23" s="16">
        <v>2</v>
      </c>
      <c r="F23" s="16">
        <v>1</v>
      </c>
      <c r="G23" s="16">
        <v>47</v>
      </c>
      <c r="H23" s="17">
        <v>7.1218276691524904E-2</v>
      </c>
      <c r="I23" s="17">
        <v>8.97969575675749E-2</v>
      </c>
      <c r="J23" s="16" t="s">
        <v>320</v>
      </c>
      <c r="K23" s="16" t="s">
        <v>321</v>
      </c>
      <c r="L23" s="16" t="s">
        <v>322</v>
      </c>
    </row>
    <row r="24" spans="1:12">
      <c r="A24" s="16" t="s">
        <v>133</v>
      </c>
      <c r="B24" s="16" t="s">
        <v>158</v>
      </c>
      <c r="C24" s="16" t="s">
        <v>355</v>
      </c>
      <c r="D24" s="16" t="s">
        <v>356</v>
      </c>
      <c r="E24" s="16">
        <v>1</v>
      </c>
      <c r="F24" s="16">
        <v>1</v>
      </c>
      <c r="G24" s="16">
        <v>25</v>
      </c>
      <c r="H24" s="17">
        <v>2.2467091714191301E-2</v>
      </c>
      <c r="I24" s="17">
        <v>4.8262641460114698E-2</v>
      </c>
      <c r="J24" s="16" t="s">
        <v>350</v>
      </c>
      <c r="K24" s="16" t="s">
        <v>351</v>
      </c>
      <c r="L24" s="16" t="s">
        <v>352</v>
      </c>
    </row>
    <row r="25" spans="1:12">
      <c r="A25" s="16" t="s">
        <v>133</v>
      </c>
      <c r="B25" s="16" t="s">
        <v>171</v>
      </c>
      <c r="C25" s="16" t="s">
        <v>182</v>
      </c>
      <c r="D25" s="16" t="s">
        <v>183</v>
      </c>
      <c r="E25" s="16">
        <v>3</v>
      </c>
      <c r="F25" s="16">
        <v>3</v>
      </c>
      <c r="G25" s="16">
        <v>61</v>
      </c>
      <c r="H25" s="17">
        <v>2.3424143507226199E-3</v>
      </c>
      <c r="I25" s="17">
        <v>1.7977184472625401E-2</v>
      </c>
      <c r="J25" s="16" t="s">
        <v>357</v>
      </c>
      <c r="K25" s="16" t="s">
        <v>358</v>
      </c>
      <c r="L25" s="16" t="s">
        <v>359</v>
      </c>
    </row>
    <row r="26" spans="1:12">
      <c r="A26" s="16" t="s">
        <v>133</v>
      </c>
      <c r="B26" s="16" t="s">
        <v>171</v>
      </c>
      <c r="C26" s="16" t="s">
        <v>177</v>
      </c>
      <c r="D26" s="16" t="s">
        <v>178</v>
      </c>
      <c r="E26" s="16">
        <v>2</v>
      </c>
      <c r="F26" s="16">
        <v>2</v>
      </c>
      <c r="G26" s="16">
        <v>32</v>
      </c>
      <c r="H26" s="17">
        <v>3.1334475475951998E-3</v>
      </c>
      <c r="I26" s="17">
        <v>1.81739957760522E-2</v>
      </c>
      <c r="J26" s="16" t="s">
        <v>179</v>
      </c>
      <c r="K26" s="16" t="s">
        <v>180</v>
      </c>
      <c r="L26" s="16" t="s">
        <v>181</v>
      </c>
    </row>
    <row r="27" spans="1:12">
      <c r="A27" s="16" t="s">
        <v>133</v>
      </c>
      <c r="B27" s="16" t="s">
        <v>171</v>
      </c>
      <c r="C27" s="16" t="s">
        <v>360</v>
      </c>
      <c r="D27" s="16" t="s">
        <v>361</v>
      </c>
      <c r="E27" s="16">
        <v>2</v>
      </c>
      <c r="F27" s="16">
        <v>2</v>
      </c>
      <c r="G27" s="16">
        <v>48</v>
      </c>
      <c r="H27" s="17">
        <v>9.8572912849650592E-3</v>
      </c>
      <c r="I27" s="17">
        <v>3.4190115129982102E-2</v>
      </c>
      <c r="J27" s="16" t="s">
        <v>362</v>
      </c>
      <c r="K27" s="16" t="s">
        <v>363</v>
      </c>
      <c r="L27" s="16" t="s">
        <v>364</v>
      </c>
    </row>
    <row r="28" spans="1:12">
      <c r="A28" s="16" t="s">
        <v>133</v>
      </c>
      <c r="B28" s="16" t="s">
        <v>171</v>
      </c>
      <c r="C28" s="16" t="s">
        <v>172</v>
      </c>
      <c r="D28" s="16" t="s">
        <v>173</v>
      </c>
      <c r="E28" s="16">
        <v>1</v>
      </c>
      <c r="F28" s="16">
        <v>1</v>
      </c>
      <c r="G28" s="16">
        <v>42</v>
      </c>
      <c r="H28" s="17">
        <v>5.8391841185169498E-2</v>
      </c>
      <c r="I28" s="17">
        <v>8.02136193470602E-2</v>
      </c>
      <c r="J28" s="16" t="s">
        <v>126</v>
      </c>
      <c r="K28" s="16" t="s">
        <v>127</v>
      </c>
      <c r="L28" s="16" t="s">
        <v>128</v>
      </c>
    </row>
    <row r="29" spans="1:12">
      <c r="A29" s="16" t="s">
        <v>133</v>
      </c>
      <c r="B29" s="16" t="s">
        <v>171</v>
      </c>
      <c r="C29" s="16" t="s">
        <v>365</v>
      </c>
      <c r="D29" s="16" t="s">
        <v>366</v>
      </c>
      <c r="E29" s="16">
        <v>1</v>
      </c>
      <c r="F29" s="16">
        <v>1</v>
      </c>
      <c r="G29" s="16">
        <v>20</v>
      </c>
      <c r="H29" s="17">
        <v>1.4653226032380701E-2</v>
      </c>
      <c r="I29" s="17">
        <v>4.2494355493903999E-2</v>
      </c>
      <c r="J29" s="16" t="s">
        <v>367</v>
      </c>
      <c r="K29" s="16" t="s">
        <v>368</v>
      </c>
      <c r="L29" s="16" t="s">
        <v>369</v>
      </c>
    </row>
    <row r="30" spans="1:12">
      <c r="A30" s="16" t="s">
        <v>133</v>
      </c>
      <c r="B30" s="16" t="s">
        <v>171</v>
      </c>
      <c r="C30" s="16" t="s">
        <v>184</v>
      </c>
      <c r="D30" s="16" t="s">
        <v>185</v>
      </c>
      <c r="E30" s="16">
        <v>1</v>
      </c>
      <c r="F30" s="16">
        <v>1</v>
      </c>
      <c r="G30" s="16">
        <v>31</v>
      </c>
      <c r="H30" s="17">
        <v>3.3622029141244403E-2</v>
      </c>
      <c r="I30" s="17">
        <v>6.1050824756285503E-2</v>
      </c>
      <c r="J30" s="16" t="s">
        <v>186</v>
      </c>
      <c r="K30" s="16" t="s">
        <v>187</v>
      </c>
      <c r="L30" s="16" t="s">
        <v>188</v>
      </c>
    </row>
    <row r="31" spans="1:12">
      <c r="A31" s="16" t="s">
        <v>133</v>
      </c>
      <c r="B31" s="16" t="s">
        <v>171</v>
      </c>
      <c r="C31" s="16" t="s">
        <v>189</v>
      </c>
      <c r="D31" s="16" t="s">
        <v>190</v>
      </c>
      <c r="E31" s="16">
        <v>1</v>
      </c>
      <c r="F31" s="16">
        <v>1</v>
      </c>
      <c r="G31" s="16">
        <v>35</v>
      </c>
      <c r="H31" s="17">
        <v>4.20289935466754E-2</v>
      </c>
      <c r="I31" s="17">
        <v>6.77133784918659E-2</v>
      </c>
      <c r="J31" s="16" t="s">
        <v>191</v>
      </c>
      <c r="K31" s="16" t="s">
        <v>192</v>
      </c>
      <c r="L31" s="16" t="s">
        <v>193</v>
      </c>
    </row>
    <row r="32" spans="1:12">
      <c r="A32" s="16" t="s">
        <v>133</v>
      </c>
      <c r="B32" s="16" t="s">
        <v>194</v>
      </c>
      <c r="C32" s="16" t="s">
        <v>195</v>
      </c>
      <c r="D32" s="16" t="s">
        <v>196</v>
      </c>
      <c r="E32" s="16">
        <v>9</v>
      </c>
      <c r="F32" s="16">
        <v>7</v>
      </c>
      <c r="G32" s="16">
        <v>141</v>
      </c>
      <c r="H32" s="17">
        <v>3.5274002321835901E-5</v>
      </c>
      <c r="I32" s="17">
        <v>1.02294606733324E-3</v>
      </c>
      <c r="J32" s="16" t="s">
        <v>370</v>
      </c>
      <c r="K32" s="16" t="s">
        <v>371</v>
      </c>
      <c r="L32" s="16" t="s">
        <v>372</v>
      </c>
    </row>
    <row r="33" spans="1:12">
      <c r="A33" s="16" t="s">
        <v>133</v>
      </c>
      <c r="B33" s="16" t="s">
        <v>194</v>
      </c>
      <c r="C33" s="16" t="s">
        <v>373</v>
      </c>
      <c r="D33" s="16" t="s">
        <v>374</v>
      </c>
      <c r="E33" s="16">
        <v>5</v>
      </c>
      <c r="F33" s="16">
        <v>4</v>
      </c>
      <c r="G33" s="16">
        <v>143</v>
      </c>
      <c r="H33" s="17">
        <v>1.0021240641546501E-2</v>
      </c>
      <c r="I33" s="17">
        <v>3.4190115129982102E-2</v>
      </c>
      <c r="J33" s="16" t="s">
        <v>375</v>
      </c>
      <c r="K33" s="16" t="s">
        <v>376</v>
      </c>
      <c r="L33" s="16" t="s">
        <v>377</v>
      </c>
    </row>
    <row r="34" spans="1:12">
      <c r="A34" s="16" t="s">
        <v>133</v>
      </c>
      <c r="B34" s="16" t="s">
        <v>194</v>
      </c>
      <c r="C34" s="16" t="s">
        <v>212</v>
      </c>
      <c r="D34" s="16" t="s">
        <v>213</v>
      </c>
      <c r="E34" s="16">
        <v>5</v>
      </c>
      <c r="F34" s="16">
        <v>4</v>
      </c>
      <c r="G34" s="16">
        <v>103</v>
      </c>
      <c r="H34" s="17">
        <v>2.4796116513965999E-3</v>
      </c>
      <c r="I34" s="17">
        <v>1.7977184472625401E-2</v>
      </c>
      <c r="J34" s="16" t="s">
        <v>378</v>
      </c>
      <c r="K34" s="16" t="s">
        <v>379</v>
      </c>
      <c r="L34" s="16" t="s">
        <v>380</v>
      </c>
    </row>
    <row r="35" spans="1:12">
      <c r="A35" s="16" t="s">
        <v>133</v>
      </c>
      <c r="B35" s="16" t="s">
        <v>194</v>
      </c>
      <c r="C35" s="16" t="s">
        <v>200</v>
      </c>
      <c r="D35" s="16" t="s">
        <v>201</v>
      </c>
      <c r="E35" s="16">
        <v>6</v>
      </c>
      <c r="F35" s="16">
        <v>4</v>
      </c>
      <c r="G35" s="16">
        <v>68</v>
      </c>
      <c r="H35" s="17">
        <v>3.74620713565521E-4</v>
      </c>
      <c r="I35" s="17">
        <v>7.2426671289334103E-3</v>
      </c>
      <c r="J35" s="16" t="s">
        <v>381</v>
      </c>
      <c r="K35" s="16" t="s">
        <v>382</v>
      </c>
      <c r="L35" s="16" t="s">
        <v>383</v>
      </c>
    </row>
    <row r="36" spans="1:12">
      <c r="A36" s="16" t="s">
        <v>133</v>
      </c>
      <c r="B36" s="16" t="s">
        <v>194</v>
      </c>
      <c r="C36" s="16" t="s">
        <v>205</v>
      </c>
      <c r="D36" s="16" t="s">
        <v>206</v>
      </c>
      <c r="E36" s="16">
        <v>2</v>
      </c>
      <c r="F36" s="16">
        <v>2</v>
      </c>
      <c r="G36" s="16">
        <v>35</v>
      </c>
      <c r="H36" s="17">
        <v>4.0555433172148698E-3</v>
      </c>
      <c r="I36" s="17">
        <v>1.96017926998719E-2</v>
      </c>
      <c r="J36" s="16" t="s">
        <v>384</v>
      </c>
      <c r="K36" s="16" t="s">
        <v>385</v>
      </c>
      <c r="L36" s="16" t="s">
        <v>386</v>
      </c>
    </row>
    <row r="37" spans="1:12">
      <c r="A37" s="16" t="s">
        <v>133</v>
      </c>
      <c r="B37" s="16" t="s">
        <v>194</v>
      </c>
      <c r="C37" s="16" t="s">
        <v>210</v>
      </c>
      <c r="D37" s="16" t="s">
        <v>211</v>
      </c>
      <c r="E37" s="16">
        <v>2</v>
      </c>
      <c r="F37" s="16">
        <v>2</v>
      </c>
      <c r="G37" s="16">
        <v>67</v>
      </c>
      <c r="H37" s="17">
        <v>2.4173436561551302E-2</v>
      </c>
      <c r="I37" s="17">
        <v>5.0073547163213501E-2</v>
      </c>
      <c r="J37" s="16" t="s">
        <v>307</v>
      </c>
      <c r="K37" s="16" t="s">
        <v>308</v>
      </c>
      <c r="L37" s="16" t="s">
        <v>309</v>
      </c>
    </row>
    <row r="38" spans="1:12">
      <c r="A38" s="16" t="s">
        <v>133</v>
      </c>
      <c r="B38" s="16" t="s">
        <v>194</v>
      </c>
      <c r="C38" s="16" t="s">
        <v>387</v>
      </c>
      <c r="D38" s="16" t="s">
        <v>388</v>
      </c>
      <c r="E38" s="16">
        <v>1</v>
      </c>
      <c r="F38" s="16">
        <v>1</v>
      </c>
      <c r="G38" s="16">
        <v>48</v>
      </c>
      <c r="H38" s="17">
        <v>7.3886145622244895E-2</v>
      </c>
      <c r="I38" s="17">
        <v>9.11786477891533E-2</v>
      </c>
      <c r="J38" s="16" t="s">
        <v>367</v>
      </c>
      <c r="K38" s="16" t="s">
        <v>368</v>
      </c>
      <c r="L38" s="16" t="s">
        <v>369</v>
      </c>
    </row>
    <row r="39" spans="1:12">
      <c r="A39" s="16" t="s">
        <v>133</v>
      </c>
      <c r="B39" s="16" t="s">
        <v>194</v>
      </c>
      <c r="C39" s="16" t="s">
        <v>389</v>
      </c>
      <c r="D39" s="16" t="s">
        <v>390</v>
      </c>
      <c r="E39" s="16">
        <v>1</v>
      </c>
      <c r="F39" s="16">
        <v>1</v>
      </c>
      <c r="G39" s="16">
        <v>98</v>
      </c>
      <c r="H39" s="17">
        <v>0.23429051369773399</v>
      </c>
      <c r="I39" s="17">
        <v>0.23840087358716799</v>
      </c>
      <c r="J39" s="16" t="s">
        <v>367</v>
      </c>
      <c r="K39" s="16" t="s">
        <v>368</v>
      </c>
      <c r="L39" s="16" t="s">
        <v>369</v>
      </c>
    </row>
    <row r="40" spans="1:12">
      <c r="A40" s="16" t="s">
        <v>133</v>
      </c>
      <c r="B40" s="16" t="s">
        <v>217</v>
      </c>
      <c r="C40" s="16" t="s">
        <v>218</v>
      </c>
      <c r="D40" s="16" t="s">
        <v>219</v>
      </c>
      <c r="E40" s="16">
        <v>1</v>
      </c>
      <c r="F40" s="16">
        <v>1</v>
      </c>
      <c r="G40" s="16">
        <v>19</v>
      </c>
      <c r="H40" s="17">
        <v>1.3265727950252401E-2</v>
      </c>
      <c r="I40" s="17">
        <v>4.0495380058665098E-2</v>
      </c>
      <c r="J40" s="16" t="s">
        <v>126</v>
      </c>
      <c r="K40" s="16" t="s">
        <v>127</v>
      </c>
      <c r="L40" s="16" t="s">
        <v>128</v>
      </c>
    </row>
    <row r="41" spans="1:12">
      <c r="A41" s="16" t="s">
        <v>133</v>
      </c>
      <c r="B41" s="16" t="s">
        <v>217</v>
      </c>
      <c r="C41" s="16" t="s">
        <v>391</v>
      </c>
      <c r="D41" s="16" t="s">
        <v>392</v>
      </c>
      <c r="E41" s="16">
        <v>1</v>
      </c>
      <c r="F41" s="16">
        <v>1</v>
      </c>
      <c r="G41" s="16">
        <v>16</v>
      </c>
      <c r="H41" s="17">
        <v>9.4752609157758502E-3</v>
      </c>
      <c r="I41" s="17">
        <v>3.4190115129982102E-2</v>
      </c>
      <c r="J41" s="16" t="s">
        <v>393</v>
      </c>
      <c r="K41" s="16" t="s">
        <v>394</v>
      </c>
      <c r="L41" s="16" t="s">
        <v>395</v>
      </c>
    </row>
    <row r="42" spans="1:12">
      <c r="A42" s="16" t="s">
        <v>133</v>
      </c>
      <c r="B42" s="16" t="s">
        <v>217</v>
      </c>
      <c r="C42" s="16" t="s">
        <v>396</v>
      </c>
      <c r="D42" s="16" t="s">
        <v>397</v>
      </c>
      <c r="E42" s="16">
        <v>1</v>
      </c>
      <c r="F42" s="16">
        <v>1</v>
      </c>
      <c r="G42" s="16">
        <v>11</v>
      </c>
      <c r="H42" s="17">
        <v>4.4729483687265398E-3</v>
      </c>
      <c r="I42" s="17">
        <v>1.9956231183549202E-2</v>
      </c>
      <c r="J42" s="16" t="s">
        <v>393</v>
      </c>
      <c r="K42" s="16" t="s">
        <v>394</v>
      </c>
      <c r="L42" s="16" t="s">
        <v>395</v>
      </c>
    </row>
    <row r="43" spans="1:12">
      <c r="A43" s="16" t="s">
        <v>133</v>
      </c>
      <c r="B43" s="16" t="s">
        <v>220</v>
      </c>
      <c r="C43" s="16" t="s">
        <v>221</v>
      </c>
      <c r="D43" s="16" t="s">
        <v>222</v>
      </c>
      <c r="E43" s="16">
        <v>23</v>
      </c>
      <c r="F43" s="16">
        <v>18</v>
      </c>
      <c r="G43" s="16">
        <v>1681</v>
      </c>
      <c r="H43" s="17">
        <v>0.18171452499573701</v>
      </c>
      <c r="I43" s="17">
        <v>0.19162622635914101</v>
      </c>
      <c r="J43" s="16" t="s">
        <v>398</v>
      </c>
      <c r="K43" s="16" t="s">
        <v>399</v>
      </c>
      <c r="L43" s="16" t="s">
        <v>400</v>
      </c>
    </row>
    <row r="44" spans="1:12">
      <c r="A44" s="16" t="s">
        <v>133</v>
      </c>
      <c r="B44" s="16" t="s">
        <v>220</v>
      </c>
      <c r="C44" s="16" t="s">
        <v>226</v>
      </c>
      <c r="D44" s="16" t="s">
        <v>227</v>
      </c>
      <c r="E44" s="16">
        <v>16</v>
      </c>
      <c r="F44" s="16">
        <v>14</v>
      </c>
      <c r="G44" s="16">
        <v>1086</v>
      </c>
      <c r="H44" s="17">
        <v>5.9468717791786002E-2</v>
      </c>
      <c r="I44" s="17">
        <v>8.02136193470602E-2</v>
      </c>
      <c r="J44" s="16" t="s">
        <v>401</v>
      </c>
      <c r="K44" s="16" t="s">
        <v>402</v>
      </c>
      <c r="L44" s="16" t="s">
        <v>403</v>
      </c>
    </row>
    <row r="45" spans="1:12">
      <c r="A45" s="16" t="s">
        <v>133</v>
      </c>
      <c r="B45" s="16" t="s">
        <v>220</v>
      </c>
      <c r="C45" s="16" t="s">
        <v>235</v>
      </c>
      <c r="D45" s="16" t="s">
        <v>236</v>
      </c>
      <c r="E45" s="16">
        <v>7</v>
      </c>
      <c r="F45" s="16">
        <v>5</v>
      </c>
      <c r="G45" s="16">
        <v>127</v>
      </c>
      <c r="H45" s="17">
        <v>1.01770467020053E-3</v>
      </c>
      <c r="I45" s="17">
        <v>1.4756717717907699E-2</v>
      </c>
      <c r="J45" s="16" t="s">
        <v>404</v>
      </c>
      <c r="K45" s="16" t="s">
        <v>405</v>
      </c>
      <c r="L45" s="16" t="s">
        <v>406</v>
      </c>
    </row>
    <row r="46" spans="1:12">
      <c r="A46" s="16" t="s">
        <v>133</v>
      </c>
      <c r="B46" s="16" t="s">
        <v>220</v>
      </c>
      <c r="C46" s="16" t="s">
        <v>233</v>
      </c>
      <c r="D46" s="16" t="s">
        <v>234</v>
      </c>
      <c r="E46" s="16">
        <v>6</v>
      </c>
      <c r="F46" s="16">
        <v>4</v>
      </c>
      <c r="G46" s="16">
        <v>134</v>
      </c>
      <c r="H46" s="17">
        <v>7.6600032810036096E-3</v>
      </c>
      <c r="I46" s="17">
        <v>3.17342993070149E-2</v>
      </c>
      <c r="J46" s="16" t="s">
        <v>407</v>
      </c>
      <c r="K46" s="16" t="s">
        <v>408</v>
      </c>
      <c r="L46" s="16" t="s">
        <v>409</v>
      </c>
    </row>
    <row r="47" spans="1:12">
      <c r="A47" s="16" t="s">
        <v>133</v>
      </c>
      <c r="B47" s="16" t="s">
        <v>220</v>
      </c>
      <c r="C47" s="16" t="s">
        <v>231</v>
      </c>
      <c r="D47" s="16" t="s">
        <v>232</v>
      </c>
      <c r="E47" s="16">
        <v>3</v>
      </c>
      <c r="F47" s="16">
        <v>3</v>
      </c>
      <c r="G47" s="16">
        <v>112</v>
      </c>
      <c r="H47" s="17">
        <v>1.9835177920889801E-2</v>
      </c>
      <c r="I47" s="17">
        <v>4.6380680280409099E-2</v>
      </c>
      <c r="J47" s="16" t="s">
        <v>357</v>
      </c>
      <c r="K47" s="16" t="s">
        <v>358</v>
      </c>
      <c r="L47" s="16" t="s">
        <v>359</v>
      </c>
    </row>
    <row r="48" spans="1:12">
      <c r="A48" s="16" t="s">
        <v>133</v>
      </c>
      <c r="B48" s="16" t="s">
        <v>237</v>
      </c>
      <c r="C48" s="16" t="s">
        <v>243</v>
      </c>
      <c r="D48" s="16" t="s">
        <v>244</v>
      </c>
      <c r="E48" s="16">
        <v>3</v>
      </c>
      <c r="F48" s="16">
        <v>2</v>
      </c>
      <c r="G48" s="16">
        <v>52</v>
      </c>
      <c r="H48" s="17">
        <v>1.2275884676068299E-2</v>
      </c>
      <c r="I48" s="17">
        <v>3.95556284006644E-2</v>
      </c>
      <c r="J48" s="16" t="s">
        <v>245</v>
      </c>
      <c r="K48" s="16" t="s">
        <v>246</v>
      </c>
      <c r="L48" s="16" t="s">
        <v>410</v>
      </c>
    </row>
    <row r="49" spans="1:12">
      <c r="A49" s="16" t="s">
        <v>133</v>
      </c>
      <c r="B49" s="16" t="s">
        <v>237</v>
      </c>
      <c r="C49" s="16" t="s">
        <v>260</v>
      </c>
      <c r="D49" s="16" t="s">
        <v>261</v>
      </c>
      <c r="E49" s="16">
        <v>1</v>
      </c>
      <c r="F49" s="16">
        <v>1</v>
      </c>
      <c r="G49" s="16">
        <v>42</v>
      </c>
      <c r="H49" s="17">
        <v>5.8391841185169498E-2</v>
      </c>
      <c r="I49" s="17">
        <v>8.02136193470602E-2</v>
      </c>
      <c r="J49" s="16" t="s">
        <v>411</v>
      </c>
      <c r="K49" s="16" t="s">
        <v>412</v>
      </c>
      <c r="L49" s="16" t="s">
        <v>413</v>
      </c>
    </row>
    <row r="50" spans="1:12">
      <c r="A50" s="16" t="s">
        <v>133</v>
      </c>
      <c r="B50" s="16" t="s">
        <v>265</v>
      </c>
      <c r="C50" s="16" t="s">
        <v>266</v>
      </c>
      <c r="D50" s="16" t="s">
        <v>267</v>
      </c>
      <c r="E50" s="16">
        <v>1</v>
      </c>
      <c r="F50" s="16">
        <v>1</v>
      </c>
      <c r="G50" s="16">
        <v>55</v>
      </c>
      <c r="H50" s="17">
        <v>9.3420587346249598E-2</v>
      </c>
      <c r="I50" s="17">
        <v>0.110579470736377</v>
      </c>
      <c r="J50" s="16" t="s">
        <v>414</v>
      </c>
      <c r="K50" s="16" t="s">
        <v>415</v>
      </c>
      <c r="L50" s="16" t="s">
        <v>416</v>
      </c>
    </row>
    <row r="51" spans="1:12">
      <c r="A51" s="16" t="s">
        <v>133</v>
      </c>
      <c r="B51" s="16" t="s">
        <v>265</v>
      </c>
      <c r="C51" s="16" t="s">
        <v>271</v>
      </c>
      <c r="D51" s="16" t="s">
        <v>272</v>
      </c>
      <c r="E51" s="16">
        <v>1</v>
      </c>
      <c r="F51" s="16">
        <v>1</v>
      </c>
      <c r="G51" s="16">
        <v>28</v>
      </c>
      <c r="H51" s="17">
        <v>2.7815264353642E-2</v>
      </c>
      <c r="I51" s="17">
        <v>5.5630528707284098E-2</v>
      </c>
      <c r="J51" s="16" t="s">
        <v>417</v>
      </c>
      <c r="K51" s="16" t="s">
        <v>418</v>
      </c>
      <c r="L51" s="16" t="s">
        <v>419</v>
      </c>
    </row>
    <row r="52" spans="1:12">
      <c r="A52" s="16" t="s">
        <v>133</v>
      </c>
      <c r="B52" s="16" t="s">
        <v>265</v>
      </c>
      <c r="C52" s="16" t="s">
        <v>276</v>
      </c>
      <c r="D52" s="16" t="s">
        <v>277</v>
      </c>
      <c r="E52" s="16">
        <v>1</v>
      </c>
      <c r="F52" s="16">
        <v>1</v>
      </c>
      <c r="G52" s="16">
        <v>134</v>
      </c>
      <c r="H52" s="17">
        <v>0.36021114360256101</v>
      </c>
      <c r="I52" s="17">
        <v>0.36021114360256101</v>
      </c>
      <c r="J52" s="16" t="s">
        <v>126</v>
      </c>
      <c r="K52" s="16" t="s">
        <v>127</v>
      </c>
      <c r="L52" s="16" t="s">
        <v>128</v>
      </c>
    </row>
    <row r="53" spans="1:12">
      <c r="A53" s="16" t="s">
        <v>133</v>
      </c>
      <c r="B53" s="16" t="s">
        <v>265</v>
      </c>
      <c r="C53" s="16" t="s">
        <v>278</v>
      </c>
      <c r="D53" s="16" t="s">
        <v>279</v>
      </c>
      <c r="E53" s="16">
        <v>1</v>
      </c>
      <c r="F53" s="16">
        <v>1</v>
      </c>
      <c r="G53" s="16">
        <v>90</v>
      </c>
      <c r="H53" s="17">
        <v>0.20646922431883699</v>
      </c>
      <c r="I53" s="17">
        <v>0.21384312518736701</v>
      </c>
      <c r="J53" s="16" t="s">
        <v>214</v>
      </c>
      <c r="K53" s="16" t="s">
        <v>215</v>
      </c>
      <c r="L53" s="16" t="s">
        <v>216</v>
      </c>
    </row>
    <row r="54" spans="1:12">
      <c r="A54" s="16" t="s">
        <v>133</v>
      </c>
      <c r="B54" s="16" t="s">
        <v>280</v>
      </c>
      <c r="C54" s="16" t="s">
        <v>420</v>
      </c>
      <c r="D54" s="16" t="s">
        <v>421</v>
      </c>
      <c r="E54" s="16">
        <v>1</v>
      </c>
      <c r="F54" s="16">
        <v>1</v>
      </c>
      <c r="G54" s="16">
        <v>45</v>
      </c>
      <c r="H54" s="17">
        <v>6.5982608030037401E-2</v>
      </c>
      <c r="I54" s="17">
        <v>8.6977074221413E-2</v>
      </c>
      <c r="J54" s="16" t="s">
        <v>422</v>
      </c>
      <c r="K54" s="16" t="s">
        <v>423</v>
      </c>
      <c r="L54" s="16" t="s">
        <v>424</v>
      </c>
    </row>
    <row r="55" spans="1:12">
      <c r="A55" s="16" t="s">
        <v>133</v>
      </c>
      <c r="B55" s="16" t="s">
        <v>280</v>
      </c>
      <c r="C55" s="16" t="s">
        <v>281</v>
      </c>
      <c r="D55" s="16" t="s">
        <v>282</v>
      </c>
      <c r="E55" s="16">
        <v>1</v>
      </c>
      <c r="F55" s="16">
        <v>1</v>
      </c>
      <c r="G55" s="16">
        <v>38</v>
      </c>
      <c r="H55" s="17">
        <v>4.87977156860184E-2</v>
      </c>
      <c r="I55" s="17">
        <v>7.6493716480785498E-2</v>
      </c>
      <c r="J55" s="16" t="s">
        <v>126</v>
      </c>
      <c r="K55" s="16" t="s">
        <v>127</v>
      </c>
      <c r="L55" s="16" t="s">
        <v>128</v>
      </c>
    </row>
    <row r="56" spans="1:12">
      <c r="A56" s="16" t="s">
        <v>133</v>
      </c>
      <c r="B56" s="16" t="s">
        <v>280</v>
      </c>
      <c r="C56" s="16" t="s">
        <v>283</v>
      </c>
      <c r="D56" s="16" t="s">
        <v>284</v>
      </c>
      <c r="E56" s="16">
        <v>1</v>
      </c>
      <c r="F56" s="16">
        <v>1</v>
      </c>
      <c r="G56" s="16">
        <v>22</v>
      </c>
      <c r="H56" s="17">
        <v>1.7607004655491001E-2</v>
      </c>
      <c r="I56" s="17">
        <v>4.6380680280409099E-2</v>
      </c>
      <c r="J56" s="16" t="s">
        <v>126</v>
      </c>
      <c r="K56" s="16" t="s">
        <v>127</v>
      </c>
      <c r="L56" s="16" t="s">
        <v>128</v>
      </c>
    </row>
    <row r="57" spans="1:12">
      <c r="A57" s="16" t="s">
        <v>133</v>
      </c>
      <c r="B57" s="16" t="s">
        <v>280</v>
      </c>
      <c r="C57" s="16" t="s">
        <v>285</v>
      </c>
      <c r="D57" s="16" t="s">
        <v>286</v>
      </c>
      <c r="E57" s="16">
        <v>1</v>
      </c>
      <c r="F57" s="16">
        <v>1</v>
      </c>
      <c r="G57" s="16">
        <v>32</v>
      </c>
      <c r="H57" s="17">
        <v>3.5654601247487601E-2</v>
      </c>
      <c r="I57" s="17">
        <v>6.1050824756285503E-2</v>
      </c>
      <c r="J57" s="16" t="s">
        <v>417</v>
      </c>
      <c r="K57" s="16" t="s">
        <v>418</v>
      </c>
      <c r="L57" s="16" t="s">
        <v>419</v>
      </c>
    </row>
    <row r="58" spans="1:12">
      <c r="A58" s="16" t="s">
        <v>133</v>
      </c>
      <c r="B58" s="16" t="s">
        <v>287</v>
      </c>
      <c r="C58" s="16" t="s">
        <v>288</v>
      </c>
      <c r="D58" s="16" t="s">
        <v>289</v>
      </c>
      <c r="E58" s="16">
        <v>1</v>
      </c>
      <c r="F58" s="16">
        <v>1</v>
      </c>
      <c r="G58" s="16">
        <v>39</v>
      </c>
      <c r="H58" s="17">
        <v>5.1137115135703501E-2</v>
      </c>
      <c r="I58" s="17">
        <v>7.8051386259757993E-2</v>
      </c>
      <c r="J58" s="16" t="s">
        <v>207</v>
      </c>
      <c r="K58" s="16" t="s">
        <v>208</v>
      </c>
      <c r="L58" s="16" t="s">
        <v>209</v>
      </c>
    </row>
    <row r="59" spans="1:12">
      <c r="A59" s="16" t="s">
        <v>133</v>
      </c>
      <c r="B59" s="16" t="s">
        <v>293</v>
      </c>
      <c r="C59" s="16" t="s">
        <v>294</v>
      </c>
      <c r="D59" s="16" t="s">
        <v>295</v>
      </c>
      <c r="E59" s="16">
        <v>11</v>
      </c>
      <c r="F59" s="16">
        <v>8</v>
      </c>
      <c r="G59" s="16">
        <v>92</v>
      </c>
      <c r="H59" s="17">
        <v>1.00848894140858E-7</v>
      </c>
      <c r="I59" s="17">
        <v>5.8492358601697699E-6</v>
      </c>
      <c r="J59" s="16" t="s">
        <v>425</v>
      </c>
      <c r="K59" s="16" t="s">
        <v>426</v>
      </c>
      <c r="L59" s="16" t="s">
        <v>427</v>
      </c>
    </row>
    <row r="60" spans="1:12">
      <c r="A60" s="16" t="s">
        <v>133</v>
      </c>
      <c r="B60" s="16" t="s">
        <v>293</v>
      </c>
      <c r="C60" s="16" t="s">
        <v>299</v>
      </c>
      <c r="D60" s="16" t="s">
        <v>300</v>
      </c>
      <c r="E60" s="16">
        <v>3</v>
      </c>
      <c r="F60" s="16">
        <v>3</v>
      </c>
      <c r="G60" s="16">
        <v>68</v>
      </c>
      <c r="H60" s="17">
        <v>3.4881824066700499E-3</v>
      </c>
      <c r="I60" s="17">
        <v>1.83922345078966E-2</v>
      </c>
      <c r="J60" s="16" t="s">
        <v>428</v>
      </c>
      <c r="K60" s="16" t="s">
        <v>429</v>
      </c>
      <c r="L60" s="16" t="s">
        <v>430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EE90-798B-431D-A24A-6A2831795743}">
  <dimension ref="A1:M23"/>
  <sheetViews>
    <sheetView workbookViewId="0">
      <selection activeCell="B3" sqref="B3:B23"/>
    </sheetView>
  </sheetViews>
  <sheetFormatPr defaultRowHeight="14.25"/>
  <cols>
    <col min="1" max="1" width="10.375" bestFit="1" customWidth="1"/>
    <col min="2" max="2" width="17.125" bestFit="1" customWidth="1"/>
    <col min="3" max="3" width="32.25" customWidth="1"/>
    <col min="4" max="4" width="118.625" bestFit="1" customWidth="1"/>
  </cols>
  <sheetData>
    <row r="1" spans="1:13">
      <c r="A1" s="28" t="s">
        <v>459</v>
      </c>
      <c r="B1" s="28"/>
      <c r="C1" s="29"/>
    </row>
    <row r="2" spans="1:13">
      <c r="A2" s="11" t="s">
        <v>472</v>
      </c>
      <c r="B2" s="11" t="s">
        <v>455</v>
      </c>
      <c r="C2" s="11" t="s">
        <v>473</v>
      </c>
      <c r="D2" s="11" t="s">
        <v>471</v>
      </c>
    </row>
    <row r="3" spans="1:13" s="20" customFormat="1">
      <c r="A3" s="22" t="s">
        <v>456</v>
      </c>
      <c r="B3" s="22" t="s">
        <v>435</v>
      </c>
      <c r="C3" s="23">
        <v>-0.95</v>
      </c>
      <c r="D3" s="22" t="s">
        <v>460</v>
      </c>
    </row>
    <row r="4" spans="1:13">
      <c r="A4" s="24" t="s">
        <v>9</v>
      </c>
      <c r="B4" s="24" t="s">
        <v>10</v>
      </c>
      <c r="C4" s="25">
        <v>-0.8</v>
      </c>
      <c r="D4" s="24" t="s">
        <v>461</v>
      </c>
      <c r="L4">
        <v>216</v>
      </c>
      <c r="M4">
        <v>65</v>
      </c>
    </row>
    <row r="5" spans="1:13" s="21" customFormat="1">
      <c r="A5" s="24" t="s">
        <v>9</v>
      </c>
      <c r="B5" s="24" t="s">
        <v>436</v>
      </c>
      <c r="C5" s="25">
        <v>-0.91</v>
      </c>
      <c r="D5" s="24" t="s">
        <v>462</v>
      </c>
      <c r="L5" s="21">
        <f>(216+65)/4*3</f>
        <v>210.75</v>
      </c>
      <c r="M5" s="21">
        <f>(216+65)/4</f>
        <v>70.25</v>
      </c>
    </row>
    <row r="6" spans="1:13">
      <c r="A6" s="24" t="s">
        <v>9</v>
      </c>
      <c r="B6" s="24" t="s">
        <v>437</v>
      </c>
      <c r="C6" s="25">
        <v>-0.86</v>
      </c>
      <c r="D6" s="24" t="s">
        <v>449</v>
      </c>
      <c r="M6">
        <f>_xlfn.CHISQ.TEST(L4:M4,L5:M5)</f>
        <v>0.46950884827155814</v>
      </c>
    </row>
    <row r="7" spans="1:13">
      <c r="A7" s="24" t="s">
        <v>9</v>
      </c>
      <c r="B7" s="24" t="s">
        <v>438</v>
      </c>
      <c r="C7" s="25">
        <v>-0.81</v>
      </c>
      <c r="D7" s="24" t="s">
        <v>449</v>
      </c>
    </row>
    <row r="8" spans="1:13">
      <c r="A8" s="24" t="s">
        <v>9</v>
      </c>
      <c r="B8" s="24" t="s">
        <v>448</v>
      </c>
      <c r="C8" s="25">
        <v>-0.88</v>
      </c>
      <c r="D8" s="24" t="s">
        <v>463</v>
      </c>
    </row>
    <row r="9" spans="1:13">
      <c r="A9" s="24" t="s">
        <v>9</v>
      </c>
      <c r="B9" s="24" t="s">
        <v>442</v>
      </c>
      <c r="C9" s="25">
        <v>0.85</v>
      </c>
      <c r="D9" s="24" t="s">
        <v>450</v>
      </c>
    </row>
    <row r="10" spans="1:13">
      <c r="A10" s="24" t="s">
        <v>9</v>
      </c>
      <c r="B10" s="24" t="s">
        <v>441</v>
      </c>
      <c r="C10" s="25">
        <v>0.83333333333333304</v>
      </c>
      <c r="D10" s="24" t="s">
        <v>451</v>
      </c>
    </row>
    <row r="11" spans="1:13">
      <c r="A11" s="24" t="s">
        <v>9</v>
      </c>
      <c r="B11" s="24" t="s">
        <v>433</v>
      </c>
      <c r="C11" s="25">
        <v>0.9</v>
      </c>
      <c r="D11" s="24" t="s">
        <v>464</v>
      </c>
    </row>
    <row r="12" spans="1:13">
      <c r="A12" s="24" t="s">
        <v>9</v>
      </c>
      <c r="B12" s="24" t="s">
        <v>434</v>
      </c>
      <c r="C12" s="25">
        <v>0.9</v>
      </c>
      <c r="D12" s="24" t="s">
        <v>452</v>
      </c>
    </row>
    <row r="13" spans="1:13">
      <c r="A13" s="24" t="s">
        <v>9</v>
      </c>
      <c r="B13" s="24" t="s">
        <v>439</v>
      </c>
      <c r="C13" s="25">
        <v>0.86666666666666703</v>
      </c>
      <c r="D13" s="24" t="s">
        <v>465</v>
      </c>
    </row>
    <row r="14" spans="1:13">
      <c r="A14" s="24" t="s">
        <v>9</v>
      </c>
      <c r="B14" s="24" t="s">
        <v>443</v>
      </c>
      <c r="C14" s="25">
        <v>0.81666666666666698</v>
      </c>
      <c r="D14" s="24" t="s">
        <v>466</v>
      </c>
    </row>
    <row r="15" spans="1:13">
      <c r="A15" s="24" t="s">
        <v>9</v>
      </c>
      <c r="B15" s="24" t="s">
        <v>11</v>
      </c>
      <c r="C15" s="25">
        <v>0.83333333333333304</v>
      </c>
      <c r="D15" s="24" t="s">
        <v>467</v>
      </c>
    </row>
    <row r="16" spans="1:13">
      <c r="A16" s="24" t="s">
        <v>9</v>
      </c>
      <c r="B16" s="24" t="s">
        <v>444</v>
      </c>
      <c r="C16" s="25">
        <v>0.81666666666666698</v>
      </c>
      <c r="D16" s="24" t="s">
        <v>468</v>
      </c>
    </row>
    <row r="17" spans="1:4">
      <c r="A17" s="24" t="s">
        <v>9</v>
      </c>
      <c r="B17" s="24" t="s">
        <v>440</v>
      </c>
      <c r="C17" s="25">
        <v>0.85</v>
      </c>
      <c r="D17" s="24" t="s">
        <v>469</v>
      </c>
    </row>
    <row r="18" spans="1:4">
      <c r="A18" s="24" t="s">
        <v>9</v>
      </c>
      <c r="B18" s="24" t="s">
        <v>446</v>
      </c>
      <c r="C18" s="25">
        <v>0.8</v>
      </c>
      <c r="D18" s="24" t="s">
        <v>463</v>
      </c>
    </row>
    <row r="19" spans="1:4">
      <c r="A19" s="24" t="s">
        <v>9</v>
      </c>
      <c r="B19" s="24" t="s">
        <v>447</v>
      </c>
      <c r="C19" s="25">
        <v>0.8</v>
      </c>
      <c r="D19" s="24" t="s">
        <v>453</v>
      </c>
    </row>
    <row r="20" spans="1:4">
      <c r="A20" s="24" t="s">
        <v>9</v>
      </c>
      <c r="B20" s="24" t="s">
        <v>445</v>
      </c>
      <c r="C20" s="25">
        <v>0.81666666666666698</v>
      </c>
      <c r="D20" s="24" t="s">
        <v>453</v>
      </c>
    </row>
    <row r="21" spans="1:4">
      <c r="A21" s="24" t="s">
        <v>12</v>
      </c>
      <c r="B21" s="24" t="s">
        <v>432</v>
      </c>
      <c r="C21" s="25">
        <v>-0.8</v>
      </c>
      <c r="D21" s="24" t="s">
        <v>454</v>
      </c>
    </row>
    <row r="22" spans="1:4">
      <c r="A22" s="24" t="s">
        <v>12</v>
      </c>
      <c r="B22" s="24" t="s">
        <v>10</v>
      </c>
      <c r="C22" s="25">
        <v>-0.82</v>
      </c>
      <c r="D22" s="24" t="s">
        <v>461</v>
      </c>
    </row>
    <row r="23" spans="1:4">
      <c r="A23" s="26" t="s">
        <v>12</v>
      </c>
      <c r="B23" s="26" t="s">
        <v>431</v>
      </c>
      <c r="C23" s="27">
        <v>0.83333333333333304</v>
      </c>
      <c r="D23" s="26" t="s">
        <v>470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pzy</dc:creator>
  <cp:lastModifiedBy>pzy</cp:lastModifiedBy>
  <cp:lastPrinted>2024-05-10T03:16:39Z</cp:lastPrinted>
  <dcterms:created xsi:type="dcterms:W3CDTF">2015-06-05T18:19:34Z</dcterms:created>
  <dcterms:modified xsi:type="dcterms:W3CDTF">2024-06-02T11:36:25Z</dcterms:modified>
</cp:coreProperties>
</file>