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n\Dropbox (HMS)\for method paper _Kung-Chi\For NPJ Breast cancer\050424_KC draft V2\KC NPJ breast cancer manuscript for authors\"/>
    </mc:Choice>
  </mc:AlternateContent>
  <xr:revisionPtr revIDLastSave="0" documentId="13_ncr:1_{57C8E598-0DC9-4E1B-BEEF-E7749DEEEEBC}" xr6:coauthVersionLast="47" xr6:coauthVersionMax="47" xr10:uidLastSave="{00000000-0000-0000-0000-000000000000}"/>
  <bookViews>
    <workbookView xWindow="-108" yWindow="-108" windowWidth="23256" windowHeight="12456" activeTab="5" xr2:uid="{4F5DA401-9ECE-4919-8B98-7F4958C7CBCF}"/>
  </bookViews>
  <sheets>
    <sheet name="Fig.1b" sheetId="1" r:id="rId1"/>
    <sheet name="Fig. 1c" sheetId="2" r:id="rId2"/>
    <sheet name="Fig. 2b" sheetId="3" r:id="rId3"/>
    <sheet name="Fig. 2c" sheetId="6" r:id="rId4"/>
    <sheet name="Fig. 2d" sheetId="7" r:id="rId5"/>
    <sheet name="Fig. 2e" sheetId="5" r:id="rId6"/>
    <sheet name="Fig. 3a" sheetId="11" r:id="rId7"/>
    <sheet name="Fig. 4c" sheetId="8" r:id="rId8"/>
    <sheet name="Fig. 5a" sheetId="4" r:id="rId9"/>
    <sheet name="Fig. 5c" sheetId="9" r:id="rId10"/>
    <sheet name="Supp. 5a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5" l="1"/>
  <c r="D13" i="5"/>
  <c r="C13" i="5"/>
  <c r="O25" i="4"/>
  <c r="N25" i="4"/>
  <c r="M25" i="4"/>
  <c r="O24" i="4"/>
  <c r="N24" i="4"/>
  <c r="M24" i="4"/>
  <c r="O23" i="4"/>
  <c r="N23" i="4"/>
  <c r="M23" i="4"/>
  <c r="O22" i="4"/>
  <c r="N22" i="4"/>
  <c r="M22" i="4"/>
  <c r="O21" i="4"/>
  <c r="N21" i="4"/>
  <c r="M21" i="4"/>
  <c r="O16" i="4"/>
  <c r="N16" i="4"/>
  <c r="M16" i="4"/>
  <c r="O15" i="4"/>
  <c r="N15" i="4"/>
  <c r="M15" i="4"/>
  <c r="O14" i="4"/>
  <c r="N14" i="4"/>
  <c r="M14" i="4"/>
  <c r="O13" i="4"/>
  <c r="N13" i="4"/>
  <c r="M13" i="4"/>
  <c r="O12" i="4"/>
  <c r="N12" i="4"/>
  <c r="M12" i="4"/>
  <c r="P8" i="10"/>
  <c r="O8" i="10"/>
  <c r="N8" i="10"/>
  <c r="P7" i="10"/>
  <c r="O7" i="10"/>
  <c r="N7" i="10"/>
  <c r="P6" i="10"/>
  <c r="O6" i="10"/>
  <c r="N6" i="10"/>
  <c r="K3" i="3"/>
  <c r="I3" i="3"/>
  <c r="W3" i="2"/>
  <c r="U3" i="2"/>
  <c r="S3" i="2"/>
  <c r="Q3" i="2"/>
  <c r="O3" i="2"/>
</calcChain>
</file>

<file path=xl/sharedStrings.xml><?xml version="1.0" encoding="utf-8"?>
<sst xmlns="http://schemas.openxmlformats.org/spreadsheetml/2006/main" count="222" uniqueCount="50">
  <si>
    <t>ORG4</t>
  </si>
  <si>
    <t>ORG5</t>
  </si>
  <si>
    <t>ORG6</t>
  </si>
  <si>
    <t>ORG7</t>
  </si>
  <si>
    <t>ORG9</t>
  </si>
  <si>
    <t>Suspension cultures</t>
  </si>
  <si>
    <t>Matrigel domes</t>
  </si>
  <si>
    <t>T.Test</t>
  </si>
  <si>
    <t>ORG12</t>
  </si>
  <si>
    <t xml:space="preserve">HS </t>
  </si>
  <si>
    <t>5% more than 2 months</t>
  </si>
  <si>
    <t>lines</t>
  </si>
  <si>
    <t>HS</t>
  </si>
  <si>
    <t>LASP</t>
  </si>
  <si>
    <t>BA</t>
  </si>
  <si>
    <t>EdU positive %</t>
  </si>
  <si>
    <t>Organoid lines</t>
  </si>
  <si>
    <t>ORG2</t>
  </si>
  <si>
    <t>ORG8</t>
  </si>
  <si>
    <t>ORG11</t>
  </si>
  <si>
    <t>10days</t>
  </si>
  <si>
    <t>SC</t>
  </si>
  <si>
    <t>MD</t>
  </si>
  <si>
    <t xml:space="preserve">Flow cytometry by EpCAM and CD49f expression </t>
  </si>
  <si>
    <t>(%)</t>
  </si>
  <si>
    <t>SC &gt; SC</t>
  </si>
  <si>
    <t xml:space="preserve">SC &gt; MD </t>
  </si>
  <si>
    <t>Flow Cytometry by EpCAM and CD49f</t>
  </si>
  <si>
    <t>T.test</t>
  </si>
  <si>
    <t>Untreated control</t>
  </si>
  <si>
    <t>E2</t>
  </si>
  <si>
    <t>E2+TGFB2i</t>
  </si>
  <si>
    <t>E2 vs control</t>
  </si>
  <si>
    <t>E2+TGFB2i vs control</t>
  </si>
  <si>
    <t>E2+TGFB2i vs E2 only</t>
  </si>
  <si>
    <t>ORG1</t>
  </si>
  <si>
    <t>test1</t>
  </si>
  <si>
    <t>test2</t>
  </si>
  <si>
    <t>test3</t>
  </si>
  <si>
    <t>T test value</t>
  </si>
  <si>
    <t>E2 vs untreated</t>
  </si>
  <si>
    <t>E2+TGFB2i vs untreated</t>
  </si>
  <si>
    <t>E2+TGFB2i vs E2</t>
  </si>
  <si>
    <t>ER</t>
  </si>
  <si>
    <t>GREB1</t>
  </si>
  <si>
    <t>PR</t>
  </si>
  <si>
    <t>TFF1</t>
  </si>
  <si>
    <t>Wnt4</t>
  </si>
  <si>
    <t>HS sorted from</t>
  </si>
  <si>
    <t>T.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</si>
</sst>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3" fillId="0" borderId="0" xfId="0" applyFont="1"/>
    <xf numFmtId="0" fontId="2" fillId="0" borderId="2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14" xfId="0" applyFont="1" applyBorder="1"/>
    <xf numFmtId="0" fontId="8" fillId="0" borderId="2" xfId="0" applyFont="1" applyBorder="1"/>
    <xf numFmtId="0" fontId="8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/>
    <xf numFmtId="0" fontId="9" fillId="0" borderId="0" xfId="0" applyFont="1"/>
    <xf numFmtId="0" fontId="1" fillId="0" borderId="13" xfId="0" applyFont="1" applyBorder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3</xdr:row>
      <xdr:rowOff>114300</xdr:rowOff>
    </xdr:from>
    <xdr:to>
      <xdr:col>7</xdr:col>
      <xdr:colOff>107276</xdr:colOff>
      <xdr:row>24</xdr:row>
      <xdr:rowOff>74825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CF9632-5D64-75AC-15B9-FBD9DF24B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" y="662940"/>
          <a:ext cx="4267796" cy="3801005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571500</xdr:colOff>
      <xdr:row>4</xdr:row>
      <xdr:rowOff>30480</xdr:rowOff>
    </xdr:from>
    <xdr:to>
      <xdr:col>14</xdr:col>
      <xdr:colOff>505411</xdr:colOff>
      <xdr:row>24</xdr:row>
      <xdr:rowOff>30991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91BF5F-DF6D-4882-2C9D-1B584C566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38700" y="762000"/>
          <a:ext cx="4201111" cy="3658111"/>
        </a:xfrm>
        <a:prstGeom prst="rect">
          <a:avLst/>
        </a:prstGeom>
      </xdr:spPr>
    </xdr:pic>
    <xdr:clientData/>
  </xdr:twoCellAnchor>
  <xdr:twoCellAnchor editAs="oneCell">
    <xdr:from>
      <xdr:col>15</xdr:col>
      <xdr:colOff>60960</xdr:colOff>
      <xdr:row>3</xdr:row>
      <xdr:rowOff>144780</xdr:rowOff>
    </xdr:from>
    <xdr:to>
      <xdr:col>22</xdr:col>
      <xdr:colOff>356872</xdr:colOff>
      <xdr:row>25</xdr:row>
      <xdr:rowOff>74847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35D4D10-BCC8-3BE2-5D52-FED58B8CC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04960" y="693420"/>
          <a:ext cx="4563112" cy="39534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4963-C24A-47BB-8EE3-699182BC488A}">
  <dimension ref="C5:J12"/>
  <sheetViews>
    <sheetView workbookViewId="0">
      <selection activeCell="J19" sqref="J19"/>
    </sheetView>
  </sheetViews>
  <sheetFormatPr defaultRowHeight="14.4" x14ac:dyDescent="0.3"/>
  <sheetData>
    <row r="5" spans="3:10" x14ac:dyDescent="0.3">
      <c r="D5" t="s">
        <v>21</v>
      </c>
      <c r="G5" t="s">
        <v>22</v>
      </c>
    </row>
    <row r="6" spans="3:10" x14ac:dyDescent="0.3">
      <c r="D6" t="s">
        <v>12</v>
      </c>
      <c r="E6" t="s">
        <v>13</v>
      </c>
      <c r="F6" t="s">
        <v>14</v>
      </c>
      <c r="G6" t="s">
        <v>12</v>
      </c>
      <c r="H6" t="s">
        <v>13</v>
      </c>
      <c r="I6" t="s">
        <v>14</v>
      </c>
      <c r="J6" t="s">
        <v>24</v>
      </c>
    </row>
    <row r="7" spans="3:10" x14ac:dyDescent="0.3">
      <c r="C7" t="s">
        <v>0</v>
      </c>
      <c r="D7" s="18">
        <v>70.7</v>
      </c>
      <c r="E7" s="18">
        <v>7.57</v>
      </c>
      <c r="F7" s="18">
        <v>11.4</v>
      </c>
      <c r="G7" s="18">
        <v>67.5</v>
      </c>
      <c r="H7" s="18">
        <v>14.7</v>
      </c>
      <c r="I7" s="18">
        <v>9.3699999999999992</v>
      </c>
    </row>
    <row r="8" spans="3:10" x14ac:dyDescent="0.3">
      <c r="C8" t="s">
        <v>1</v>
      </c>
      <c r="D8">
        <v>17.899999999999999</v>
      </c>
      <c r="E8">
        <v>11.1</v>
      </c>
      <c r="F8">
        <v>60.1</v>
      </c>
      <c r="G8">
        <v>3.75</v>
      </c>
      <c r="H8">
        <v>15.5</v>
      </c>
      <c r="I8">
        <v>75.7</v>
      </c>
    </row>
    <row r="9" spans="3:10" x14ac:dyDescent="0.3">
      <c r="C9" t="s">
        <v>2</v>
      </c>
      <c r="D9">
        <v>22.1</v>
      </c>
      <c r="E9">
        <v>34.700000000000003</v>
      </c>
      <c r="F9">
        <v>37.299999999999997</v>
      </c>
      <c r="G9">
        <v>15.6</v>
      </c>
      <c r="H9">
        <v>25.8</v>
      </c>
      <c r="I9">
        <v>52.5</v>
      </c>
    </row>
    <row r="10" spans="3:10" x14ac:dyDescent="0.3">
      <c r="C10" t="s">
        <v>3</v>
      </c>
      <c r="D10">
        <v>55.7</v>
      </c>
      <c r="E10">
        <v>29.8</v>
      </c>
      <c r="F10">
        <v>11.3</v>
      </c>
      <c r="G10">
        <v>31.7</v>
      </c>
      <c r="H10">
        <v>52.1</v>
      </c>
      <c r="I10">
        <v>10.199999999999999</v>
      </c>
    </row>
    <row r="11" spans="3:10" x14ac:dyDescent="0.3">
      <c r="C11" t="s">
        <v>18</v>
      </c>
      <c r="D11">
        <v>13.9</v>
      </c>
      <c r="E11">
        <v>62.6</v>
      </c>
      <c r="F11">
        <v>15.5</v>
      </c>
      <c r="G11">
        <v>14.6</v>
      </c>
      <c r="H11">
        <v>53.9</v>
      </c>
      <c r="I11">
        <v>20.2</v>
      </c>
    </row>
    <row r="12" spans="3:10" x14ac:dyDescent="0.3">
      <c r="C12" t="s">
        <v>4</v>
      </c>
      <c r="D12">
        <v>7.15</v>
      </c>
      <c r="E12">
        <v>12.3</v>
      </c>
      <c r="F12">
        <v>72.7</v>
      </c>
      <c r="G12">
        <v>3.34</v>
      </c>
      <c r="H12">
        <v>30.2</v>
      </c>
      <c r="I12">
        <v>58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A758D-D259-490E-9C32-00E4B19372EB}">
  <dimension ref="B2:K26"/>
  <sheetViews>
    <sheetView topLeftCell="A3" workbookViewId="0">
      <selection activeCell="N5" sqref="N5"/>
    </sheetView>
  </sheetViews>
  <sheetFormatPr defaultRowHeight="14.4" x14ac:dyDescent="0.3"/>
  <cols>
    <col min="3" max="3" width="22.21875" customWidth="1"/>
  </cols>
  <sheetData>
    <row r="2" spans="2:11" ht="15.6" x14ac:dyDescent="0.3">
      <c r="B2" s="1"/>
      <c r="C2" s="1" t="s">
        <v>48</v>
      </c>
      <c r="D2" s="1" t="s">
        <v>36</v>
      </c>
      <c r="E2" s="1" t="s">
        <v>37</v>
      </c>
      <c r="F2" s="1" t="s">
        <v>38</v>
      </c>
      <c r="G2" s="1" t="s">
        <v>36</v>
      </c>
      <c r="H2" s="1" t="s">
        <v>37</v>
      </c>
      <c r="I2" s="1" t="s">
        <v>38</v>
      </c>
      <c r="J2" s="1"/>
      <c r="K2" s="1" t="s">
        <v>28</v>
      </c>
    </row>
    <row r="3" spans="2:11" ht="15.6" x14ac:dyDescent="0.3">
      <c r="B3" s="1"/>
      <c r="C3" s="1" t="s">
        <v>35</v>
      </c>
      <c r="D3" s="1" t="s">
        <v>29</v>
      </c>
      <c r="E3" s="1" t="s">
        <v>29</v>
      </c>
      <c r="F3" s="1" t="s">
        <v>29</v>
      </c>
      <c r="G3" s="1" t="s">
        <v>30</v>
      </c>
      <c r="H3" s="1" t="s">
        <v>30</v>
      </c>
      <c r="I3" s="1" t="s">
        <v>30</v>
      </c>
      <c r="J3" s="1"/>
      <c r="K3" s="1"/>
    </row>
    <row r="4" spans="2:11" ht="15.6" x14ac:dyDescent="0.3">
      <c r="B4" s="1" t="s">
        <v>43</v>
      </c>
      <c r="C4" s="1"/>
      <c r="D4" s="1">
        <v>1</v>
      </c>
      <c r="E4" s="1">
        <v>1</v>
      </c>
      <c r="F4" s="1">
        <v>1</v>
      </c>
      <c r="G4" s="1">
        <v>0.67450200000000005</v>
      </c>
      <c r="H4" s="1">
        <v>0.84453</v>
      </c>
      <c r="I4" s="1">
        <v>0.47906799999999999</v>
      </c>
      <c r="J4" s="1"/>
      <c r="K4" s="1">
        <v>3.4085125188897843E-2</v>
      </c>
    </row>
    <row r="5" spans="2:11" ht="15.6" x14ac:dyDescent="0.3">
      <c r="B5" s="1" t="s">
        <v>44</v>
      </c>
      <c r="C5" s="1"/>
      <c r="D5" s="1">
        <v>1</v>
      </c>
      <c r="E5" s="1">
        <v>1</v>
      </c>
      <c r="F5" s="1">
        <v>1</v>
      </c>
      <c r="G5" s="1">
        <v>6.4436070000000001</v>
      </c>
      <c r="H5" s="1">
        <v>15.710319999999999</v>
      </c>
      <c r="I5" s="1">
        <v>3.9334509999999998</v>
      </c>
      <c r="J5" s="1"/>
      <c r="K5" s="1">
        <v>9.8106965393323101E-2</v>
      </c>
    </row>
    <row r="6" spans="2:11" ht="15.6" x14ac:dyDescent="0.3">
      <c r="B6" s="1" t="s">
        <v>45</v>
      </c>
      <c r="C6" s="1"/>
      <c r="D6" s="1">
        <v>1</v>
      </c>
      <c r="E6" s="1">
        <v>1</v>
      </c>
      <c r="F6" s="1">
        <v>1</v>
      </c>
      <c r="G6" s="1">
        <v>2.5823610000000001</v>
      </c>
      <c r="H6" s="1">
        <v>4.2115</v>
      </c>
      <c r="I6" s="1">
        <v>3.3324009999999999</v>
      </c>
      <c r="J6" s="1"/>
      <c r="K6" s="1">
        <v>7.2530847702874041E-3</v>
      </c>
    </row>
    <row r="7" spans="2:11" ht="15.6" x14ac:dyDescent="0.3">
      <c r="B7" s="1" t="s">
        <v>46</v>
      </c>
      <c r="C7" s="1"/>
      <c r="D7" s="1">
        <v>1</v>
      </c>
      <c r="E7" s="1">
        <v>1</v>
      </c>
      <c r="F7" s="1">
        <v>1</v>
      </c>
      <c r="G7" s="1">
        <v>6.4268919999999996</v>
      </c>
      <c r="H7" s="1">
        <v>9.1417389999999994</v>
      </c>
      <c r="I7" s="1">
        <v>3.5434610000000002</v>
      </c>
      <c r="J7" s="1"/>
      <c r="K7" s="1">
        <v>2.9302448258126945E-2</v>
      </c>
    </row>
    <row r="8" spans="2:11" ht="15.6" x14ac:dyDescent="0.3">
      <c r="B8" s="1" t="s">
        <v>47</v>
      </c>
      <c r="C8" s="1"/>
      <c r="D8" s="1">
        <v>1</v>
      </c>
      <c r="E8" s="1">
        <v>1</v>
      </c>
      <c r="F8" s="1">
        <v>1</v>
      </c>
      <c r="G8" s="1">
        <v>1.1757359999999999</v>
      </c>
      <c r="H8" s="1">
        <v>1.869559</v>
      </c>
      <c r="I8" s="1">
        <v>0.78091200000000005</v>
      </c>
      <c r="J8" s="1"/>
      <c r="K8" s="1">
        <v>0.43557621446462569</v>
      </c>
    </row>
    <row r="9" spans="2:11" ht="15.6" x14ac:dyDescent="0.3">
      <c r="B9" s="1"/>
      <c r="C9" s="1"/>
      <c r="D9" s="1"/>
      <c r="E9" s="1"/>
      <c r="F9" s="1"/>
      <c r="G9" s="1"/>
      <c r="H9" s="1"/>
      <c r="I9" s="1"/>
      <c r="J9" s="1"/>
      <c r="K9" s="1"/>
    </row>
    <row r="10" spans="2:11" ht="15.6" x14ac:dyDescent="0.3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2:11" ht="15.6" x14ac:dyDescent="0.3">
      <c r="B11" s="1"/>
      <c r="C11" s="1"/>
      <c r="D11" s="1" t="s">
        <v>36</v>
      </c>
      <c r="E11" s="1" t="s">
        <v>37</v>
      </c>
      <c r="F11" s="1" t="s">
        <v>38</v>
      </c>
      <c r="G11" s="1" t="s">
        <v>36</v>
      </c>
      <c r="H11" s="1" t="s">
        <v>37</v>
      </c>
      <c r="I11" s="1" t="s">
        <v>38</v>
      </c>
      <c r="J11" s="1"/>
      <c r="K11" s="1"/>
    </row>
    <row r="12" spans="2:11" ht="15.6" x14ac:dyDescent="0.3">
      <c r="B12" s="1"/>
      <c r="C12" s="1" t="s">
        <v>0</v>
      </c>
      <c r="D12" s="1" t="s">
        <v>29</v>
      </c>
      <c r="E12" s="1" t="s">
        <v>29</v>
      </c>
      <c r="F12" s="1" t="s">
        <v>29</v>
      </c>
      <c r="G12" s="1" t="s">
        <v>30</v>
      </c>
      <c r="H12" s="1" t="s">
        <v>30</v>
      </c>
      <c r="I12" s="1" t="s">
        <v>30</v>
      </c>
      <c r="J12" s="1"/>
      <c r="K12" s="1"/>
    </row>
    <row r="13" spans="2:11" ht="15.6" x14ac:dyDescent="0.3">
      <c r="B13" s="1" t="s">
        <v>43</v>
      </c>
      <c r="C13" s="1"/>
      <c r="D13" s="1">
        <v>1</v>
      </c>
      <c r="E13" s="1">
        <v>1</v>
      </c>
      <c r="F13" s="1">
        <v>1</v>
      </c>
      <c r="G13" s="1">
        <v>0.93350900000000003</v>
      </c>
      <c r="H13" s="1">
        <v>1.0110980000000001</v>
      </c>
      <c r="I13" s="1">
        <v>1.045242</v>
      </c>
      <c r="J13" s="1"/>
      <c r="K13" s="1">
        <v>0.92339888184675911</v>
      </c>
    </row>
    <row r="14" spans="2:11" ht="15.6" x14ac:dyDescent="0.3">
      <c r="B14" s="1" t="s">
        <v>44</v>
      </c>
      <c r="C14" s="1"/>
      <c r="D14" s="1">
        <v>1</v>
      </c>
      <c r="E14" s="1">
        <v>1</v>
      </c>
      <c r="F14" s="1">
        <v>1</v>
      </c>
      <c r="G14" s="1">
        <v>5.460305</v>
      </c>
      <c r="H14" s="1">
        <v>8.0429320000000004</v>
      </c>
      <c r="I14" s="1">
        <v>11.34248</v>
      </c>
      <c r="J14" s="1"/>
      <c r="K14" s="1">
        <v>1.2869645559528518E-2</v>
      </c>
    </row>
    <row r="15" spans="2:11" ht="15.6" x14ac:dyDescent="0.3">
      <c r="B15" s="1" t="s">
        <v>45</v>
      </c>
      <c r="C15" s="1"/>
      <c r="D15" s="1">
        <v>1</v>
      </c>
      <c r="E15" s="1">
        <v>1</v>
      </c>
      <c r="F15" s="1">
        <v>1</v>
      </c>
      <c r="G15" s="1">
        <v>4.7801299999999998</v>
      </c>
      <c r="H15" s="1">
        <v>10.70776</v>
      </c>
      <c r="I15" s="1">
        <v>2.0836709999999998</v>
      </c>
      <c r="J15" s="1"/>
      <c r="K15" s="1">
        <v>0.12920406095364184</v>
      </c>
    </row>
    <row r="16" spans="2:11" ht="15.6" x14ac:dyDescent="0.3">
      <c r="B16" s="1" t="s">
        <v>46</v>
      </c>
      <c r="C16" s="1"/>
      <c r="D16" s="1">
        <v>1</v>
      </c>
      <c r="E16" s="1">
        <v>1</v>
      </c>
      <c r="F16" s="1">
        <v>1</v>
      </c>
      <c r="G16" s="1">
        <v>13.591939999999999</v>
      </c>
      <c r="H16" s="1">
        <v>5.0015090000000004</v>
      </c>
      <c r="I16" s="1">
        <v>9.1532909999999994</v>
      </c>
      <c r="J16" s="1"/>
      <c r="K16" s="1">
        <v>2.9220819633345146E-2</v>
      </c>
    </row>
    <row r="17" spans="2:11" ht="15.6" x14ac:dyDescent="0.3">
      <c r="B17" s="1" t="s">
        <v>47</v>
      </c>
      <c r="C17" s="1"/>
      <c r="D17" s="1">
        <v>1</v>
      </c>
      <c r="E17" s="1">
        <v>1</v>
      </c>
      <c r="F17" s="1">
        <v>1</v>
      </c>
      <c r="G17" s="1">
        <v>1.47403</v>
      </c>
      <c r="H17" s="1">
        <v>2.0019710000000002</v>
      </c>
      <c r="I17" s="1">
        <v>2.8901789999999998</v>
      </c>
      <c r="J17" s="1"/>
      <c r="K17" s="1">
        <v>5.3229183507263328E-2</v>
      </c>
    </row>
    <row r="18" spans="2:11" ht="15.6" x14ac:dyDescent="0.3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2:11" ht="15.6" x14ac:dyDescent="0.3"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2:11" ht="15.6" x14ac:dyDescent="0.3">
      <c r="B20" s="1"/>
      <c r="C20" s="1"/>
      <c r="D20" s="1" t="s">
        <v>36</v>
      </c>
      <c r="E20" s="1" t="s">
        <v>37</v>
      </c>
      <c r="F20" s="1" t="s">
        <v>38</v>
      </c>
      <c r="G20" s="1" t="s">
        <v>36</v>
      </c>
      <c r="H20" s="1" t="s">
        <v>37</v>
      </c>
      <c r="I20" s="1" t="s">
        <v>38</v>
      </c>
      <c r="J20" s="1"/>
      <c r="K20" s="1"/>
    </row>
    <row r="21" spans="2:11" ht="15.6" x14ac:dyDescent="0.3">
      <c r="B21" s="1"/>
      <c r="C21" s="1" t="s">
        <v>19</v>
      </c>
      <c r="D21" s="1" t="s">
        <v>29</v>
      </c>
      <c r="E21" s="1" t="s">
        <v>29</v>
      </c>
      <c r="F21" s="1" t="s">
        <v>29</v>
      </c>
      <c r="G21" s="1" t="s">
        <v>30</v>
      </c>
      <c r="H21" s="1" t="s">
        <v>30</v>
      </c>
      <c r="I21" s="1" t="s">
        <v>30</v>
      </c>
      <c r="J21" s="1"/>
      <c r="K21" s="1"/>
    </row>
    <row r="22" spans="2:11" ht="15.6" x14ac:dyDescent="0.3">
      <c r="B22" s="1" t="s">
        <v>43</v>
      </c>
      <c r="C22" s="1"/>
      <c r="D22" s="1">
        <v>1</v>
      </c>
      <c r="E22" s="1">
        <v>1</v>
      </c>
      <c r="F22" s="1">
        <v>1</v>
      </c>
      <c r="G22" s="1">
        <v>0.71</v>
      </c>
      <c r="H22" s="1">
        <v>1.1599999999999999</v>
      </c>
      <c r="I22" s="1">
        <v>1.4</v>
      </c>
      <c r="J22" s="1"/>
      <c r="K22" s="1">
        <v>0.67932505393383913</v>
      </c>
    </row>
    <row r="23" spans="2:11" ht="15.6" x14ac:dyDescent="0.3">
      <c r="B23" s="1" t="s">
        <v>44</v>
      </c>
      <c r="C23" s="1"/>
      <c r="D23" s="1">
        <v>1</v>
      </c>
      <c r="E23" s="1">
        <v>1</v>
      </c>
      <c r="F23" s="1">
        <v>1</v>
      </c>
      <c r="G23" s="1">
        <v>3.4</v>
      </c>
      <c r="H23" s="1">
        <v>4.76</v>
      </c>
      <c r="I23" s="1">
        <v>5.34</v>
      </c>
      <c r="J23" s="1"/>
      <c r="K23" s="1">
        <v>3.680982707559231E-3</v>
      </c>
    </row>
    <row r="24" spans="2:11" ht="15.6" x14ac:dyDescent="0.3">
      <c r="B24" s="1" t="s">
        <v>45</v>
      </c>
      <c r="C24" s="1"/>
      <c r="D24" s="1">
        <v>1</v>
      </c>
      <c r="E24" s="1">
        <v>1</v>
      </c>
      <c r="F24" s="1">
        <v>1</v>
      </c>
      <c r="G24" s="1">
        <v>2.09</v>
      </c>
      <c r="H24" s="1">
        <v>1.44</v>
      </c>
      <c r="I24" s="1">
        <v>3.87</v>
      </c>
      <c r="J24" s="1"/>
      <c r="K24" s="1">
        <v>0.1135876683465628</v>
      </c>
    </row>
    <row r="25" spans="2:11" ht="15.6" x14ac:dyDescent="0.3">
      <c r="B25" s="1" t="s">
        <v>46</v>
      </c>
      <c r="C25" s="1"/>
      <c r="D25" s="1">
        <v>1</v>
      </c>
      <c r="E25" s="1">
        <v>1</v>
      </c>
      <c r="F25" s="1">
        <v>1</v>
      </c>
      <c r="G25" s="1">
        <v>3.8</v>
      </c>
      <c r="H25" s="1">
        <v>4.84</v>
      </c>
      <c r="I25" s="1">
        <v>3.05</v>
      </c>
      <c r="J25" s="1"/>
      <c r="K25" s="1">
        <v>5.0525709219342938E-3</v>
      </c>
    </row>
    <row r="26" spans="2:11" ht="15.6" x14ac:dyDescent="0.3">
      <c r="B26" s="1" t="s">
        <v>47</v>
      </c>
      <c r="C26" s="1"/>
      <c r="D26" s="1">
        <v>1</v>
      </c>
      <c r="E26" s="1">
        <v>1</v>
      </c>
      <c r="F26" s="1">
        <v>1</v>
      </c>
      <c r="G26" s="1">
        <v>1.34</v>
      </c>
      <c r="H26" s="1">
        <v>1.01</v>
      </c>
      <c r="I26" s="1">
        <v>1.2</v>
      </c>
      <c r="J26" s="1"/>
      <c r="K26" s="1">
        <v>0.12768550340076643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6CEB2-24F5-4B4F-B70C-029A3E1097A2}">
  <dimension ref="B4:Q8"/>
  <sheetViews>
    <sheetView workbookViewId="0">
      <selection activeCell="D4" sqref="D4:L4"/>
    </sheetView>
  </sheetViews>
  <sheetFormatPr defaultRowHeight="14.4" x14ac:dyDescent="0.3"/>
  <cols>
    <col min="3" max="3" width="16.6640625" customWidth="1"/>
    <col min="14" max="14" width="22.44140625" customWidth="1"/>
    <col min="15" max="15" width="21.88671875" customWidth="1"/>
    <col min="16" max="16" width="17.21875" customWidth="1"/>
  </cols>
  <sheetData>
    <row r="4" spans="2:17" ht="15.6" x14ac:dyDescent="0.3">
      <c r="B4" s="1"/>
      <c r="C4" s="1"/>
      <c r="D4" s="1" t="s">
        <v>36</v>
      </c>
      <c r="E4" s="1" t="s">
        <v>37</v>
      </c>
      <c r="F4" s="1" t="s">
        <v>38</v>
      </c>
      <c r="G4" s="1" t="s">
        <v>36</v>
      </c>
      <c r="H4" s="1" t="s">
        <v>37</v>
      </c>
      <c r="I4" s="1" t="s">
        <v>38</v>
      </c>
      <c r="J4" s="1" t="s">
        <v>36</v>
      </c>
      <c r="K4" s="1" t="s">
        <v>37</v>
      </c>
      <c r="L4" s="1" t="s">
        <v>38</v>
      </c>
      <c r="M4" s="1"/>
      <c r="N4" s="1" t="s">
        <v>28</v>
      </c>
      <c r="O4" s="1"/>
      <c r="P4" s="1"/>
      <c r="Q4" s="1"/>
    </row>
    <row r="5" spans="2:17" ht="15.6" x14ac:dyDescent="0.3">
      <c r="B5" s="1"/>
      <c r="C5" s="1" t="s">
        <v>16</v>
      </c>
      <c r="D5" s="1" t="s">
        <v>29</v>
      </c>
      <c r="E5" s="1" t="s">
        <v>29</v>
      </c>
      <c r="F5" s="1" t="s">
        <v>29</v>
      </c>
      <c r="G5" s="1" t="s">
        <v>30</v>
      </c>
      <c r="H5" s="1" t="s">
        <v>30</v>
      </c>
      <c r="I5" s="1" t="s">
        <v>30</v>
      </c>
      <c r="J5" s="1" t="s">
        <v>31</v>
      </c>
      <c r="K5" s="1" t="s">
        <v>31</v>
      </c>
      <c r="L5" s="1" t="s">
        <v>31</v>
      </c>
      <c r="M5" s="1"/>
      <c r="N5" s="1" t="s">
        <v>32</v>
      </c>
      <c r="O5" s="1" t="s">
        <v>33</v>
      </c>
      <c r="P5" s="1" t="s">
        <v>34</v>
      </c>
      <c r="Q5" s="1"/>
    </row>
    <row r="6" spans="2:17" ht="15.6" x14ac:dyDescent="0.3">
      <c r="C6" s="1" t="s">
        <v>35</v>
      </c>
      <c r="D6" s="41">
        <v>1</v>
      </c>
      <c r="E6" s="41">
        <v>1</v>
      </c>
      <c r="F6" s="41">
        <v>1</v>
      </c>
      <c r="G6" s="41">
        <v>1.57</v>
      </c>
      <c r="H6" s="41">
        <v>2.29</v>
      </c>
      <c r="I6" s="41">
        <v>2.94</v>
      </c>
      <c r="J6" s="41">
        <v>2.94</v>
      </c>
      <c r="K6" s="41">
        <v>8.92</v>
      </c>
      <c r="L6" s="41">
        <v>8.3800000000000008</v>
      </c>
      <c r="M6" s="1"/>
      <c r="N6" s="40">
        <f>_xlfn.T.TEST(D6:F6,G6:I6,2,2)</f>
        <v>3.2856110608992635E-2</v>
      </c>
      <c r="O6" s="40">
        <f>_xlfn.T.TEST(D6:F6,J6:L6,2,2)</f>
        <v>3.9581956836622051E-2</v>
      </c>
      <c r="P6" s="1">
        <f>_xlfn.T.TEST(G6:I6,J6:L6,2,2)</f>
        <v>8.3201614464216631E-2</v>
      </c>
      <c r="Q6" s="1"/>
    </row>
    <row r="7" spans="2:17" ht="15.6" x14ac:dyDescent="0.3">
      <c r="C7" s="1" t="s">
        <v>17</v>
      </c>
      <c r="D7" s="41">
        <v>1</v>
      </c>
      <c r="E7" s="41">
        <v>1</v>
      </c>
      <c r="F7" s="41">
        <v>1</v>
      </c>
      <c r="G7" s="41">
        <v>1.3</v>
      </c>
      <c r="H7" s="41">
        <v>0.83</v>
      </c>
      <c r="I7" s="41">
        <v>0.79</v>
      </c>
      <c r="J7" s="41">
        <v>3.77</v>
      </c>
      <c r="K7" s="41">
        <v>4.3899999999999997</v>
      </c>
      <c r="L7" s="41">
        <v>3.89</v>
      </c>
      <c r="M7" s="1"/>
      <c r="N7" s="1">
        <f>_xlfn.T.TEST(D7:F7,G7:I7,2,2)</f>
        <v>0.87852612990697843</v>
      </c>
      <c r="O7" s="40">
        <f>_xlfn.T.TEST(D7:F7,J7:L7,2,2)</f>
        <v>9.1693189478066285E-5</v>
      </c>
      <c r="P7" s="40">
        <f>_xlfn.T.TEST(G7:I7,J7:L7,2,2)</f>
        <v>2.6426689125735007E-4</v>
      </c>
      <c r="Q7" s="1"/>
    </row>
    <row r="8" spans="2:17" ht="15.6" x14ac:dyDescent="0.3">
      <c r="C8" s="1" t="s">
        <v>2</v>
      </c>
      <c r="D8" s="41">
        <v>1</v>
      </c>
      <c r="E8" s="41">
        <v>1</v>
      </c>
      <c r="F8" s="41">
        <v>1</v>
      </c>
      <c r="G8" s="41">
        <v>1.28</v>
      </c>
      <c r="H8" s="41">
        <v>0.79</v>
      </c>
      <c r="I8" s="41">
        <v>1.1599999999999999</v>
      </c>
      <c r="J8" s="41">
        <v>3.8</v>
      </c>
      <c r="K8" s="41">
        <v>4.47</v>
      </c>
      <c r="L8" s="41">
        <v>5.97</v>
      </c>
      <c r="M8" s="1"/>
      <c r="N8" s="1">
        <f>_xlfn.T.TEST(D8:F8,G8:I8,2,2)</f>
        <v>0.63056997538094561</v>
      </c>
      <c r="O8" s="40">
        <f>_xlfn.T.TEST(D8:F8,J8:L8,2,2)</f>
        <v>4.2850381782865302E-3</v>
      </c>
      <c r="P8" s="40">
        <f>_xlfn.T.TEST(G8:I8,J8:L8,2,2)</f>
        <v>5.0722776713701886E-3</v>
      </c>
      <c r="Q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409AB-2406-4FBD-A306-4A1963B82848}">
  <dimension ref="C1:W33"/>
  <sheetViews>
    <sheetView topLeftCell="F1" workbookViewId="0">
      <selection activeCell="O1" sqref="O1:Q3"/>
    </sheetView>
  </sheetViews>
  <sheetFormatPr defaultRowHeight="14.4" x14ac:dyDescent="0.3"/>
  <cols>
    <col min="3" max="3" width="19.44140625" customWidth="1"/>
    <col min="4" max="4" width="18.6640625" customWidth="1"/>
    <col min="5" max="5" width="16.6640625" customWidth="1"/>
    <col min="7" max="7" width="16.44140625" customWidth="1"/>
    <col min="9" max="9" width="13.77734375" customWidth="1"/>
    <col min="10" max="10" width="17.21875" customWidth="1"/>
    <col min="11" max="11" width="22.6640625" customWidth="1"/>
    <col min="15" max="15" width="14.88671875" bestFit="1" customWidth="1"/>
    <col min="17" max="17" width="9.109375" bestFit="1" customWidth="1"/>
    <col min="19" max="19" width="9.109375" bestFit="1" customWidth="1"/>
    <col min="21" max="21" width="9.109375" bestFit="1" customWidth="1"/>
    <col min="23" max="23" width="9.109375" bestFit="1" customWidth="1"/>
  </cols>
  <sheetData>
    <row r="1" spans="3:23" ht="15.6" x14ac:dyDescent="0.3">
      <c r="O1" s="3" t="s">
        <v>7</v>
      </c>
      <c r="P1" s="3"/>
      <c r="Q1" s="3"/>
      <c r="R1" s="3"/>
      <c r="S1" s="3"/>
      <c r="T1" s="3"/>
      <c r="U1" s="3"/>
      <c r="V1" s="3"/>
      <c r="W1" s="3"/>
    </row>
    <row r="2" spans="3:23" ht="16.2" thickBot="1" x14ac:dyDescent="0.35">
      <c r="C2" s="1" t="s">
        <v>0</v>
      </c>
      <c r="D2" s="1"/>
      <c r="E2" s="1" t="s">
        <v>1</v>
      </c>
      <c r="F2" s="1"/>
      <c r="G2" s="1" t="s">
        <v>2</v>
      </c>
      <c r="H2" s="1"/>
      <c r="I2" s="1" t="s">
        <v>3</v>
      </c>
      <c r="J2" s="1"/>
      <c r="K2" s="1" t="s">
        <v>4</v>
      </c>
      <c r="L2" s="1"/>
      <c r="O2" s="2" t="s">
        <v>0</v>
      </c>
      <c r="P2" s="2"/>
      <c r="Q2" s="2" t="s">
        <v>1</v>
      </c>
      <c r="R2" s="2"/>
      <c r="S2" s="2" t="s">
        <v>2</v>
      </c>
      <c r="T2" s="2"/>
      <c r="U2" s="2" t="s">
        <v>3</v>
      </c>
      <c r="V2" s="2"/>
      <c r="W2" s="2" t="s">
        <v>4</v>
      </c>
    </row>
    <row r="3" spans="3:23" ht="16.2" thickBot="1" x14ac:dyDescent="0.35">
      <c r="C3" s="2" t="s">
        <v>5</v>
      </c>
      <c r="D3" s="2" t="s">
        <v>6</v>
      </c>
      <c r="E3" s="2" t="s">
        <v>5</v>
      </c>
      <c r="F3" s="2" t="s">
        <v>6</v>
      </c>
      <c r="G3" s="2" t="s">
        <v>5</v>
      </c>
      <c r="H3" s="2" t="s">
        <v>6</v>
      </c>
      <c r="I3" s="2" t="s">
        <v>5</v>
      </c>
      <c r="J3" s="2" t="s">
        <v>6</v>
      </c>
      <c r="K3" s="2" t="s">
        <v>5</v>
      </c>
      <c r="L3" s="2" t="s">
        <v>6</v>
      </c>
      <c r="O3" s="1">
        <f>_xlfn.T.TEST(C4:C33,D4:D33,2,2)</f>
        <v>9.9861923019564366E-8</v>
      </c>
      <c r="P3" s="1"/>
      <c r="Q3" s="1">
        <f>_xlfn.T.TEST(E4:E33,F4:F33,2,2)</f>
        <v>8.6340432220248526E-3</v>
      </c>
      <c r="R3" s="1"/>
      <c r="S3" s="1">
        <f>_xlfn.T.TEST(G4:G33,H4:H33,2,2)</f>
        <v>0.89345472061113984</v>
      </c>
      <c r="T3" s="1"/>
      <c r="U3" s="1">
        <f>_xlfn.T.TEST(I4:I33,J4:J33,2,2)</f>
        <v>6.9804588204745818E-2</v>
      </c>
      <c r="V3" s="1"/>
      <c r="W3" s="1">
        <f>_xlfn.T.TEST(K4:K33,L4:L33,2,2)</f>
        <v>2.6825988292000557E-4</v>
      </c>
    </row>
    <row r="4" spans="3:23" ht="15.6" x14ac:dyDescent="0.3">
      <c r="C4" s="1">
        <v>15601</v>
      </c>
      <c r="D4" s="1">
        <v>4124</v>
      </c>
      <c r="E4" s="1">
        <v>5626</v>
      </c>
      <c r="F4" s="1">
        <v>6188</v>
      </c>
      <c r="G4" s="1">
        <v>3298</v>
      </c>
      <c r="H4" s="1">
        <v>3370</v>
      </c>
      <c r="I4" s="1">
        <v>7220</v>
      </c>
      <c r="J4" s="1">
        <v>5392</v>
      </c>
      <c r="K4" s="1">
        <v>6679.6880000000001</v>
      </c>
      <c r="L4" s="1">
        <v>7164</v>
      </c>
    </row>
    <row r="5" spans="3:23" ht="15.6" x14ac:dyDescent="0.3">
      <c r="C5" s="1">
        <v>38000</v>
      </c>
      <c r="D5" s="1">
        <v>1200</v>
      </c>
      <c r="E5" s="1">
        <v>1080</v>
      </c>
      <c r="F5" s="1">
        <v>6336</v>
      </c>
      <c r="G5" s="1">
        <v>1740</v>
      </c>
      <c r="H5" s="1">
        <v>2404</v>
      </c>
      <c r="I5" s="1">
        <v>2560</v>
      </c>
      <c r="J5" s="1">
        <v>2044</v>
      </c>
      <c r="K5" s="1">
        <v>13684.082</v>
      </c>
      <c r="L5" s="1">
        <v>35388</v>
      </c>
    </row>
    <row r="6" spans="3:23" ht="15.6" x14ac:dyDescent="0.3">
      <c r="C6" s="1">
        <v>25860</v>
      </c>
      <c r="D6" s="1">
        <v>2252</v>
      </c>
      <c r="E6" s="1">
        <v>7835</v>
      </c>
      <c r="F6" s="1">
        <v>16306</v>
      </c>
      <c r="G6" s="1">
        <v>1313</v>
      </c>
      <c r="H6" s="1">
        <v>19136</v>
      </c>
      <c r="I6" s="1">
        <v>37336</v>
      </c>
      <c r="J6" s="1">
        <v>2988</v>
      </c>
      <c r="K6" s="1">
        <v>5429.6880000000001</v>
      </c>
      <c r="L6" s="1">
        <v>764</v>
      </c>
    </row>
    <row r="7" spans="3:23" ht="15.6" x14ac:dyDescent="0.3">
      <c r="C7" s="1">
        <v>46368</v>
      </c>
      <c r="D7" s="1">
        <v>3855</v>
      </c>
      <c r="E7" s="1">
        <v>12092</v>
      </c>
      <c r="F7" s="1">
        <v>8708</v>
      </c>
      <c r="G7" s="1">
        <v>6777</v>
      </c>
      <c r="H7" s="1">
        <v>28743</v>
      </c>
      <c r="I7" s="1">
        <v>49696</v>
      </c>
      <c r="J7" s="1">
        <v>44492</v>
      </c>
      <c r="K7" s="1">
        <v>24948.73</v>
      </c>
      <c r="L7" s="1">
        <v>11776</v>
      </c>
    </row>
    <row r="8" spans="3:23" ht="15.6" x14ac:dyDescent="0.3">
      <c r="C8" s="1">
        <v>12071</v>
      </c>
      <c r="D8" s="1">
        <v>2099</v>
      </c>
      <c r="E8" s="1">
        <v>668</v>
      </c>
      <c r="F8" s="1">
        <v>4020</v>
      </c>
      <c r="G8" s="1">
        <v>5020</v>
      </c>
      <c r="H8" s="1">
        <v>752</v>
      </c>
      <c r="I8" s="1">
        <v>40484</v>
      </c>
      <c r="J8" s="1">
        <v>20100</v>
      </c>
      <c r="K8" s="1">
        <v>24931.641</v>
      </c>
      <c r="L8" s="1">
        <v>640</v>
      </c>
    </row>
    <row r="9" spans="3:23" ht="15.6" x14ac:dyDescent="0.3">
      <c r="C9" s="1">
        <v>27765</v>
      </c>
      <c r="D9" s="1">
        <v>956</v>
      </c>
      <c r="E9" s="1">
        <v>4000</v>
      </c>
      <c r="F9" s="1">
        <v>9680</v>
      </c>
      <c r="G9" s="1">
        <v>4669</v>
      </c>
      <c r="H9" s="1">
        <v>1740</v>
      </c>
      <c r="I9" s="1">
        <v>6924</v>
      </c>
      <c r="J9" s="1">
        <v>11700</v>
      </c>
      <c r="K9" s="1">
        <v>57998.046999999999</v>
      </c>
      <c r="L9" s="1">
        <v>4380</v>
      </c>
    </row>
    <row r="10" spans="3:23" ht="15.6" x14ac:dyDescent="0.3">
      <c r="C10" s="1">
        <v>5088</v>
      </c>
      <c r="D10" s="1">
        <v>398</v>
      </c>
      <c r="E10" s="1">
        <v>17574</v>
      </c>
      <c r="F10" s="1">
        <v>4836</v>
      </c>
      <c r="G10" s="1">
        <v>4861</v>
      </c>
      <c r="H10" s="1">
        <v>4004</v>
      </c>
      <c r="I10" s="1">
        <v>1870</v>
      </c>
      <c r="J10" s="1">
        <v>4848</v>
      </c>
      <c r="K10" s="1">
        <v>15175.781000000001</v>
      </c>
      <c r="L10" s="1">
        <v>752</v>
      </c>
    </row>
    <row r="11" spans="3:23" ht="15.6" x14ac:dyDescent="0.3">
      <c r="C11" s="1">
        <v>6840</v>
      </c>
      <c r="D11" s="1">
        <v>3668</v>
      </c>
      <c r="E11" s="1">
        <v>23432</v>
      </c>
      <c r="F11" s="1">
        <v>498</v>
      </c>
      <c r="G11" s="1">
        <v>1200</v>
      </c>
      <c r="H11" s="1">
        <v>23088</v>
      </c>
      <c r="I11" s="1">
        <v>12116</v>
      </c>
      <c r="J11" s="1">
        <v>3076</v>
      </c>
      <c r="K11" s="1">
        <v>10380.859</v>
      </c>
      <c r="L11" s="1">
        <v>752</v>
      </c>
    </row>
    <row r="12" spans="3:23" ht="15.6" x14ac:dyDescent="0.3">
      <c r="C12" s="1">
        <v>5215</v>
      </c>
      <c r="D12" s="1">
        <v>2736</v>
      </c>
      <c r="E12" s="1">
        <v>6872</v>
      </c>
      <c r="F12" s="1">
        <v>764</v>
      </c>
      <c r="G12" s="1">
        <v>1760</v>
      </c>
      <c r="H12" s="1">
        <v>4315</v>
      </c>
      <c r="I12" s="1">
        <v>19836</v>
      </c>
      <c r="J12" s="1">
        <v>5368</v>
      </c>
      <c r="K12" s="1">
        <v>3713.3789999999999</v>
      </c>
      <c r="L12" s="1">
        <v>810</v>
      </c>
    </row>
    <row r="13" spans="3:23" ht="15.6" x14ac:dyDescent="0.3">
      <c r="C13" s="1">
        <v>7564</v>
      </c>
      <c r="D13" s="1">
        <v>1744</v>
      </c>
      <c r="E13" s="1">
        <v>10864</v>
      </c>
      <c r="F13" s="1">
        <v>390</v>
      </c>
      <c r="G13" s="1">
        <v>3212</v>
      </c>
      <c r="H13" s="1">
        <v>240</v>
      </c>
      <c r="I13" s="1">
        <v>12244</v>
      </c>
      <c r="J13" s="1">
        <v>1200</v>
      </c>
      <c r="K13" s="1">
        <v>3701.172</v>
      </c>
      <c r="L13" s="1">
        <v>3632</v>
      </c>
    </row>
    <row r="14" spans="3:23" ht="15.6" x14ac:dyDescent="0.3">
      <c r="C14" s="1">
        <v>12458</v>
      </c>
      <c r="D14" s="1">
        <v>5062</v>
      </c>
      <c r="E14" s="1">
        <v>15684</v>
      </c>
      <c r="F14" s="1">
        <v>830</v>
      </c>
      <c r="G14" s="1">
        <v>6018</v>
      </c>
      <c r="H14" s="1">
        <v>864</v>
      </c>
      <c r="I14" s="1">
        <v>5944</v>
      </c>
      <c r="J14" s="1">
        <v>4114</v>
      </c>
      <c r="K14" s="1">
        <v>3505.8589999999999</v>
      </c>
      <c r="L14" s="1">
        <v>2700</v>
      </c>
    </row>
    <row r="15" spans="3:23" ht="15.6" x14ac:dyDescent="0.3">
      <c r="C15" s="1">
        <v>38612</v>
      </c>
      <c r="D15" s="1">
        <v>4220</v>
      </c>
      <c r="E15" s="1">
        <v>9548</v>
      </c>
      <c r="F15" s="1">
        <v>1947</v>
      </c>
      <c r="G15" s="1">
        <v>3274</v>
      </c>
      <c r="H15" s="1">
        <v>4666</v>
      </c>
      <c r="I15" s="1">
        <v>8812</v>
      </c>
      <c r="J15" s="1">
        <v>3436</v>
      </c>
      <c r="K15" s="1">
        <v>10078.125</v>
      </c>
      <c r="L15" s="1">
        <v>928</v>
      </c>
    </row>
    <row r="16" spans="3:23" ht="15.6" x14ac:dyDescent="0.3">
      <c r="C16" s="1">
        <v>6176</v>
      </c>
      <c r="D16" s="1">
        <v>2308</v>
      </c>
      <c r="E16" s="1">
        <v>7882</v>
      </c>
      <c r="F16" s="1">
        <v>1648</v>
      </c>
      <c r="G16" s="1">
        <v>1052</v>
      </c>
      <c r="H16" s="1">
        <v>2004</v>
      </c>
      <c r="I16" s="1">
        <v>13048</v>
      </c>
      <c r="J16" s="1">
        <v>5460</v>
      </c>
      <c r="K16" s="1">
        <v>4384.7659999999996</v>
      </c>
      <c r="L16" s="1">
        <v>800</v>
      </c>
    </row>
    <row r="17" spans="3:12" ht="15.6" x14ac:dyDescent="0.3">
      <c r="C17" s="1">
        <v>2478</v>
      </c>
      <c r="D17" s="1">
        <v>2944</v>
      </c>
      <c r="E17" s="1">
        <v>4128</v>
      </c>
      <c r="F17" s="1">
        <v>492</v>
      </c>
      <c r="G17" s="1">
        <v>6152</v>
      </c>
      <c r="H17" s="1">
        <v>1752</v>
      </c>
      <c r="I17" s="1">
        <v>15076</v>
      </c>
      <c r="J17" s="1">
        <v>1530</v>
      </c>
      <c r="K17" s="1">
        <v>5429.6880000000001</v>
      </c>
      <c r="L17" s="1">
        <v>792</v>
      </c>
    </row>
    <row r="18" spans="3:12" ht="15.6" x14ac:dyDescent="0.3">
      <c r="C18" s="1">
        <v>3188</v>
      </c>
      <c r="D18" s="1">
        <v>474</v>
      </c>
      <c r="E18" s="1">
        <v>1396</v>
      </c>
      <c r="F18" s="1">
        <v>1592</v>
      </c>
      <c r="G18" s="1">
        <v>3740</v>
      </c>
      <c r="H18" s="1">
        <v>2758</v>
      </c>
      <c r="I18" s="1">
        <v>16344</v>
      </c>
      <c r="J18" s="1">
        <v>8188</v>
      </c>
      <c r="K18" s="1">
        <v>9345.7029999999995</v>
      </c>
      <c r="L18" s="1">
        <v>1664</v>
      </c>
    </row>
    <row r="19" spans="3:12" ht="15.6" x14ac:dyDescent="0.3">
      <c r="C19" s="1">
        <v>3689</v>
      </c>
      <c r="D19" s="1">
        <v>3140</v>
      </c>
      <c r="E19" s="1">
        <v>1882</v>
      </c>
      <c r="F19" s="1">
        <v>780</v>
      </c>
      <c r="G19" s="1">
        <v>16408</v>
      </c>
      <c r="H19" s="1">
        <v>2508</v>
      </c>
      <c r="I19" s="1">
        <v>11152</v>
      </c>
      <c r="J19" s="1">
        <v>2168</v>
      </c>
      <c r="K19" s="1">
        <v>6494.1409999999996</v>
      </c>
      <c r="L19" s="1">
        <v>4292</v>
      </c>
    </row>
    <row r="20" spans="3:12" ht="15.6" x14ac:dyDescent="0.3">
      <c r="C20" s="1">
        <v>14736</v>
      </c>
      <c r="D20" s="1">
        <v>730</v>
      </c>
      <c r="E20" s="1">
        <v>6084</v>
      </c>
      <c r="F20" s="1">
        <v>8752</v>
      </c>
      <c r="G20" s="1">
        <v>11938</v>
      </c>
      <c r="H20" s="1">
        <v>2177</v>
      </c>
      <c r="I20" s="1">
        <v>5924</v>
      </c>
      <c r="J20" s="1">
        <v>2100</v>
      </c>
      <c r="K20" s="1">
        <v>2490.2339999999999</v>
      </c>
      <c r="L20" s="1">
        <v>4736</v>
      </c>
    </row>
    <row r="21" spans="3:12" ht="15.6" x14ac:dyDescent="0.3">
      <c r="C21" s="1">
        <v>14252</v>
      </c>
      <c r="D21" s="1">
        <v>2242</v>
      </c>
      <c r="E21" s="1">
        <v>14956</v>
      </c>
      <c r="F21" s="1">
        <v>4068</v>
      </c>
      <c r="G21" s="1">
        <v>4644</v>
      </c>
      <c r="H21" s="1">
        <v>1968</v>
      </c>
      <c r="I21" s="1">
        <v>2476</v>
      </c>
      <c r="J21" s="1">
        <v>3648</v>
      </c>
      <c r="K21" s="1">
        <v>7326.66</v>
      </c>
      <c r="L21" s="1">
        <v>1308</v>
      </c>
    </row>
    <row r="22" spans="3:12" ht="15.6" x14ac:dyDescent="0.3">
      <c r="C22" s="1">
        <v>17628</v>
      </c>
      <c r="D22" s="1">
        <v>1008</v>
      </c>
      <c r="E22" s="1">
        <v>4650</v>
      </c>
      <c r="F22" s="1">
        <v>1696</v>
      </c>
      <c r="G22" s="1">
        <v>2162</v>
      </c>
      <c r="H22" s="1">
        <v>456</v>
      </c>
      <c r="I22" s="1">
        <v>3640</v>
      </c>
      <c r="J22" s="1">
        <v>1028</v>
      </c>
      <c r="K22" s="1">
        <v>16821.289000000001</v>
      </c>
      <c r="L22" s="1">
        <v>1200</v>
      </c>
    </row>
    <row r="23" spans="3:12" ht="15.6" x14ac:dyDescent="0.3">
      <c r="C23" s="1">
        <v>1226</v>
      </c>
      <c r="D23" s="1">
        <v>1363</v>
      </c>
      <c r="E23" s="1">
        <v>3370</v>
      </c>
      <c r="F23" s="1">
        <v>561</v>
      </c>
      <c r="G23" s="1">
        <v>5484</v>
      </c>
      <c r="H23" s="1">
        <v>1664</v>
      </c>
      <c r="I23" s="1">
        <v>2632</v>
      </c>
      <c r="J23" s="1">
        <v>9060</v>
      </c>
      <c r="K23" s="1">
        <v>36694.336000000003</v>
      </c>
      <c r="L23" s="1">
        <v>1440</v>
      </c>
    </row>
    <row r="24" spans="3:12" ht="15.6" x14ac:dyDescent="0.3">
      <c r="C24" s="1">
        <v>8204</v>
      </c>
      <c r="D24" s="1">
        <v>1396</v>
      </c>
      <c r="E24" s="1">
        <v>4548</v>
      </c>
      <c r="F24" s="1">
        <v>406</v>
      </c>
      <c r="G24" s="1">
        <v>8524</v>
      </c>
      <c r="H24" s="1">
        <v>1741</v>
      </c>
      <c r="I24" s="1">
        <v>3268</v>
      </c>
      <c r="J24" s="1">
        <v>2912</v>
      </c>
      <c r="K24" s="1">
        <v>9130.8590000000004</v>
      </c>
      <c r="L24" s="1">
        <v>1132</v>
      </c>
    </row>
    <row r="25" spans="3:12" ht="15.6" x14ac:dyDescent="0.3">
      <c r="C25" s="1">
        <v>15465</v>
      </c>
      <c r="D25" s="1">
        <v>416</v>
      </c>
      <c r="E25" s="1">
        <v>2414</v>
      </c>
      <c r="F25" s="1">
        <v>356</v>
      </c>
      <c r="G25" s="1">
        <v>10254</v>
      </c>
      <c r="H25" s="1">
        <v>812</v>
      </c>
      <c r="I25" s="1">
        <v>8604</v>
      </c>
      <c r="J25" s="1">
        <v>2052</v>
      </c>
      <c r="K25" s="1">
        <v>3369.1410000000001</v>
      </c>
      <c r="L25" s="1">
        <v>752</v>
      </c>
    </row>
    <row r="26" spans="3:12" ht="15.6" x14ac:dyDescent="0.3">
      <c r="C26" s="1">
        <v>5771</v>
      </c>
      <c r="D26" s="1">
        <v>7220</v>
      </c>
      <c r="E26" s="1">
        <v>1836</v>
      </c>
      <c r="F26" s="1">
        <v>940</v>
      </c>
      <c r="G26" s="1">
        <v>1828</v>
      </c>
      <c r="H26" s="1">
        <v>1161</v>
      </c>
      <c r="I26" s="1">
        <v>6628</v>
      </c>
      <c r="J26" s="1">
        <v>5272</v>
      </c>
      <c r="K26" s="1">
        <v>11030.272999999999</v>
      </c>
      <c r="L26" s="1">
        <v>612</v>
      </c>
    </row>
    <row r="27" spans="3:12" ht="15.6" x14ac:dyDescent="0.3">
      <c r="C27" s="1">
        <v>12742</v>
      </c>
      <c r="D27" s="1">
        <v>600</v>
      </c>
      <c r="E27" s="1">
        <v>1098</v>
      </c>
      <c r="F27" s="1">
        <v>538</v>
      </c>
      <c r="G27" s="1">
        <v>798</v>
      </c>
      <c r="H27" s="1">
        <v>913</v>
      </c>
      <c r="I27" s="1">
        <v>5976</v>
      </c>
      <c r="J27" s="1">
        <v>5412</v>
      </c>
      <c r="K27" s="1">
        <v>41479.491999999998</v>
      </c>
      <c r="L27" s="1">
        <v>540</v>
      </c>
    </row>
    <row r="28" spans="3:12" ht="15.6" x14ac:dyDescent="0.3">
      <c r="C28" s="1">
        <v>18148</v>
      </c>
      <c r="D28" s="1">
        <v>207</v>
      </c>
      <c r="E28" s="1">
        <v>2217</v>
      </c>
      <c r="F28" s="1">
        <v>3550</v>
      </c>
      <c r="G28" s="1">
        <v>1312</v>
      </c>
      <c r="H28" s="1">
        <v>1219</v>
      </c>
      <c r="I28" s="1">
        <v>3412</v>
      </c>
      <c r="J28" s="1">
        <v>3648</v>
      </c>
      <c r="K28" s="1">
        <v>20666.504000000001</v>
      </c>
      <c r="L28" s="1">
        <v>2128</v>
      </c>
    </row>
    <row r="29" spans="3:12" ht="15.6" x14ac:dyDescent="0.3">
      <c r="C29" s="1">
        <v>8550</v>
      </c>
      <c r="D29" s="1">
        <v>316</v>
      </c>
      <c r="E29" s="1">
        <v>3244</v>
      </c>
      <c r="F29" s="1">
        <v>1324</v>
      </c>
      <c r="G29" s="1">
        <v>2504</v>
      </c>
      <c r="H29" s="1">
        <v>860</v>
      </c>
      <c r="I29" s="1">
        <v>4708</v>
      </c>
      <c r="J29" s="1">
        <v>2140</v>
      </c>
      <c r="K29" s="1">
        <v>10898.438</v>
      </c>
      <c r="L29" s="1">
        <v>1560</v>
      </c>
    </row>
    <row r="30" spans="3:12" ht="15.6" x14ac:dyDescent="0.3">
      <c r="C30" s="1">
        <v>29556</v>
      </c>
      <c r="D30" s="1">
        <v>86</v>
      </c>
      <c r="E30" s="1">
        <v>5094</v>
      </c>
      <c r="F30" s="1">
        <v>2832</v>
      </c>
      <c r="G30" s="1">
        <v>1640</v>
      </c>
      <c r="H30" s="1">
        <v>1776</v>
      </c>
      <c r="I30" s="1">
        <v>4052</v>
      </c>
      <c r="J30" s="1">
        <v>7284</v>
      </c>
      <c r="K30" s="1">
        <v>3139.6480000000001</v>
      </c>
      <c r="L30" s="1">
        <v>320</v>
      </c>
    </row>
    <row r="31" spans="3:12" ht="15.6" x14ac:dyDescent="0.3">
      <c r="C31" s="1">
        <v>11208</v>
      </c>
      <c r="D31" s="1">
        <v>1263</v>
      </c>
      <c r="E31" s="1">
        <v>1729</v>
      </c>
      <c r="F31" s="1">
        <v>1348</v>
      </c>
      <c r="G31" s="1">
        <v>2881</v>
      </c>
      <c r="H31" s="1">
        <v>4352</v>
      </c>
      <c r="I31" s="1">
        <v>3864</v>
      </c>
      <c r="J31" s="1">
        <v>2920</v>
      </c>
      <c r="K31" s="1">
        <v>16860.351999999999</v>
      </c>
      <c r="L31" s="1">
        <v>860</v>
      </c>
    </row>
    <row r="32" spans="3:12" ht="15.6" x14ac:dyDescent="0.3">
      <c r="C32" s="1">
        <v>30484</v>
      </c>
      <c r="D32" s="1">
        <v>356</v>
      </c>
      <c r="E32" s="1">
        <v>2248</v>
      </c>
      <c r="F32" s="1">
        <v>616</v>
      </c>
      <c r="G32" s="1">
        <v>3852</v>
      </c>
      <c r="H32" s="1">
        <v>2186</v>
      </c>
      <c r="I32" s="1">
        <v>6228</v>
      </c>
      <c r="J32" s="1">
        <v>3550</v>
      </c>
      <c r="K32" s="1">
        <v>11801.758</v>
      </c>
      <c r="L32" s="1">
        <v>1308</v>
      </c>
    </row>
    <row r="33" spans="3:12" ht="15.6" x14ac:dyDescent="0.3">
      <c r="C33" s="1">
        <v>11480</v>
      </c>
      <c r="D33" s="1">
        <v>389</v>
      </c>
      <c r="E33" s="1">
        <v>8589</v>
      </c>
      <c r="F33" s="1">
        <v>330</v>
      </c>
      <c r="G33" s="1">
        <v>3852</v>
      </c>
      <c r="H33" s="1">
        <v>2882</v>
      </c>
      <c r="I33" s="1">
        <v>4192</v>
      </c>
      <c r="J33" s="1">
        <v>4248</v>
      </c>
      <c r="K33" s="1">
        <v>4340.82</v>
      </c>
      <c r="L33" s="1">
        <v>812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F639B-0BDB-42A9-9FC3-FF9305E34A49}">
  <dimension ref="C1:K33"/>
  <sheetViews>
    <sheetView workbookViewId="0">
      <selection activeCell="K8" sqref="K8"/>
    </sheetView>
  </sheetViews>
  <sheetFormatPr defaultRowHeight="14.4" x14ac:dyDescent="0.3"/>
  <cols>
    <col min="3" max="3" width="19.5546875" customWidth="1"/>
    <col min="4" max="4" width="17.6640625" customWidth="1"/>
    <col min="5" max="5" width="21.109375" customWidth="1"/>
    <col min="6" max="6" width="22.6640625" customWidth="1"/>
  </cols>
  <sheetData>
    <row r="1" spans="3:11" ht="15.6" x14ac:dyDescent="0.3">
      <c r="I1" s="3" t="s">
        <v>7</v>
      </c>
      <c r="J1" s="3"/>
      <c r="K1" s="3"/>
    </row>
    <row r="2" spans="3:11" ht="16.2" thickBot="1" x14ac:dyDescent="0.35">
      <c r="C2" s="3" t="s">
        <v>8</v>
      </c>
      <c r="D2" s="3"/>
      <c r="E2" s="3" t="s">
        <v>1</v>
      </c>
      <c r="F2" s="5"/>
      <c r="I2" s="2" t="s">
        <v>8</v>
      </c>
      <c r="J2" s="2"/>
      <c r="K2" s="2" t="s">
        <v>1</v>
      </c>
    </row>
    <row r="3" spans="3:11" ht="16.2" thickBot="1" x14ac:dyDescent="0.35">
      <c r="C3" s="6" t="s">
        <v>5</v>
      </c>
      <c r="D3" s="6" t="s">
        <v>6</v>
      </c>
      <c r="E3" s="6" t="s">
        <v>5</v>
      </c>
      <c r="F3" s="6" t="s">
        <v>6</v>
      </c>
      <c r="I3" s="1">
        <f>_xlfn.T.TEST(C4:C33,D4:D33,2,2)</f>
        <v>1.6936620254279992E-4</v>
      </c>
      <c r="J3" s="1"/>
      <c r="K3" s="1">
        <f>_xlfn.T.TEST(E4:E33,F4:F33,2,2)</f>
        <v>3.5709846432558313E-10</v>
      </c>
    </row>
    <row r="4" spans="3:11" ht="15.6" x14ac:dyDescent="0.3">
      <c r="C4" s="4">
        <v>17176</v>
      </c>
      <c r="D4" s="4">
        <v>2995</v>
      </c>
      <c r="E4" s="4">
        <v>20140.37</v>
      </c>
      <c r="F4" s="4">
        <v>115.29300000000001</v>
      </c>
    </row>
    <row r="5" spans="3:11" ht="15.6" x14ac:dyDescent="0.3">
      <c r="C5" s="4">
        <v>8738</v>
      </c>
      <c r="D5" s="4">
        <v>2552</v>
      </c>
      <c r="E5" s="4">
        <v>14464.45</v>
      </c>
      <c r="F5" s="4">
        <v>150.648</v>
      </c>
    </row>
    <row r="6" spans="3:11" ht="15.6" x14ac:dyDescent="0.3">
      <c r="C6" s="4">
        <v>2952</v>
      </c>
      <c r="D6" s="4">
        <v>1334</v>
      </c>
      <c r="E6" s="4">
        <v>5124.1989999999996</v>
      </c>
      <c r="F6" s="4">
        <v>156.25899999999999</v>
      </c>
    </row>
    <row r="7" spans="3:11" ht="15.6" x14ac:dyDescent="0.3">
      <c r="C7" s="4">
        <v>5945</v>
      </c>
      <c r="D7" s="4">
        <v>774</v>
      </c>
      <c r="E7" s="4">
        <v>2009.155</v>
      </c>
      <c r="F7" s="4">
        <v>152.995</v>
      </c>
    </row>
    <row r="8" spans="3:11" ht="15.6" x14ac:dyDescent="0.3">
      <c r="C8" s="4">
        <v>14924</v>
      </c>
      <c r="D8" s="4">
        <v>2004</v>
      </c>
      <c r="E8" s="4">
        <v>1865.1210000000001</v>
      </c>
      <c r="F8" s="4">
        <v>189.982</v>
      </c>
    </row>
    <row r="9" spans="3:11" ht="15.6" x14ac:dyDescent="0.3">
      <c r="C9" s="4">
        <v>4952</v>
      </c>
      <c r="D9" s="4">
        <v>944</v>
      </c>
      <c r="E9" s="4">
        <v>5341.4709999999995</v>
      </c>
      <c r="F9" s="4">
        <v>198.83</v>
      </c>
    </row>
    <row r="10" spans="3:11" ht="15.6" x14ac:dyDescent="0.3">
      <c r="C10" s="4">
        <v>11028</v>
      </c>
      <c r="D10" s="4">
        <v>460</v>
      </c>
      <c r="E10" s="4">
        <v>2685.3829999999998</v>
      </c>
      <c r="F10" s="4">
        <v>154.352</v>
      </c>
    </row>
    <row r="11" spans="3:11" ht="15.6" x14ac:dyDescent="0.3">
      <c r="C11" s="4">
        <v>4877</v>
      </c>
      <c r="D11" s="4">
        <v>2294</v>
      </c>
      <c r="E11" s="4">
        <v>12787.31</v>
      </c>
      <c r="F11" s="4">
        <v>193.45</v>
      </c>
    </row>
    <row r="12" spans="3:11" ht="15.6" x14ac:dyDescent="0.3">
      <c r="C12" s="4">
        <v>1728</v>
      </c>
      <c r="D12" s="4">
        <v>1592</v>
      </c>
      <c r="E12" s="4">
        <v>7040.5860000000002</v>
      </c>
      <c r="F12" s="4">
        <v>237.203</v>
      </c>
    </row>
    <row r="13" spans="3:11" ht="15.6" x14ac:dyDescent="0.3">
      <c r="C13" s="4">
        <v>1592</v>
      </c>
      <c r="D13" s="4">
        <v>857</v>
      </c>
      <c r="E13" s="4">
        <v>5229.1729999999998</v>
      </c>
      <c r="F13" s="4">
        <v>220.828</v>
      </c>
    </row>
    <row r="14" spans="3:11" ht="15.6" x14ac:dyDescent="0.3">
      <c r="C14" s="4">
        <v>15032</v>
      </c>
      <c r="D14" s="4">
        <v>2772</v>
      </c>
      <c r="E14" s="4">
        <v>6098.2610000000004</v>
      </c>
      <c r="F14" s="4">
        <v>175.38300000000001</v>
      </c>
    </row>
    <row r="15" spans="3:11" ht="15.6" x14ac:dyDescent="0.3">
      <c r="C15" s="4">
        <v>7073</v>
      </c>
      <c r="D15" s="4">
        <v>895</v>
      </c>
      <c r="E15" s="4">
        <v>18568.2</v>
      </c>
      <c r="F15" s="4">
        <v>224.458</v>
      </c>
    </row>
    <row r="16" spans="3:11" ht="15.6" x14ac:dyDescent="0.3">
      <c r="C16" s="4">
        <v>1424</v>
      </c>
      <c r="D16" s="4">
        <v>1410</v>
      </c>
      <c r="E16" s="4">
        <v>6811.1080000000002</v>
      </c>
      <c r="F16" s="4">
        <v>159.482</v>
      </c>
    </row>
    <row r="17" spans="3:6" ht="15.6" x14ac:dyDescent="0.3">
      <c r="C17" s="4">
        <v>288</v>
      </c>
      <c r="D17" s="4">
        <v>389</v>
      </c>
      <c r="E17" s="4">
        <v>3168.752</v>
      </c>
      <c r="F17" s="4">
        <v>223.71100000000001</v>
      </c>
    </row>
    <row r="18" spans="3:6" ht="15.6" x14ac:dyDescent="0.3">
      <c r="C18" s="4">
        <v>2294</v>
      </c>
      <c r="D18" s="4">
        <v>1412</v>
      </c>
      <c r="E18" s="4">
        <v>8153.799</v>
      </c>
      <c r="F18" s="4">
        <v>194.328</v>
      </c>
    </row>
    <row r="19" spans="3:6" ht="15.6" x14ac:dyDescent="0.3">
      <c r="C19" s="4">
        <v>5020</v>
      </c>
      <c r="D19" s="4">
        <v>3124</v>
      </c>
      <c r="E19" s="4">
        <v>6684.1620000000003</v>
      </c>
      <c r="F19" s="4">
        <v>203.21700000000001</v>
      </c>
    </row>
    <row r="20" spans="3:6" ht="15.6" x14ac:dyDescent="0.3">
      <c r="C20" s="4">
        <v>2958</v>
      </c>
      <c r="D20" s="4">
        <v>783</v>
      </c>
      <c r="E20" s="4">
        <v>3158.9870000000001</v>
      </c>
      <c r="F20" s="4">
        <v>196.18700000000001</v>
      </c>
    </row>
    <row r="21" spans="3:6" ht="15.6" x14ac:dyDescent="0.3">
      <c r="C21" s="4">
        <v>3054</v>
      </c>
      <c r="D21" s="4">
        <v>1828</v>
      </c>
      <c r="E21" s="4">
        <v>5868.7820000000002</v>
      </c>
      <c r="F21" s="4">
        <v>109.13</v>
      </c>
    </row>
    <row r="22" spans="3:6" ht="15.6" x14ac:dyDescent="0.3">
      <c r="C22" s="4">
        <v>1132</v>
      </c>
      <c r="D22" s="4">
        <v>1320</v>
      </c>
      <c r="E22" s="4">
        <v>15653.34</v>
      </c>
      <c r="F22" s="4">
        <v>148.709</v>
      </c>
    </row>
    <row r="23" spans="3:6" ht="15.6" x14ac:dyDescent="0.3">
      <c r="C23" s="4">
        <v>1724</v>
      </c>
      <c r="D23" s="4">
        <v>535</v>
      </c>
      <c r="E23" s="4">
        <v>27517.85</v>
      </c>
      <c r="F23" s="4">
        <v>121.285</v>
      </c>
    </row>
    <row r="24" spans="3:6" ht="15.6" x14ac:dyDescent="0.3">
      <c r="C24" s="4">
        <v>2800</v>
      </c>
      <c r="D24" s="4">
        <v>1232</v>
      </c>
      <c r="E24" s="4">
        <v>9345.1329999999998</v>
      </c>
      <c r="F24" s="4">
        <v>123.60899999999999</v>
      </c>
    </row>
    <row r="25" spans="3:6" ht="15.6" x14ac:dyDescent="0.3">
      <c r="C25" s="4">
        <v>884</v>
      </c>
      <c r="D25" s="4">
        <v>820</v>
      </c>
      <c r="E25" s="4">
        <v>3486.1149999999998</v>
      </c>
      <c r="F25" s="4">
        <v>194.91900000000001</v>
      </c>
    </row>
    <row r="26" spans="3:6" ht="15.6" x14ac:dyDescent="0.3">
      <c r="C26" s="4">
        <v>1710</v>
      </c>
      <c r="D26" s="4">
        <v>1496</v>
      </c>
      <c r="E26" s="4">
        <v>9413.4879999999994</v>
      </c>
      <c r="F26" s="4">
        <v>147.517</v>
      </c>
    </row>
    <row r="27" spans="3:6" ht="15.6" x14ac:dyDescent="0.3">
      <c r="C27" s="4">
        <v>1472</v>
      </c>
      <c r="D27" s="4">
        <v>292</v>
      </c>
      <c r="E27" s="4">
        <v>4264.8760000000002</v>
      </c>
      <c r="F27" s="4">
        <v>193.363</v>
      </c>
    </row>
    <row r="28" spans="3:6" ht="15.6" x14ac:dyDescent="0.3">
      <c r="C28" s="4">
        <v>3648</v>
      </c>
      <c r="D28" s="4">
        <v>284</v>
      </c>
      <c r="E28" s="4">
        <v>17511.14</v>
      </c>
      <c r="F28" s="4">
        <v>174.583</v>
      </c>
    </row>
    <row r="29" spans="3:6" ht="15.6" x14ac:dyDescent="0.3">
      <c r="C29" s="4">
        <v>2248</v>
      </c>
      <c r="D29" s="4">
        <v>1052</v>
      </c>
      <c r="E29" s="4">
        <v>5563.625</v>
      </c>
      <c r="F29" s="4">
        <v>147.66399999999999</v>
      </c>
    </row>
    <row r="30" spans="3:6" ht="15.6" x14ac:dyDescent="0.3">
      <c r="C30" s="4">
        <v>857</v>
      </c>
      <c r="D30" s="4">
        <v>1946</v>
      </c>
      <c r="E30" s="4">
        <v>10165.4</v>
      </c>
      <c r="F30" s="4">
        <v>121.096</v>
      </c>
    </row>
    <row r="31" spans="3:6" ht="15.6" x14ac:dyDescent="0.3">
      <c r="C31" s="4">
        <v>5673</v>
      </c>
      <c r="D31" s="4">
        <v>692</v>
      </c>
      <c r="E31" s="4">
        <v>3300.58</v>
      </c>
      <c r="F31" s="4">
        <v>208.13</v>
      </c>
    </row>
    <row r="32" spans="3:6" ht="15.6" x14ac:dyDescent="0.3">
      <c r="C32" s="4">
        <v>2628</v>
      </c>
      <c r="D32" s="4">
        <v>1312</v>
      </c>
      <c r="E32" s="4">
        <v>7338.4189999999999</v>
      </c>
      <c r="F32" s="4">
        <v>172.465</v>
      </c>
    </row>
    <row r="33" spans="3:6" ht="15.6" x14ac:dyDescent="0.3">
      <c r="C33" s="4">
        <v>4128</v>
      </c>
      <c r="D33" s="4">
        <v>430</v>
      </c>
      <c r="E33" s="4">
        <v>12421.12</v>
      </c>
      <c r="F33" s="4">
        <v>134.964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E96CB-FB34-4BD2-BD6E-106361660BB5}">
  <dimension ref="B2:D7"/>
  <sheetViews>
    <sheetView workbookViewId="0">
      <selection activeCell="G8" sqref="G7:G8"/>
    </sheetView>
  </sheetViews>
  <sheetFormatPr defaultRowHeight="14.4" x14ac:dyDescent="0.3"/>
  <cols>
    <col min="2" max="2" width="19" customWidth="1"/>
  </cols>
  <sheetData>
    <row r="2" spans="2:4" ht="15" thickBot="1" x14ac:dyDescent="0.35"/>
    <row r="3" spans="2:4" ht="15.6" x14ac:dyDescent="0.3">
      <c r="B3" s="8" t="s">
        <v>20</v>
      </c>
      <c r="C3" s="9"/>
      <c r="D3" s="10"/>
    </row>
    <row r="4" spans="2:4" ht="16.2" thickBot="1" x14ac:dyDescent="0.35">
      <c r="B4" s="13" t="s">
        <v>15</v>
      </c>
      <c r="C4" s="2"/>
      <c r="D4" s="14"/>
    </row>
    <row r="5" spans="2:4" ht="16.2" thickBot="1" x14ac:dyDescent="0.35">
      <c r="B5" s="15" t="s">
        <v>16</v>
      </c>
      <c r="C5" s="16" t="s">
        <v>21</v>
      </c>
      <c r="D5" s="17" t="s">
        <v>22</v>
      </c>
    </row>
    <row r="6" spans="2:4" ht="15.6" x14ac:dyDescent="0.3">
      <c r="B6" s="11" t="s">
        <v>8</v>
      </c>
      <c r="C6" s="1">
        <v>38.6</v>
      </c>
      <c r="D6" s="12">
        <v>28.1</v>
      </c>
    </row>
    <row r="7" spans="2:4" ht="16.2" thickBot="1" x14ac:dyDescent="0.35">
      <c r="B7" s="13" t="s">
        <v>1</v>
      </c>
      <c r="C7" s="2">
        <v>38.4</v>
      </c>
      <c r="D7" s="14">
        <v>14.1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128F2-917E-4E08-BB60-6DC5A5669E94}">
  <dimension ref="A1:F9"/>
  <sheetViews>
    <sheetView workbookViewId="0">
      <selection activeCell="J6" sqref="J6"/>
    </sheetView>
  </sheetViews>
  <sheetFormatPr defaultRowHeight="14.4" x14ac:dyDescent="0.3"/>
  <sheetData>
    <row r="1" spans="1:6" ht="15.6" x14ac:dyDescent="0.3">
      <c r="A1" s="1"/>
      <c r="B1" s="19" t="s">
        <v>23</v>
      </c>
      <c r="C1" s="1"/>
      <c r="D1" s="1"/>
      <c r="E1" s="1"/>
    </row>
    <row r="2" spans="1:6" ht="15.6" x14ac:dyDescent="0.3">
      <c r="A2" s="1"/>
      <c r="B2" s="1"/>
      <c r="C2" s="1"/>
      <c r="D2" s="1"/>
      <c r="E2" s="1"/>
    </row>
    <row r="3" spans="1:6" ht="15.6" x14ac:dyDescent="0.3">
      <c r="A3" s="19" t="s">
        <v>1</v>
      </c>
      <c r="B3" s="19"/>
      <c r="C3" s="20" t="s">
        <v>12</v>
      </c>
      <c r="D3" s="20" t="s">
        <v>13</v>
      </c>
      <c r="E3" s="20" t="s">
        <v>14</v>
      </c>
      <c r="F3" s="20" t="s">
        <v>24</v>
      </c>
    </row>
    <row r="4" spans="1:6" ht="15.6" x14ac:dyDescent="0.3">
      <c r="A4" s="1"/>
      <c r="B4" s="19" t="s">
        <v>21</v>
      </c>
      <c r="C4" s="4">
        <v>15.6</v>
      </c>
      <c r="D4" s="4">
        <v>54.2</v>
      </c>
      <c r="E4" s="4">
        <v>25.3</v>
      </c>
    </row>
    <row r="5" spans="1:6" ht="15.6" x14ac:dyDescent="0.3">
      <c r="A5" s="1"/>
      <c r="B5" s="19" t="s">
        <v>22</v>
      </c>
      <c r="C5" s="4">
        <v>3.37</v>
      </c>
      <c r="D5" s="4">
        <v>65.3</v>
      </c>
      <c r="E5" s="4">
        <v>19.2</v>
      </c>
    </row>
    <row r="6" spans="1:6" ht="15.6" x14ac:dyDescent="0.3">
      <c r="A6" s="1"/>
      <c r="B6" s="1"/>
      <c r="C6" s="1"/>
      <c r="D6" s="1"/>
      <c r="E6" s="1"/>
    </row>
    <row r="7" spans="1:6" ht="15.6" x14ac:dyDescent="0.3">
      <c r="A7" s="19" t="s">
        <v>8</v>
      </c>
      <c r="B7" s="19"/>
      <c r="C7" s="20" t="s">
        <v>12</v>
      </c>
      <c r="D7" s="20" t="s">
        <v>13</v>
      </c>
      <c r="E7" s="20" t="s">
        <v>14</v>
      </c>
      <c r="F7" s="20" t="s">
        <v>24</v>
      </c>
    </row>
    <row r="8" spans="1:6" ht="15.6" x14ac:dyDescent="0.3">
      <c r="A8" s="1"/>
      <c r="B8" s="19" t="s">
        <v>21</v>
      </c>
      <c r="C8" s="4">
        <v>21.7</v>
      </c>
      <c r="D8" s="4">
        <v>67.2</v>
      </c>
      <c r="E8" s="4">
        <v>7.75</v>
      </c>
    </row>
    <row r="9" spans="1:6" ht="15.6" x14ac:dyDescent="0.3">
      <c r="A9" s="1"/>
      <c r="B9" s="19" t="s">
        <v>22</v>
      </c>
      <c r="C9" s="4">
        <v>37.200000000000003</v>
      </c>
      <c r="D9" s="4">
        <v>39.299999999999997</v>
      </c>
      <c r="E9" s="4">
        <v>16.600000000000001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669C9-F9F5-4CEE-BD5B-3FBACB09CFC1}">
  <dimension ref="B3:F13"/>
  <sheetViews>
    <sheetView tabSelected="1" workbookViewId="0">
      <selection activeCell="H8" sqref="H8"/>
    </sheetView>
  </sheetViews>
  <sheetFormatPr defaultRowHeight="14.4" x14ac:dyDescent="0.3"/>
  <cols>
    <col min="2" max="2" width="19.88671875" customWidth="1"/>
    <col min="4" max="4" width="13.109375" customWidth="1"/>
  </cols>
  <sheetData>
    <row r="3" spans="2:6" x14ac:dyDescent="0.3">
      <c r="B3" s="22" t="s">
        <v>20</v>
      </c>
      <c r="C3" s="23"/>
      <c r="D3" s="24"/>
    </row>
    <row r="4" spans="2:6" ht="15.6" x14ac:dyDescent="0.3">
      <c r="B4" s="25" t="s">
        <v>15</v>
      </c>
      <c r="C4" s="19"/>
      <c r="D4" s="26"/>
    </row>
    <row r="5" spans="2:6" ht="15.6" x14ac:dyDescent="0.3">
      <c r="B5" s="25" t="s">
        <v>16</v>
      </c>
      <c r="C5" s="19" t="s">
        <v>25</v>
      </c>
      <c r="D5" s="26" t="s">
        <v>26</v>
      </c>
    </row>
    <row r="6" spans="2:6" ht="15.6" x14ac:dyDescent="0.3">
      <c r="B6" s="27" t="s">
        <v>17</v>
      </c>
      <c r="C6" s="1">
        <v>23.8</v>
      </c>
      <c r="D6" s="28">
        <v>11</v>
      </c>
    </row>
    <row r="7" spans="2:6" ht="15.6" x14ac:dyDescent="0.3">
      <c r="B7" s="27" t="s">
        <v>1</v>
      </c>
      <c r="C7" s="1">
        <v>54.1</v>
      </c>
      <c r="D7" s="28">
        <v>24.3</v>
      </c>
    </row>
    <row r="8" spans="2:6" ht="15.6" x14ac:dyDescent="0.3">
      <c r="B8" s="27" t="s">
        <v>3</v>
      </c>
      <c r="C8" s="1">
        <v>34.9</v>
      </c>
      <c r="D8" s="28">
        <v>13.6</v>
      </c>
    </row>
    <row r="9" spans="2:6" ht="15.6" x14ac:dyDescent="0.3">
      <c r="B9" s="27" t="s">
        <v>18</v>
      </c>
      <c r="C9" s="1">
        <v>43.3</v>
      </c>
      <c r="D9" s="28">
        <v>24</v>
      </c>
    </row>
    <row r="10" spans="2:6" ht="15.6" x14ac:dyDescent="0.3">
      <c r="B10" s="27" t="s">
        <v>4</v>
      </c>
      <c r="C10" s="1">
        <v>58.1</v>
      </c>
      <c r="D10" s="28">
        <v>29.6</v>
      </c>
    </row>
    <row r="11" spans="2:6" ht="15.6" x14ac:dyDescent="0.3">
      <c r="B11" s="29" t="s">
        <v>19</v>
      </c>
      <c r="C11" s="30">
        <v>38.799999999999997</v>
      </c>
      <c r="D11" s="31">
        <v>29.2</v>
      </c>
    </row>
    <row r="12" spans="2:6" ht="15.6" x14ac:dyDescent="0.3">
      <c r="B12" s="1"/>
      <c r="C12" s="1"/>
      <c r="D12" s="1"/>
      <c r="F12" t="s">
        <v>49</v>
      </c>
    </row>
    <row r="13" spans="2:6" x14ac:dyDescent="0.3">
      <c r="C13">
        <f>AVERAGE(C6:C11)</f>
        <v>42.166666666666664</v>
      </c>
      <c r="D13">
        <f>AVERAGE(D6:D11)</f>
        <v>21.95</v>
      </c>
      <c r="F13">
        <f>_xlfn.T.TEST(C6:C11,D6:D11,2,2)</f>
        <v>7.6902156847529126E-3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9F749-3E26-4B84-A9E1-FBFA617D856C}">
  <dimension ref="A1"/>
  <sheetViews>
    <sheetView workbookViewId="0">
      <selection activeCell="X9" sqref="X9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45A00-460F-43B8-8D36-E1CBD41F1B67}">
  <dimension ref="A1:I8"/>
  <sheetViews>
    <sheetView workbookViewId="0">
      <selection activeCell="I19" sqref="I19"/>
    </sheetView>
  </sheetViews>
  <sheetFormatPr defaultRowHeight="14.4" x14ac:dyDescent="0.3"/>
  <sheetData>
    <row r="1" spans="1:9" ht="15.6" x14ac:dyDescent="0.3">
      <c r="A1" s="19" t="s">
        <v>27</v>
      </c>
      <c r="B1" s="19"/>
      <c r="C1" s="19"/>
      <c r="D1" s="19"/>
      <c r="E1" s="19"/>
      <c r="F1" s="19"/>
      <c r="G1" s="19"/>
      <c r="H1" s="19"/>
      <c r="I1" s="19"/>
    </row>
    <row r="2" spans="1:9" ht="15.6" x14ac:dyDescent="0.3">
      <c r="A2" s="19"/>
      <c r="B2" s="19"/>
      <c r="C2" s="19"/>
      <c r="D2" s="19"/>
      <c r="E2" s="19"/>
      <c r="F2" s="19"/>
      <c r="G2" s="19"/>
      <c r="H2" s="19"/>
      <c r="I2" s="19"/>
    </row>
    <row r="3" spans="1:9" ht="15.6" x14ac:dyDescent="0.3">
      <c r="A3" s="19"/>
      <c r="B3" s="19" t="s">
        <v>0</v>
      </c>
      <c r="C3" s="19"/>
      <c r="D3" s="19"/>
      <c r="E3" s="19"/>
      <c r="F3" s="19" t="s">
        <v>2</v>
      </c>
      <c r="G3" s="19"/>
      <c r="H3" s="19"/>
      <c r="I3" s="19"/>
    </row>
    <row r="4" spans="1:9" ht="16.2" thickBot="1" x14ac:dyDescent="0.35">
      <c r="A4" s="19"/>
      <c r="B4" s="37" t="s">
        <v>12</v>
      </c>
      <c r="C4" s="38" t="s">
        <v>13</v>
      </c>
      <c r="D4" s="39" t="s">
        <v>14</v>
      </c>
      <c r="E4" s="19" t="s">
        <v>24</v>
      </c>
      <c r="F4" s="37" t="s">
        <v>12</v>
      </c>
      <c r="G4" s="38" t="s">
        <v>13</v>
      </c>
      <c r="H4" s="39" t="s">
        <v>14</v>
      </c>
      <c r="I4" s="19" t="s">
        <v>24</v>
      </c>
    </row>
    <row r="5" spans="1:9" ht="15.6" x14ac:dyDescent="0.3">
      <c r="A5" s="1"/>
      <c r="B5" s="32">
        <v>74.099999999999994</v>
      </c>
      <c r="C5" s="4">
        <v>2.2799999999999998</v>
      </c>
      <c r="D5" s="33">
        <v>1.3</v>
      </c>
      <c r="E5" s="1"/>
      <c r="F5" s="32">
        <v>98</v>
      </c>
      <c r="G5" s="4">
        <v>0.21</v>
      </c>
      <c r="H5" s="33">
        <v>4.2000000000000003E-2</v>
      </c>
      <c r="I5" s="1"/>
    </row>
    <row r="6" spans="1:9" ht="15.6" x14ac:dyDescent="0.3">
      <c r="A6" s="1"/>
      <c r="B6" s="32">
        <v>82.4</v>
      </c>
      <c r="C6" s="4">
        <v>5.31</v>
      </c>
      <c r="D6" s="33">
        <v>0.64</v>
      </c>
      <c r="E6" s="1"/>
      <c r="F6" s="32">
        <v>98.9</v>
      </c>
      <c r="G6" s="4">
        <v>0.1</v>
      </c>
      <c r="H6" s="33">
        <v>0.05</v>
      </c>
      <c r="I6" s="1"/>
    </row>
    <row r="7" spans="1:9" ht="15.6" x14ac:dyDescent="0.3">
      <c r="A7" s="1"/>
      <c r="B7" s="32">
        <v>96.9</v>
      </c>
      <c r="C7" s="4">
        <v>0.39</v>
      </c>
      <c r="D7" s="33">
        <v>0.15</v>
      </c>
      <c r="E7" s="1"/>
      <c r="F7" s="34">
        <v>96.7</v>
      </c>
      <c r="G7" s="35">
        <v>0.92</v>
      </c>
      <c r="H7" s="36">
        <v>0.39</v>
      </c>
      <c r="I7" s="1"/>
    </row>
    <row r="8" spans="1:9" ht="15.6" x14ac:dyDescent="0.3">
      <c r="A8" s="1"/>
      <c r="B8" s="34">
        <v>90.5</v>
      </c>
      <c r="C8" s="35">
        <v>0</v>
      </c>
      <c r="D8" s="36">
        <v>0.89</v>
      </c>
      <c r="E8" s="4"/>
      <c r="F8" s="4"/>
      <c r="G8" s="4"/>
      <c r="H8" s="1"/>
      <c r="I8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1080C-B739-447E-B9D3-C899EA4A89B7}">
  <dimension ref="B2:O25"/>
  <sheetViews>
    <sheetView topLeftCell="B17" workbookViewId="0">
      <selection activeCell="F19" sqref="F19:H19"/>
    </sheetView>
  </sheetViews>
  <sheetFormatPr defaultRowHeight="14.4" x14ac:dyDescent="0.3"/>
  <cols>
    <col min="2" max="2" width="17.21875" customWidth="1"/>
    <col min="8" max="8" width="17.6640625" customWidth="1"/>
    <col min="9" max="9" width="22.44140625" customWidth="1"/>
    <col min="10" max="10" width="18.21875" customWidth="1"/>
    <col min="11" max="11" width="20.21875" customWidth="1"/>
    <col min="13" max="13" width="29.33203125" customWidth="1"/>
    <col min="14" max="14" width="25.33203125" customWidth="1"/>
    <col min="15" max="15" width="17.5546875" customWidth="1"/>
  </cols>
  <sheetData>
    <row r="2" spans="2:15" x14ac:dyDescent="0.3">
      <c r="D2" t="s">
        <v>9</v>
      </c>
    </row>
    <row r="3" spans="2:15" x14ac:dyDescent="0.3">
      <c r="D3" t="s">
        <v>10</v>
      </c>
    </row>
    <row r="6" spans="2:15" x14ac:dyDescent="0.3">
      <c r="I6" t="s">
        <v>11</v>
      </c>
    </row>
    <row r="10" spans="2:15" x14ac:dyDescent="0.3">
      <c r="B10" s="21" t="s">
        <v>17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42" t="s">
        <v>39</v>
      </c>
      <c r="N10" s="42"/>
      <c r="O10" s="42"/>
    </row>
    <row r="11" spans="2:15" x14ac:dyDescent="0.3">
      <c r="B11" s="42"/>
      <c r="C11" s="42" t="s">
        <v>29</v>
      </c>
      <c r="D11" s="42" t="s">
        <v>29</v>
      </c>
      <c r="E11" s="42" t="s">
        <v>29</v>
      </c>
      <c r="F11" s="42" t="s">
        <v>30</v>
      </c>
      <c r="G11" s="42" t="s">
        <v>30</v>
      </c>
      <c r="H11" s="42" t="s">
        <v>30</v>
      </c>
      <c r="I11" s="42" t="s">
        <v>31</v>
      </c>
      <c r="J11" s="42" t="s">
        <v>31</v>
      </c>
      <c r="K11" s="42" t="s">
        <v>31</v>
      </c>
      <c r="L11" s="7"/>
      <c r="M11" s="42" t="s">
        <v>40</v>
      </c>
      <c r="N11" s="42" t="s">
        <v>41</v>
      </c>
      <c r="O11" s="42" t="s">
        <v>42</v>
      </c>
    </row>
    <row r="12" spans="2:15" x14ac:dyDescent="0.3">
      <c r="B12" s="42" t="s">
        <v>43</v>
      </c>
      <c r="C12" s="42">
        <v>1</v>
      </c>
      <c r="D12" s="42">
        <v>1</v>
      </c>
      <c r="E12" s="42">
        <v>1</v>
      </c>
      <c r="F12" s="42">
        <v>0.67</v>
      </c>
      <c r="G12" s="42">
        <v>0.27</v>
      </c>
      <c r="H12" s="42">
        <v>1.68</v>
      </c>
      <c r="I12" s="42">
        <v>0.4</v>
      </c>
      <c r="J12" s="42">
        <v>0.39</v>
      </c>
      <c r="K12" s="42">
        <v>4.6500000000000004</v>
      </c>
      <c r="L12" s="7"/>
      <c r="M12" s="42">
        <f>_xlfn.T.TEST(C12:E12,F12:H12,2,2)</f>
        <v>0.77775961831326679</v>
      </c>
      <c r="N12" s="42">
        <f>_xlfn.T.TEST(C12:E12,I12:K12,2,2)</f>
        <v>0.59704500424102469</v>
      </c>
      <c r="O12" s="42">
        <f>_xlfn.T.TEST(F12:H12,I12:K12,2,2)</f>
        <v>0.55962392373720427</v>
      </c>
    </row>
    <row r="13" spans="2:15" x14ac:dyDescent="0.3">
      <c r="B13" s="42" t="s">
        <v>44</v>
      </c>
      <c r="C13" s="42">
        <v>1</v>
      </c>
      <c r="D13" s="42">
        <v>1</v>
      </c>
      <c r="E13" s="42">
        <v>1</v>
      </c>
      <c r="F13" s="42">
        <v>25.2</v>
      </c>
      <c r="G13" s="42">
        <v>11.19</v>
      </c>
      <c r="H13" s="42">
        <v>5.26</v>
      </c>
      <c r="I13" s="42">
        <v>14.57</v>
      </c>
      <c r="J13" s="42">
        <v>13.57</v>
      </c>
      <c r="K13" s="42">
        <v>31.51</v>
      </c>
      <c r="L13" s="7"/>
      <c r="M13" s="42">
        <f>_xlfn.T.TEST(C13:E13,F13:H13,2,2)</f>
        <v>9.4815807167584559E-2</v>
      </c>
      <c r="N13" s="43">
        <f>_xlfn.T.TEST(C13:E13,I13:K13,2,2)</f>
        <v>3.1545843794795012E-2</v>
      </c>
      <c r="O13" s="42">
        <f>_xlfn.T.TEST(F13:H13,I13:K13,2,2)</f>
        <v>0.50956696249456723</v>
      </c>
    </row>
    <row r="14" spans="2:15" x14ac:dyDescent="0.3">
      <c r="B14" s="42" t="s">
        <v>45</v>
      </c>
      <c r="C14" s="42">
        <v>1</v>
      </c>
      <c r="D14" s="42">
        <v>1</v>
      </c>
      <c r="E14" s="42">
        <v>1</v>
      </c>
      <c r="F14" s="42">
        <v>5.43</v>
      </c>
      <c r="G14" s="42">
        <v>15.36</v>
      </c>
      <c r="H14" s="42">
        <v>2.0499999999999998</v>
      </c>
      <c r="I14" s="42">
        <v>9.4499999999999993</v>
      </c>
      <c r="J14" s="42">
        <v>25.9</v>
      </c>
      <c r="K14" s="42">
        <v>7.96</v>
      </c>
      <c r="L14" s="7"/>
      <c r="M14" s="42">
        <f>_xlfn.T.TEST(C14:E14,F14:H14,2,2)</f>
        <v>0.1731291383254383</v>
      </c>
      <c r="N14" s="42">
        <f>_xlfn.T.TEST(C14:E14,I14:K14,2,2)</f>
        <v>7.9577240513963809E-2</v>
      </c>
      <c r="O14" s="42">
        <f>_xlfn.T.TEST(F14:H14,I14:K14,2,2)</f>
        <v>0.38483739008140194</v>
      </c>
    </row>
    <row r="15" spans="2:15" x14ac:dyDescent="0.3">
      <c r="B15" s="42" t="s">
        <v>46</v>
      </c>
      <c r="C15" s="42">
        <v>1</v>
      </c>
      <c r="D15" s="42">
        <v>1</v>
      </c>
      <c r="E15" s="42">
        <v>1</v>
      </c>
      <c r="F15" s="42">
        <v>4.5599999999999996</v>
      </c>
      <c r="G15" s="42">
        <v>14.6</v>
      </c>
      <c r="H15" s="42">
        <v>3.47</v>
      </c>
      <c r="I15" s="42">
        <v>4.96</v>
      </c>
      <c r="J15" s="42">
        <v>22.58</v>
      </c>
      <c r="K15" s="42">
        <v>5.91</v>
      </c>
      <c r="L15" s="7"/>
      <c r="M15" s="42">
        <f>_xlfn.T.TEST(C15:E15,F15:H15,2,2)</f>
        <v>0.13844113022079169</v>
      </c>
      <c r="N15" s="42">
        <f>_xlfn.T.TEST(C15:E15,I15:K15,2,2)</f>
        <v>0.15073718658241761</v>
      </c>
      <c r="O15" s="42">
        <f>_xlfn.T.TEST(F15:H15,I15:K15,2,2)</f>
        <v>0.62040256418226647</v>
      </c>
    </row>
    <row r="16" spans="2:15" x14ac:dyDescent="0.3">
      <c r="B16" s="42" t="s">
        <v>47</v>
      </c>
      <c r="C16" s="42">
        <v>1</v>
      </c>
      <c r="D16" s="42">
        <v>1</v>
      </c>
      <c r="E16" s="42">
        <v>1</v>
      </c>
      <c r="F16" s="42">
        <v>1.28</v>
      </c>
      <c r="G16" s="42">
        <v>0.83</v>
      </c>
      <c r="H16" s="42">
        <v>0.79</v>
      </c>
      <c r="I16" s="42">
        <v>3.77</v>
      </c>
      <c r="J16" s="42">
        <v>4.3899999999999997</v>
      </c>
      <c r="K16" s="42">
        <v>3.89</v>
      </c>
      <c r="L16" s="7"/>
      <c r="M16" s="42">
        <f>_xlfn.T.TEST(C16:E16,F16:H16,2,2)</f>
        <v>0.84233255571568866</v>
      </c>
      <c r="N16" s="43">
        <f>_xlfn.T.TEST(C16:E16,I16:K16,2,2)</f>
        <v>9.1693189478066285E-5</v>
      </c>
      <c r="O16" s="43">
        <f>_xlfn.T.TEST(F16:H16,I16:K16,2,2)</f>
        <v>2.448953827933031E-4</v>
      </c>
    </row>
    <row r="19" spans="2:15" x14ac:dyDescent="0.3">
      <c r="B19" s="42" t="s">
        <v>1</v>
      </c>
      <c r="C19" t="s">
        <v>36</v>
      </c>
      <c r="D19" t="s">
        <v>37</v>
      </c>
      <c r="E19" t="s">
        <v>38</v>
      </c>
      <c r="F19" t="s">
        <v>36</v>
      </c>
      <c r="G19" t="s">
        <v>37</v>
      </c>
      <c r="H19" t="s">
        <v>38</v>
      </c>
      <c r="I19" t="s">
        <v>36</v>
      </c>
      <c r="J19" t="s">
        <v>37</v>
      </c>
      <c r="K19" t="s">
        <v>38</v>
      </c>
      <c r="M19" s="42" t="s">
        <v>39</v>
      </c>
      <c r="N19" s="42"/>
      <c r="O19" s="42"/>
    </row>
    <row r="20" spans="2:15" x14ac:dyDescent="0.3">
      <c r="B20" s="42"/>
      <c r="C20" s="42" t="s">
        <v>29</v>
      </c>
      <c r="D20" s="42" t="s">
        <v>29</v>
      </c>
      <c r="E20" s="42" t="s">
        <v>29</v>
      </c>
      <c r="F20" s="42" t="s">
        <v>30</v>
      </c>
      <c r="G20" s="42" t="s">
        <v>30</v>
      </c>
      <c r="H20" s="42" t="s">
        <v>30</v>
      </c>
      <c r="I20" s="42" t="s">
        <v>31</v>
      </c>
      <c r="J20" s="42" t="s">
        <v>31</v>
      </c>
      <c r="K20" s="42" t="s">
        <v>31</v>
      </c>
      <c r="M20" s="42" t="s">
        <v>40</v>
      </c>
      <c r="N20" s="42" t="s">
        <v>41</v>
      </c>
      <c r="O20" s="42" t="s">
        <v>42</v>
      </c>
    </row>
    <row r="21" spans="2:15" x14ac:dyDescent="0.3">
      <c r="B21" s="42" t="s">
        <v>43</v>
      </c>
      <c r="C21" s="42">
        <v>1</v>
      </c>
      <c r="D21" s="42">
        <v>1</v>
      </c>
      <c r="E21" s="42">
        <v>1</v>
      </c>
      <c r="F21" s="42">
        <v>1.3</v>
      </c>
      <c r="G21" s="42">
        <v>1.76</v>
      </c>
      <c r="H21" s="42">
        <v>0.92</v>
      </c>
      <c r="I21" s="42">
        <v>2.36</v>
      </c>
      <c r="J21" s="42">
        <v>2.38</v>
      </c>
      <c r="K21" s="42">
        <v>1.73</v>
      </c>
      <c r="M21" s="42">
        <f>_xlfn.T.TEST(C21:E21,F21:H21,2,2)</f>
        <v>0.2497871310036098</v>
      </c>
      <c r="N21" s="43">
        <f>_xlfn.T.TEST(C21:E21,I21:K21,2,2)</f>
        <v>5.6174219730893114E-3</v>
      </c>
      <c r="O21" s="44">
        <f>_xlfn.T.TEST(F21:H21,I21:K21,2,2)</f>
        <v>6.2157112309305144E-2</v>
      </c>
    </row>
    <row r="22" spans="2:15" x14ac:dyDescent="0.3">
      <c r="B22" s="42" t="s">
        <v>44</v>
      </c>
      <c r="C22" s="42">
        <v>1</v>
      </c>
      <c r="D22" s="42">
        <v>1</v>
      </c>
      <c r="E22" s="42">
        <v>1</v>
      </c>
      <c r="F22" s="42">
        <v>5.94</v>
      </c>
      <c r="G22" s="42">
        <v>7.03</v>
      </c>
      <c r="H22" s="42">
        <v>4.8499999999999996</v>
      </c>
      <c r="I22" s="42">
        <v>6.82</v>
      </c>
      <c r="J22" s="42">
        <v>7.98</v>
      </c>
      <c r="K22" s="42">
        <v>9.33</v>
      </c>
      <c r="M22" s="43">
        <f>_xlfn.T.TEST(C22:E22,F22:H22,2,2)</f>
        <v>1.4227315106793608E-3</v>
      </c>
      <c r="N22" s="43">
        <f>_xlfn.T.TEST(C22:E22,I22:K22,2,2)</f>
        <v>6.2941302312392183E-4</v>
      </c>
      <c r="O22" s="43">
        <f>_xlfn.T.TEST(F22:H22,I22:K22,2,2)</f>
        <v>9.3645641290057507E-2</v>
      </c>
    </row>
    <row r="23" spans="2:15" x14ac:dyDescent="0.3">
      <c r="B23" s="42" t="s">
        <v>45</v>
      </c>
      <c r="C23" s="42">
        <v>1</v>
      </c>
      <c r="D23" s="42">
        <v>1</v>
      </c>
      <c r="E23" s="42">
        <v>1</v>
      </c>
      <c r="F23" s="42">
        <v>1.87</v>
      </c>
      <c r="G23" s="42">
        <v>1.93</v>
      </c>
      <c r="H23" s="42">
        <v>0.97</v>
      </c>
      <c r="I23" s="42">
        <v>5.3</v>
      </c>
      <c r="J23" s="42">
        <v>6.22</v>
      </c>
      <c r="K23" s="42">
        <v>6.07</v>
      </c>
      <c r="M23" s="42">
        <f>_xlfn.T.TEST(C23:E23,F23:H23,2,2)</f>
        <v>0.13019949258220168</v>
      </c>
      <c r="N23" s="43">
        <f>_xlfn.T.TEST(C23:E23,I23:K23,2,2)</f>
        <v>6.9146405910168547E-5</v>
      </c>
      <c r="O23" s="43">
        <f>_xlfn.T.TEST(F23:H23,I23:K23,2,2)</f>
        <v>5.3256986092156916E-4</v>
      </c>
    </row>
    <row r="24" spans="2:15" x14ac:dyDescent="0.3">
      <c r="B24" s="42" t="s">
        <v>46</v>
      </c>
      <c r="C24" s="42">
        <v>1</v>
      </c>
      <c r="D24" s="42">
        <v>1</v>
      </c>
      <c r="E24" s="42">
        <v>1</v>
      </c>
      <c r="F24" s="42">
        <v>3.45</v>
      </c>
      <c r="G24" s="42">
        <v>3.45</v>
      </c>
      <c r="H24" s="42">
        <v>1.9</v>
      </c>
      <c r="I24" s="42">
        <v>2.5499999999999998</v>
      </c>
      <c r="J24" s="42">
        <v>6.32</v>
      </c>
      <c r="K24" s="42">
        <v>4.5</v>
      </c>
      <c r="M24" s="43">
        <f>_xlfn.T.TEST(C24:E24,F24:H24,2,2)</f>
        <v>2.0087252298862185E-2</v>
      </c>
      <c r="N24" s="43">
        <f>_xlfn.T.TEST(C24:E24,I24:K24,2,2)</f>
        <v>3.3677894499680554E-2</v>
      </c>
      <c r="O24" s="42">
        <f>_xlfn.T.TEST(F24:H24,I24:K24,2,2)</f>
        <v>0.27478553892873292</v>
      </c>
    </row>
    <row r="25" spans="2:15" x14ac:dyDescent="0.3">
      <c r="B25" s="42" t="s">
        <v>47</v>
      </c>
      <c r="C25" s="42">
        <v>1</v>
      </c>
      <c r="D25" s="42">
        <v>1</v>
      </c>
      <c r="E25" s="42">
        <v>1</v>
      </c>
      <c r="F25" s="42">
        <v>1.59</v>
      </c>
      <c r="G25" s="42">
        <v>2.39</v>
      </c>
      <c r="H25" s="42">
        <v>0.9</v>
      </c>
      <c r="I25" s="42">
        <v>3.8</v>
      </c>
      <c r="J25" s="42">
        <v>6.17</v>
      </c>
      <c r="K25" s="42">
        <v>3.67</v>
      </c>
      <c r="M25" s="42">
        <f>_xlfn.T.TEST(C25:E25,F25:H25,2,2)</f>
        <v>0.21920266865407204</v>
      </c>
      <c r="N25" s="43">
        <f>_xlfn.T.TEST(C25:E25,I25:K25,2,2)</f>
        <v>1.2015494833183782E-2</v>
      </c>
      <c r="O25" s="43">
        <f>_xlfn.T.TEST(F25:H25,I25:K25,2,2)</f>
        <v>3.3680003567352478E-2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Fig.1b</vt:lpstr>
      <vt:lpstr>Fig. 1c</vt:lpstr>
      <vt:lpstr>Fig. 2b</vt:lpstr>
      <vt:lpstr>Fig. 2c</vt:lpstr>
      <vt:lpstr>Fig. 2d</vt:lpstr>
      <vt:lpstr>Fig. 2e</vt:lpstr>
      <vt:lpstr>Fig. 3a</vt:lpstr>
      <vt:lpstr>Fig. 4c</vt:lpstr>
      <vt:lpstr>Fig. 5a</vt:lpstr>
      <vt:lpstr>Fig. 5c</vt:lpstr>
      <vt:lpstr>Supp. 5a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張恭旗</dc:creator>
  <cp:lastModifiedBy>張恭旗</cp:lastModifiedBy>
  <dcterms:created xsi:type="dcterms:W3CDTF">2024-05-06T22:04:20Z</dcterms:created>
  <dcterms:modified xsi:type="dcterms:W3CDTF">2024-05-13T17:27:38Z</dcterms:modified>
</cp:coreProperties>
</file>