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iwaniuk/Downloads/"/>
    </mc:Choice>
  </mc:AlternateContent>
  <xr:revisionPtr revIDLastSave="0" documentId="13_ncr:1_{C7DEBD26-B417-1F4B-8E81-FDEC37025023}" xr6:coauthVersionLast="47" xr6:coauthVersionMax="47" xr10:uidLastSave="{00000000-0000-0000-0000-000000000000}"/>
  <bookViews>
    <workbookView xWindow="1260" yWindow="760" windowWidth="32780" windowHeight="18640" xr2:uid="{8887B1A5-79A8-4F88-9E67-31EC2312AEFB}"/>
  </bookViews>
  <sheets>
    <sheet name="Supplementary-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1" l="1"/>
  <c r="F52" i="1"/>
  <c r="I51" i="1"/>
  <c r="F51" i="1"/>
  <c r="I50" i="1"/>
  <c r="F50" i="1"/>
  <c r="I49" i="1"/>
  <c r="F49" i="1"/>
  <c r="I48" i="1"/>
  <c r="F48" i="1"/>
  <c r="I42" i="1"/>
  <c r="F42" i="1"/>
  <c r="I41" i="1"/>
  <c r="F41" i="1"/>
  <c r="I40" i="1"/>
  <c r="F40" i="1"/>
  <c r="F39" i="1"/>
  <c r="F38" i="1"/>
  <c r="I37" i="1"/>
  <c r="F37" i="1"/>
  <c r="I47" i="1"/>
  <c r="F47" i="1"/>
  <c r="I46" i="1"/>
  <c r="F46" i="1"/>
  <c r="I45" i="1"/>
  <c r="F45" i="1"/>
  <c r="I44" i="1"/>
  <c r="F44" i="1"/>
  <c r="I43" i="1"/>
  <c r="F43" i="1"/>
  <c r="I32" i="1"/>
  <c r="F32" i="1"/>
  <c r="F31" i="1"/>
  <c r="I30" i="1"/>
  <c r="F30" i="1"/>
  <c r="I29" i="1"/>
  <c r="F29" i="1"/>
  <c r="I28" i="1"/>
  <c r="F28" i="1"/>
  <c r="F27" i="1"/>
  <c r="F19" i="1"/>
  <c r="I18" i="1"/>
  <c r="F18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26" i="1"/>
  <c r="F26" i="1"/>
  <c r="F25" i="1"/>
  <c r="F24" i="1"/>
  <c r="I23" i="1"/>
  <c r="F23" i="1"/>
  <c r="I22" i="1"/>
  <c r="F22" i="1"/>
  <c r="I21" i="1"/>
  <c r="F21" i="1"/>
  <c r="F20" i="1"/>
  <c r="F9" i="1"/>
  <c r="F8" i="1"/>
  <c r="I7" i="1"/>
  <c r="F7" i="1"/>
  <c r="I6" i="1"/>
  <c r="F6" i="1"/>
  <c r="I5" i="1"/>
  <c r="F5" i="1"/>
  <c r="F4" i="1"/>
  <c r="I3" i="1"/>
  <c r="F3" i="1"/>
  <c r="I2" i="1"/>
  <c r="F2" i="1"/>
  <c r="F36" i="1"/>
  <c r="C36" i="1"/>
  <c r="F35" i="1"/>
  <c r="F34" i="1"/>
  <c r="C34" i="1"/>
  <c r="F33" i="1"/>
</calcChain>
</file>

<file path=xl/sharedStrings.xml><?xml version="1.0" encoding="utf-8"?>
<sst xmlns="http://schemas.openxmlformats.org/spreadsheetml/2006/main" count="111" uniqueCount="68">
  <si>
    <t>Breed</t>
  </si>
  <si>
    <t>Capuchine</t>
  </si>
  <si>
    <t>Capuchine.1</t>
  </si>
  <si>
    <t>Capuchine.2</t>
  </si>
  <si>
    <t>Capuchine.3</t>
  </si>
  <si>
    <t>Capuchine.4</t>
  </si>
  <si>
    <t>Feral</t>
  </si>
  <si>
    <t>Feral.02</t>
  </si>
  <si>
    <t>Feral.05</t>
  </si>
  <si>
    <t>Feral.09</t>
  </si>
  <si>
    <t>Feral.10</t>
  </si>
  <si>
    <t>Feral.11</t>
  </si>
  <si>
    <t>Feral.12</t>
  </si>
  <si>
    <t>Feral.13</t>
  </si>
  <si>
    <t>Feral.14</t>
  </si>
  <si>
    <t>High.Flyer</t>
  </si>
  <si>
    <t>High.Flyer.1</t>
  </si>
  <si>
    <t>High.Flyer.2</t>
  </si>
  <si>
    <t>High.Flyer.3</t>
  </si>
  <si>
    <t>High.Flyer.4</t>
  </si>
  <si>
    <t>High.Flyer.5</t>
  </si>
  <si>
    <t>High.Flyer.6</t>
  </si>
  <si>
    <t>High.Flyer.7</t>
  </si>
  <si>
    <t>Homer</t>
  </si>
  <si>
    <t>Homer.01</t>
  </si>
  <si>
    <t>Homer.02</t>
  </si>
  <si>
    <t>Homer.03</t>
  </si>
  <si>
    <t>Homer.05</t>
  </si>
  <si>
    <t>Homer.06</t>
  </si>
  <si>
    <t>Homer.07</t>
  </si>
  <si>
    <t>Homer.09</t>
  </si>
  <si>
    <t>Homer.12</t>
  </si>
  <si>
    <t>Homer.17</t>
  </si>
  <si>
    <t>Homer.18</t>
  </si>
  <si>
    <t>Roller</t>
  </si>
  <si>
    <t>Roller.1</t>
  </si>
  <si>
    <t>Roller.2</t>
  </si>
  <si>
    <t>Roller.3</t>
  </si>
  <si>
    <t>Roller.4</t>
  </si>
  <si>
    <t>Roller.5</t>
  </si>
  <si>
    <t>Roller.7</t>
  </si>
  <si>
    <t>Show.Homer</t>
  </si>
  <si>
    <t>Show.Homer.2</t>
  </si>
  <si>
    <t>Show.Homer.3</t>
  </si>
  <si>
    <t>Show.Homer.4</t>
  </si>
  <si>
    <t>Show.Homer.5</t>
  </si>
  <si>
    <t>Show.Homer.6</t>
  </si>
  <si>
    <t>Show.Roller</t>
  </si>
  <si>
    <t>Show.Roller.1</t>
  </si>
  <si>
    <t>Show.Roller.2</t>
  </si>
  <si>
    <t>Show.Roller.3</t>
  </si>
  <si>
    <t>Show.Roller.4</t>
  </si>
  <si>
    <t>Show.Roller.5</t>
  </si>
  <si>
    <t>Show.Roller.6</t>
  </si>
  <si>
    <t>Norwich.Cropper</t>
  </si>
  <si>
    <t>Norwich.Cropper.1</t>
  </si>
  <si>
    <t>Norwich.Cropper.2</t>
  </si>
  <si>
    <t>Norwich.Cropper.3</t>
  </si>
  <si>
    <t>Norwich.Cropper.4</t>
  </si>
  <si>
    <t>Norwich.Cropper.5</t>
  </si>
  <si>
    <t>Specimen</t>
  </si>
  <si>
    <t>HF volume (mm3)</t>
  </si>
  <si>
    <t># HF neurons</t>
  </si>
  <si>
    <t>HF neuron density</t>
  </si>
  <si>
    <t>Septum volume (mm3)</t>
  </si>
  <si>
    <t># septum neurons</t>
  </si>
  <si>
    <t>Septum neuron density</t>
  </si>
  <si>
    <t>Telencephalon volume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</si>
</sst>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03C2-465C-4851-8FB5-6DE7175F415E}">
  <dimension ref="A1:I978"/>
  <sheetViews>
    <sheetView tabSelected="1" zoomScale="136" zoomScaleNormal="5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7" sqref="C7"/>
    </sheetView>
  </sheetViews>
  <sheetFormatPr baseColWidth="10" defaultColWidth="11.1640625" defaultRowHeight="15" customHeight="1" x14ac:dyDescent="0.2"/>
  <cols>
    <col min="1" max="1" width="10.5" style="1" customWidth="1"/>
    <col min="2" max="2" width="16.6640625" style="1" customWidth="1"/>
    <col min="3" max="3" width="22" style="1" customWidth="1"/>
    <col min="4" max="4" width="13" style="1" customWidth="1"/>
    <col min="5" max="5" width="14.6640625" style="1" customWidth="1"/>
    <col min="6" max="6" width="19.33203125" style="1" customWidth="1"/>
    <col min="7" max="8" width="12.6640625" style="1" customWidth="1"/>
    <col min="9" max="9" width="15.6640625" style="1" customWidth="1"/>
    <col min="10" max="20" width="10.5" style="1" customWidth="1"/>
    <col min="21" max="16384" width="11.1640625" style="1"/>
  </cols>
  <sheetData>
    <row r="1" spans="1:9" s="4" customFormat="1" ht="15.75" customHeight="1" x14ac:dyDescent="0.2">
      <c r="A1" s="3" t="s">
        <v>0</v>
      </c>
      <c r="B1" s="3" t="s">
        <v>60</v>
      </c>
      <c r="C1" s="4" t="s">
        <v>67</v>
      </c>
      <c r="D1" s="4" t="s">
        <v>61</v>
      </c>
      <c r="E1" s="4" t="s">
        <v>62</v>
      </c>
      <c r="F1" s="4" t="s">
        <v>63</v>
      </c>
      <c r="G1" s="4" t="s">
        <v>64</v>
      </c>
      <c r="H1" s="4" t="s">
        <v>65</v>
      </c>
      <c r="I1" s="4" t="s">
        <v>66</v>
      </c>
    </row>
    <row r="2" spans="1:9" customFormat="1" ht="15.75" customHeight="1" x14ac:dyDescent="0.2">
      <c r="A2" s="2" t="s">
        <v>6</v>
      </c>
      <c r="B2" s="2" t="s">
        <v>7</v>
      </c>
      <c r="C2">
        <v>1039.3900000000001</v>
      </c>
      <c r="D2" s="6">
        <v>58.368000000000002</v>
      </c>
      <c r="E2" s="5">
        <v>1198797</v>
      </c>
      <c r="F2" s="5">
        <f t="shared" ref="F2:F33" si="0">E2/D2</f>
        <v>20538.599917763157</v>
      </c>
      <c r="G2" s="6">
        <v>11.584</v>
      </c>
      <c r="H2" s="5">
        <v>210170.91</v>
      </c>
      <c r="I2" s="5">
        <f>H2/G2</f>
        <v>18143.207009668509</v>
      </c>
    </row>
    <row r="3" spans="1:9" customFormat="1" ht="15.75" customHeight="1" x14ac:dyDescent="0.2">
      <c r="A3" s="2" t="s">
        <v>6</v>
      </c>
      <c r="B3" s="2" t="s">
        <v>8</v>
      </c>
      <c r="C3">
        <v>1048.45</v>
      </c>
      <c r="D3" s="6">
        <v>63.622399999999999</v>
      </c>
      <c r="E3" s="5">
        <v>1044471.25</v>
      </c>
      <c r="F3" s="5">
        <f t="shared" si="0"/>
        <v>16416.721940700132</v>
      </c>
      <c r="G3" s="6">
        <v>13.5168</v>
      </c>
      <c r="H3" s="5">
        <v>146849.63</v>
      </c>
      <c r="I3" s="5">
        <f>H3/G3</f>
        <v>10864.230439157198</v>
      </c>
    </row>
    <row r="4" spans="1:9" customFormat="1" ht="15.75" customHeight="1" x14ac:dyDescent="0.2">
      <c r="A4" s="2" t="s">
        <v>6</v>
      </c>
      <c r="B4" s="2" t="s">
        <v>9</v>
      </c>
      <c r="C4">
        <v>764.8</v>
      </c>
      <c r="D4" s="6">
        <v>57.388800000000003</v>
      </c>
      <c r="E4" s="5">
        <v>773949.88</v>
      </c>
      <c r="F4" s="5">
        <f t="shared" si="0"/>
        <v>13486.07881677261</v>
      </c>
      <c r="G4" s="6"/>
      <c r="H4" s="5"/>
      <c r="I4" s="5"/>
    </row>
    <row r="5" spans="1:9" customFormat="1" ht="15.75" customHeight="1" x14ac:dyDescent="0.2">
      <c r="A5" s="2" t="s">
        <v>6</v>
      </c>
      <c r="B5" s="2" t="s">
        <v>10</v>
      </c>
      <c r="C5">
        <v>918.83500000000004</v>
      </c>
      <c r="D5" s="6">
        <v>50.425600000000003</v>
      </c>
      <c r="E5" s="5">
        <v>1260150.1299999999</v>
      </c>
      <c r="F5" s="5">
        <f t="shared" si="0"/>
        <v>24990.285291597917</v>
      </c>
      <c r="G5" s="6">
        <v>9.5231999999999992</v>
      </c>
      <c r="H5" s="5">
        <v>330797.25</v>
      </c>
      <c r="I5" s="5">
        <f t="shared" ref="I5:I7" si="1">H5/G5</f>
        <v>34735.934349798386</v>
      </c>
    </row>
    <row r="6" spans="1:9" customFormat="1" ht="15.75" customHeight="1" x14ac:dyDescent="0.2">
      <c r="A6" s="2" t="s">
        <v>6</v>
      </c>
      <c r="B6" s="2" t="s">
        <v>11</v>
      </c>
      <c r="C6">
        <v>1037.3599999999999</v>
      </c>
      <c r="D6" s="6">
        <v>61.049599999999998</v>
      </c>
      <c r="E6" s="5">
        <v>748361.3</v>
      </c>
      <c r="F6" s="5">
        <f t="shared" si="0"/>
        <v>12258.250668309049</v>
      </c>
      <c r="G6" s="6">
        <v>9.4911999999999992</v>
      </c>
      <c r="H6" s="5">
        <v>158151.89000000001</v>
      </c>
      <c r="I6" s="5">
        <f t="shared" si="1"/>
        <v>16663.00257080243</v>
      </c>
    </row>
    <row r="7" spans="1:9" customFormat="1" ht="15.75" customHeight="1" x14ac:dyDescent="0.2">
      <c r="A7" s="2" t="s">
        <v>6</v>
      </c>
      <c r="B7" s="2" t="s">
        <v>12</v>
      </c>
      <c r="C7">
        <v>1151.42</v>
      </c>
      <c r="D7" s="6">
        <v>59.961599999999997</v>
      </c>
      <c r="E7" s="5">
        <v>1475447</v>
      </c>
      <c r="F7" s="5">
        <f t="shared" si="0"/>
        <v>24606.531513501977</v>
      </c>
      <c r="G7" s="6">
        <v>10.5792</v>
      </c>
      <c r="H7" s="5">
        <v>265378.63</v>
      </c>
      <c r="I7" s="5">
        <f t="shared" si="1"/>
        <v>25084.943095886269</v>
      </c>
    </row>
    <row r="8" spans="1:9" customFormat="1" ht="15.75" customHeight="1" x14ac:dyDescent="0.2">
      <c r="A8" s="2" t="s">
        <v>6</v>
      </c>
      <c r="B8" s="2" t="s">
        <v>13</v>
      </c>
      <c r="C8">
        <v>730.19500000000005</v>
      </c>
      <c r="D8" s="6">
        <v>47.750399999999999</v>
      </c>
      <c r="E8" s="5">
        <v>883440.8</v>
      </c>
      <c r="F8" s="5">
        <f t="shared" si="0"/>
        <v>18501.223026403968</v>
      </c>
      <c r="G8" s="6"/>
      <c r="H8" s="5"/>
      <c r="I8" s="5"/>
    </row>
    <row r="9" spans="1:9" customFormat="1" ht="15.75" customHeight="1" x14ac:dyDescent="0.2">
      <c r="A9" s="2" t="s">
        <v>6</v>
      </c>
      <c r="B9" s="2" t="s">
        <v>14</v>
      </c>
      <c r="C9">
        <v>1126.67</v>
      </c>
      <c r="D9" s="6">
        <v>63.2256</v>
      </c>
      <c r="E9" s="5">
        <v>1192860</v>
      </c>
      <c r="F9" s="5">
        <f t="shared" si="0"/>
        <v>18866.724870938353</v>
      </c>
      <c r="G9" s="6"/>
      <c r="H9" s="5"/>
      <c r="I9" s="5"/>
    </row>
    <row r="10" spans="1:9" customFormat="1" ht="15.75" customHeight="1" x14ac:dyDescent="0.2">
      <c r="A10" s="2" t="s">
        <v>23</v>
      </c>
      <c r="B10" s="2" t="s">
        <v>24</v>
      </c>
      <c r="C10">
        <v>784.92200000000003</v>
      </c>
      <c r="D10" s="6">
        <v>58.342399999999998</v>
      </c>
      <c r="E10" s="5">
        <v>1893624</v>
      </c>
      <c r="F10" s="5">
        <f t="shared" si="0"/>
        <v>32457.080956559897</v>
      </c>
      <c r="G10" s="6">
        <v>9.8879999999999999</v>
      </c>
      <c r="H10" s="5">
        <v>215377.44</v>
      </c>
      <c r="I10" s="5">
        <f>H10/G10</f>
        <v>21781.699029126215</v>
      </c>
    </row>
    <row r="11" spans="1:9" customFormat="1" ht="15.75" customHeight="1" x14ac:dyDescent="0.2">
      <c r="A11" s="2" t="s">
        <v>23</v>
      </c>
      <c r="B11" s="2" t="s">
        <v>25</v>
      </c>
      <c r="C11">
        <v>1187.44</v>
      </c>
      <c r="D11" s="6">
        <v>64.473600000000005</v>
      </c>
      <c r="E11" s="5">
        <v>2897005.75</v>
      </c>
      <c r="F11" s="5">
        <f t="shared" si="0"/>
        <v>44933.209096436367</v>
      </c>
      <c r="G11" s="6">
        <v>11.2448</v>
      </c>
      <c r="H11" s="5">
        <v>335973.66</v>
      </c>
      <c r="I11" s="5">
        <f>H11/G11</f>
        <v>29878.135671599317</v>
      </c>
    </row>
    <row r="12" spans="1:9" customFormat="1" ht="15.75" customHeight="1" x14ac:dyDescent="0.2">
      <c r="A12" s="2" t="s">
        <v>23</v>
      </c>
      <c r="B12" s="2" t="s">
        <v>26</v>
      </c>
      <c r="C12">
        <v>1006.87</v>
      </c>
      <c r="D12" s="6">
        <v>77.683199999999999</v>
      </c>
      <c r="E12" s="5">
        <v>3261549</v>
      </c>
      <c r="F12" s="5">
        <f t="shared" si="0"/>
        <v>41985.255499258528</v>
      </c>
      <c r="G12" s="6">
        <v>9.3056000000000001</v>
      </c>
      <c r="H12" s="5">
        <v>397532.31</v>
      </c>
      <c r="I12" s="5">
        <f>H12/G12</f>
        <v>42719.685995529573</v>
      </c>
    </row>
    <row r="13" spans="1:9" customFormat="1" ht="15.75" customHeight="1" x14ac:dyDescent="0.2">
      <c r="A13" s="2" t="s">
        <v>23</v>
      </c>
      <c r="B13" s="2" t="s">
        <v>27</v>
      </c>
      <c r="C13">
        <v>856</v>
      </c>
      <c r="D13" s="6">
        <v>65.734399999999994</v>
      </c>
      <c r="E13" s="5">
        <v>2466119</v>
      </c>
      <c r="F13" s="5">
        <f t="shared" si="0"/>
        <v>37516.414540940517</v>
      </c>
      <c r="G13" s="6">
        <v>10.329599999999999</v>
      </c>
      <c r="H13" s="5">
        <v>219583.69</v>
      </c>
      <c r="I13" s="5">
        <f t="shared" ref="I13:I15" si="2">H13/G13</f>
        <v>21257.714722738539</v>
      </c>
    </row>
    <row r="14" spans="1:9" customFormat="1" ht="15.75" customHeight="1" x14ac:dyDescent="0.2">
      <c r="A14" s="2" t="s">
        <v>23</v>
      </c>
      <c r="B14" s="2" t="s">
        <v>28</v>
      </c>
      <c r="C14">
        <v>1120.1300000000001</v>
      </c>
      <c r="D14" s="6">
        <v>68.543999999999997</v>
      </c>
      <c r="E14" s="5">
        <v>2765631.5</v>
      </c>
      <c r="F14" s="5">
        <f t="shared" si="0"/>
        <v>40348.265347805791</v>
      </c>
      <c r="G14" s="6">
        <v>12.48</v>
      </c>
      <c r="H14" s="5">
        <v>449815.19</v>
      </c>
      <c r="I14" s="5">
        <f t="shared" si="2"/>
        <v>36042.883814102563</v>
      </c>
    </row>
    <row r="15" spans="1:9" customFormat="1" ht="15.75" customHeight="1" x14ac:dyDescent="0.2">
      <c r="A15" s="2" t="s">
        <v>23</v>
      </c>
      <c r="B15" s="2" t="s">
        <v>29</v>
      </c>
      <c r="C15">
        <v>1112.5999999999999</v>
      </c>
      <c r="D15" s="6">
        <v>74.732799999999997</v>
      </c>
      <c r="E15" s="5">
        <v>3022783</v>
      </c>
      <c r="F15" s="5">
        <f t="shared" si="0"/>
        <v>40447.875631583454</v>
      </c>
      <c r="G15" s="6">
        <v>10.112</v>
      </c>
      <c r="H15" s="5">
        <v>561656.5</v>
      </c>
      <c r="I15" s="5">
        <f t="shared" si="2"/>
        <v>55543.562104430377</v>
      </c>
    </row>
    <row r="16" spans="1:9" customFormat="1" ht="15.75" customHeight="1" x14ac:dyDescent="0.2">
      <c r="A16" s="2" t="s">
        <v>23</v>
      </c>
      <c r="B16" s="2" t="s">
        <v>30</v>
      </c>
      <c r="C16">
        <v>842.52200000000005</v>
      </c>
      <c r="D16" s="6">
        <v>53.631999999999998</v>
      </c>
      <c r="E16" s="5">
        <v>2618861</v>
      </c>
      <c r="F16" s="5">
        <f t="shared" si="0"/>
        <v>48830.194659904533</v>
      </c>
      <c r="G16" s="6">
        <v>9.5551999999999992</v>
      </c>
      <c r="H16" s="5">
        <v>223724.58</v>
      </c>
      <c r="I16" s="5">
        <f>H16/G16</f>
        <v>23413.908657066309</v>
      </c>
    </row>
    <row r="17" spans="1:9" customFormat="1" ht="15.75" customHeight="1" x14ac:dyDescent="0.2">
      <c r="A17" s="2" t="s">
        <v>23</v>
      </c>
      <c r="B17" s="2" t="s">
        <v>31</v>
      </c>
      <c r="C17">
        <v>919.41800000000001</v>
      </c>
      <c r="D17" s="6">
        <v>68.204800000000006</v>
      </c>
      <c r="E17" s="5">
        <v>2141533</v>
      </c>
      <c r="F17" s="5">
        <f t="shared" si="0"/>
        <v>31398.567256263486</v>
      </c>
      <c r="G17" s="6"/>
      <c r="H17" s="5"/>
      <c r="I17" s="5"/>
    </row>
    <row r="18" spans="1:9" customFormat="1" ht="15.75" customHeight="1" x14ac:dyDescent="0.2">
      <c r="A18" s="2" t="s">
        <v>23</v>
      </c>
      <c r="B18" s="2" t="s">
        <v>32</v>
      </c>
      <c r="C18">
        <v>1002.59</v>
      </c>
      <c r="D18" s="6">
        <v>53.836799999999997</v>
      </c>
      <c r="E18" s="5">
        <v>1653237.13</v>
      </c>
      <c r="F18" s="5">
        <f t="shared" si="0"/>
        <v>30708.30974352116</v>
      </c>
      <c r="G18" s="6">
        <v>9.9136000000000006</v>
      </c>
      <c r="H18" s="5">
        <v>294972.78000000003</v>
      </c>
      <c r="I18" s="5">
        <f>H18/G18</f>
        <v>29754.355632666236</v>
      </c>
    </row>
    <row r="19" spans="1:9" customFormat="1" ht="15.5" customHeight="1" x14ac:dyDescent="0.2">
      <c r="A19" s="2" t="s">
        <v>23</v>
      </c>
      <c r="B19" s="2" t="s">
        <v>33</v>
      </c>
      <c r="C19">
        <v>1088.44</v>
      </c>
      <c r="D19" s="6">
        <v>56.351999999999997</v>
      </c>
      <c r="E19" s="5">
        <v>1543183.63</v>
      </c>
      <c r="F19" s="5">
        <f t="shared" si="0"/>
        <v>27384.718022430436</v>
      </c>
      <c r="G19" s="6"/>
      <c r="H19" s="5"/>
      <c r="I19" s="5"/>
    </row>
    <row r="20" spans="1:9" customFormat="1" ht="15.75" customHeight="1" x14ac:dyDescent="0.2">
      <c r="A20" s="2" t="s">
        <v>15</v>
      </c>
      <c r="B20" s="2" t="s">
        <v>16</v>
      </c>
      <c r="C20">
        <v>951.63499999999999</v>
      </c>
      <c r="D20" s="6">
        <v>59.020800000000001</v>
      </c>
      <c r="E20" s="5">
        <v>1098350</v>
      </c>
      <c r="F20" s="5">
        <f t="shared" si="0"/>
        <v>18609.541043157667</v>
      </c>
      <c r="G20" s="6"/>
      <c r="H20" s="5"/>
      <c r="I20" s="5"/>
    </row>
    <row r="21" spans="1:9" customFormat="1" ht="15.75" customHeight="1" x14ac:dyDescent="0.2">
      <c r="A21" s="2" t="s">
        <v>15</v>
      </c>
      <c r="B21" s="2" t="s">
        <v>17</v>
      </c>
      <c r="C21">
        <v>1012.32</v>
      </c>
      <c r="D21" s="6">
        <v>63.091200000000001</v>
      </c>
      <c r="E21" s="5">
        <v>1610608</v>
      </c>
      <c r="F21" s="5">
        <f t="shared" si="0"/>
        <v>25528.251166565227</v>
      </c>
      <c r="G21" s="6">
        <v>10.6944</v>
      </c>
      <c r="H21" s="5">
        <v>510216.13</v>
      </c>
      <c r="I21" s="5">
        <f t="shared" ref="I21:I23" si="3">H21/G21</f>
        <v>47708.719516756435</v>
      </c>
    </row>
    <row r="22" spans="1:9" customFormat="1" ht="15.75" customHeight="1" x14ac:dyDescent="0.2">
      <c r="A22" s="2" t="s">
        <v>15</v>
      </c>
      <c r="B22" s="2" t="s">
        <v>18</v>
      </c>
      <c r="C22">
        <v>875.93</v>
      </c>
      <c r="D22" s="6">
        <v>48.223999999999997</v>
      </c>
      <c r="E22" s="5">
        <v>1563572.75</v>
      </c>
      <c r="F22" s="5">
        <f t="shared" si="0"/>
        <v>32423.124377903121</v>
      </c>
      <c r="G22" s="6">
        <v>10.2272</v>
      </c>
      <c r="H22" s="5">
        <v>326612.38</v>
      </c>
      <c r="I22" s="5">
        <f t="shared" si="3"/>
        <v>31935.659809136421</v>
      </c>
    </row>
    <row r="23" spans="1:9" customFormat="1" ht="15.75" customHeight="1" x14ac:dyDescent="0.2">
      <c r="A23" s="2" t="s">
        <v>15</v>
      </c>
      <c r="B23" s="2" t="s">
        <v>19</v>
      </c>
      <c r="C23">
        <v>830.01</v>
      </c>
      <c r="D23" s="6">
        <v>47.334400000000002</v>
      </c>
      <c r="E23" s="5">
        <v>1080325.8799999999</v>
      </c>
      <c r="F23" s="5">
        <f t="shared" si="0"/>
        <v>22823.271869929689</v>
      </c>
      <c r="G23" s="6">
        <v>7.8464</v>
      </c>
      <c r="H23" s="5">
        <v>471581.47</v>
      </c>
      <c r="I23" s="5">
        <f t="shared" si="3"/>
        <v>60101.635144779764</v>
      </c>
    </row>
    <row r="24" spans="1:9" customFormat="1" ht="15.75" customHeight="1" x14ac:dyDescent="0.2">
      <c r="A24" s="2" t="s">
        <v>15</v>
      </c>
      <c r="B24" s="2" t="s">
        <v>20</v>
      </c>
      <c r="C24">
        <v>926.25300000000004</v>
      </c>
      <c r="D24" s="6">
        <v>50.246400000000001</v>
      </c>
      <c r="E24" s="5">
        <v>992343.63</v>
      </c>
      <c r="F24" s="5">
        <f t="shared" si="0"/>
        <v>19749.546833205961</v>
      </c>
      <c r="G24" s="6"/>
      <c r="H24" s="5"/>
      <c r="I24" s="5"/>
    </row>
    <row r="25" spans="1:9" customFormat="1" ht="15.75" customHeight="1" x14ac:dyDescent="0.2">
      <c r="A25" s="2" t="s">
        <v>15</v>
      </c>
      <c r="B25" s="2" t="s">
        <v>21</v>
      </c>
      <c r="C25">
        <v>975.23800000000006</v>
      </c>
      <c r="D25" s="6">
        <v>42.4512</v>
      </c>
      <c r="E25" s="5">
        <v>1200932.25</v>
      </c>
      <c r="F25" s="5">
        <f t="shared" si="0"/>
        <v>28289.712658299413</v>
      </c>
      <c r="G25" s="6"/>
      <c r="H25" s="5"/>
      <c r="I25" s="5"/>
    </row>
    <row r="26" spans="1:9" customFormat="1" ht="15.75" customHeight="1" x14ac:dyDescent="0.2">
      <c r="A26" s="2" t="s">
        <v>15</v>
      </c>
      <c r="B26" s="2" t="s">
        <v>22</v>
      </c>
      <c r="C26">
        <v>893.35</v>
      </c>
      <c r="D26" s="6">
        <v>46.886400000000002</v>
      </c>
      <c r="E26" s="5">
        <v>1387424.25</v>
      </c>
      <c r="F26" s="5">
        <f t="shared" si="0"/>
        <v>29591.187423218671</v>
      </c>
      <c r="G26" s="6">
        <v>11.6736</v>
      </c>
      <c r="H26" s="5">
        <v>331501.88</v>
      </c>
      <c r="I26" s="5">
        <f t="shared" ref="I26" si="4">H26/G26</f>
        <v>28397.570586622805</v>
      </c>
    </row>
    <row r="27" spans="1:9" customFormat="1" ht="15.75" customHeight="1" x14ac:dyDescent="0.2">
      <c r="A27" s="2" t="s">
        <v>34</v>
      </c>
      <c r="B27" s="2" t="s">
        <v>35</v>
      </c>
      <c r="C27">
        <v>872.81899999999996</v>
      </c>
      <c r="D27" s="6">
        <v>56.364800000000002</v>
      </c>
      <c r="E27" s="5">
        <v>1264194</v>
      </c>
      <c r="F27" s="5">
        <f t="shared" si="0"/>
        <v>22428.785341205858</v>
      </c>
      <c r="G27" s="6"/>
      <c r="H27" s="5"/>
      <c r="I27" s="5"/>
    </row>
    <row r="28" spans="1:9" customFormat="1" ht="15.75" customHeight="1" x14ac:dyDescent="0.2">
      <c r="A28" s="2" t="s">
        <v>34</v>
      </c>
      <c r="B28" s="2" t="s">
        <v>36</v>
      </c>
      <c r="C28">
        <v>876.173</v>
      </c>
      <c r="D28" s="6">
        <v>61.4848</v>
      </c>
      <c r="E28" s="5">
        <v>1174117</v>
      </c>
      <c r="F28" s="5">
        <f t="shared" si="0"/>
        <v>19096.053008223171</v>
      </c>
      <c r="G28" s="6">
        <v>11.865600000000001</v>
      </c>
      <c r="H28" s="5">
        <v>230979.55</v>
      </c>
      <c r="I28" s="5">
        <f t="shared" ref="I28:I30" si="5">H28/G28</f>
        <v>19466.318601672057</v>
      </c>
    </row>
    <row r="29" spans="1:9" customFormat="1" ht="15.75" customHeight="1" x14ac:dyDescent="0.2">
      <c r="A29" s="2" t="s">
        <v>34</v>
      </c>
      <c r="B29" s="2" t="s">
        <v>37</v>
      </c>
      <c r="C29">
        <v>841.23500000000001</v>
      </c>
      <c r="D29" s="6">
        <v>52.505600000000001</v>
      </c>
      <c r="E29" s="5">
        <v>1194432</v>
      </c>
      <c r="F29" s="5">
        <f t="shared" si="0"/>
        <v>22748.659190638711</v>
      </c>
      <c r="G29" s="6">
        <v>9.1135999999999999</v>
      </c>
      <c r="H29" s="5">
        <v>128559.58</v>
      </c>
      <c r="I29" s="5">
        <f t="shared" si="5"/>
        <v>14106.344364466293</v>
      </c>
    </row>
    <row r="30" spans="1:9" customFormat="1" ht="15.75" customHeight="1" x14ac:dyDescent="0.2">
      <c r="A30" s="2" t="s">
        <v>34</v>
      </c>
      <c r="B30" s="2" t="s">
        <v>38</v>
      </c>
      <c r="C30">
        <v>895.80200000000002</v>
      </c>
      <c r="D30" s="6">
        <v>59.4176</v>
      </c>
      <c r="E30" s="5">
        <v>1661402</v>
      </c>
      <c r="F30" s="5">
        <f t="shared" si="0"/>
        <v>27961.445766910816</v>
      </c>
      <c r="G30" s="6">
        <v>10.0352</v>
      </c>
      <c r="H30" s="5">
        <v>394027</v>
      </c>
      <c r="I30" s="5">
        <f t="shared" si="5"/>
        <v>39264.48899872449</v>
      </c>
    </row>
    <row r="31" spans="1:9" customFormat="1" ht="15.75" customHeight="1" x14ac:dyDescent="0.2">
      <c r="A31" s="2" t="s">
        <v>34</v>
      </c>
      <c r="B31" s="2" t="s">
        <v>39</v>
      </c>
      <c r="C31">
        <v>911.18700000000001</v>
      </c>
      <c r="D31" s="6">
        <v>54.502400000000002</v>
      </c>
      <c r="E31" s="5">
        <v>1294055</v>
      </c>
      <c r="F31" s="5">
        <f t="shared" si="0"/>
        <v>23743.082873414747</v>
      </c>
      <c r="G31" s="6"/>
      <c r="H31" s="5"/>
      <c r="I31" s="5"/>
    </row>
    <row r="32" spans="1:9" customFormat="1" ht="15.75" customHeight="1" x14ac:dyDescent="0.2">
      <c r="A32" s="2" t="s">
        <v>34</v>
      </c>
      <c r="B32" s="2" t="s">
        <v>40</v>
      </c>
      <c r="C32">
        <v>1045.8900000000001</v>
      </c>
      <c r="D32" s="6">
        <v>59.564799999999998</v>
      </c>
      <c r="E32" s="5">
        <v>1503874.75</v>
      </c>
      <c r="F32" s="5">
        <f t="shared" si="0"/>
        <v>25247.709217524443</v>
      </c>
      <c r="G32" s="6">
        <v>10.24</v>
      </c>
      <c r="H32" s="5">
        <v>149170.59</v>
      </c>
      <c r="I32" s="5">
        <f>H32/G32</f>
        <v>14567.4404296875</v>
      </c>
    </row>
    <row r="33" spans="1:9" customFormat="1" ht="15.75" customHeight="1" x14ac:dyDescent="0.2">
      <c r="A33" s="2" t="s">
        <v>1</v>
      </c>
      <c r="B33" s="2" t="s">
        <v>2</v>
      </c>
      <c r="C33">
        <v>914.93799999999999</v>
      </c>
      <c r="D33" s="6">
        <v>55.763199999999998</v>
      </c>
      <c r="E33" s="5">
        <v>850944.56</v>
      </c>
      <c r="F33" s="5">
        <f t="shared" si="0"/>
        <v>15259.966429473203</v>
      </c>
      <c r="G33" s="6"/>
      <c r="H33" s="5"/>
      <c r="I33" s="5"/>
    </row>
    <row r="34" spans="1:9" customFormat="1" ht="15.75" customHeight="1" x14ac:dyDescent="0.2">
      <c r="A34" s="2" t="s">
        <v>1</v>
      </c>
      <c r="B34" s="2" t="s">
        <v>3</v>
      </c>
      <c r="C34">
        <f>1050520000000/1000000000</f>
        <v>1050.52</v>
      </c>
      <c r="D34" s="6">
        <v>63.910400000000003</v>
      </c>
      <c r="E34" s="5">
        <v>1994552.63</v>
      </c>
      <c r="F34" s="5">
        <f t="shared" ref="F34:F65" si="6">E34/D34</f>
        <v>31208.576851341877</v>
      </c>
      <c r="G34" s="6"/>
      <c r="H34" s="5"/>
      <c r="I34" s="5"/>
    </row>
    <row r="35" spans="1:9" customFormat="1" ht="15.75" customHeight="1" x14ac:dyDescent="0.2">
      <c r="A35" s="2" t="s">
        <v>1</v>
      </c>
      <c r="B35" s="2" t="s">
        <v>4</v>
      </c>
      <c r="C35">
        <v>1058.3599999999999</v>
      </c>
      <c r="D35" s="6">
        <v>57.260800000000003</v>
      </c>
      <c r="E35" s="5">
        <v>1650561.38</v>
      </c>
      <c r="F35" s="5">
        <f t="shared" si="6"/>
        <v>28825.32867162177</v>
      </c>
      <c r="G35" s="6"/>
      <c r="H35" s="5"/>
      <c r="I35" s="5"/>
    </row>
    <row r="36" spans="1:9" customFormat="1" ht="15.75" customHeight="1" x14ac:dyDescent="0.2">
      <c r="A36" s="2" t="s">
        <v>1</v>
      </c>
      <c r="B36" s="2" t="s">
        <v>5</v>
      </c>
      <c r="C36">
        <f>819808000000/1000000000</f>
        <v>819.80799999999999</v>
      </c>
      <c r="D36" s="6">
        <v>52.569600000000001</v>
      </c>
      <c r="E36" s="5">
        <v>819304.5</v>
      </c>
      <c r="F36" s="5">
        <f t="shared" si="6"/>
        <v>15585.138559167275</v>
      </c>
      <c r="G36" s="6"/>
      <c r="H36" s="5"/>
      <c r="I36" s="5"/>
    </row>
    <row r="37" spans="1:9" customFormat="1" ht="15.75" customHeight="1" x14ac:dyDescent="0.2">
      <c r="A37" s="2" t="s">
        <v>47</v>
      </c>
      <c r="B37" s="2" t="s">
        <v>48</v>
      </c>
      <c r="C37">
        <v>907.49400000000003</v>
      </c>
      <c r="D37" s="6">
        <v>63.257599999999996</v>
      </c>
      <c r="E37" s="5">
        <v>2241885.5</v>
      </c>
      <c r="F37" s="5">
        <f t="shared" si="6"/>
        <v>35440.571567685147</v>
      </c>
      <c r="G37" s="6">
        <v>11.1488</v>
      </c>
      <c r="H37" s="5">
        <v>561263.18999999994</v>
      </c>
      <c r="I37" s="5">
        <f>H37/G37</f>
        <v>50342.923902123992</v>
      </c>
    </row>
    <row r="38" spans="1:9" customFormat="1" ht="15.75" customHeight="1" x14ac:dyDescent="0.2">
      <c r="A38" s="2" t="s">
        <v>47</v>
      </c>
      <c r="B38" s="2" t="s">
        <v>49</v>
      </c>
      <c r="C38">
        <v>795.95500000000004</v>
      </c>
      <c r="D38" s="6">
        <v>47.936</v>
      </c>
      <c r="E38" s="5">
        <v>1756895.38</v>
      </c>
      <c r="F38" s="5">
        <f t="shared" si="6"/>
        <v>36650.854889853137</v>
      </c>
      <c r="G38" s="6"/>
      <c r="H38" s="5"/>
      <c r="I38" s="5"/>
    </row>
    <row r="39" spans="1:9" customFormat="1" ht="15.75" customHeight="1" x14ac:dyDescent="0.2">
      <c r="A39" s="2" t="s">
        <v>47</v>
      </c>
      <c r="B39" s="2" t="s">
        <v>50</v>
      </c>
      <c r="C39">
        <v>789.69600000000003</v>
      </c>
      <c r="D39" s="6">
        <v>50.086399999999998</v>
      </c>
      <c r="E39" s="5">
        <v>2200322</v>
      </c>
      <c r="F39" s="5">
        <f t="shared" si="6"/>
        <v>43930.528047533866</v>
      </c>
      <c r="G39" s="6"/>
      <c r="H39" s="5"/>
      <c r="I39" s="5"/>
    </row>
    <row r="40" spans="1:9" customFormat="1" ht="15.75" customHeight="1" x14ac:dyDescent="0.2">
      <c r="A40" s="2" t="s">
        <v>47</v>
      </c>
      <c r="B40" s="2" t="s">
        <v>51</v>
      </c>
      <c r="C40">
        <v>930.43799999999999</v>
      </c>
      <c r="D40" s="6">
        <v>58.9056</v>
      </c>
      <c r="E40" s="5">
        <v>1761312.13</v>
      </c>
      <c r="F40" s="5">
        <f t="shared" si="6"/>
        <v>29900.588908355061</v>
      </c>
      <c r="G40" s="6">
        <v>13.830399999999999</v>
      </c>
      <c r="H40" s="5">
        <v>541427.13</v>
      </c>
      <c r="I40" s="5">
        <f>H40/G40</f>
        <v>39147.611782739477</v>
      </c>
    </row>
    <row r="41" spans="1:9" customFormat="1" ht="15.75" customHeight="1" x14ac:dyDescent="0.2">
      <c r="A41" s="2" t="s">
        <v>47</v>
      </c>
      <c r="B41" s="2" t="s">
        <v>52</v>
      </c>
      <c r="C41">
        <v>1014.68</v>
      </c>
      <c r="D41" s="6">
        <v>63.36</v>
      </c>
      <c r="E41" s="5">
        <v>1812939.75</v>
      </c>
      <c r="F41" s="5">
        <f t="shared" si="6"/>
        <v>28613.316761363636</v>
      </c>
      <c r="G41" s="6">
        <v>13.139200000000001</v>
      </c>
      <c r="H41" s="5">
        <v>408186.94</v>
      </c>
      <c r="I41" s="5">
        <f>H41/G41</f>
        <v>31066.346505114467</v>
      </c>
    </row>
    <row r="42" spans="1:9" customFormat="1" ht="15.75" customHeight="1" x14ac:dyDescent="0.2">
      <c r="A42" s="2" t="s">
        <v>47</v>
      </c>
      <c r="B42" s="2" t="s">
        <v>53</v>
      </c>
      <c r="C42">
        <v>844.68499999999995</v>
      </c>
      <c r="D42" s="6">
        <v>47.468800000000002</v>
      </c>
      <c r="E42" s="5">
        <v>1337947.1299999999</v>
      </c>
      <c r="F42" s="5">
        <f t="shared" si="6"/>
        <v>28185.821634420921</v>
      </c>
      <c r="G42" s="6">
        <v>14.368</v>
      </c>
      <c r="H42" s="5">
        <v>364115.22</v>
      </c>
      <c r="I42" s="5">
        <f>H42/G42</f>
        <v>25342.094933184853</v>
      </c>
    </row>
    <row r="43" spans="1:9" customFormat="1" ht="15.75" customHeight="1" x14ac:dyDescent="0.2">
      <c r="A43" s="2" t="s">
        <v>41</v>
      </c>
      <c r="B43" s="2" t="s">
        <v>42</v>
      </c>
      <c r="C43">
        <v>826.33</v>
      </c>
      <c r="D43" s="6">
        <v>54.649599999999992</v>
      </c>
      <c r="E43" s="5">
        <v>2059816.88</v>
      </c>
      <c r="F43" s="5">
        <f t="shared" si="6"/>
        <v>37691.344126946955</v>
      </c>
      <c r="G43" s="6">
        <v>14.6304</v>
      </c>
      <c r="H43" s="5">
        <v>456543.75</v>
      </c>
      <c r="I43" s="5">
        <f t="shared" ref="I43:I47" si="7">H43/G43</f>
        <v>31205.144767060367</v>
      </c>
    </row>
    <row r="44" spans="1:9" customFormat="1" ht="15.75" customHeight="1" x14ac:dyDescent="0.2">
      <c r="A44" s="2" t="s">
        <v>41</v>
      </c>
      <c r="B44" s="2" t="s">
        <v>43</v>
      </c>
      <c r="C44">
        <v>1020.44</v>
      </c>
      <c r="D44" s="6">
        <v>56.351999999999997</v>
      </c>
      <c r="E44" s="5">
        <v>1838019</v>
      </c>
      <c r="F44" s="5">
        <f t="shared" si="6"/>
        <v>32616.748296422487</v>
      </c>
      <c r="G44" s="6">
        <v>12.352</v>
      </c>
      <c r="H44" s="5">
        <v>455342.84</v>
      </c>
      <c r="I44" s="5">
        <f t="shared" si="7"/>
        <v>36863.895725388604</v>
      </c>
    </row>
    <row r="45" spans="1:9" customFormat="1" ht="15.75" customHeight="1" x14ac:dyDescent="0.2">
      <c r="A45" s="2" t="s">
        <v>41</v>
      </c>
      <c r="B45" s="2" t="s">
        <v>44</v>
      </c>
      <c r="C45">
        <v>963.47500000000002</v>
      </c>
      <c r="D45" s="6">
        <v>58.163200000000003</v>
      </c>
      <c r="E45" s="5">
        <v>1614044.75</v>
      </c>
      <c r="F45" s="5">
        <f t="shared" si="6"/>
        <v>27750.274228378079</v>
      </c>
      <c r="G45" s="6">
        <v>11.020799999999999</v>
      </c>
      <c r="H45" s="5">
        <v>344263.16</v>
      </c>
      <c r="I45" s="5">
        <f t="shared" si="7"/>
        <v>31237.583478513356</v>
      </c>
    </row>
    <row r="46" spans="1:9" customFormat="1" ht="15.75" customHeight="1" x14ac:dyDescent="0.2">
      <c r="A46" s="2" t="s">
        <v>41</v>
      </c>
      <c r="B46" s="2" t="s">
        <v>45</v>
      </c>
      <c r="C46">
        <v>949.03700000000003</v>
      </c>
      <c r="D46" s="6">
        <v>55.167999999999999</v>
      </c>
      <c r="E46" s="5">
        <v>1785398.38</v>
      </c>
      <c r="F46" s="5">
        <f t="shared" si="6"/>
        <v>32362.934672273779</v>
      </c>
      <c r="G46" s="6">
        <v>13.472</v>
      </c>
      <c r="H46" s="5">
        <v>307983.31</v>
      </c>
      <c r="I46" s="5">
        <f t="shared" si="7"/>
        <v>22860.993913301663</v>
      </c>
    </row>
    <row r="47" spans="1:9" customFormat="1" ht="15.75" customHeight="1" x14ac:dyDescent="0.2">
      <c r="A47" s="2" t="s">
        <v>41</v>
      </c>
      <c r="B47" s="2" t="s">
        <v>46</v>
      </c>
      <c r="C47">
        <v>882.27800000000002</v>
      </c>
      <c r="D47" s="6">
        <v>59.206400000000002</v>
      </c>
      <c r="E47" s="5">
        <v>1971758.75</v>
      </c>
      <c r="F47" s="5">
        <f t="shared" si="6"/>
        <v>33303.135302940223</v>
      </c>
      <c r="G47" s="6">
        <v>12.569599999999999</v>
      </c>
      <c r="H47" s="5">
        <v>447675.22</v>
      </c>
      <c r="I47" s="5">
        <f t="shared" si="7"/>
        <v>35615.709330448066</v>
      </c>
    </row>
    <row r="48" spans="1:9" customFormat="1" ht="15.75" customHeight="1" x14ac:dyDescent="0.2">
      <c r="A48" s="2" t="s">
        <v>54</v>
      </c>
      <c r="B48" s="2" t="s">
        <v>55</v>
      </c>
      <c r="C48">
        <v>1120.04</v>
      </c>
      <c r="D48" s="6">
        <v>55.948799999999999</v>
      </c>
      <c r="E48" s="5">
        <v>1757083.5</v>
      </c>
      <c r="F48" s="5">
        <f t="shared" si="6"/>
        <v>31405.204401166782</v>
      </c>
      <c r="G48" s="6">
        <v>12.748799999999999</v>
      </c>
      <c r="H48" s="5">
        <v>604429.38</v>
      </c>
      <c r="I48" s="5">
        <f t="shared" ref="I48:I52" si="8">H48/G48</f>
        <v>47410.688064759037</v>
      </c>
    </row>
    <row r="49" spans="1:9" customFormat="1" ht="15.75" customHeight="1" x14ac:dyDescent="0.2">
      <c r="A49" s="2" t="s">
        <v>54</v>
      </c>
      <c r="B49" s="2" t="s">
        <v>56</v>
      </c>
      <c r="C49">
        <v>1101.54</v>
      </c>
      <c r="D49" s="6">
        <v>54.496000000000002</v>
      </c>
      <c r="E49" s="5">
        <v>2893801.75</v>
      </c>
      <c r="F49" s="5">
        <f t="shared" si="6"/>
        <v>53101.177150616553</v>
      </c>
      <c r="G49" s="6">
        <v>15.071999999999999</v>
      </c>
      <c r="H49" s="5">
        <v>683251.88</v>
      </c>
      <c r="I49" s="5">
        <f t="shared" si="8"/>
        <v>45332.529193205948</v>
      </c>
    </row>
    <row r="50" spans="1:9" customFormat="1" ht="15.75" customHeight="1" x14ac:dyDescent="0.2">
      <c r="A50" s="2" t="s">
        <v>54</v>
      </c>
      <c r="B50" s="2" t="s">
        <v>57</v>
      </c>
      <c r="C50">
        <v>1134.78</v>
      </c>
      <c r="D50" s="6">
        <v>63.257599999999996</v>
      </c>
      <c r="E50" s="5">
        <v>2671757.25</v>
      </c>
      <c r="F50" s="5">
        <f t="shared" si="6"/>
        <v>42236.146328662486</v>
      </c>
      <c r="G50" s="6">
        <v>18.495999999999999</v>
      </c>
      <c r="H50" s="5">
        <v>573770.88</v>
      </c>
      <c r="I50" s="5">
        <f t="shared" si="8"/>
        <v>31021.34948096886</v>
      </c>
    </row>
    <row r="51" spans="1:9" customFormat="1" ht="15.75" customHeight="1" x14ac:dyDescent="0.2">
      <c r="A51" s="2" t="s">
        <v>54</v>
      </c>
      <c r="B51" s="2" t="s">
        <v>58</v>
      </c>
      <c r="C51">
        <v>1207.4000000000001</v>
      </c>
      <c r="D51" s="6">
        <v>69.900800000000004</v>
      </c>
      <c r="E51" s="5">
        <v>2244234.5</v>
      </c>
      <c r="F51" s="5">
        <f t="shared" si="6"/>
        <v>32105.991633858266</v>
      </c>
      <c r="G51" s="6">
        <v>12.633599999999999</v>
      </c>
      <c r="H51" s="5">
        <v>584047.31000000006</v>
      </c>
      <c r="I51" s="5">
        <f t="shared" si="8"/>
        <v>46229.681959219866</v>
      </c>
    </row>
    <row r="52" spans="1:9" customFormat="1" ht="15.75" customHeight="1" x14ac:dyDescent="0.2">
      <c r="A52" s="2" t="s">
        <v>54</v>
      </c>
      <c r="B52" s="2" t="s">
        <v>59</v>
      </c>
      <c r="C52">
        <v>1267.9000000000001</v>
      </c>
      <c r="D52" s="6">
        <v>62.739199999999997</v>
      </c>
      <c r="E52" s="5">
        <v>2575412.5</v>
      </c>
      <c r="F52" s="5">
        <f t="shared" si="6"/>
        <v>41049.495371314908</v>
      </c>
      <c r="G52" s="6">
        <v>14.572800000000001</v>
      </c>
      <c r="H52" s="5">
        <v>481845.16</v>
      </c>
      <c r="I52" s="5">
        <f t="shared" si="8"/>
        <v>33064.693126921382</v>
      </c>
    </row>
    <row r="53" spans="1:9" ht="15.75" customHeight="1" x14ac:dyDescent="0.2"/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</sheetData>
  <conditionalFormatting sqref="A1:T1">
    <cfRule type="notContainsBlanks" dxfId="0" priority="1">
      <formula>LEN(TRIM(A1))&gt;0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Supplementary-Data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Guyonnet</dc:creator>
  <cp:lastModifiedBy>Iwaniuk, Andrew</cp:lastModifiedBy>
  <dcterms:created xsi:type="dcterms:W3CDTF">2024-03-01T01:29:27Z</dcterms:created>
  <dcterms:modified xsi:type="dcterms:W3CDTF">2024-05-21T09:24:25Z</dcterms:modified>
</cp:coreProperties>
</file>