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175fd18ca955cc/デスクトップ/flbC 論文原稿/flbC data availability/"/>
    </mc:Choice>
  </mc:AlternateContent>
  <xr:revisionPtr revIDLastSave="36" documentId="13_ncr:1_{E96C6986-32F7-426E-9981-7885B3000354}" xr6:coauthVersionLast="47" xr6:coauthVersionMax="47" xr10:uidLastSave="{A0DA9C87-4BE1-4E9A-9E38-A8D9AD953F16}"/>
  <bookViews>
    <workbookView xWindow="3240" yWindow="100" windowWidth="17410" windowHeight="20930" activeTab="3" xr2:uid="{F5C49E4E-750B-4EEE-BBEB-1B364B68AB41}"/>
  </bookViews>
  <sheets>
    <sheet name="Fig.1" sheetId="5" r:id="rId1"/>
    <sheet name="Fig.3" sheetId="6" r:id="rId2"/>
    <sheet name="Fig.5" sheetId="1" r:id="rId3"/>
    <sheet name="Fig.6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8" i="6" l="1"/>
  <c r="O38" i="6" s="1"/>
  <c r="H38" i="6"/>
  <c r="G38" i="6"/>
  <c r="H37" i="6"/>
  <c r="L37" i="6" s="1"/>
  <c r="P37" i="6" s="1"/>
  <c r="G37" i="6"/>
  <c r="K37" i="6" s="1"/>
  <c r="O37" i="6" s="1"/>
  <c r="K36" i="6"/>
  <c r="O36" i="6" s="1"/>
  <c r="H36" i="6"/>
  <c r="G36" i="6"/>
  <c r="H35" i="6"/>
  <c r="L35" i="6" s="1"/>
  <c r="P35" i="6" s="1"/>
  <c r="G35" i="6"/>
  <c r="K35" i="6" s="1"/>
  <c r="O35" i="6" s="1"/>
  <c r="L34" i="6"/>
  <c r="P34" i="6" s="1"/>
  <c r="K34" i="6"/>
  <c r="O34" i="6" s="1"/>
  <c r="H34" i="6"/>
  <c r="G34" i="6"/>
  <c r="H33" i="6"/>
  <c r="L33" i="6" s="1"/>
  <c r="P33" i="6" s="1"/>
  <c r="G33" i="6"/>
  <c r="K33" i="6" s="1"/>
  <c r="O33" i="6" s="1"/>
  <c r="K32" i="6"/>
  <c r="O32" i="6" s="1"/>
  <c r="H32" i="6"/>
  <c r="G32" i="6"/>
  <c r="H31" i="6"/>
  <c r="L31" i="6" s="1"/>
  <c r="P31" i="6" s="1"/>
  <c r="G31" i="6"/>
  <c r="K31" i="6" s="1"/>
  <c r="O31" i="6" s="1"/>
  <c r="K30" i="6"/>
  <c r="O30" i="6" s="1"/>
  <c r="H30" i="6"/>
  <c r="G30" i="6"/>
  <c r="H29" i="6"/>
  <c r="L29" i="6" s="1"/>
  <c r="P29" i="6" s="1"/>
  <c r="G29" i="6"/>
  <c r="K29" i="6" s="1"/>
  <c r="O29" i="6" s="1"/>
  <c r="L28" i="6"/>
  <c r="P28" i="6" s="1"/>
  <c r="K28" i="6"/>
  <c r="O28" i="6" s="1"/>
  <c r="H28" i="6"/>
  <c r="G28" i="6"/>
  <c r="H27" i="6"/>
  <c r="L27" i="6" s="1"/>
  <c r="P27" i="6" s="1"/>
  <c r="G27" i="6"/>
  <c r="K27" i="6" s="1"/>
  <c r="O27" i="6" s="1"/>
  <c r="K26" i="6"/>
  <c r="O26" i="6" s="1"/>
  <c r="H26" i="6"/>
  <c r="G26" i="6"/>
  <c r="H25" i="6"/>
  <c r="L25" i="6" s="1"/>
  <c r="P25" i="6" s="1"/>
  <c r="G25" i="6"/>
  <c r="K25" i="6" s="1"/>
  <c r="O25" i="6" s="1"/>
  <c r="K24" i="6"/>
  <c r="O24" i="6" s="1"/>
  <c r="H24" i="6"/>
  <c r="G24" i="6"/>
  <c r="H23" i="6"/>
  <c r="L23" i="6" s="1"/>
  <c r="P23" i="6" s="1"/>
  <c r="G23" i="6"/>
  <c r="K23" i="6" s="1"/>
  <c r="O23" i="6" s="1"/>
  <c r="L22" i="6"/>
  <c r="P22" i="6" s="1"/>
  <c r="K22" i="6"/>
  <c r="O22" i="6" s="1"/>
  <c r="H22" i="6"/>
  <c r="G22" i="6"/>
  <c r="H21" i="6"/>
  <c r="L21" i="6" s="1"/>
  <c r="P21" i="6" s="1"/>
  <c r="G21" i="6"/>
  <c r="K21" i="6" s="1"/>
  <c r="O21" i="6" s="1"/>
  <c r="K20" i="6"/>
  <c r="O20" i="6" s="1"/>
  <c r="H20" i="6"/>
  <c r="G20" i="6"/>
  <c r="H19" i="6"/>
  <c r="L19" i="6" s="1"/>
  <c r="P19" i="6" s="1"/>
  <c r="G19" i="6"/>
  <c r="K19" i="6" s="1"/>
  <c r="O19" i="6" s="1"/>
  <c r="K18" i="6"/>
  <c r="O18" i="6" s="1"/>
  <c r="H18" i="6"/>
  <c r="G18" i="6"/>
  <c r="H17" i="6"/>
  <c r="L17" i="6" s="1"/>
  <c r="P17" i="6" s="1"/>
  <c r="G17" i="6"/>
  <c r="K17" i="6" s="1"/>
  <c r="O17" i="6" s="1"/>
  <c r="L16" i="6"/>
  <c r="P16" i="6" s="1"/>
  <c r="K16" i="6"/>
  <c r="O16" i="6" s="1"/>
  <c r="H16" i="6"/>
  <c r="G16" i="6"/>
  <c r="H15" i="6"/>
  <c r="L15" i="6" s="1"/>
  <c r="P15" i="6" s="1"/>
  <c r="G15" i="6"/>
  <c r="K15" i="6" s="1"/>
  <c r="O15" i="6" s="1"/>
  <c r="G14" i="6"/>
  <c r="K14" i="6" s="1"/>
  <c r="H13" i="6"/>
  <c r="L13" i="6" s="1"/>
  <c r="P13" i="6" s="1"/>
  <c r="G13" i="6"/>
  <c r="K13" i="6" s="1"/>
  <c r="O13" i="6" s="1"/>
  <c r="K12" i="6"/>
  <c r="O12" i="6" s="1"/>
  <c r="H12" i="6"/>
  <c r="G12" i="6"/>
  <c r="H11" i="6"/>
  <c r="L11" i="6" s="1"/>
  <c r="P11" i="6" s="1"/>
  <c r="G11" i="6"/>
  <c r="K11" i="6" s="1"/>
  <c r="O11" i="6" s="1"/>
  <c r="L10" i="6"/>
  <c r="P10" i="6" s="1"/>
  <c r="K10" i="6"/>
  <c r="O10" i="6" s="1"/>
  <c r="H10" i="6"/>
  <c r="G10" i="6"/>
  <c r="H9" i="6"/>
  <c r="L9" i="6" s="1"/>
  <c r="P9" i="6" s="1"/>
  <c r="G9" i="6"/>
  <c r="K9" i="6" s="1"/>
  <c r="O9" i="6" s="1"/>
  <c r="K8" i="6"/>
  <c r="O8" i="6" s="1"/>
  <c r="H8" i="6"/>
  <c r="G8" i="6"/>
  <c r="H7" i="6"/>
  <c r="L7" i="6" s="1"/>
  <c r="P7" i="6" s="1"/>
  <c r="G7" i="6"/>
  <c r="K7" i="6" s="1"/>
  <c r="O7" i="6" s="1"/>
  <c r="K6" i="6"/>
  <c r="O6" i="6" s="1"/>
  <c r="H6" i="6"/>
  <c r="G6" i="6"/>
  <c r="H5" i="6"/>
  <c r="L5" i="6" s="1"/>
  <c r="P5" i="6" s="1"/>
  <c r="G5" i="6"/>
  <c r="K5" i="6" s="1"/>
  <c r="O5" i="6" s="1"/>
  <c r="L4" i="6"/>
  <c r="P4" i="6" s="1"/>
  <c r="K4" i="6"/>
  <c r="O4" i="6" s="1"/>
  <c r="H4" i="6"/>
  <c r="G4" i="6"/>
  <c r="H3" i="6"/>
  <c r="L3" i="6" s="1"/>
  <c r="P3" i="6" s="1"/>
  <c r="G3" i="6"/>
  <c r="K3" i="6" s="1"/>
  <c r="O3" i="6" s="1"/>
  <c r="L55" i="5"/>
  <c r="P55" i="5" s="1"/>
  <c r="K55" i="5"/>
  <c r="O55" i="5" s="1"/>
  <c r="H55" i="5"/>
  <c r="G55" i="5"/>
  <c r="H54" i="5"/>
  <c r="L54" i="5" s="1"/>
  <c r="P54" i="5" s="1"/>
  <c r="G54" i="5"/>
  <c r="K54" i="5" s="1"/>
  <c r="O54" i="5" s="1"/>
  <c r="L53" i="5"/>
  <c r="P53" i="5" s="1"/>
  <c r="K53" i="5"/>
  <c r="O53" i="5" s="1"/>
  <c r="H53" i="5"/>
  <c r="G53" i="5"/>
  <c r="H52" i="5"/>
  <c r="L52" i="5" s="1"/>
  <c r="P52" i="5" s="1"/>
  <c r="G52" i="5"/>
  <c r="K52" i="5" s="1"/>
  <c r="O52" i="5" s="1"/>
  <c r="K51" i="5"/>
  <c r="O51" i="5" s="1"/>
  <c r="H51" i="5"/>
  <c r="G51" i="5"/>
  <c r="H50" i="5"/>
  <c r="L50" i="5" s="1"/>
  <c r="P50" i="5" s="1"/>
  <c r="G50" i="5"/>
  <c r="K50" i="5" s="1"/>
  <c r="O50" i="5" s="1"/>
  <c r="L49" i="5"/>
  <c r="P49" i="5" s="1"/>
  <c r="K49" i="5"/>
  <c r="O49" i="5" s="1"/>
  <c r="H49" i="5"/>
  <c r="G49" i="5"/>
  <c r="H48" i="5"/>
  <c r="L48" i="5" s="1"/>
  <c r="P48" i="5" s="1"/>
  <c r="G48" i="5"/>
  <c r="K48" i="5" s="1"/>
  <c r="O48" i="5" s="1"/>
  <c r="L47" i="5"/>
  <c r="P47" i="5" s="1"/>
  <c r="K47" i="5"/>
  <c r="O47" i="5" s="1"/>
  <c r="H47" i="5"/>
  <c r="G47" i="5"/>
  <c r="H46" i="5"/>
  <c r="L46" i="5" s="1"/>
  <c r="P46" i="5" s="1"/>
  <c r="G46" i="5"/>
  <c r="K46" i="5" s="1"/>
  <c r="O46" i="5" s="1"/>
  <c r="K45" i="5"/>
  <c r="O45" i="5" s="1"/>
  <c r="H45" i="5"/>
  <c r="G45" i="5"/>
  <c r="H44" i="5"/>
  <c r="L44" i="5" s="1"/>
  <c r="P44" i="5" s="1"/>
  <c r="G44" i="5"/>
  <c r="K44" i="5" s="1"/>
  <c r="O44" i="5" s="1"/>
  <c r="L43" i="5"/>
  <c r="P43" i="5" s="1"/>
  <c r="K43" i="5"/>
  <c r="O43" i="5" s="1"/>
  <c r="H43" i="5"/>
  <c r="G43" i="5"/>
  <c r="H42" i="5"/>
  <c r="L42" i="5" s="1"/>
  <c r="P42" i="5" s="1"/>
  <c r="G42" i="5"/>
  <c r="K42" i="5" s="1"/>
  <c r="O42" i="5" s="1"/>
  <c r="L41" i="5"/>
  <c r="P41" i="5" s="1"/>
  <c r="K41" i="5"/>
  <c r="O41" i="5" s="1"/>
  <c r="H41" i="5"/>
  <c r="G41" i="5"/>
  <c r="O36" i="5"/>
  <c r="K36" i="5"/>
  <c r="H36" i="5"/>
  <c r="P36" i="5" s="1"/>
  <c r="D36" i="5"/>
  <c r="L36" i="5" s="1"/>
  <c r="O35" i="5"/>
  <c r="K35" i="5"/>
  <c r="O34" i="5"/>
  <c r="K34" i="5"/>
  <c r="H34" i="5"/>
  <c r="P34" i="5" s="1"/>
  <c r="D34" i="5"/>
  <c r="L34" i="5" s="1"/>
  <c r="O33" i="5"/>
  <c r="K33" i="5"/>
  <c r="O32" i="5"/>
  <c r="K32" i="5"/>
  <c r="H32" i="5"/>
  <c r="P32" i="5" s="1"/>
  <c r="D32" i="5"/>
  <c r="L32" i="5" s="1"/>
  <c r="O31" i="5"/>
  <c r="K31" i="5"/>
  <c r="O30" i="5"/>
  <c r="K30" i="5"/>
  <c r="H30" i="5"/>
  <c r="P30" i="5" s="1"/>
  <c r="D30" i="5"/>
  <c r="L30" i="5" s="1"/>
  <c r="O29" i="5"/>
  <c r="K29" i="5"/>
  <c r="O28" i="5"/>
  <c r="K28" i="5"/>
  <c r="H28" i="5"/>
  <c r="P28" i="5" s="1"/>
  <c r="D28" i="5"/>
  <c r="L28" i="5" s="1"/>
  <c r="O27" i="5"/>
  <c r="K27" i="5"/>
  <c r="O26" i="5"/>
  <c r="K26" i="5"/>
  <c r="H26" i="5"/>
  <c r="P26" i="5" s="1"/>
  <c r="D26" i="5"/>
  <c r="L26" i="5" s="1"/>
  <c r="O25" i="5"/>
  <c r="K25" i="5"/>
  <c r="O24" i="5"/>
  <c r="K24" i="5"/>
  <c r="H24" i="5"/>
  <c r="P24" i="5" s="1"/>
  <c r="D24" i="5"/>
  <c r="L24" i="5" s="1"/>
  <c r="O23" i="5"/>
  <c r="K23" i="5"/>
  <c r="O22" i="5"/>
  <c r="K22" i="5"/>
  <c r="H22" i="5"/>
  <c r="P22" i="5" s="1"/>
  <c r="D22" i="5"/>
  <c r="L22" i="5" s="1"/>
  <c r="P17" i="5"/>
  <c r="O17" i="5"/>
  <c r="L17" i="5"/>
  <c r="K17" i="5"/>
  <c r="P16" i="5"/>
  <c r="H35" i="5" s="1"/>
  <c r="P35" i="5" s="1"/>
  <c r="O16" i="5"/>
  <c r="L16" i="5"/>
  <c r="D35" i="5" s="1"/>
  <c r="L35" i="5" s="1"/>
  <c r="K16" i="5"/>
  <c r="P15" i="5"/>
  <c r="O15" i="5"/>
  <c r="L15" i="5"/>
  <c r="K15" i="5"/>
  <c r="P14" i="5"/>
  <c r="H33" i="5" s="1"/>
  <c r="P33" i="5" s="1"/>
  <c r="O14" i="5"/>
  <c r="L14" i="5"/>
  <c r="D33" i="5" s="1"/>
  <c r="L33" i="5" s="1"/>
  <c r="K14" i="5"/>
  <c r="P13" i="5"/>
  <c r="O13" i="5"/>
  <c r="L13" i="5"/>
  <c r="K13" i="5"/>
  <c r="P12" i="5"/>
  <c r="H31" i="5" s="1"/>
  <c r="P31" i="5" s="1"/>
  <c r="O12" i="5"/>
  <c r="L12" i="5"/>
  <c r="D31" i="5" s="1"/>
  <c r="L31" i="5" s="1"/>
  <c r="K12" i="5"/>
  <c r="P11" i="5"/>
  <c r="H29" i="5" s="1"/>
  <c r="P29" i="5" s="1"/>
  <c r="O11" i="5"/>
  <c r="L11" i="5"/>
  <c r="K11" i="5"/>
  <c r="P10" i="5"/>
  <c r="O10" i="5"/>
  <c r="L10" i="5"/>
  <c r="D29" i="5" s="1"/>
  <c r="L29" i="5" s="1"/>
  <c r="K10" i="5"/>
  <c r="P9" i="5"/>
  <c r="O9" i="5"/>
  <c r="L9" i="5"/>
  <c r="K9" i="5"/>
  <c r="P8" i="5"/>
  <c r="H27" i="5" s="1"/>
  <c r="P27" i="5" s="1"/>
  <c r="O8" i="5"/>
  <c r="L8" i="5"/>
  <c r="D27" i="5" s="1"/>
  <c r="L27" i="5" s="1"/>
  <c r="K8" i="5"/>
  <c r="P7" i="5"/>
  <c r="O7" i="5"/>
  <c r="L7" i="5"/>
  <c r="K7" i="5"/>
  <c r="P6" i="5"/>
  <c r="H25" i="5" s="1"/>
  <c r="P25" i="5" s="1"/>
  <c r="O6" i="5"/>
  <c r="L6" i="5"/>
  <c r="D25" i="5" s="1"/>
  <c r="L25" i="5" s="1"/>
  <c r="K6" i="5"/>
  <c r="P5" i="5"/>
  <c r="O5" i="5"/>
  <c r="L5" i="5"/>
  <c r="K5" i="5"/>
  <c r="P4" i="5"/>
  <c r="H23" i="5" s="1"/>
  <c r="P23" i="5" s="1"/>
  <c r="O4" i="5"/>
  <c r="L4" i="5"/>
  <c r="D23" i="5" s="1"/>
  <c r="L23" i="5" s="1"/>
  <c r="K4" i="5"/>
  <c r="P3" i="5"/>
  <c r="O3" i="5"/>
  <c r="L3" i="5"/>
  <c r="K3" i="5"/>
  <c r="N45" i="1"/>
  <c r="N46" i="1"/>
  <c r="N47" i="1"/>
  <c r="N48" i="1"/>
  <c r="N49" i="1"/>
  <c r="O44" i="1"/>
  <c r="N44" i="1"/>
  <c r="N37" i="1"/>
  <c r="N38" i="1"/>
  <c r="P38" i="1"/>
  <c r="N39" i="1"/>
  <c r="N40" i="1"/>
  <c r="N41" i="1"/>
  <c r="N36" i="1"/>
  <c r="K45" i="1"/>
  <c r="V45" i="1" s="1"/>
  <c r="K49" i="1"/>
  <c r="V49" i="1" s="1"/>
  <c r="J47" i="1"/>
  <c r="U47" i="1" s="1"/>
  <c r="J48" i="1"/>
  <c r="U48" i="1" s="1"/>
  <c r="H46" i="1"/>
  <c r="S46" i="1" s="1"/>
  <c r="G45" i="1"/>
  <c r="R45" i="1" s="1"/>
  <c r="G49" i="1"/>
  <c r="R49" i="1" s="1"/>
  <c r="F47" i="1"/>
  <c r="Q47" i="1" s="1"/>
  <c r="F48" i="1"/>
  <c r="Q48" i="1" s="1"/>
  <c r="D46" i="1"/>
  <c r="O46" i="1" s="1"/>
  <c r="K37" i="1"/>
  <c r="V37" i="1" s="1"/>
  <c r="J40" i="1"/>
  <c r="U40" i="1" s="1"/>
  <c r="I38" i="1"/>
  <c r="T38" i="1" s="1"/>
  <c r="I39" i="1"/>
  <c r="T39" i="1" s="1"/>
  <c r="H38" i="1"/>
  <c r="S38" i="1" s="1"/>
  <c r="G41" i="1"/>
  <c r="R41" i="1" s="1"/>
  <c r="F40" i="1"/>
  <c r="Q40" i="1" s="1"/>
  <c r="E38" i="1"/>
  <c r="E39" i="1"/>
  <c r="P39" i="1" s="1"/>
  <c r="D38" i="1"/>
  <c r="O38" i="1" s="1"/>
  <c r="K44" i="1"/>
  <c r="V44" i="1" s="1"/>
  <c r="H44" i="1"/>
  <c r="S44" i="1" s="1"/>
  <c r="G44" i="1"/>
  <c r="R44" i="1" s="1"/>
  <c r="D44" i="1"/>
  <c r="K36" i="1"/>
  <c r="V36" i="1" s="1"/>
  <c r="G36" i="1"/>
  <c r="R36" i="1" s="1"/>
  <c r="K29" i="1"/>
  <c r="V29" i="1" s="1"/>
  <c r="K33" i="1"/>
  <c r="V33" i="1" s="1"/>
  <c r="J31" i="1"/>
  <c r="U31" i="1" s="1"/>
  <c r="J32" i="1"/>
  <c r="U32" i="1" s="1"/>
  <c r="H30" i="1"/>
  <c r="S30" i="1" s="1"/>
  <c r="G29" i="1"/>
  <c r="R29" i="1" s="1"/>
  <c r="G33" i="1"/>
  <c r="R33" i="1" s="1"/>
  <c r="F31" i="1"/>
  <c r="Q31" i="1" s="1"/>
  <c r="F32" i="1"/>
  <c r="Q32" i="1" s="1"/>
  <c r="E31" i="1"/>
  <c r="P31" i="1" s="1"/>
  <c r="J28" i="1"/>
  <c r="U28" i="1" s="1"/>
  <c r="F28" i="1"/>
  <c r="Q28" i="1" s="1"/>
  <c r="D31" i="1"/>
  <c r="O31" i="1" s="1"/>
  <c r="D28" i="1"/>
  <c r="O28" i="1" s="1"/>
  <c r="C29" i="1"/>
  <c r="N29" i="1" s="1"/>
  <c r="C33" i="1"/>
  <c r="N33" i="1" s="1"/>
  <c r="V20" i="1"/>
  <c r="V21" i="1"/>
  <c r="K46" i="1" s="1"/>
  <c r="V46" i="1" s="1"/>
  <c r="V22" i="1"/>
  <c r="K47" i="1" s="1"/>
  <c r="V47" i="1" s="1"/>
  <c r="V23" i="1"/>
  <c r="V24" i="1"/>
  <c r="V19" i="1"/>
  <c r="K48" i="1" s="1"/>
  <c r="V48" i="1" s="1"/>
  <c r="U20" i="1"/>
  <c r="J45" i="1" s="1"/>
  <c r="U45" i="1" s="1"/>
  <c r="U21" i="1"/>
  <c r="J46" i="1" s="1"/>
  <c r="U46" i="1" s="1"/>
  <c r="U22" i="1"/>
  <c r="U23" i="1"/>
  <c r="U24" i="1"/>
  <c r="J49" i="1" s="1"/>
  <c r="U49" i="1" s="1"/>
  <c r="U19" i="1"/>
  <c r="J44" i="1" s="1"/>
  <c r="U44" i="1" s="1"/>
  <c r="T20" i="1"/>
  <c r="I45" i="1" s="1"/>
  <c r="T45" i="1" s="1"/>
  <c r="T21" i="1"/>
  <c r="I46" i="1" s="1"/>
  <c r="T46" i="1" s="1"/>
  <c r="T22" i="1"/>
  <c r="I47" i="1" s="1"/>
  <c r="T47" i="1" s="1"/>
  <c r="T23" i="1"/>
  <c r="I48" i="1" s="1"/>
  <c r="T48" i="1" s="1"/>
  <c r="T24" i="1"/>
  <c r="I49" i="1" s="1"/>
  <c r="T49" i="1" s="1"/>
  <c r="T19" i="1"/>
  <c r="I44" i="1" s="1"/>
  <c r="T44" i="1" s="1"/>
  <c r="S20" i="1"/>
  <c r="H45" i="1" s="1"/>
  <c r="S45" i="1" s="1"/>
  <c r="S21" i="1"/>
  <c r="S22" i="1"/>
  <c r="H47" i="1" s="1"/>
  <c r="S47" i="1" s="1"/>
  <c r="S23" i="1"/>
  <c r="H48" i="1" s="1"/>
  <c r="S48" i="1" s="1"/>
  <c r="S24" i="1"/>
  <c r="H49" i="1" s="1"/>
  <c r="S49" i="1" s="1"/>
  <c r="S19" i="1"/>
  <c r="R20" i="1"/>
  <c r="R21" i="1"/>
  <c r="G46" i="1" s="1"/>
  <c r="R46" i="1" s="1"/>
  <c r="R22" i="1"/>
  <c r="G47" i="1" s="1"/>
  <c r="R47" i="1" s="1"/>
  <c r="R23" i="1"/>
  <c r="R24" i="1"/>
  <c r="R19" i="1"/>
  <c r="G48" i="1" s="1"/>
  <c r="R48" i="1" s="1"/>
  <c r="Q20" i="1"/>
  <c r="F45" i="1" s="1"/>
  <c r="Q45" i="1" s="1"/>
  <c r="Q21" i="1"/>
  <c r="F46" i="1" s="1"/>
  <c r="Q46" i="1" s="1"/>
  <c r="Q22" i="1"/>
  <c r="Q23" i="1"/>
  <c r="Q24" i="1"/>
  <c r="F49" i="1" s="1"/>
  <c r="Q49" i="1" s="1"/>
  <c r="Q19" i="1"/>
  <c r="F44" i="1" s="1"/>
  <c r="Q44" i="1" s="1"/>
  <c r="P20" i="1"/>
  <c r="E45" i="1" s="1"/>
  <c r="P45" i="1" s="1"/>
  <c r="P21" i="1"/>
  <c r="E46" i="1" s="1"/>
  <c r="P46" i="1" s="1"/>
  <c r="P22" i="1"/>
  <c r="E47" i="1" s="1"/>
  <c r="P47" i="1" s="1"/>
  <c r="P23" i="1"/>
  <c r="E48" i="1" s="1"/>
  <c r="P48" i="1" s="1"/>
  <c r="P24" i="1"/>
  <c r="E49" i="1" s="1"/>
  <c r="P49" i="1" s="1"/>
  <c r="P19" i="1"/>
  <c r="E44" i="1" s="1"/>
  <c r="P44" i="1" s="1"/>
  <c r="O20" i="1"/>
  <c r="D45" i="1" s="1"/>
  <c r="O45" i="1" s="1"/>
  <c r="O21" i="1"/>
  <c r="O22" i="1"/>
  <c r="D47" i="1" s="1"/>
  <c r="O47" i="1" s="1"/>
  <c r="O23" i="1"/>
  <c r="D48" i="1" s="1"/>
  <c r="O48" i="1" s="1"/>
  <c r="O24" i="1"/>
  <c r="D49" i="1" s="1"/>
  <c r="O49" i="1" s="1"/>
  <c r="O19" i="1"/>
  <c r="N20" i="1"/>
  <c r="N21" i="1"/>
  <c r="N22" i="1"/>
  <c r="N23" i="1"/>
  <c r="N24" i="1"/>
  <c r="N19" i="1"/>
  <c r="V12" i="1"/>
  <c r="V13" i="1"/>
  <c r="K38" i="1" s="1"/>
  <c r="V38" i="1" s="1"/>
  <c r="V14" i="1"/>
  <c r="K39" i="1" s="1"/>
  <c r="V39" i="1" s="1"/>
  <c r="V15" i="1"/>
  <c r="K40" i="1" s="1"/>
  <c r="V40" i="1" s="1"/>
  <c r="V16" i="1"/>
  <c r="K41" i="1" s="1"/>
  <c r="V41" i="1" s="1"/>
  <c r="V11" i="1"/>
  <c r="U12" i="1"/>
  <c r="J37" i="1" s="1"/>
  <c r="U37" i="1" s="1"/>
  <c r="U13" i="1"/>
  <c r="J38" i="1" s="1"/>
  <c r="U38" i="1" s="1"/>
  <c r="U14" i="1"/>
  <c r="J39" i="1" s="1"/>
  <c r="U39" i="1" s="1"/>
  <c r="U15" i="1"/>
  <c r="U16" i="1"/>
  <c r="J41" i="1" s="1"/>
  <c r="U41" i="1" s="1"/>
  <c r="U11" i="1"/>
  <c r="J36" i="1" s="1"/>
  <c r="U36" i="1" s="1"/>
  <c r="T12" i="1"/>
  <c r="I37" i="1" s="1"/>
  <c r="T37" i="1" s="1"/>
  <c r="T13" i="1"/>
  <c r="T14" i="1"/>
  <c r="T15" i="1"/>
  <c r="I40" i="1" s="1"/>
  <c r="T40" i="1" s="1"/>
  <c r="T16" i="1"/>
  <c r="I41" i="1" s="1"/>
  <c r="T41" i="1" s="1"/>
  <c r="T11" i="1"/>
  <c r="I36" i="1" s="1"/>
  <c r="T36" i="1" s="1"/>
  <c r="S12" i="1"/>
  <c r="S13" i="1"/>
  <c r="S14" i="1"/>
  <c r="H39" i="1" s="1"/>
  <c r="S39" i="1" s="1"/>
  <c r="S15" i="1"/>
  <c r="H40" i="1" s="1"/>
  <c r="S40" i="1" s="1"/>
  <c r="S16" i="1"/>
  <c r="S11" i="1"/>
  <c r="H37" i="1" s="1"/>
  <c r="S37" i="1" s="1"/>
  <c r="R12" i="1"/>
  <c r="G37" i="1" s="1"/>
  <c r="R37" i="1" s="1"/>
  <c r="R13" i="1"/>
  <c r="G38" i="1" s="1"/>
  <c r="R38" i="1" s="1"/>
  <c r="R14" i="1"/>
  <c r="G39" i="1" s="1"/>
  <c r="R39" i="1" s="1"/>
  <c r="R15" i="1"/>
  <c r="G40" i="1" s="1"/>
  <c r="R40" i="1" s="1"/>
  <c r="R16" i="1"/>
  <c r="R11" i="1"/>
  <c r="Q12" i="1"/>
  <c r="F37" i="1" s="1"/>
  <c r="Q37" i="1" s="1"/>
  <c r="Q13" i="1"/>
  <c r="F38" i="1" s="1"/>
  <c r="Q38" i="1" s="1"/>
  <c r="Q14" i="1"/>
  <c r="F39" i="1" s="1"/>
  <c r="Q39" i="1" s="1"/>
  <c r="Q15" i="1"/>
  <c r="Q16" i="1"/>
  <c r="F41" i="1" s="1"/>
  <c r="Q41" i="1" s="1"/>
  <c r="Q11" i="1"/>
  <c r="F36" i="1" s="1"/>
  <c r="Q36" i="1" s="1"/>
  <c r="P12" i="1"/>
  <c r="E37" i="1" s="1"/>
  <c r="P37" i="1" s="1"/>
  <c r="P13" i="1"/>
  <c r="P14" i="1"/>
  <c r="P15" i="1"/>
  <c r="E40" i="1" s="1"/>
  <c r="P40" i="1" s="1"/>
  <c r="P16" i="1"/>
  <c r="E41" i="1" s="1"/>
  <c r="P41" i="1" s="1"/>
  <c r="P11" i="1"/>
  <c r="E36" i="1" s="1"/>
  <c r="P36" i="1" s="1"/>
  <c r="O12" i="1"/>
  <c r="O13" i="1"/>
  <c r="O14" i="1"/>
  <c r="D39" i="1" s="1"/>
  <c r="O39" i="1" s="1"/>
  <c r="O15" i="1"/>
  <c r="D40" i="1" s="1"/>
  <c r="O40" i="1" s="1"/>
  <c r="O16" i="1"/>
  <c r="O11" i="1"/>
  <c r="D37" i="1" s="1"/>
  <c r="O37" i="1" s="1"/>
  <c r="N12" i="1"/>
  <c r="N13" i="1"/>
  <c r="N14" i="1"/>
  <c r="N15" i="1"/>
  <c r="N16" i="1"/>
  <c r="N11" i="1"/>
  <c r="V4" i="1"/>
  <c r="V5" i="1"/>
  <c r="K30" i="1" s="1"/>
  <c r="V30" i="1" s="1"/>
  <c r="V6" i="1"/>
  <c r="K31" i="1" s="1"/>
  <c r="V31" i="1" s="1"/>
  <c r="V7" i="1"/>
  <c r="V8" i="1"/>
  <c r="V3" i="1"/>
  <c r="K32" i="1" s="1"/>
  <c r="V32" i="1" s="1"/>
  <c r="U4" i="1"/>
  <c r="J29" i="1" s="1"/>
  <c r="U29" i="1" s="1"/>
  <c r="U5" i="1"/>
  <c r="J30" i="1" s="1"/>
  <c r="U30" i="1" s="1"/>
  <c r="U6" i="1"/>
  <c r="U7" i="1"/>
  <c r="U8" i="1"/>
  <c r="J33" i="1" s="1"/>
  <c r="U33" i="1" s="1"/>
  <c r="U3" i="1"/>
  <c r="T4" i="1"/>
  <c r="I29" i="1" s="1"/>
  <c r="T29" i="1" s="1"/>
  <c r="T5" i="1"/>
  <c r="I30" i="1" s="1"/>
  <c r="T30" i="1" s="1"/>
  <c r="T6" i="1"/>
  <c r="I31" i="1" s="1"/>
  <c r="T31" i="1" s="1"/>
  <c r="T7" i="1"/>
  <c r="I32" i="1" s="1"/>
  <c r="T32" i="1" s="1"/>
  <c r="T8" i="1"/>
  <c r="I33" i="1" s="1"/>
  <c r="T33" i="1" s="1"/>
  <c r="T3" i="1"/>
  <c r="I28" i="1" s="1"/>
  <c r="T28" i="1" s="1"/>
  <c r="S4" i="1"/>
  <c r="H29" i="1" s="1"/>
  <c r="S29" i="1" s="1"/>
  <c r="S5" i="1"/>
  <c r="S6" i="1"/>
  <c r="H31" i="1" s="1"/>
  <c r="S31" i="1" s="1"/>
  <c r="S7" i="1"/>
  <c r="H32" i="1" s="1"/>
  <c r="S32" i="1" s="1"/>
  <c r="S8" i="1"/>
  <c r="H33" i="1" s="1"/>
  <c r="S33" i="1" s="1"/>
  <c r="S3" i="1"/>
  <c r="H28" i="1" s="1"/>
  <c r="S28" i="1" s="1"/>
  <c r="R4" i="1"/>
  <c r="R5" i="1"/>
  <c r="G30" i="1" s="1"/>
  <c r="R30" i="1" s="1"/>
  <c r="R6" i="1"/>
  <c r="G31" i="1" s="1"/>
  <c r="R31" i="1" s="1"/>
  <c r="R7" i="1"/>
  <c r="R8" i="1"/>
  <c r="R3" i="1"/>
  <c r="G32" i="1" s="1"/>
  <c r="R32" i="1" s="1"/>
  <c r="Q4" i="1"/>
  <c r="F29" i="1" s="1"/>
  <c r="Q29" i="1" s="1"/>
  <c r="Q5" i="1"/>
  <c r="F30" i="1" s="1"/>
  <c r="Q30" i="1" s="1"/>
  <c r="Q6" i="1"/>
  <c r="Q7" i="1"/>
  <c r="Q8" i="1"/>
  <c r="F33" i="1" s="1"/>
  <c r="Q33" i="1" s="1"/>
  <c r="Q3" i="1"/>
  <c r="P4" i="1"/>
  <c r="E29" i="1" s="1"/>
  <c r="P29" i="1" s="1"/>
  <c r="P5" i="1"/>
  <c r="E30" i="1" s="1"/>
  <c r="P30" i="1" s="1"/>
  <c r="P6" i="1"/>
  <c r="P7" i="1"/>
  <c r="E32" i="1" s="1"/>
  <c r="P32" i="1" s="1"/>
  <c r="P8" i="1"/>
  <c r="E33" i="1" s="1"/>
  <c r="P33" i="1" s="1"/>
  <c r="P3" i="1"/>
  <c r="E28" i="1" s="1"/>
  <c r="P28" i="1" s="1"/>
  <c r="O8" i="1"/>
  <c r="D33" i="1" s="1"/>
  <c r="O33" i="1" s="1"/>
  <c r="O6" i="1"/>
  <c r="O7" i="1"/>
  <c r="D32" i="1" s="1"/>
  <c r="O32" i="1" s="1"/>
  <c r="O5" i="1"/>
  <c r="D30" i="1" s="1"/>
  <c r="O30" i="1" s="1"/>
  <c r="O4" i="1"/>
  <c r="D29" i="1" s="1"/>
  <c r="O29" i="1" s="1"/>
  <c r="O3" i="1"/>
  <c r="N4" i="1"/>
  <c r="N5" i="1"/>
  <c r="C30" i="1" s="1"/>
  <c r="N30" i="1" s="1"/>
  <c r="N6" i="1"/>
  <c r="C31" i="1" s="1"/>
  <c r="N31" i="1" s="1"/>
  <c r="N7" i="1"/>
  <c r="N8" i="1"/>
  <c r="N3" i="1"/>
  <c r="C28" i="1" s="1"/>
  <c r="N28" i="1" s="1"/>
  <c r="L8" i="6" l="1"/>
  <c r="P8" i="6" s="1"/>
  <c r="L12" i="6"/>
  <c r="P12" i="6" s="1"/>
  <c r="L18" i="6"/>
  <c r="P18" i="6" s="1"/>
  <c r="L24" i="6"/>
  <c r="P24" i="6" s="1"/>
  <c r="L30" i="6"/>
  <c r="P30" i="6" s="1"/>
  <c r="L6" i="6"/>
  <c r="P6" i="6" s="1"/>
  <c r="L20" i="6"/>
  <c r="P20" i="6" s="1"/>
  <c r="L26" i="6"/>
  <c r="P26" i="6" s="1"/>
  <c r="L32" i="6"/>
  <c r="P32" i="6" s="1"/>
  <c r="L36" i="6"/>
  <c r="P36" i="6" s="1"/>
  <c r="L38" i="6"/>
  <c r="P38" i="6" s="1"/>
  <c r="L45" i="5"/>
  <c r="P45" i="5" s="1"/>
  <c r="L51" i="5"/>
  <c r="P51" i="5" s="1"/>
  <c r="AP36" i="1"/>
  <c r="AF36" i="1"/>
  <c r="AI36" i="1"/>
  <c r="Y36" i="1"/>
  <c r="P56" i="1"/>
  <c r="AK35" i="1"/>
  <c r="AA35" i="1"/>
  <c r="O56" i="1"/>
  <c r="AK30" i="1"/>
  <c r="AA30" i="1"/>
  <c r="AP41" i="1"/>
  <c r="AF41" i="1"/>
  <c r="V54" i="1"/>
  <c r="AN45" i="1"/>
  <c r="AD45" i="1"/>
  <c r="AI41" i="1"/>
  <c r="Y41" i="1"/>
  <c r="AP31" i="1"/>
  <c r="AF31" i="1"/>
  <c r="AI31" i="1"/>
  <c r="Y31" i="1"/>
  <c r="AK31" i="1"/>
  <c r="AA31" i="1"/>
  <c r="AN41" i="1"/>
  <c r="AD41" i="1"/>
  <c r="AF30" i="1"/>
  <c r="S56" i="1"/>
  <c r="AJ35" i="1"/>
  <c r="Z35" i="1"/>
  <c r="P52" i="1"/>
  <c r="AO35" i="1"/>
  <c r="AE35" i="1"/>
  <c r="T52" i="1"/>
  <c r="AI40" i="1"/>
  <c r="Y40" i="1"/>
  <c r="Q54" i="1"/>
  <c r="AN40" i="1"/>
  <c r="AD40" i="1"/>
  <c r="U54" i="1"/>
  <c r="Q56" i="1"/>
  <c r="AK40" i="1"/>
  <c r="AA40" i="1"/>
  <c r="AK41" i="1"/>
  <c r="AA41" i="1"/>
  <c r="R54" i="1"/>
  <c r="AI45" i="1"/>
  <c r="Y45" i="1"/>
  <c r="AJ36" i="1"/>
  <c r="Z36" i="1"/>
  <c r="T56" i="1"/>
  <c r="AP30" i="1"/>
  <c r="AP35" i="1"/>
  <c r="AF35" i="1"/>
  <c r="Q52" i="1"/>
  <c r="Z40" i="1"/>
  <c r="AJ40" i="1"/>
  <c r="AE40" i="1"/>
  <c r="U52" i="1"/>
  <c r="AO40" i="1"/>
  <c r="P54" i="1"/>
  <c r="AI35" i="1"/>
  <c r="Y35" i="1"/>
  <c r="T54" i="1"/>
  <c r="AN35" i="1"/>
  <c r="AD35" i="1"/>
  <c r="AK36" i="1"/>
  <c r="AA36" i="1"/>
  <c r="V52" i="1"/>
  <c r="AO45" i="1"/>
  <c r="AE45" i="1"/>
  <c r="AO36" i="1"/>
  <c r="AE36" i="1"/>
  <c r="AJ46" i="1"/>
  <c r="Z46" i="1"/>
  <c r="AO46" i="1"/>
  <c r="AE46" i="1"/>
  <c r="AN31" i="1"/>
  <c r="AD31" i="1"/>
  <c r="AK46" i="1"/>
  <c r="AA46" i="1"/>
  <c r="AP46" i="1"/>
  <c r="AF46" i="1"/>
  <c r="AJ41" i="1"/>
  <c r="Z41" i="1"/>
  <c r="AE31" i="1"/>
  <c r="AO41" i="1"/>
  <c r="AE41" i="1"/>
  <c r="AI46" i="1"/>
  <c r="Y46" i="1"/>
  <c r="AD36" i="1"/>
  <c r="AN36" i="1"/>
  <c r="AN46" i="1"/>
  <c r="AD46" i="1"/>
  <c r="AP40" i="1"/>
  <c r="AF40" i="1"/>
  <c r="U56" i="1"/>
  <c r="R52" i="1"/>
  <c r="AJ45" i="1"/>
  <c r="Z45" i="1"/>
  <c r="S54" i="1"/>
  <c r="AN30" i="1"/>
  <c r="AD30" i="1"/>
  <c r="C32" i="1"/>
  <c r="N32" i="1" s="1"/>
  <c r="K28" i="1"/>
  <c r="V28" i="1" s="1"/>
  <c r="H36" i="1"/>
  <c r="S36" i="1" s="1"/>
  <c r="O54" i="1"/>
  <c r="AI30" i="1"/>
  <c r="Y30" i="1"/>
  <c r="G28" i="1"/>
  <c r="R28" i="1" s="1"/>
  <c r="D36" i="1"/>
  <c r="O36" i="1" s="1"/>
  <c r="D41" i="1"/>
  <c r="O41" i="1" s="1"/>
  <c r="AJ31" i="1" s="1"/>
  <c r="H41" i="1"/>
  <c r="S41" i="1" s="1"/>
  <c r="AO31" i="1" s="1"/>
  <c r="R56" i="1" l="1"/>
  <c r="AA45" i="1"/>
  <c r="AK45" i="1"/>
  <c r="V56" i="1"/>
  <c r="AP45" i="1"/>
  <c r="AF45" i="1"/>
  <c r="Z31" i="1"/>
  <c r="O52" i="1"/>
  <c r="AJ30" i="1"/>
  <c r="Z30" i="1"/>
  <c r="S52" i="1"/>
  <c r="AO30" i="1"/>
  <c r="AE30" i="1"/>
</calcChain>
</file>

<file path=xl/sharedStrings.xml><?xml version="1.0" encoding="utf-8"?>
<sst xmlns="http://schemas.openxmlformats.org/spreadsheetml/2006/main" count="678" uniqueCount="101">
  <si>
    <t>actin</t>
    <phoneticPr fontId="3"/>
  </si>
  <si>
    <t>A1280</t>
  </si>
  <si>
    <t>flbC A1280</t>
  </si>
  <si>
    <t>A1159</t>
  </si>
  <si>
    <t>flbC A1159</t>
  </si>
  <si>
    <t>A1151</t>
  </si>
  <si>
    <t>flbC A1151</t>
  </si>
  <si>
    <t>Ct</t>
    <phoneticPr fontId="1"/>
  </si>
  <si>
    <t>dCt</t>
    <phoneticPr fontId="1"/>
  </si>
  <si>
    <t>A1280</t>
    <phoneticPr fontId="1"/>
  </si>
  <si>
    <t>ddCt</t>
    <phoneticPr fontId="1"/>
  </si>
  <si>
    <t>2^-ddCt</t>
    <phoneticPr fontId="1"/>
  </si>
  <si>
    <t>AVE</t>
    <phoneticPr fontId="1"/>
  </si>
  <si>
    <t>A1151</t>
    <phoneticPr fontId="1"/>
  </si>
  <si>
    <t>A1159</t>
    <phoneticPr fontId="1"/>
  </si>
  <si>
    <t>A1280</t>
    <phoneticPr fontId="1"/>
  </si>
  <si>
    <t>WT</t>
    <phoneticPr fontId="1"/>
  </si>
  <si>
    <t>ΔflbC</t>
    <phoneticPr fontId="1"/>
  </si>
  <si>
    <t>SD</t>
    <phoneticPr fontId="1"/>
  </si>
  <si>
    <t>A1159 t-test</t>
    <phoneticPr fontId="1"/>
  </si>
  <si>
    <t>A1151</t>
    <phoneticPr fontId="1"/>
  </si>
  <si>
    <t>A1280</t>
    <phoneticPr fontId="1"/>
  </si>
  <si>
    <t>actin</t>
  </si>
  <si>
    <t>Ct</t>
    <phoneticPr fontId="3"/>
  </si>
  <si>
    <t>dCt</t>
    <phoneticPr fontId="3"/>
  </si>
  <si>
    <t>mflbC</t>
    <phoneticPr fontId="3"/>
  </si>
  <si>
    <t>A1151 8h</t>
  </si>
  <si>
    <t>A1159 8h</t>
  </si>
  <si>
    <t>A1151 16h</t>
  </si>
  <si>
    <t>A1159 16h</t>
  </si>
  <si>
    <t>A1151 24h</t>
  </si>
  <si>
    <t>A1159 24h</t>
  </si>
  <si>
    <t>A1151 48h</t>
  </si>
  <si>
    <t>A1159 48h</t>
  </si>
  <si>
    <t>A1151 72h</t>
  </si>
  <si>
    <t>A1159 72h</t>
  </si>
  <si>
    <t>ddCt</t>
    <phoneticPr fontId="3"/>
  </si>
  <si>
    <t>2^-ddCt</t>
    <phoneticPr fontId="3"/>
  </si>
  <si>
    <t>mflbC</t>
  </si>
  <si>
    <t>A1280 8h</t>
  </si>
  <si>
    <t>A1280 16h</t>
  </si>
  <si>
    <t>A1280 24h</t>
  </si>
  <si>
    <t>A1280 48h</t>
  </si>
  <si>
    <t>A1280 72h</t>
  </si>
  <si>
    <t>Singleplex</t>
  </si>
  <si>
    <t>95.0</t>
  </si>
  <si>
    <t>2^-ddCt</t>
  </si>
  <si>
    <t>brlAa</t>
    <phoneticPr fontId="3"/>
  </si>
  <si>
    <t>brlAa</t>
  </si>
  <si>
    <t>A1151 0h</t>
  </si>
  <si>
    <t>A1159 0h</t>
  </si>
  <si>
    <t>A1280 0h</t>
  </si>
  <si>
    <t>A1151 4h</t>
  </si>
  <si>
    <t>A1159 4h</t>
  </si>
  <si>
    <t>A1280 4h</t>
  </si>
  <si>
    <t>Undetermined</t>
  </si>
  <si>
    <t>flbCA1151 0h</t>
  </si>
  <si>
    <t>flbCA1159 0h</t>
  </si>
  <si>
    <t>flbCA1280 0h</t>
  </si>
  <si>
    <t>flbCA1151 4h</t>
  </si>
  <si>
    <t>flbCA1159 4h</t>
  </si>
  <si>
    <t>flbCA1280 4h</t>
  </si>
  <si>
    <t>flbCA1151 8h</t>
  </si>
  <si>
    <t>flbCA1159 8h</t>
  </si>
  <si>
    <t>flbCA1280 8h</t>
  </si>
  <si>
    <t>flbCA1151 16h</t>
  </si>
  <si>
    <t>flbCA1159 16h</t>
  </si>
  <si>
    <t>flbCA1280 16h</t>
  </si>
  <si>
    <t>flbCA1151 24h</t>
  </si>
  <si>
    <t>flbCA1159 24h</t>
  </si>
  <si>
    <t>flbCA1280 24h</t>
  </si>
  <si>
    <t>flbCA1151 48h</t>
  </si>
  <si>
    <t>flbCA1159 48h</t>
  </si>
  <si>
    <t>flbCA1280 48h</t>
  </si>
  <si>
    <t>laeA</t>
  </si>
  <si>
    <t>fapR</t>
    <phoneticPr fontId="1"/>
  </si>
  <si>
    <t xml:space="preserve">WT </t>
  </si>
  <si>
    <t xml:space="preserve">Δflbc </t>
  </si>
  <si>
    <t xml:space="preserve">WT </t>
    <phoneticPr fontId="1"/>
  </si>
  <si>
    <t>time</t>
    <phoneticPr fontId="1"/>
  </si>
  <si>
    <t>Δflbc</t>
    <phoneticPr fontId="1"/>
  </si>
  <si>
    <t>time</t>
  </si>
  <si>
    <t>0h</t>
  </si>
  <si>
    <t>0h</t>
    <phoneticPr fontId="1"/>
  </si>
  <si>
    <t>4h</t>
  </si>
  <si>
    <t>4h</t>
    <phoneticPr fontId="1"/>
  </si>
  <si>
    <t>8h</t>
  </si>
  <si>
    <t>8h</t>
    <phoneticPr fontId="1"/>
  </si>
  <si>
    <t>16h</t>
  </si>
  <si>
    <t>16h</t>
    <phoneticPr fontId="1"/>
  </si>
  <si>
    <t>24h</t>
  </si>
  <si>
    <t>24h</t>
    <phoneticPr fontId="1"/>
  </si>
  <si>
    <t>48h</t>
  </si>
  <si>
    <t>48h</t>
    <phoneticPr fontId="1"/>
  </si>
  <si>
    <t>72h</t>
  </si>
  <si>
    <t>72h</t>
    <phoneticPr fontId="1"/>
  </si>
  <si>
    <t>120h</t>
  </si>
  <si>
    <t>120h</t>
    <phoneticPr fontId="1"/>
  </si>
  <si>
    <t>WT</t>
  </si>
  <si>
    <t>dflbC</t>
  </si>
  <si>
    <t>fapR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</si>
</sst>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Arial"/>
      <family val="2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/>
    <xf numFmtId="0" fontId="2" fillId="0" borderId="1" xfId="0" applyFont="1" applyBorder="1" applyAlignment="1"/>
    <xf numFmtId="0" fontId="0" fillId="0" borderId="0" xfId="0" applyAlignment="1"/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/>
    <xf numFmtId="0" fontId="5" fillId="0" borderId="1" xfId="0" applyFont="1" applyBorder="1" applyAlignment="1"/>
    <xf numFmtId="0" fontId="4" fillId="0" borderId="0" xfId="0" applyFont="1" applyAlignment="1"/>
    <xf numFmtId="0" fontId="4" fillId="0" borderId="1" xfId="0" applyFont="1" applyBorder="1">
      <alignment vertical="center"/>
    </xf>
    <xf numFmtId="0" fontId="4" fillId="0" borderId="2" xfId="0" applyFont="1" applyBorder="1" applyAlignment="1"/>
    <xf numFmtId="0" fontId="2" fillId="0" borderId="0" xfId="0" applyFont="1" applyAlignment="1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sz="1800" b="1"/>
              <a:t>fmaC/Afu8g00380</a:t>
            </a:r>
            <a:endParaRPr lang="ja-JP" altLang="en-US" sz="1800" b="1"/>
          </a:p>
        </c:rich>
      </c:tx>
      <c:layout>
        <c:manualLayout>
          <c:xMode val="edge"/>
          <c:yMode val="edge"/>
          <c:x val="0.30690266841644792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1512270341207349"/>
          <c:y val="0.1850696267133275"/>
          <c:w val="0.8376550743657043"/>
          <c:h val="0.698849883347914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Fig.5!$X$30</c:f>
              <c:strCache>
                <c:ptCount val="1"/>
                <c:pt idx="0">
                  <c:v>WT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Fig.5!$AI$30:$AK$30</c:f>
                <c:numCache>
                  <c:formatCode>General</c:formatCode>
                  <c:ptCount val="3"/>
                  <c:pt idx="0">
                    <c:v>0.11215717585200499</c:v>
                  </c:pt>
                  <c:pt idx="1">
                    <c:v>0.14185320900450921</c:v>
                  </c:pt>
                  <c:pt idx="2">
                    <c:v>0.12360674957446069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Fig.5!$Y$29:$AA$29</c:f>
              <c:strCache>
                <c:ptCount val="3"/>
                <c:pt idx="0">
                  <c:v>A1151</c:v>
                </c:pt>
                <c:pt idx="1">
                  <c:v>A1159</c:v>
                </c:pt>
                <c:pt idx="2">
                  <c:v>A1280</c:v>
                </c:pt>
              </c:strCache>
            </c:strRef>
          </c:cat>
          <c:val>
            <c:numRef>
              <c:f>Fig.5!$Y$30:$AA$30</c:f>
              <c:numCache>
                <c:formatCode>General</c:formatCode>
                <c:ptCount val="3"/>
                <c:pt idx="0">
                  <c:v>0.93905956247149047</c:v>
                </c:pt>
                <c:pt idx="1">
                  <c:v>0.93780046702365505</c:v>
                </c:pt>
                <c:pt idx="2">
                  <c:v>0.91187667283828577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64-402D-B7FE-34E7332A10EA}"/>
            </c:ext>
          </c:extLst>
        </c:ser>
        <c:ser>
          <c:idx val="1"/>
          <c:order val="1"/>
          <c:tx>
            <c:strRef>
              <c:f>Fig.5!$X$31</c:f>
              <c:strCache>
                <c:ptCount val="1"/>
                <c:pt idx="0">
                  <c:v>ΔflbC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Fig.5!$AI$31:$AK$31</c:f>
                <c:numCache>
                  <c:formatCode>General</c:formatCode>
                  <c:ptCount val="3"/>
                  <c:pt idx="0">
                    <c:v>2.3018433768667267E-2</c:v>
                  </c:pt>
                  <c:pt idx="1">
                    <c:v>1.5856796936361008</c:v>
                  </c:pt>
                  <c:pt idx="2">
                    <c:v>0.19980001469412609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Fig.5!$Y$29:$AA$29</c:f>
              <c:strCache>
                <c:ptCount val="3"/>
                <c:pt idx="0">
                  <c:v>A1151</c:v>
                </c:pt>
                <c:pt idx="1">
                  <c:v>A1159</c:v>
                </c:pt>
                <c:pt idx="2">
                  <c:v>A1280</c:v>
                </c:pt>
              </c:strCache>
            </c:strRef>
          </c:cat>
          <c:val>
            <c:numRef>
              <c:f>Fig.5!$Y$31:$AA$31</c:f>
              <c:numCache>
                <c:formatCode>General</c:formatCode>
                <c:ptCount val="3"/>
                <c:pt idx="0">
                  <c:v>0.31793090501418386</c:v>
                </c:pt>
                <c:pt idx="1">
                  <c:v>1.3698993256144734</c:v>
                </c:pt>
                <c:pt idx="2">
                  <c:v>1.327430604615218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64-402D-B7FE-34E7332A1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550256184"/>
        <c:axId val="550257784"/>
      </c:barChart>
      <c:catAx>
        <c:axId val="550256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50257784"/>
        <c:crosses val="autoZero"/>
        <c:auto val="1"/>
        <c:lblAlgn val="ctr"/>
        <c:lblOffset val="100"/>
        <c:noMultiLvlLbl val="0"/>
      </c:catAx>
      <c:valAx>
        <c:axId val="55025778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Relative</a:t>
                </a:r>
                <a:r>
                  <a:rPr lang="en-US" altLang="ja-JP" baseline="0"/>
                  <a:t> mRNA expression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50256184"/>
        <c:crosses val="autoZero"/>
        <c:crossBetween val="between"/>
      </c:valAx>
      <c:spPr>
        <a:noFill/>
        <a:ln>
          <a:solidFill>
            <a:schemeClr val="bg1">
              <a:lumMod val="75000"/>
            </a:schemeClr>
          </a:solidFill>
        </a:ln>
        <a:effectLst/>
      </c:spPr>
    </c:plotArea>
    <c:legend>
      <c:legendPos val="b"/>
      <c:layout>
        <c:manualLayout>
          <c:xMode val="edge"/>
          <c:yMode val="edge"/>
          <c:x val="0.78347244094488189"/>
          <c:y val="0.23668926800816562"/>
          <c:w val="0.13027712160979876"/>
          <c:h val="0.1429403616214639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sz="1800" b="1"/>
              <a:t>fmaF/Afu8g00480</a:t>
            </a:r>
            <a:endParaRPr lang="ja-JP" altLang="en-US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3178937007874017"/>
          <c:y val="0.19432888597258677"/>
          <c:w val="0.8376550743657043"/>
          <c:h val="0.721419874599008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Fig.5!$AC$30</c:f>
              <c:strCache>
                <c:ptCount val="1"/>
                <c:pt idx="0">
                  <c:v>WT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Fig.5!$AN$30:$AP$30</c:f>
                <c:numCache>
                  <c:formatCode>General</c:formatCode>
                  <c:ptCount val="3"/>
                  <c:pt idx="0">
                    <c:v>0.17953215091244837</c:v>
                  </c:pt>
                  <c:pt idx="1">
                    <c:v>0.16120559528477554</c:v>
                  </c:pt>
                  <c:pt idx="2">
                    <c:v>0.11197976925213537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Fig.5!$AD$29:$AF$29</c:f>
              <c:strCache>
                <c:ptCount val="3"/>
                <c:pt idx="0">
                  <c:v>A1151</c:v>
                </c:pt>
                <c:pt idx="1">
                  <c:v>A1159</c:v>
                </c:pt>
                <c:pt idx="2">
                  <c:v>A1280</c:v>
                </c:pt>
              </c:strCache>
            </c:strRef>
          </c:cat>
          <c:val>
            <c:numRef>
              <c:f>Fig.5!$AD$30:$AF$30</c:f>
              <c:numCache>
                <c:formatCode>General</c:formatCode>
                <c:ptCount val="3"/>
                <c:pt idx="0">
                  <c:v>0.79411072983292996</c:v>
                </c:pt>
                <c:pt idx="1">
                  <c:v>0.81840518807407914</c:v>
                </c:pt>
                <c:pt idx="2">
                  <c:v>0.90083862546317428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8A-44F0-A05A-8F6A2F222033}"/>
            </c:ext>
          </c:extLst>
        </c:ser>
        <c:ser>
          <c:idx val="1"/>
          <c:order val="1"/>
          <c:tx>
            <c:strRef>
              <c:f>Fig.5!$AC$31</c:f>
              <c:strCache>
                <c:ptCount val="1"/>
                <c:pt idx="0">
                  <c:v>ΔflbC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Fig.5!$AN$31:$AP$31</c:f>
                <c:numCache>
                  <c:formatCode>General</c:formatCode>
                  <c:ptCount val="3"/>
                  <c:pt idx="0">
                    <c:v>1.5350911293438836E-2</c:v>
                  </c:pt>
                  <c:pt idx="1">
                    <c:v>1.6135150282563432E-2</c:v>
                  </c:pt>
                  <c:pt idx="2">
                    <c:v>3.2537756047194201E-2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Fig.5!$AD$29:$AF$29</c:f>
              <c:strCache>
                <c:ptCount val="3"/>
                <c:pt idx="0">
                  <c:v>A1151</c:v>
                </c:pt>
                <c:pt idx="1">
                  <c:v>A1159</c:v>
                </c:pt>
                <c:pt idx="2">
                  <c:v>A1280</c:v>
                </c:pt>
              </c:strCache>
            </c:strRef>
          </c:cat>
          <c:val>
            <c:numRef>
              <c:f>Fig.5!$AD$31:$AF$31</c:f>
              <c:numCache>
                <c:formatCode>General</c:formatCode>
                <c:ptCount val="3"/>
                <c:pt idx="0">
                  <c:v>0.16440049845035581</c:v>
                </c:pt>
                <c:pt idx="1">
                  <c:v>0.31953188825293077</c:v>
                </c:pt>
                <c:pt idx="2">
                  <c:v>0.58298630808710572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8A-44F0-A05A-8F6A2F2220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576044688"/>
        <c:axId val="589171280"/>
      </c:barChart>
      <c:catAx>
        <c:axId val="576044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89171280"/>
        <c:crosses val="autoZero"/>
        <c:auto val="1"/>
        <c:lblAlgn val="ctr"/>
        <c:lblOffset val="100"/>
        <c:noMultiLvlLbl val="0"/>
      </c:catAx>
      <c:valAx>
        <c:axId val="58917128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Relative</a:t>
                </a:r>
                <a:r>
                  <a:rPr lang="en-US" altLang="ja-JP" baseline="0"/>
                  <a:t> mRNA expression</a:t>
                </a:r>
                <a:endParaRPr lang="ja-JP" altLang="en-US"/>
              </a:p>
            </c:rich>
          </c:tx>
          <c:layout>
            <c:manualLayout>
              <c:xMode val="edge"/>
              <c:yMode val="edge"/>
              <c:x val="1.9444444444444445E-2"/>
              <c:y val="0.2252471566054243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76044688"/>
        <c:crosses val="autoZero"/>
        <c:crossBetween val="between"/>
      </c:valAx>
      <c:spPr>
        <a:noFill/>
        <a:ln>
          <a:solidFill>
            <a:schemeClr val="bg1">
              <a:lumMod val="65000"/>
            </a:schemeClr>
          </a:solidFill>
        </a:ln>
        <a:effectLst/>
      </c:spPr>
    </c:plotArea>
    <c:legend>
      <c:legendPos val="b"/>
      <c:layout>
        <c:manualLayout>
          <c:xMode val="edge"/>
          <c:yMode val="edge"/>
          <c:x val="0.85569466316710407"/>
          <c:y val="0.21354111986001745"/>
          <c:w val="9.9721566054243233E-2"/>
          <c:h val="0.1707181393992417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147638</xdr:colOff>
      <xdr:row>47</xdr:row>
      <xdr:rowOff>95250</xdr:rowOff>
    </xdr:from>
    <xdr:to>
      <xdr:col>29</xdr:col>
      <xdr:colOff>52388</xdr:colOff>
      <xdr:row>59</xdr:row>
      <xdr:rowOff>95250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7A7B4988-3126-D96A-FFB4-6A544C02BE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128588</xdr:colOff>
      <xdr:row>60</xdr:row>
      <xdr:rowOff>0</xdr:rowOff>
    </xdr:from>
    <xdr:to>
      <xdr:col>29</xdr:col>
      <xdr:colOff>33338</xdr:colOff>
      <xdr:row>72</xdr:row>
      <xdr:rowOff>0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C866A161-15E8-363D-9B3D-EA4E2564747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AEFF4-CEED-46DA-842F-E53A8394CD78}">
  <dimension ref="B1:Z73"/>
  <sheetViews>
    <sheetView topLeftCell="A13" workbookViewId="0">
      <selection activeCell="E42" sqref="E42"/>
    </sheetView>
  </sheetViews>
  <sheetFormatPr defaultRowHeight="18" x14ac:dyDescent="0.55000000000000004"/>
  <cols>
    <col min="1" max="1" width="8.6640625" style="3"/>
    <col min="2" max="2" width="9.5" style="3" customWidth="1"/>
    <col min="3" max="5" width="8.6640625" style="3"/>
    <col min="6" max="6" width="9.5" style="3" customWidth="1"/>
    <col min="7" max="9" width="8.6640625" style="3"/>
    <col min="10" max="10" width="9.25" style="3" customWidth="1"/>
    <col min="11" max="13" width="8.6640625" style="3"/>
    <col min="14" max="14" width="8.75" style="3" customWidth="1"/>
    <col min="15" max="257" width="8.6640625" style="3"/>
    <col min="258" max="258" width="9.5" style="3" customWidth="1"/>
    <col min="259" max="261" width="8.6640625" style="3"/>
    <col min="262" max="262" width="9.5" style="3" customWidth="1"/>
    <col min="263" max="265" width="8.6640625" style="3"/>
    <col min="266" max="266" width="9.25" style="3" customWidth="1"/>
    <col min="267" max="269" width="8.6640625" style="3"/>
    <col min="270" max="270" width="8.75" style="3" customWidth="1"/>
    <col min="271" max="513" width="8.6640625" style="3"/>
    <col min="514" max="514" width="9.5" style="3" customWidth="1"/>
    <col min="515" max="517" width="8.6640625" style="3"/>
    <col min="518" max="518" width="9.5" style="3" customWidth="1"/>
    <col min="519" max="521" width="8.6640625" style="3"/>
    <col min="522" max="522" width="9.25" style="3" customWidth="1"/>
    <col min="523" max="525" width="8.6640625" style="3"/>
    <col min="526" max="526" width="8.75" style="3" customWidth="1"/>
    <col min="527" max="769" width="8.6640625" style="3"/>
    <col min="770" max="770" width="9.5" style="3" customWidth="1"/>
    <col min="771" max="773" width="8.6640625" style="3"/>
    <col min="774" max="774" width="9.5" style="3" customWidth="1"/>
    <col min="775" max="777" width="8.6640625" style="3"/>
    <col min="778" max="778" width="9.25" style="3" customWidth="1"/>
    <col min="779" max="781" width="8.6640625" style="3"/>
    <col min="782" max="782" width="8.75" style="3" customWidth="1"/>
    <col min="783" max="1025" width="8.6640625" style="3"/>
    <col min="1026" max="1026" width="9.5" style="3" customWidth="1"/>
    <col min="1027" max="1029" width="8.6640625" style="3"/>
    <col min="1030" max="1030" width="9.5" style="3" customWidth="1"/>
    <col min="1031" max="1033" width="8.6640625" style="3"/>
    <col min="1034" max="1034" width="9.25" style="3" customWidth="1"/>
    <col min="1035" max="1037" width="8.6640625" style="3"/>
    <col min="1038" max="1038" width="8.75" style="3" customWidth="1"/>
    <col min="1039" max="1281" width="8.6640625" style="3"/>
    <col min="1282" max="1282" width="9.5" style="3" customWidth="1"/>
    <col min="1283" max="1285" width="8.6640625" style="3"/>
    <col min="1286" max="1286" width="9.5" style="3" customWidth="1"/>
    <col min="1287" max="1289" width="8.6640625" style="3"/>
    <col min="1290" max="1290" width="9.25" style="3" customWidth="1"/>
    <col min="1291" max="1293" width="8.6640625" style="3"/>
    <col min="1294" max="1294" width="8.75" style="3" customWidth="1"/>
    <col min="1295" max="1537" width="8.6640625" style="3"/>
    <col min="1538" max="1538" width="9.5" style="3" customWidth="1"/>
    <col min="1539" max="1541" width="8.6640625" style="3"/>
    <col min="1542" max="1542" width="9.5" style="3" customWidth="1"/>
    <col min="1543" max="1545" width="8.6640625" style="3"/>
    <col min="1546" max="1546" width="9.25" style="3" customWidth="1"/>
    <col min="1547" max="1549" width="8.6640625" style="3"/>
    <col min="1550" max="1550" width="8.75" style="3" customWidth="1"/>
    <col min="1551" max="1793" width="8.6640625" style="3"/>
    <col min="1794" max="1794" width="9.5" style="3" customWidth="1"/>
    <col min="1795" max="1797" width="8.6640625" style="3"/>
    <col min="1798" max="1798" width="9.5" style="3" customWidth="1"/>
    <col min="1799" max="1801" width="8.6640625" style="3"/>
    <col min="1802" max="1802" width="9.25" style="3" customWidth="1"/>
    <col min="1803" max="1805" width="8.6640625" style="3"/>
    <col min="1806" max="1806" width="8.75" style="3" customWidth="1"/>
    <col min="1807" max="2049" width="8.6640625" style="3"/>
    <col min="2050" max="2050" width="9.5" style="3" customWidth="1"/>
    <col min="2051" max="2053" width="8.6640625" style="3"/>
    <col min="2054" max="2054" width="9.5" style="3" customWidth="1"/>
    <col min="2055" max="2057" width="8.6640625" style="3"/>
    <col min="2058" max="2058" width="9.25" style="3" customWidth="1"/>
    <col min="2059" max="2061" width="8.6640625" style="3"/>
    <col min="2062" max="2062" width="8.75" style="3" customWidth="1"/>
    <col min="2063" max="2305" width="8.6640625" style="3"/>
    <col min="2306" max="2306" width="9.5" style="3" customWidth="1"/>
    <col min="2307" max="2309" width="8.6640625" style="3"/>
    <col min="2310" max="2310" width="9.5" style="3" customWidth="1"/>
    <col min="2311" max="2313" width="8.6640625" style="3"/>
    <col min="2314" max="2314" width="9.25" style="3" customWidth="1"/>
    <col min="2315" max="2317" width="8.6640625" style="3"/>
    <col min="2318" max="2318" width="8.75" style="3" customWidth="1"/>
    <col min="2319" max="2561" width="8.6640625" style="3"/>
    <col min="2562" max="2562" width="9.5" style="3" customWidth="1"/>
    <col min="2563" max="2565" width="8.6640625" style="3"/>
    <col min="2566" max="2566" width="9.5" style="3" customWidth="1"/>
    <col min="2567" max="2569" width="8.6640625" style="3"/>
    <col min="2570" max="2570" width="9.25" style="3" customWidth="1"/>
    <col min="2571" max="2573" width="8.6640625" style="3"/>
    <col min="2574" max="2574" width="8.75" style="3" customWidth="1"/>
    <col min="2575" max="2817" width="8.6640625" style="3"/>
    <col min="2818" max="2818" width="9.5" style="3" customWidth="1"/>
    <col min="2819" max="2821" width="8.6640625" style="3"/>
    <col min="2822" max="2822" width="9.5" style="3" customWidth="1"/>
    <col min="2823" max="2825" width="8.6640625" style="3"/>
    <col min="2826" max="2826" width="9.25" style="3" customWidth="1"/>
    <col min="2827" max="2829" width="8.6640625" style="3"/>
    <col min="2830" max="2830" width="8.75" style="3" customWidth="1"/>
    <col min="2831" max="3073" width="8.6640625" style="3"/>
    <col min="3074" max="3074" width="9.5" style="3" customWidth="1"/>
    <col min="3075" max="3077" width="8.6640625" style="3"/>
    <col min="3078" max="3078" width="9.5" style="3" customWidth="1"/>
    <col min="3079" max="3081" width="8.6640625" style="3"/>
    <col min="3082" max="3082" width="9.25" style="3" customWidth="1"/>
    <col min="3083" max="3085" width="8.6640625" style="3"/>
    <col min="3086" max="3086" width="8.75" style="3" customWidth="1"/>
    <col min="3087" max="3329" width="8.6640625" style="3"/>
    <col min="3330" max="3330" width="9.5" style="3" customWidth="1"/>
    <col min="3331" max="3333" width="8.6640625" style="3"/>
    <col min="3334" max="3334" width="9.5" style="3" customWidth="1"/>
    <col min="3335" max="3337" width="8.6640625" style="3"/>
    <col min="3338" max="3338" width="9.25" style="3" customWidth="1"/>
    <col min="3339" max="3341" width="8.6640625" style="3"/>
    <col min="3342" max="3342" width="8.75" style="3" customWidth="1"/>
    <col min="3343" max="3585" width="8.6640625" style="3"/>
    <col min="3586" max="3586" width="9.5" style="3" customWidth="1"/>
    <col min="3587" max="3589" width="8.6640625" style="3"/>
    <col min="3590" max="3590" width="9.5" style="3" customWidth="1"/>
    <col min="3591" max="3593" width="8.6640625" style="3"/>
    <col min="3594" max="3594" width="9.25" style="3" customWidth="1"/>
    <col min="3595" max="3597" width="8.6640625" style="3"/>
    <col min="3598" max="3598" width="8.75" style="3" customWidth="1"/>
    <col min="3599" max="3841" width="8.6640625" style="3"/>
    <col min="3842" max="3842" width="9.5" style="3" customWidth="1"/>
    <col min="3843" max="3845" width="8.6640625" style="3"/>
    <col min="3846" max="3846" width="9.5" style="3" customWidth="1"/>
    <col min="3847" max="3849" width="8.6640625" style="3"/>
    <col min="3850" max="3850" width="9.25" style="3" customWidth="1"/>
    <col min="3851" max="3853" width="8.6640625" style="3"/>
    <col min="3854" max="3854" width="8.75" style="3" customWidth="1"/>
    <col min="3855" max="4097" width="8.6640625" style="3"/>
    <col min="4098" max="4098" width="9.5" style="3" customWidth="1"/>
    <col min="4099" max="4101" width="8.6640625" style="3"/>
    <col min="4102" max="4102" width="9.5" style="3" customWidth="1"/>
    <col min="4103" max="4105" width="8.6640625" style="3"/>
    <col min="4106" max="4106" width="9.25" style="3" customWidth="1"/>
    <col min="4107" max="4109" width="8.6640625" style="3"/>
    <col min="4110" max="4110" width="8.75" style="3" customWidth="1"/>
    <col min="4111" max="4353" width="8.6640625" style="3"/>
    <col min="4354" max="4354" width="9.5" style="3" customWidth="1"/>
    <col min="4355" max="4357" width="8.6640625" style="3"/>
    <col min="4358" max="4358" width="9.5" style="3" customWidth="1"/>
    <col min="4359" max="4361" width="8.6640625" style="3"/>
    <col min="4362" max="4362" width="9.25" style="3" customWidth="1"/>
    <col min="4363" max="4365" width="8.6640625" style="3"/>
    <col min="4366" max="4366" width="8.75" style="3" customWidth="1"/>
    <col min="4367" max="4609" width="8.6640625" style="3"/>
    <col min="4610" max="4610" width="9.5" style="3" customWidth="1"/>
    <col min="4611" max="4613" width="8.6640625" style="3"/>
    <col min="4614" max="4614" width="9.5" style="3" customWidth="1"/>
    <col min="4615" max="4617" width="8.6640625" style="3"/>
    <col min="4618" max="4618" width="9.25" style="3" customWidth="1"/>
    <col min="4619" max="4621" width="8.6640625" style="3"/>
    <col min="4622" max="4622" width="8.75" style="3" customWidth="1"/>
    <col min="4623" max="4865" width="8.6640625" style="3"/>
    <col min="4866" max="4866" width="9.5" style="3" customWidth="1"/>
    <col min="4867" max="4869" width="8.6640625" style="3"/>
    <col min="4870" max="4870" width="9.5" style="3" customWidth="1"/>
    <col min="4871" max="4873" width="8.6640625" style="3"/>
    <col min="4874" max="4874" width="9.25" style="3" customWidth="1"/>
    <col min="4875" max="4877" width="8.6640625" style="3"/>
    <col min="4878" max="4878" width="8.75" style="3" customWidth="1"/>
    <col min="4879" max="5121" width="8.6640625" style="3"/>
    <col min="5122" max="5122" width="9.5" style="3" customWidth="1"/>
    <col min="5123" max="5125" width="8.6640625" style="3"/>
    <col min="5126" max="5126" width="9.5" style="3" customWidth="1"/>
    <col min="5127" max="5129" width="8.6640625" style="3"/>
    <col min="5130" max="5130" width="9.25" style="3" customWidth="1"/>
    <col min="5131" max="5133" width="8.6640625" style="3"/>
    <col min="5134" max="5134" width="8.75" style="3" customWidth="1"/>
    <col min="5135" max="5377" width="8.6640625" style="3"/>
    <col min="5378" max="5378" width="9.5" style="3" customWidth="1"/>
    <col min="5379" max="5381" width="8.6640625" style="3"/>
    <col min="5382" max="5382" width="9.5" style="3" customWidth="1"/>
    <col min="5383" max="5385" width="8.6640625" style="3"/>
    <col min="5386" max="5386" width="9.25" style="3" customWidth="1"/>
    <col min="5387" max="5389" width="8.6640625" style="3"/>
    <col min="5390" max="5390" width="8.75" style="3" customWidth="1"/>
    <col min="5391" max="5633" width="8.6640625" style="3"/>
    <col min="5634" max="5634" width="9.5" style="3" customWidth="1"/>
    <col min="5635" max="5637" width="8.6640625" style="3"/>
    <col min="5638" max="5638" width="9.5" style="3" customWidth="1"/>
    <col min="5639" max="5641" width="8.6640625" style="3"/>
    <col min="5642" max="5642" width="9.25" style="3" customWidth="1"/>
    <col min="5643" max="5645" width="8.6640625" style="3"/>
    <col min="5646" max="5646" width="8.75" style="3" customWidth="1"/>
    <col min="5647" max="5889" width="8.6640625" style="3"/>
    <col min="5890" max="5890" width="9.5" style="3" customWidth="1"/>
    <col min="5891" max="5893" width="8.6640625" style="3"/>
    <col min="5894" max="5894" width="9.5" style="3" customWidth="1"/>
    <col min="5895" max="5897" width="8.6640625" style="3"/>
    <col min="5898" max="5898" width="9.25" style="3" customWidth="1"/>
    <col min="5899" max="5901" width="8.6640625" style="3"/>
    <col min="5902" max="5902" width="8.75" style="3" customWidth="1"/>
    <col min="5903" max="6145" width="8.6640625" style="3"/>
    <col min="6146" max="6146" width="9.5" style="3" customWidth="1"/>
    <col min="6147" max="6149" width="8.6640625" style="3"/>
    <col min="6150" max="6150" width="9.5" style="3" customWidth="1"/>
    <col min="6151" max="6153" width="8.6640625" style="3"/>
    <col min="6154" max="6154" width="9.25" style="3" customWidth="1"/>
    <col min="6155" max="6157" width="8.6640625" style="3"/>
    <col min="6158" max="6158" width="8.75" style="3" customWidth="1"/>
    <col min="6159" max="6401" width="8.6640625" style="3"/>
    <col min="6402" max="6402" width="9.5" style="3" customWidth="1"/>
    <col min="6403" max="6405" width="8.6640625" style="3"/>
    <col min="6406" max="6406" width="9.5" style="3" customWidth="1"/>
    <col min="6407" max="6409" width="8.6640625" style="3"/>
    <col min="6410" max="6410" width="9.25" style="3" customWidth="1"/>
    <col min="6411" max="6413" width="8.6640625" style="3"/>
    <col min="6414" max="6414" width="8.75" style="3" customWidth="1"/>
    <col min="6415" max="6657" width="8.6640625" style="3"/>
    <col min="6658" max="6658" width="9.5" style="3" customWidth="1"/>
    <col min="6659" max="6661" width="8.6640625" style="3"/>
    <col min="6662" max="6662" width="9.5" style="3" customWidth="1"/>
    <col min="6663" max="6665" width="8.6640625" style="3"/>
    <col min="6666" max="6666" width="9.25" style="3" customWidth="1"/>
    <col min="6667" max="6669" width="8.6640625" style="3"/>
    <col min="6670" max="6670" width="8.75" style="3" customWidth="1"/>
    <col min="6671" max="6913" width="8.6640625" style="3"/>
    <col min="6914" max="6914" width="9.5" style="3" customWidth="1"/>
    <col min="6915" max="6917" width="8.6640625" style="3"/>
    <col min="6918" max="6918" width="9.5" style="3" customWidth="1"/>
    <col min="6919" max="6921" width="8.6640625" style="3"/>
    <col min="6922" max="6922" width="9.25" style="3" customWidth="1"/>
    <col min="6923" max="6925" width="8.6640625" style="3"/>
    <col min="6926" max="6926" width="8.75" style="3" customWidth="1"/>
    <col min="6927" max="7169" width="8.6640625" style="3"/>
    <col min="7170" max="7170" width="9.5" style="3" customWidth="1"/>
    <col min="7171" max="7173" width="8.6640625" style="3"/>
    <col min="7174" max="7174" width="9.5" style="3" customWidth="1"/>
    <col min="7175" max="7177" width="8.6640625" style="3"/>
    <col min="7178" max="7178" width="9.25" style="3" customWidth="1"/>
    <col min="7179" max="7181" width="8.6640625" style="3"/>
    <col min="7182" max="7182" width="8.75" style="3" customWidth="1"/>
    <col min="7183" max="7425" width="8.6640625" style="3"/>
    <col min="7426" max="7426" width="9.5" style="3" customWidth="1"/>
    <col min="7427" max="7429" width="8.6640625" style="3"/>
    <col min="7430" max="7430" width="9.5" style="3" customWidth="1"/>
    <col min="7431" max="7433" width="8.6640625" style="3"/>
    <col min="7434" max="7434" width="9.25" style="3" customWidth="1"/>
    <col min="7435" max="7437" width="8.6640625" style="3"/>
    <col min="7438" max="7438" width="8.75" style="3" customWidth="1"/>
    <col min="7439" max="7681" width="8.6640625" style="3"/>
    <col min="7682" max="7682" width="9.5" style="3" customWidth="1"/>
    <col min="7683" max="7685" width="8.6640625" style="3"/>
    <col min="7686" max="7686" width="9.5" style="3" customWidth="1"/>
    <col min="7687" max="7689" width="8.6640625" style="3"/>
    <col min="7690" max="7690" width="9.25" style="3" customWidth="1"/>
    <col min="7691" max="7693" width="8.6640625" style="3"/>
    <col min="7694" max="7694" width="8.75" style="3" customWidth="1"/>
    <col min="7695" max="7937" width="8.6640625" style="3"/>
    <col min="7938" max="7938" width="9.5" style="3" customWidth="1"/>
    <col min="7939" max="7941" width="8.6640625" style="3"/>
    <col min="7942" max="7942" width="9.5" style="3" customWidth="1"/>
    <col min="7943" max="7945" width="8.6640625" style="3"/>
    <col min="7946" max="7946" width="9.25" style="3" customWidth="1"/>
    <col min="7947" max="7949" width="8.6640625" style="3"/>
    <col min="7950" max="7950" width="8.75" style="3" customWidth="1"/>
    <col min="7951" max="8193" width="8.6640625" style="3"/>
    <col min="8194" max="8194" width="9.5" style="3" customWidth="1"/>
    <col min="8195" max="8197" width="8.6640625" style="3"/>
    <col min="8198" max="8198" width="9.5" style="3" customWidth="1"/>
    <col min="8199" max="8201" width="8.6640625" style="3"/>
    <col min="8202" max="8202" width="9.25" style="3" customWidth="1"/>
    <col min="8203" max="8205" width="8.6640625" style="3"/>
    <col min="8206" max="8206" width="8.75" style="3" customWidth="1"/>
    <col min="8207" max="8449" width="8.6640625" style="3"/>
    <col min="8450" max="8450" width="9.5" style="3" customWidth="1"/>
    <col min="8451" max="8453" width="8.6640625" style="3"/>
    <col min="8454" max="8454" width="9.5" style="3" customWidth="1"/>
    <col min="8455" max="8457" width="8.6640625" style="3"/>
    <col min="8458" max="8458" width="9.25" style="3" customWidth="1"/>
    <col min="8459" max="8461" width="8.6640625" style="3"/>
    <col min="8462" max="8462" width="8.75" style="3" customWidth="1"/>
    <col min="8463" max="8705" width="8.6640625" style="3"/>
    <col min="8706" max="8706" width="9.5" style="3" customWidth="1"/>
    <col min="8707" max="8709" width="8.6640625" style="3"/>
    <col min="8710" max="8710" width="9.5" style="3" customWidth="1"/>
    <col min="8711" max="8713" width="8.6640625" style="3"/>
    <col min="8714" max="8714" width="9.25" style="3" customWidth="1"/>
    <col min="8715" max="8717" width="8.6640625" style="3"/>
    <col min="8718" max="8718" width="8.75" style="3" customWidth="1"/>
    <col min="8719" max="8961" width="8.6640625" style="3"/>
    <col min="8962" max="8962" width="9.5" style="3" customWidth="1"/>
    <col min="8963" max="8965" width="8.6640625" style="3"/>
    <col min="8966" max="8966" width="9.5" style="3" customWidth="1"/>
    <col min="8967" max="8969" width="8.6640625" style="3"/>
    <col min="8970" max="8970" width="9.25" style="3" customWidth="1"/>
    <col min="8971" max="8973" width="8.6640625" style="3"/>
    <col min="8974" max="8974" width="8.75" style="3" customWidth="1"/>
    <col min="8975" max="9217" width="8.6640625" style="3"/>
    <col min="9218" max="9218" width="9.5" style="3" customWidth="1"/>
    <col min="9219" max="9221" width="8.6640625" style="3"/>
    <col min="9222" max="9222" width="9.5" style="3" customWidth="1"/>
    <col min="9223" max="9225" width="8.6640625" style="3"/>
    <col min="9226" max="9226" width="9.25" style="3" customWidth="1"/>
    <col min="9227" max="9229" width="8.6640625" style="3"/>
    <col min="9230" max="9230" width="8.75" style="3" customWidth="1"/>
    <col min="9231" max="9473" width="8.6640625" style="3"/>
    <col min="9474" max="9474" width="9.5" style="3" customWidth="1"/>
    <col min="9475" max="9477" width="8.6640625" style="3"/>
    <col min="9478" max="9478" width="9.5" style="3" customWidth="1"/>
    <col min="9479" max="9481" width="8.6640625" style="3"/>
    <col min="9482" max="9482" width="9.25" style="3" customWidth="1"/>
    <col min="9483" max="9485" width="8.6640625" style="3"/>
    <col min="9486" max="9486" width="8.75" style="3" customWidth="1"/>
    <col min="9487" max="9729" width="8.6640625" style="3"/>
    <col min="9730" max="9730" width="9.5" style="3" customWidth="1"/>
    <col min="9731" max="9733" width="8.6640625" style="3"/>
    <col min="9734" max="9734" width="9.5" style="3" customWidth="1"/>
    <col min="9735" max="9737" width="8.6640625" style="3"/>
    <col min="9738" max="9738" width="9.25" style="3" customWidth="1"/>
    <col min="9739" max="9741" width="8.6640625" style="3"/>
    <col min="9742" max="9742" width="8.75" style="3" customWidth="1"/>
    <col min="9743" max="9985" width="8.6640625" style="3"/>
    <col min="9986" max="9986" width="9.5" style="3" customWidth="1"/>
    <col min="9987" max="9989" width="8.6640625" style="3"/>
    <col min="9990" max="9990" width="9.5" style="3" customWidth="1"/>
    <col min="9991" max="9993" width="8.6640625" style="3"/>
    <col min="9994" max="9994" width="9.25" style="3" customWidth="1"/>
    <col min="9995" max="9997" width="8.6640625" style="3"/>
    <col min="9998" max="9998" width="8.75" style="3" customWidth="1"/>
    <col min="9999" max="10241" width="8.6640625" style="3"/>
    <col min="10242" max="10242" width="9.5" style="3" customWidth="1"/>
    <col min="10243" max="10245" width="8.6640625" style="3"/>
    <col min="10246" max="10246" width="9.5" style="3" customWidth="1"/>
    <col min="10247" max="10249" width="8.6640625" style="3"/>
    <col min="10250" max="10250" width="9.25" style="3" customWidth="1"/>
    <col min="10251" max="10253" width="8.6640625" style="3"/>
    <col min="10254" max="10254" width="8.75" style="3" customWidth="1"/>
    <col min="10255" max="10497" width="8.6640625" style="3"/>
    <col min="10498" max="10498" width="9.5" style="3" customWidth="1"/>
    <col min="10499" max="10501" width="8.6640625" style="3"/>
    <col min="10502" max="10502" width="9.5" style="3" customWidth="1"/>
    <col min="10503" max="10505" width="8.6640625" style="3"/>
    <col min="10506" max="10506" width="9.25" style="3" customWidth="1"/>
    <col min="10507" max="10509" width="8.6640625" style="3"/>
    <col min="10510" max="10510" width="8.75" style="3" customWidth="1"/>
    <col min="10511" max="10753" width="8.6640625" style="3"/>
    <col min="10754" max="10754" width="9.5" style="3" customWidth="1"/>
    <col min="10755" max="10757" width="8.6640625" style="3"/>
    <col min="10758" max="10758" width="9.5" style="3" customWidth="1"/>
    <col min="10759" max="10761" width="8.6640625" style="3"/>
    <col min="10762" max="10762" width="9.25" style="3" customWidth="1"/>
    <col min="10763" max="10765" width="8.6640625" style="3"/>
    <col min="10766" max="10766" width="8.75" style="3" customWidth="1"/>
    <col min="10767" max="11009" width="8.6640625" style="3"/>
    <col min="11010" max="11010" width="9.5" style="3" customWidth="1"/>
    <col min="11011" max="11013" width="8.6640625" style="3"/>
    <col min="11014" max="11014" width="9.5" style="3" customWidth="1"/>
    <col min="11015" max="11017" width="8.6640625" style="3"/>
    <col min="11018" max="11018" width="9.25" style="3" customWidth="1"/>
    <col min="11019" max="11021" width="8.6640625" style="3"/>
    <col min="11022" max="11022" width="8.75" style="3" customWidth="1"/>
    <col min="11023" max="11265" width="8.6640625" style="3"/>
    <col min="11266" max="11266" width="9.5" style="3" customWidth="1"/>
    <col min="11267" max="11269" width="8.6640625" style="3"/>
    <col min="11270" max="11270" width="9.5" style="3" customWidth="1"/>
    <col min="11271" max="11273" width="8.6640625" style="3"/>
    <col min="11274" max="11274" width="9.25" style="3" customWidth="1"/>
    <col min="11275" max="11277" width="8.6640625" style="3"/>
    <col min="11278" max="11278" width="8.75" style="3" customWidth="1"/>
    <col min="11279" max="11521" width="8.6640625" style="3"/>
    <col min="11522" max="11522" width="9.5" style="3" customWidth="1"/>
    <col min="11523" max="11525" width="8.6640625" style="3"/>
    <col min="11526" max="11526" width="9.5" style="3" customWidth="1"/>
    <col min="11527" max="11529" width="8.6640625" style="3"/>
    <col min="11530" max="11530" width="9.25" style="3" customWidth="1"/>
    <col min="11531" max="11533" width="8.6640625" style="3"/>
    <col min="11534" max="11534" width="8.75" style="3" customWidth="1"/>
    <col min="11535" max="11777" width="8.6640625" style="3"/>
    <col min="11778" max="11778" width="9.5" style="3" customWidth="1"/>
    <col min="11779" max="11781" width="8.6640625" style="3"/>
    <col min="11782" max="11782" width="9.5" style="3" customWidth="1"/>
    <col min="11783" max="11785" width="8.6640625" style="3"/>
    <col min="11786" max="11786" width="9.25" style="3" customWidth="1"/>
    <col min="11787" max="11789" width="8.6640625" style="3"/>
    <col min="11790" max="11790" width="8.75" style="3" customWidth="1"/>
    <col min="11791" max="12033" width="8.6640625" style="3"/>
    <col min="12034" max="12034" width="9.5" style="3" customWidth="1"/>
    <col min="12035" max="12037" width="8.6640625" style="3"/>
    <col min="12038" max="12038" width="9.5" style="3" customWidth="1"/>
    <col min="12039" max="12041" width="8.6640625" style="3"/>
    <col min="12042" max="12042" width="9.25" style="3" customWidth="1"/>
    <col min="12043" max="12045" width="8.6640625" style="3"/>
    <col min="12046" max="12046" width="8.75" style="3" customWidth="1"/>
    <col min="12047" max="12289" width="8.6640625" style="3"/>
    <col min="12290" max="12290" width="9.5" style="3" customWidth="1"/>
    <col min="12291" max="12293" width="8.6640625" style="3"/>
    <col min="12294" max="12294" width="9.5" style="3" customWidth="1"/>
    <col min="12295" max="12297" width="8.6640625" style="3"/>
    <col min="12298" max="12298" width="9.25" style="3" customWidth="1"/>
    <col min="12299" max="12301" width="8.6640625" style="3"/>
    <col min="12302" max="12302" width="8.75" style="3" customWidth="1"/>
    <col min="12303" max="12545" width="8.6640625" style="3"/>
    <col min="12546" max="12546" width="9.5" style="3" customWidth="1"/>
    <col min="12547" max="12549" width="8.6640625" style="3"/>
    <col min="12550" max="12550" width="9.5" style="3" customWidth="1"/>
    <col min="12551" max="12553" width="8.6640625" style="3"/>
    <col min="12554" max="12554" width="9.25" style="3" customWidth="1"/>
    <col min="12555" max="12557" width="8.6640625" style="3"/>
    <col min="12558" max="12558" width="8.75" style="3" customWidth="1"/>
    <col min="12559" max="12801" width="8.6640625" style="3"/>
    <col min="12802" max="12802" width="9.5" style="3" customWidth="1"/>
    <col min="12803" max="12805" width="8.6640625" style="3"/>
    <col min="12806" max="12806" width="9.5" style="3" customWidth="1"/>
    <col min="12807" max="12809" width="8.6640625" style="3"/>
    <col min="12810" max="12810" width="9.25" style="3" customWidth="1"/>
    <col min="12811" max="12813" width="8.6640625" style="3"/>
    <col min="12814" max="12814" width="8.75" style="3" customWidth="1"/>
    <col min="12815" max="13057" width="8.6640625" style="3"/>
    <col min="13058" max="13058" width="9.5" style="3" customWidth="1"/>
    <col min="13059" max="13061" width="8.6640625" style="3"/>
    <col min="13062" max="13062" width="9.5" style="3" customWidth="1"/>
    <col min="13063" max="13065" width="8.6640625" style="3"/>
    <col min="13066" max="13066" width="9.25" style="3" customWidth="1"/>
    <col min="13067" max="13069" width="8.6640625" style="3"/>
    <col min="13070" max="13070" width="8.75" style="3" customWidth="1"/>
    <col min="13071" max="13313" width="8.6640625" style="3"/>
    <col min="13314" max="13314" width="9.5" style="3" customWidth="1"/>
    <col min="13315" max="13317" width="8.6640625" style="3"/>
    <col min="13318" max="13318" width="9.5" style="3" customWidth="1"/>
    <col min="13319" max="13321" width="8.6640625" style="3"/>
    <col min="13322" max="13322" width="9.25" style="3" customWidth="1"/>
    <col min="13323" max="13325" width="8.6640625" style="3"/>
    <col min="13326" max="13326" width="8.75" style="3" customWidth="1"/>
    <col min="13327" max="13569" width="8.6640625" style="3"/>
    <col min="13570" max="13570" width="9.5" style="3" customWidth="1"/>
    <col min="13571" max="13573" width="8.6640625" style="3"/>
    <col min="13574" max="13574" width="9.5" style="3" customWidth="1"/>
    <col min="13575" max="13577" width="8.6640625" style="3"/>
    <col min="13578" max="13578" width="9.25" style="3" customWidth="1"/>
    <col min="13579" max="13581" width="8.6640625" style="3"/>
    <col min="13582" max="13582" width="8.75" style="3" customWidth="1"/>
    <col min="13583" max="13825" width="8.6640625" style="3"/>
    <col min="13826" max="13826" width="9.5" style="3" customWidth="1"/>
    <col min="13827" max="13829" width="8.6640625" style="3"/>
    <col min="13830" max="13830" width="9.5" style="3" customWidth="1"/>
    <col min="13831" max="13833" width="8.6640625" style="3"/>
    <col min="13834" max="13834" width="9.25" style="3" customWidth="1"/>
    <col min="13835" max="13837" width="8.6640625" style="3"/>
    <col min="13838" max="13838" width="8.75" style="3" customWidth="1"/>
    <col min="13839" max="14081" width="8.6640625" style="3"/>
    <col min="14082" max="14082" width="9.5" style="3" customWidth="1"/>
    <col min="14083" max="14085" width="8.6640625" style="3"/>
    <col min="14086" max="14086" width="9.5" style="3" customWidth="1"/>
    <col min="14087" max="14089" width="8.6640625" style="3"/>
    <col min="14090" max="14090" width="9.25" style="3" customWidth="1"/>
    <col min="14091" max="14093" width="8.6640625" style="3"/>
    <col min="14094" max="14094" width="8.75" style="3" customWidth="1"/>
    <col min="14095" max="14337" width="8.6640625" style="3"/>
    <col min="14338" max="14338" width="9.5" style="3" customWidth="1"/>
    <col min="14339" max="14341" width="8.6640625" style="3"/>
    <col min="14342" max="14342" width="9.5" style="3" customWidth="1"/>
    <col min="14343" max="14345" width="8.6640625" style="3"/>
    <col min="14346" max="14346" width="9.25" style="3" customWidth="1"/>
    <col min="14347" max="14349" width="8.6640625" style="3"/>
    <col min="14350" max="14350" width="8.75" style="3" customWidth="1"/>
    <col min="14351" max="14593" width="8.6640625" style="3"/>
    <col min="14594" max="14594" width="9.5" style="3" customWidth="1"/>
    <col min="14595" max="14597" width="8.6640625" style="3"/>
    <col min="14598" max="14598" width="9.5" style="3" customWidth="1"/>
    <col min="14599" max="14601" width="8.6640625" style="3"/>
    <col min="14602" max="14602" width="9.25" style="3" customWidth="1"/>
    <col min="14603" max="14605" width="8.6640625" style="3"/>
    <col min="14606" max="14606" width="8.75" style="3" customWidth="1"/>
    <col min="14607" max="14849" width="8.6640625" style="3"/>
    <col min="14850" max="14850" width="9.5" style="3" customWidth="1"/>
    <col min="14851" max="14853" width="8.6640625" style="3"/>
    <col min="14854" max="14854" width="9.5" style="3" customWidth="1"/>
    <col min="14855" max="14857" width="8.6640625" style="3"/>
    <col min="14858" max="14858" width="9.25" style="3" customWidth="1"/>
    <col min="14859" max="14861" width="8.6640625" style="3"/>
    <col min="14862" max="14862" width="8.75" style="3" customWidth="1"/>
    <col min="14863" max="15105" width="8.6640625" style="3"/>
    <col min="15106" max="15106" width="9.5" style="3" customWidth="1"/>
    <col min="15107" max="15109" width="8.6640625" style="3"/>
    <col min="15110" max="15110" width="9.5" style="3" customWidth="1"/>
    <col min="15111" max="15113" width="8.6640625" style="3"/>
    <col min="15114" max="15114" width="9.25" style="3" customWidth="1"/>
    <col min="15115" max="15117" width="8.6640625" style="3"/>
    <col min="15118" max="15118" width="8.75" style="3" customWidth="1"/>
    <col min="15119" max="15361" width="8.6640625" style="3"/>
    <col min="15362" max="15362" width="9.5" style="3" customWidth="1"/>
    <col min="15363" max="15365" width="8.6640625" style="3"/>
    <col min="15366" max="15366" width="9.5" style="3" customWidth="1"/>
    <col min="15367" max="15369" width="8.6640625" style="3"/>
    <col min="15370" max="15370" width="9.25" style="3" customWidth="1"/>
    <col min="15371" max="15373" width="8.6640625" style="3"/>
    <col min="15374" max="15374" width="8.75" style="3" customWidth="1"/>
    <col min="15375" max="15617" width="8.6640625" style="3"/>
    <col min="15618" max="15618" width="9.5" style="3" customWidth="1"/>
    <col min="15619" max="15621" width="8.6640625" style="3"/>
    <col min="15622" max="15622" width="9.5" style="3" customWidth="1"/>
    <col min="15623" max="15625" width="8.6640625" style="3"/>
    <col min="15626" max="15626" width="9.25" style="3" customWidth="1"/>
    <col min="15627" max="15629" width="8.6640625" style="3"/>
    <col min="15630" max="15630" width="8.75" style="3" customWidth="1"/>
    <col min="15631" max="15873" width="8.6640625" style="3"/>
    <col min="15874" max="15874" width="9.5" style="3" customWidth="1"/>
    <col min="15875" max="15877" width="8.6640625" style="3"/>
    <col min="15878" max="15878" width="9.5" style="3" customWidth="1"/>
    <col min="15879" max="15881" width="8.6640625" style="3"/>
    <col min="15882" max="15882" width="9.25" style="3" customWidth="1"/>
    <col min="15883" max="15885" width="8.6640625" style="3"/>
    <col min="15886" max="15886" width="8.75" style="3" customWidth="1"/>
    <col min="15887" max="16129" width="8.6640625" style="3"/>
    <col min="16130" max="16130" width="9.5" style="3" customWidth="1"/>
    <col min="16131" max="16133" width="8.6640625" style="3"/>
    <col min="16134" max="16134" width="9.5" style="3" customWidth="1"/>
    <col min="16135" max="16137" width="8.6640625" style="3"/>
    <col min="16138" max="16138" width="9.25" style="3" customWidth="1"/>
    <col min="16139" max="16141" width="8.6640625" style="3"/>
    <col min="16142" max="16142" width="8.75" style="3" customWidth="1"/>
    <col min="16143" max="16384" width="8.6640625" style="3"/>
  </cols>
  <sheetData>
    <row r="1" spans="2:16" x14ac:dyDescent="0.55000000000000004">
      <c r="B1" s="11" t="s">
        <v>23</v>
      </c>
      <c r="J1" s="11" t="s">
        <v>24</v>
      </c>
    </row>
    <row r="2" spans="2:16" x14ac:dyDescent="0.55000000000000004">
      <c r="B2" s="1"/>
      <c r="C2" s="2" t="s">
        <v>0</v>
      </c>
      <c r="D2" s="2" t="s">
        <v>25</v>
      </c>
      <c r="F2" s="1"/>
      <c r="G2" s="2" t="s">
        <v>0</v>
      </c>
      <c r="H2" s="2" t="s">
        <v>25</v>
      </c>
      <c r="J2" s="1"/>
      <c r="K2" s="2" t="s">
        <v>0</v>
      </c>
      <c r="L2" s="2" t="s">
        <v>25</v>
      </c>
      <c r="N2" s="1"/>
      <c r="O2" s="2" t="s">
        <v>0</v>
      </c>
      <c r="P2" s="2" t="s">
        <v>25</v>
      </c>
    </row>
    <row r="3" spans="2:16" x14ac:dyDescent="0.55000000000000004">
      <c r="B3" s="1" t="s">
        <v>26</v>
      </c>
      <c r="C3" s="1">
        <v>23.002859115600586</v>
      </c>
      <c r="D3" s="1">
        <v>22.703840255737305</v>
      </c>
      <c r="F3" s="1" t="s">
        <v>27</v>
      </c>
      <c r="G3" s="1">
        <v>23.745256423950195</v>
      </c>
      <c r="H3" s="1">
        <v>24.936117172241211</v>
      </c>
      <c r="J3" s="1" t="s">
        <v>26</v>
      </c>
      <c r="K3" s="1">
        <f>C3-C3</f>
        <v>0</v>
      </c>
      <c r="L3" s="1">
        <f>D3-C3</f>
        <v>-0.29901885986328125</v>
      </c>
      <c r="N3" s="1" t="s">
        <v>27</v>
      </c>
      <c r="O3" s="1">
        <f>G3-G3</f>
        <v>0</v>
      </c>
      <c r="P3" s="1">
        <f>H3-G3</f>
        <v>1.1908607482910156</v>
      </c>
    </row>
    <row r="4" spans="2:16" x14ac:dyDescent="0.55000000000000004">
      <c r="B4" s="1" t="s">
        <v>26</v>
      </c>
      <c r="C4" s="1">
        <v>22.583042144775391</v>
      </c>
      <c r="D4" s="1">
        <v>22.988824844360352</v>
      </c>
      <c r="F4" s="1" t="s">
        <v>27</v>
      </c>
      <c r="G4" s="1">
        <v>23.802219390869141</v>
      </c>
      <c r="H4" s="1">
        <v>24.307378768920898</v>
      </c>
      <c r="J4" s="1" t="s">
        <v>26</v>
      </c>
      <c r="K4" s="1">
        <f t="shared" ref="K4:K17" si="0">C4-C4</f>
        <v>0</v>
      </c>
      <c r="L4" s="1">
        <f t="shared" ref="L4:L17" si="1">D4-C4</f>
        <v>0.40578269958496094</v>
      </c>
      <c r="N4" s="1" t="s">
        <v>27</v>
      </c>
      <c r="O4" s="1">
        <f t="shared" ref="O4:O17" si="2">G4-G4</f>
        <v>0</v>
      </c>
      <c r="P4" s="1">
        <f t="shared" ref="P4:P17" si="3">H4-G4</f>
        <v>0.50515937805175781</v>
      </c>
    </row>
    <row r="5" spans="2:16" x14ac:dyDescent="0.55000000000000004">
      <c r="B5" s="1" t="s">
        <v>26</v>
      </c>
      <c r="C5" s="1">
        <v>22.762741088867188</v>
      </c>
      <c r="D5" s="1">
        <v>22.915796279907227</v>
      </c>
      <c r="F5" s="1" t="s">
        <v>27</v>
      </c>
      <c r="G5" s="1">
        <v>23.655464172363281</v>
      </c>
      <c r="H5" s="1">
        <v>24.61805534362793</v>
      </c>
      <c r="J5" s="1" t="s">
        <v>26</v>
      </c>
      <c r="K5" s="1">
        <f t="shared" si="0"/>
        <v>0</v>
      </c>
      <c r="L5" s="1">
        <f t="shared" si="1"/>
        <v>0.15305519104003906</v>
      </c>
      <c r="N5" s="1" t="s">
        <v>27</v>
      </c>
      <c r="O5" s="1">
        <f t="shared" si="2"/>
        <v>0</v>
      </c>
      <c r="P5" s="1">
        <f t="shared" si="3"/>
        <v>0.96259117126464844</v>
      </c>
    </row>
    <row r="6" spans="2:16" x14ac:dyDescent="0.55000000000000004">
      <c r="B6" s="1" t="s">
        <v>28</v>
      </c>
      <c r="C6" s="1">
        <v>26.941984176635742</v>
      </c>
      <c r="D6" s="1">
        <v>25.542795181274414</v>
      </c>
      <c r="F6" s="1" t="s">
        <v>29</v>
      </c>
      <c r="G6" s="1">
        <v>22.931205749511719</v>
      </c>
      <c r="H6" s="1">
        <v>21.925487518310547</v>
      </c>
      <c r="J6" s="1" t="s">
        <v>28</v>
      </c>
      <c r="K6" s="1">
        <f t="shared" si="0"/>
        <v>0</v>
      </c>
      <c r="L6" s="1">
        <f t="shared" si="1"/>
        <v>-1.3991889953613281</v>
      </c>
      <c r="N6" s="1" t="s">
        <v>29</v>
      </c>
      <c r="O6" s="1">
        <f t="shared" si="2"/>
        <v>0</v>
      </c>
      <c r="P6" s="1">
        <f t="shared" si="3"/>
        <v>-1.0057182312011719</v>
      </c>
    </row>
    <row r="7" spans="2:16" x14ac:dyDescent="0.55000000000000004">
      <c r="B7" s="1" t="s">
        <v>28</v>
      </c>
      <c r="C7" s="1">
        <v>26.856769561767578</v>
      </c>
      <c r="D7" s="1">
        <v>25.625965118408203</v>
      </c>
      <c r="F7" s="1" t="s">
        <v>29</v>
      </c>
      <c r="G7" s="1">
        <v>22.885770797729492</v>
      </c>
      <c r="H7" s="1">
        <v>21.881374359130859</v>
      </c>
      <c r="J7" s="1" t="s">
        <v>28</v>
      </c>
      <c r="K7" s="1">
        <f t="shared" si="0"/>
        <v>0</v>
      </c>
      <c r="L7" s="1">
        <f t="shared" si="1"/>
        <v>-1.230804443359375</v>
      </c>
      <c r="N7" s="1" t="s">
        <v>29</v>
      </c>
      <c r="O7" s="1">
        <f t="shared" si="2"/>
        <v>0</v>
      </c>
      <c r="P7" s="1">
        <f t="shared" si="3"/>
        <v>-1.0043964385986328</v>
      </c>
    </row>
    <row r="8" spans="2:16" x14ac:dyDescent="0.55000000000000004">
      <c r="B8" s="1" t="s">
        <v>28</v>
      </c>
      <c r="C8" s="1">
        <v>27.153539657592773</v>
      </c>
      <c r="D8" s="1">
        <v>25.748071670532227</v>
      </c>
      <c r="F8" s="1" t="s">
        <v>29</v>
      </c>
      <c r="G8" s="1">
        <v>22.846315383911133</v>
      </c>
      <c r="H8" s="1">
        <v>21.812744140625</v>
      </c>
      <c r="J8" s="1" t="s">
        <v>28</v>
      </c>
      <c r="K8" s="1">
        <f t="shared" si="0"/>
        <v>0</v>
      </c>
      <c r="L8" s="1">
        <f t="shared" si="1"/>
        <v>-1.4054679870605469</v>
      </c>
      <c r="N8" s="1" t="s">
        <v>29</v>
      </c>
      <c r="O8" s="1">
        <f t="shared" si="2"/>
        <v>0</v>
      </c>
      <c r="P8" s="1">
        <f t="shared" si="3"/>
        <v>-1.0335712432861328</v>
      </c>
    </row>
    <row r="9" spans="2:16" x14ac:dyDescent="0.55000000000000004">
      <c r="B9" s="1" t="s">
        <v>30</v>
      </c>
      <c r="C9" s="1">
        <v>26.382135391235352</v>
      </c>
      <c r="D9" s="1">
        <v>26.522661209106445</v>
      </c>
      <c r="F9" s="1" t="s">
        <v>31</v>
      </c>
      <c r="G9" s="1">
        <v>25.158994674682617</v>
      </c>
      <c r="H9" s="1">
        <v>26.453134536743164</v>
      </c>
      <c r="J9" s="1" t="s">
        <v>30</v>
      </c>
      <c r="K9" s="1">
        <f t="shared" si="0"/>
        <v>0</v>
      </c>
      <c r="L9" s="1">
        <f t="shared" si="1"/>
        <v>0.14052581787109375</v>
      </c>
      <c r="N9" s="1" t="s">
        <v>31</v>
      </c>
      <c r="O9" s="1">
        <f t="shared" si="2"/>
        <v>0</v>
      </c>
      <c r="P9" s="1">
        <f t="shared" si="3"/>
        <v>1.2941398620605469</v>
      </c>
    </row>
    <row r="10" spans="2:16" x14ac:dyDescent="0.55000000000000004">
      <c r="B10" s="1" t="s">
        <v>30</v>
      </c>
      <c r="C10" s="1">
        <v>26.322555541992188</v>
      </c>
      <c r="D10" s="1">
        <v>26.308015823364258</v>
      </c>
      <c r="F10" s="1" t="s">
        <v>31</v>
      </c>
      <c r="G10" s="1">
        <v>25.334251403808594</v>
      </c>
      <c r="H10" s="1">
        <v>26.332508087158203</v>
      </c>
      <c r="J10" s="1" t="s">
        <v>30</v>
      </c>
      <c r="K10" s="1">
        <f t="shared" si="0"/>
        <v>0</v>
      </c>
      <c r="L10" s="1">
        <f t="shared" si="1"/>
        <v>-1.4539718627929688E-2</v>
      </c>
      <c r="N10" s="1" t="s">
        <v>31</v>
      </c>
      <c r="O10" s="1">
        <f t="shared" si="2"/>
        <v>0</v>
      </c>
      <c r="P10" s="1">
        <f t="shared" si="3"/>
        <v>0.99825668334960938</v>
      </c>
    </row>
    <row r="11" spans="2:16" x14ac:dyDescent="0.55000000000000004">
      <c r="B11" s="1" t="s">
        <v>30</v>
      </c>
      <c r="C11" s="1">
        <v>26.244205474853516</v>
      </c>
      <c r="D11" s="1">
        <v>26.518808364868164</v>
      </c>
      <c r="F11" s="1" t="s">
        <v>31</v>
      </c>
      <c r="G11" s="1">
        <v>25.400733947753906</v>
      </c>
      <c r="H11" s="1">
        <v>26.612001419067383</v>
      </c>
      <c r="J11" s="1" t="s">
        <v>30</v>
      </c>
      <c r="K11" s="1">
        <f t="shared" si="0"/>
        <v>0</v>
      </c>
      <c r="L11" s="1">
        <f t="shared" si="1"/>
        <v>0.27460289001464844</v>
      </c>
      <c r="N11" s="1" t="s">
        <v>31</v>
      </c>
      <c r="O11" s="1">
        <f t="shared" si="2"/>
        <v>0</v>
      </c>
      <c r="P11" s="1">
        <f t="shared" si="3"/>
        <v>1.2112674713134766</v>
      </c>
    </row>
    <row r="12" spans="2:16" x14ac:dyDescent="0.55000000000000004">
      <c r="B12" s="1" t="s">
        <v>32</v>
      </c>
      <c r="C12" s="1">
        <v>25.918237686157227</v>
      </c>
      <c r="D12" s="1">
        <v>26.620231628417969</v>
      </c>
      <c r="F12" s="1" t="s">
        <v>33</v>
      </c>
      <c r="G12" s="1">
        <v>23.494836807250977</v>
      </c>
      <c r="H12" s="1">
        <v>22.881805419921875</v>
      </c>
      <c r="J12" s="1" t="s">
        <v>32</v>
      </c>
      <c r="K12" s="1">
        <f t="shared" si="0"/>
        <v>0</v>
      </c>
      <c r="L12" s="1">
        <f t="shared" si="1"/>
        <v>0.70199394226074219</v>
      </c>
      <c r="N12" s="1" t="s">
        <v>33</v>
      </c>
      <c r="O12" s="1">
        <f t="shared" si="2"/>
        <v>0</v>
      </c>
      <c r="P12" s="1">
        <f t="shared" si="3"/>
        <v>-0.61303138732910156</v>
      </c>
    </row>
    <row r="13" spans="2:16" x14ac:dyDescent="0.55000000000000004">
      <c r="B13" s="1" t="s">
        <v>32</v>
      </c>
      <c r="C13" s="1">
        <v>25.967765808105469</v>
      </c>
      <c r="D13" s="1">
        <v>26.859264373779297</v>
      </c>
      <c r="F13" s="1" t="s">
        <v>33</v>
      </c>
      <c r="G13" s="1">
        <v>23.452774047851563</v>
      </c>
      <c r="H13" s="1">
        <v>22.955314636230469</v>
      </c>
      <c r="J13" s="1" t="s">
        <v>32</v>
      </c>
      <c r="K13" s="1">
        <f t="shared" si="0"/>
        <v>0</v>
      </c>
      <c r="L13" s="1">
        <f t="shared" si="1"/>
        <v>0.89149856567382813</v>
      </c>
      <c r="N13" s="1" t="s">
        <v>33</v>
      </c>
      <c r="O13" s="1">
        <f t="shared" si="2"/>
        <v>0</v>
      </c>
      <c r="P13" s="1">
        <f t="shared" si="3"/>
        <v>-0.49745941162109375</v>
      </c>
    </row>
    <row r="14" spans="2:16" x14ac:dyDescent="0.55000000000000004">
      <c r="B14" s="1" t="s">
        <v>32</v>
      </c>
      <c r="C14" s="1">
        <v>26.003570556640625</v>
      </c>
      <c r="D14" s="1">
        <v>26.947589874267578</v>
      </c>
      <c r="F14" s="1" t="s">
        <v>33</v>
      </c>
      <c r="G14" s="1">
        <v>23.671228408813477</v>
      </c>
      <c r="H14" s="1">
        <v>22.982589721679688</v>
      </c>
      <c r="J14" s="1" t="s">
        <v>32</v>
      </c>
      <c r="K14" s="1">
        <f t="shared" si="0"/>
        <v>0</v>
      </c>
      <c r="L14" s="1">
        <f t="shared" si="1"/>
        <v>0.94401931762695313</v>
      </c>
      <c r="N14" s="1" t="s">
        <v>33</v>
      </c>
      <c r="O14" s="1">
        <f t="shared" si="2"/>
        <v>0</v>
      </c>
      <c r="P14" s="1">
        <f t="shared" si="3"/>
        <v>-0.68863868713378906</v>
      </c>
    </row>
    <row r="15" spans="2:16" x14ac:dyDescent="0.55000000000000004">
      <c r="B15" s="1" t="s">
        <v>34</v>
      </c>
      <c r="C15" s="1">
        <v>26.313003540039063</v>
      </c>
      <c r="D15" s="1">
        <v>28.93403434753418</v>
      </c>
      <c r="F15" s="1" t="s">
        <v>35</v>
      </c>
      <c r="G15" s="1">
        <v>23.137596130371094</v>
      </c>
      <c r="H15" s="1">
        <v>22.154052734375</v>
      </c>
      <c r="J15" s="1" t="s">
        <v>34</v>
      </c>
      <c r="K15" s="1">
        <f t="shared" si="0"/>
        <v>0</v>
      </c>
      <c r="L15" s="1">
        <f t="shared" si="1"/>
        <v>2.6210308074951172</v>
      </c>
      <c r="N15" s="1" t="s">
        <v>35</v>
      </c>
      <c r="O15" s="1">
        <f t="shared" si="2"/>
        <v>0</v>
      </c>
      <c r="P15" s="1">
        <f t="shared" si="3"/>
        <v>-0.98354339599609375</v>
      </c>
    </row>
    <row r="16" spans="2:16" x14ac:dyDescent="0.55000000000000004">
      <c r="B16" s="1" t="s">
        <v>34</v>
      </c>
      <c r="C16" s="1">
        <v>26.147584915161133</v>
      </c>
      <c r="D16" s="1">
        <v>29.025079727172852</v>
      </c>
      <c r="F16" s="1" t="s">
        <v>35</v>
      </c>
      <c r="G16" s="1">
        <v>23.219013214111328</v>
      </c>
      <c r="H16" s="1">
        <v>22.865257263183594</v>
      </c>
      <c r="J16" s="1" t="s">
        <v>34</v>
      </c>
      <c r="K16" s="1">
        <f t="shared" si="0"/>
        <v>0</v>
      </c>
      <c r="L16" s="1">
        <f t="shared" si="1"/>
        <v>2.8774948120117188</v>
      </c>
      <c r="N16" s="1" t="s">
        <v>35</v>
      </c>
      <c r="O16" s="1">
        <f t="shared" si="2"/>
        <v>0</v>
      </c>
      <c r="P16" s="1">
        <f t="shared" si="3"/>
        <v>-0.35375595092773438</v>
      </c>
    </row>
    <row r="17" spans="2:26" x14ac:dyDescent="0.55000000000000004">
      <c r="B17" s="1" t="s">
        <v>34</v>
      </c>
      <c r="C17" s="1">
        <v>26.106111526489258</v>
      </c>
      <c r="D17" s="1">
        <v>28.960237503051758</v>
      </c>
      <c r="F17" s="1" t="s">
        <v>35</v>
      </c>
      <c r="G17" s="1">
        <v>23.916318893432617</v>
      </c>
      <c r="H17" s="1">
        <v>22.822154998779297</v>
      </c>
      <c r="J17" s="1" t="s">
        <v>34</v>
      </c>
      <c r="K17" s="1">
        <f t="shared" si="0"/>
        <v>0</v>
      </c>
      <c r="L17" s="1">
        <f t="shared" si="1"/>
        <v>2.8541259765625</v>
      </c>
      <c r="N17" s="1" t="s">
        <v>35</v>
      </c>
      <c r="O17" s="1">
        <f t="shared" si="2"/>
        <v>0</v>
      </c>
      <c r="P17" s="1">
        <f t="shared" si="3"/>
        <v>-1.0941638946533203</v>
      </c>
    </row>
    <row r="20" spans="2:26" x14ac:dyDescent="0.55000000000000004">
      <c r="B20" s="11" t="s">
        <v>36</v>
      </c>
      <c r="J20" s="11" t="s">
        <v>37</v>
      </c>
    </row>
    <row r="21" spans="2:26" x14ac:dyDescent="0.55000000000000004">
      <c r="B21" s="1"/>
      <c r="C21" s="2" t="s">
        <v>0</v>
      </c>
      <c r="D21" s="2" t="s">
        <v>25</v>
      </c>
      <c r="F21" s="1"/>
      <c r="G21" s="2" t="s">
        <v>0</v>
      </c>
      <c r="H21" s="2" t="s">
        <v>25</v>
      </c>
      <c r="J21" s="1"/>
      <c r="K21" s="1" t="s">
        <v>22</v>
      </c>
      <c r="L21" s="1" t="s">
        <v>38</v>
      </c>
      <c r="N21" s="1"/>
      <c r="O21" s="1" t="s">
        <v>22</v>
      </c>
      <c r="P21" s="1" t="s">
        <v>38</v>
      </c>
    </row>
    <row r="22" spans="2:26" x14ac:dyDescent="0.55000000000000004">
      <c r="B22" s="1" t="s">
        <v>26</v>
      </c>
      <c r="C22" s="1">
        <v>0</v>
      </c>
      <c r="D22" s="1">
        <f>L3-L3</f>
        <v>0</v>
      </c>
      <c r="F22" s="1" t="s">
        <v>27</v>
      </c>
      <c r="G22" s="1">
        <v>0</v>
      </c>
      <c r="H22" s="1">
        <f>P3-P3</f>
        <v>0</v>
      </c>
      <c r="J22" s="1" t="s">
        <v>26</v>
      </c>
      <c r="K22" s="1">
        <f>2^-C22</f>
        <v>1</v>
      </c>
      <c r="L22" s="1">
        <f>2^-D22</f>
        <v>1</v>
      </c>
      <c r="N22" s="1" t="s">
        <v>27</v>
      </c>
      <c r="O22" s="1">
        <f>2^-G22</f>
        <v>1</v>
      </c>
      <c r="P22" s="1">
        <f>2^-H22</f>
        <v>1</v>
      </c>
      <c r="R22" s="11"/>
      <c r="W22" s="11"/>
    </row>
    <row r="23" spans="2:26" x14ac:dyDescent="0.55000000000000004">
      <c r="B23" s="1" t="s">
        <v>26</v>
      </c>
      <c r="C23" s="1">
        <v>0</v>
      </c>
      <c r="D23" s="1">
        <f>L4-L4</f>
        <v>0</v>
      </c>
      <c r="F23" s="1" t="s">
        <v>27</v>
      </c>
      <c r="G23" s="1">
        <v>0</v>
      </c>
      <c r="H23" s="1">
        <f>P4-P4</f>
        <v>0</v>
      </c>
      <c r="J23" s="1" t="s">
        <v>26</v>
      </c>
      <c r="K23" s="1">
        <f t="shared" ref="K23:L36" si="4">2^-C23</f>
        <v>1</v>
      </c>
      <c r="L23" s="1">
        <f t="shared" si="4"/>
        <v>1</v>
      </c>
      <c r="N23" s="1" t="s">
        <v>27</v>
      </c>
      <c r="O23" s="1">
        <f t="shared" ref="O23:P36" si="5">2^-G23</f>
        <v>1</v>
      </c>
      <c r="P23" s="1">
        <f t="shared" si="5"/>
        <v>1</v>
      </c>
      <c r="S23" s="11"/>
      <c r="T23" s="11"/>
      <c r="U23" s="11"/>
      <c r="X23" s="11"/>
      <c r="Y23" s="11"/>
      <c r="Z23" s="11"/>
    </row>
    <row r="24" spans="2:26" x14ac:dyDescent="0.55000000000000004">
      <c r="B24" s="1" t="s">
        <v>26</v>
      </c>
      <c r="C24" s="1">
        <v>0</v>
      </c>
      <c r="D24" s="1">
        <f>L5-L5</f>
        <v>0</v>
      </c>
      <c r="F24" s="1" t="s">
        <v>27</v>
      </c>
      <c r="G24" s="1">
        <v>0</v>
      </c>
      <c r="H24" s="1">
        <f>P5-P5</f>
        <v>0</v>
      </c>
      <c r="J24" s="1" t="s">
        <v>26</v>
      </c>
      <c r="K24" s="1">
        <f t="shared" si="4"/>
        <v>1</v>
      </c>
      <c r="L24" s="1">
        <f t="shared" si="4"/>
        <v>1</v>
      </c>
      <c r="N24" s="1" t="s">
        <v>27</v>
      </c>
      <c r="O24" s="1">
        <f t="shared" si="5"/>
        <v>1</v>
      </c>
      <c r="P24" s="1">
        <f t="shared" si="5"/>
        <v>1</v>
      </c>
    </row>
    <row r="25" spans="2:26" x14ac:dyDescent="0.55000000000000004">
      <c r="B25" s="1" t="s">
        <v>28</v>
      </c>
      <c r="C25" s="1">
        <v>0</v>
      </c>
      <c r="D25" s="1">
        <f>L6-L3</f>
        <v>-1.1001701354980469</v>
      </c>
      <c r="F25" s="1" t="s">
        <v>29</v>
      </c>
      <c r="G25" s="1">
        <v>0</v>
      </c>
      <c r="H25" s="1">
        <f>P6-P3</f>
        <v>-2.1965789794921875</v>
      </c>
      <c r="J25" s="1" t="s">
        <v>28</v>
      </c>
      <c r="K25" s="1">
        <f t="shared" si="4"/>
        <v>1</v>
      </c>
      <c r="L25" s="1">
        <f t="shared" si="4"/>
        <v>2.1437997261969732</v>
      </c>
      <c r="N25" s="1" t="s">
        <v>29</v>
      </c>
      <c r="O25" s="1">
        <f t="shared" si="5"/>
        <v>1</v>
      </c>
      <c r="P25" s="1">
        <f t="shared" si="5"/>
        <v>4.5839108287728667</v>
      </c>
    </row>
    <row r="26" spans="2:26" x14ac:dyDescent="0.55000000000000004">
      <c r="B26" s="1" t="s">
        <v>28</v>
      </c>
      <c r="C26" s="1">
        <v>0</v>
      </c>
      <c r="D26" s="1">
        <f>L7-L4</f>
        <v>-1.6365871429443359</v>
      </c>
      <c r="F26" s="1" t="s">
        <v>29</v>
      </c>
      <c r="G26" s="1">
        <v>0</v>
      </c>
      <c r="H26" s="1">
        <f>P7-P4</f>
        <v>-1.5095558166503906</v>
      </c>
      <c r="J26" s="1" t="s">
        <v>28</v>
      </c>
      <c r="K26" s="1">
        <f t="shared" si="4"/>
        <v>1</v>
      </c>
      <c r="L26" s="1">
        <f t="shared" si="4"/>
        <v>3.1092942272840269</v>
      </c>
      <c r="N26" s="1" t="s">
        <v>29</v>
      </c>
      <c r="O26" s="1">
        <f t="shared" si="5"/>
        <v>1</v>
      </c>
      <c r="P26" s="1">
        <f t="shared" si="5"/>
        <v>2.8472236403861846</v>
      </c>
    </row>
    <row r="27" spans="2:26" x14ac:dyDescent="0.55000000000000004">
      <c r="B27" s="1" t="s">
        <v>28</v>
      </c>
      <c r="C27" s="1">
        <v>0</v>
      </c>
      <c r="D27" s="1">
        <f>L8-L5</f>
        <v>-1.5585231781005859</v>
      </c>
      <c r="F27" s="1" t="s">
        <v>29</v>
      </c>
      <c r="G27" s="1">
        <v>0</v>
      </c>
      <c r="H27" s="1">
        <f>P8-P5</f>
        <v>-1.9961624145507813</v>
      </c>
      <c r="J27" s="1" t="s">
        <v>28</v>
      </c>
      <c r="K27" s="1">
        <f t="shared" si="4"/>
        <v>1</v>
      </c>
      <c r="L27" s="1">
        <f t="shared" si="4"/>
        <v>2.9455216929749879</v>
      </c>
      <c r="N27" s="1" t="s">
        <v>29</v>
      </c>
      <c r="O27" s="1">
        <f t="shared" si="5"/>
        <v>1</v>
      </c>
      <c r="P27" s="1">
        <f t="shared" si="5"/>
        <v>3.9893740926463686</v>
      </c>
    </row>
    <row r="28" spans="2:26" x14ac:dyDescent="0.55000000000000004">
      <c r="B28" s="1" t="s">
        <v>30</v>
      </c>
      <c r="C28" s="1">
        <v>0</v>
      </c>
      <c r="D28" s="1">
        <f>L9-L3</f>
        <v>0.439544677734375</v>
      </c>
      <c r="F28" s="1" t="s">
        <v>31</v>
      </c>
      <c r="G28" s="1">
        <v>0</v>
      </c>
      <c r="H28" s="1">
        <f>P9-P3</f>
        <v>0.10327911376953125</v>
      </c>
      <c r="J28" s="1" t="s">
        <v>30</v>
      </c>
      <c r="K28" s="1">
        <f t="shared" si="4"/>
        <v>1</v>
      </c>
      <c r="L28" s="1">
        <f t="shared" si="4"/>
        <v>0.73736728898342385</v>
      </c>
      <c r="N28" s="1" t="s">
        <v>31</v>
      </c>
      <c r="O28" s="1">
        <f t="shared" si="5"/>
        <v>1</v>
      </c>
      <c r="P28" s="1">
        <f t="shared" si="5"/>
        <v>0.93091470120502817</v>
      </c>
    </row>
    <row r="29" spans="2:26" x14ac:dyDescent="0.55000000000000004">
      <c r="B29" s="1" t="s">
        <v>30</v>
      </c>
      <c r="C29" s="1">
        <v>0</v>
      </c>
      <c r="D29" s="1">
        <f>L10-L4</f>
        <v>-0.42032241821289063</v>
      </c>
      <c r="F29" s="1" t="s">
        <v>31</v>
      </c>
      <c r="G29" s="1">
        <v>0</v>
      </c>
      <c r="H29" s="1">
        <f>P11-P4</f>
        <v>0.70610809326171875</v>
      </c>
      <c r="J29" s="1" t="s">
        <v>30</v>
      </c>
      <c r="K29" s="1">
        <f t="shared" si="4"/>
        <v>1</v>
      </c>
      <c r="L29" s="1">
        <f t="shared" si="4"/>
        <v>1.3382265926318051</v>
      </c>
      <c r="N29" s="1" t="s">
        <v>31</v>
      </c>
      <c r="O29" s="1">
        <f t="shared" si="5"/>
        <v>1</v>
      </c>
      <c r="P29" s="1">
        <f t="shared" si="5"/>
        <v>0.61297150169846881</v>
      </c>
    </row>
    <row r="30" spans="2:26" x14ac:dyDescent="0.55000000000000004">
      <c r="B30" s="1" t="s">
        <v>30</v>
      </c>
      <c r="C30" s="1">
        <v>0</v>
      </c>
      <c r="D30" s="1">
        <f>L11-L5</f>
        <v>0.12154769897460938</v>
      </c>
      <c r="F30" s="1" t="s">
        <v>31</v>
      </c>
      <c r="G30" s="1">
        <v>0</v>
      </c>
      <c r="H30" s="1">
        <f>P11-P5</f>
        <v>0.24867630004882813</v>
      </c>
      <c r="J30" s="1" t="s">
        <v>30</v>
      </c>
      <c r="K30" s="1">
        <f t="shared" si="4"/>
        <v>1</v>
      </c>
      <c r="L30" s="1">
        <f t="shared" si="4"/>
        <v>0.91920101810629229</v>
      </c>
      <c r="N30" s="1" t="s">
        <v>31</v>
      </c>
      <c r="O30" s="1">
        <f t="shared" si="5"/>
        <v>1</v>
      </c>
      <c r="P30" s="1">
        <f t="shared" si="5"/>
        <v>0.84166830765723388</v>
      </c>
    </row>
    <row r="31" spans="2:26" x14ac:dyDescent="0.55000000000000004">
      <c r="B31" s="1" t="s">
        <v>32</v>
      </c>
      <c r="C31" s="1">
        <v>0</v>
      </c>
      <c r="D31" s="1">
        <f>L12-L3</f>
        <v>1.0010128021240234</v>
      </c>
      <c r="F31" s="1" t="s">
        <v>33</v>
      </c>
      <c r="G31" s="1">
        <v>0</v>
      </c>
      <c r="H31" s="1">
        <f>P12-P3</f>
        <v>-1.8038921356201172</v>
      </c>
      <c r="J31" s="1" t="s">
        <v>32</v>
      </c>
      <c r="K31" s="1">
        <f t="shared" si="4"/>
        <v>1</v>
      </c>
      <c r="L31" s="1">
        <f t="shared" si="4"/>
        <v>0.49964911271115642</v>
      </c>
      <c r="N31" s="1" t="s">
        <v>33</v>
      </c>
      <c r="O31" s="1">
        <f t="shared" si="5"/>
        <v>1</v>
      </c>
      <c r="P31" s="1">
        <f t="shared" si="5"/>
        <v>3.4916093014961205</v>
      </c>
    </row>
    <row r="32" spans="2:26" x14ac:dyDescent="0.55000000000000004">
      <c r="B32" s="1" t="s">
        <v>32</v>
      </c>
      <c r="C32" s="1">
        <v>0</v>
      </c>
      <c r="D32" s="1">
        <f>L13-L4</f>
        <v>0.48571586608886719</v>
      </c>
      <c r="F32" s="1" t="s">
        <v>33</v>
      </c>
      <c r="G32" s="1">
        <v>0</v>
      </c>
      <c r="H32" s="1">
        <f>P13-P4</f>
        <v>-1.0026187896728516</v>
      </c>
      <c r="J32" s="1" t="s">
        <v>32</v>
      </c>
      <c r="K32" s="1">
        <f t="shared" si="4"/>
        <v>1</v>
      </c>
      <c r="L32" s="1">
        <f t="shared" si="4"/>
        <v>0.71414262396893202</v>
      </c>
      <c r="N32" s="1" t="s">
        <v>33</v>
      </c>
      <c r="O32" s="1">
        <f t="shared" si="5"/>
        <v>1</v>
      </c>
      <c r="P32" s="1">
        <f t="shared" si="5"/>
        <v>2.00363371032631</v>
      </c>
    </row>
    <row r="33" spans="2:16" x14ac:dyDescent="0.55000000000000004">
      <c r="B33" s="1" t="s">
        <v>32</v>
      </c>
      <c r="C33" s="1">
        <v>0</v>
      </c>
      <c r="D33" s="1">
        <f>L14-L5</f>
        <v>0.79096412658691406</v>
      </c>
      <c r="F33" s="1" t="s">
        <v>33</v>
      </c>
      <c r="G33" s="1">
        <v>0</v>
      </c>
      <c r="H33" s="1">
        <f>P14-P5</f>
        <v>-1.6512298583984375</v>
      </c>
      <c r="J33" s="1" t="s">
        <v>32</v>
      </c>
      <c r="K33" s="1">
        <f t="shared" si="4"/>
        <v>1</v>
      </c>
      <c r="L33" s="1">
        <f t="shared" si="4"/>
        <v>0.5779577243383881</v>
      </c>
      <c r="N33" s="1" t="s">
        <v>33</v>
      </c>
      <c r="O33" s="1">
        <f t="shared" si="5"/>
        <v>1</v>
      </c>
      <c r="P33" s="1">
        <f t="shared" si="5"/>
        <v>3.1410128789077749</v>
      </c>
    </row>
    <row r="34" spans="2:16" x14ac:dyDescent="0.55000000000000004">
      <c r="B34" s="1" t="s">
        <v>34</v>
      </c>
      <c r="C34" s="1">
        <v>0</v>
      </c>
      <c r="D34" s="1">
        <f>L15-L3</f>
        <v>2.9200496673583984</v>
      </c>
      <c r="F34" s="1" t="s">
        <v>35</v>
      </c>
      <c r="G34" s="1">
        <v>0</v>
      </c>
      <c r="H34" s="1">
        <f>P15-P3</f>
        <v>-2.1744041442871094</v>
      </c>
      <c r="J34" s="1" t="s">
        <v>34</v>
      </c>
      <c r="K34" s="1">
        <f t="shared" si="4"/>
        <v>1</v>
      </c>
      <c r="L34" s="1">
        <f t="shared" si="4"/>
        <v>0.13212270643128099</v>
      </c>
      <c r="N34" s="1" t="s">
        <v>35</v>
      </c>
      <c r="O34" s="1">
        <f t="shared" si="5"/>
        <v>1</v>
      </c>
      <c r="P34" s="1">
        <f t="shared" si="5"/>
        <v>4.5139928842042893</v>
      </c>
    </row>
    <row r="35" spans="2:16" x14ac:dyDescent="0.55000000000000004">
      <c r="B35" s="1" t="s">
        <v>34</v>
      </c>
      <c r="C35" s="1">
        <v>0</v>
      </c>
      <c r="D35" s="1">
        <f>L16-L4</f>
        <v>2.4717121124267578</v>
      </c>
      <c r="F35" s="1" t="s">
        <v>35</v>
      </c>
      <c r="G35" s="1">
        <v>0</v>
      </c>
      <c r="H35" s="1">
        <f>P16-P4</f>
        <v>-0.85891532897949219</v>
      </c>
      <c r="J35" s="1" t="s">
        <v>34</v>
      </c>
      <c r="K35" s="1">
        <f t="shared" si="4"/>
        <v>1</v>
      </c>
      <c r="L35" s="1">
        <f t="shared" si="4"/>
        <v>0.18027707935699422</v>
      </c>
      <c r="N35" s="1" t="s">
        <v>35</v>
      </c>
      <c r="O35" s="1">
        <f t="shared" si="5"/>
        <v>1</v>
      </c>
      <c r="P35" s="1">
        <f t="shared" si="5"/>
        <v>1.813674211147883</v>
      </c>
    </row>
    <row r="36" spans="2:16" x14ac:dyDescent="0.55000000000000004">
      <c r="B36" s="1" t="s">
        <v>34</v>
      </c>
      <c r="C36" s="1">
        <v>0</v>
      </c>
      <c r="D36" s="1">
        <f>L17-L5</f>
        <v>2.7010707855224609</v>
      </c>
      <c r="F36" s="1" t="s">
        <v>35</v>
      </c>
      <c r="G36" s="1">
        <v>0</v>
      </c>
      <c r="H36" s="1">
        <f>P17-P5</f>
        <v>-2.0567550659179688</v>
      </c>
      <c r="J36" s="1" t="s">
        <v>34</v>
      </c>
      <c r="K36" s="1">
        <f t="shared" si="4"/>
        <v>1</v>
      </c>
      <c r="L36" s="1">
        <f t="shared" si="4"/>
        <v>0.1537788727814105</v>
      </c>
      <c r="N36" s="1" t="s">
        <v>35</v>
      </c>
      <c r="O36" s="1">
        <f t="shared" si="5"/>
        <v>1</v>
      </c>
      <c r="P36" s="1">
        <f t="shared" si="5"/>
        <v>4.1604946566111938</v>
      </c>
    </row>
    <row r="39" spans="2:16" x14ac:dyDescent="0.55000000000000004">
      <c r="B39" s="11" t="s">
        <v>23</v>
      </c>
      <c r="F39" s="11" t="s">
        <v>24</v>
      </c>
      <c r="J39" s="11" t="s">
        <v>36</v>
      </c>
      <c r="N39" s="11" t="s">
        <v>37</v>
      </c>
    </row>
    <row r="40" spans="2:16" x14ac:dyDescent="0.55000000000000004">
      <c r="B40" s="2"/>
      <c r="C40" s="2" t="s">
        <v>0</v>
      </c>
      <c r="D40" s="2" t="s">
        <v>25</v>
      </c>
      <c r="F40" s="2"/>
      <c r="G40" s="2" t="s">
        <v>0</v>
      </c>
      <c r="H40" s="2" t="s">
        <v>25</v>
      </c>
      <c r="J40" s="2"/>
      <c r="K40" s="2" t="s">
        <v>0</v>
      </c>
      <c r="L40" s="2" t="s">
        <v>25</v>
      </c>
      <c r="N40" s="1"/>
      <c r="O40" s="1" t="s">
        <v>22</v>
      </c>
      <c r="P40" s="1" t="s">
        <v>38</v>
      </c>
    </row>
    <row r="41" spans="2:16" x14ac:dyDescent="0.55000000000000004">
      <c r="B41" s="1" t="s">
        <v>39</v>
      </c>
      <c r="C41" s="1">
        <v>21.548751831054688</v>
      </c>
      <c r="D41" s="1">
        <v>20.161794662475586</v>
      </c>
      <c r="F41" s="1" t="s">
        <v>39</v>
      </c>
      <c r="G41" s="1">
        <f>C41-C41</f>
        <v>0</v>
      </c>
      <c r="H41" s="1">
        <f>D41-C41</f>
        <v>-1.3869571685791016</v>
      </c>
      <c r="J41" s="1" t="s">
        <v>39</v>
      </c>
      <c r="K41" s="1">
        <f>G41-G41</f>
        <v>0</v>
      </c>
      <c r="L41" s="1">
        <f>H41-H41</f>
        <v>0</v>
      </c>
      <c r="N41" s="1" t="s">
        <v>39</v>
      </c>
      <c r="O41" s="1">
        <f>2^-K41</f>
        <v>1</v>
      </c>
      <c r="P41" s="1">
        <f>2^-L41</f>
        <v>1</v>
      </c>
    </row>
    <row r="42" spans="2:16" x14ac:dyDescent="0.55000000000000004">
      <c r="B42" s="1" t="s">
        <v>39</v>
      </c>
      <c r="C42" s="1">
        <v>21.32475471496582</v>
      </c>
      <c r="D42" s="1">
        <v>20.304571151733398</v>
      </c>
      <c r="F42" s="1" t="s">
        <v>39</v>
      </c>
      <c r="G42" s="1">
        <f t="shared" ref="G42:G55" si="6">C42-C42</f>
        <v>0</v>
      </c>
      <c r="H42" s="1">
        <f t="shared" ref="H42:H55" si="7">D42-C42</f>
        <v>-1.0201835632324219</v>
      </c>
      <c r="J42" s="1" t="s">
        <v>39</v>
      </c>
      <c r="K42" s="1">
        <f t="shared" ref="K42:K55" si="8">G42-G42</f>
        <v>0</v>
      </c>
      <c r="L42" s="1">
        <f>H42-H42</f>
        <v>0</v>
      </c>
      <c r="N42" s="1" t="s">
        <v>39</v>
      </c>
      <c r="O42" s="1">
        <f t="shared" ref="O42:P55" si="9">2^-K42</f>
        <v>1</v>
      </c>
      <c r="P42" s="1">
        <f t="shared" si="9"/>
        <v>1</v>
      </c>
    </row>
    <row r="43" spans="2:16" x14ac:dyDescent="0.55000000000000004">
      <c r="B43" s="1" t="s">
        <v>39</v>
      </c>
      <c r="C43" s="1">
        <v>21.578731536865234</v>
      </c>
      <c r="D43" s="1">
        <v>20.377607345581055</v>
      </c>
      <c r="F43" s="1" t="s">
        <v>39</v>
      </c>
      <c r="G43" s="1">
        <f t="shared" si="6"/>
        <v>0</v>
      </c>
      <c r="H43" s="1">
        <f t="shared" si="7"/>
        <v>-1.2011241912841797</v>
      </c>
      <c r="J43" s="1" t="s">
        <v>39</v>
      </c>
      <c r="K43" s="1">
        <f t="shared" si="8"/>
        <v>0</v>
      </c>
      <c r="L43" s="1">
        <f>H43-H43</f>
        <v>0</v>
      </c>
      <c r="N43" s="1" t="s">
        <v>39</v>
      </c>
      <c r="O43" s="1">
        <f t="shared" si="9"/>
        <v>1</v>
      </c>
      <c r="P43" s="1">
        <f t="shared" si="9"/>
        <v>1</v>
      </c>
    </row>
    <row r="44" spans="2:16" x14ac:dyDescent="0.55000000000000004">
      <c r="B44" s="1" t="s">
        <v>40</v>
      </c>
      <c r="C44" s="1">
        <v>26.405370712280273</v>
      </c>
      <c r="D44" s="1">
        <v>21.980583190917969</v>
      </c>
      <c r="F44" s="1" t="s">
        <v>40</v>
      </c>
      <c r="G44" s="1">
        <f t="shared" si="6"/>
        <v>0</v>
      </c>
      <c r="H44" s="1">
        <f t="shared" si="7"/>
        <v>-4.4247875213623047</v>
      </c>
      <c r="J44" s="1" t="s">
        <v>40</v>
      </c>
      <c r="K44" s="1">
        <f t="shared" si="8"/>
        <v>0</v>
      </c>
      <c r="L44" s="1">
        <f>H44-H41</f>
        <v>-3.0378303527832031</v>
      </c>
      <c r="N44" s="1" t="s">
        <v>40</v>
      </c>
      <c r="O44" s="1">
        <f t="shared" si="9"/>
        <v>1</v>
      </c>
      <c r="P44" s="1">
        <f t="shared" si="9"/>
        <v>8.2125505911298848</v>
      </c>
    </row>
    <row r="45" spans="2:16" x14ac:dyDescent="0.55000000000000004">
      <c r="B45" s="1" t="s">
        <v>40</v>
      </c>
      <c r="C45" s="1">
        <v>26.72001838684082</v>
      </c>
      <c r="D45" s="1">
        <v>22.158607482910156</v>
      </c>
      <c r="F45" s="1" t="s">
        <v>40</v>
      </c>
      <c r="G45" s="1">
        <f t="shared" si="6"/>
        <v>0</v>
      </c>
      <c r="H45" s="1">
        <f t="shared" si="7"/>
        <v>-4.5614109039306641</v>
      </c>
      <c r="J45" s="1" t="s">
        <v>40</v>
      </c>
      <c r="K45" s="1">
        <f t="shared" si="8"/>
        <v>0</v>
      </c>
      <c r="L45" s="1">
        <f>H45-H42</f>
        <v>-3.5412273406982422</v>
      </c>
      <c r="N45" s="1" t="s">
        <v>40</v>
      </c>
      <c r="O45" s="1">
        <f t="shared" si="9"/>
        <v>1</v>
      </c>
      <c r="P45" s="1">
        <f t="shared" si="9"/>
        <v>11.641679827017882</v>
      </c>
    </row>
    <row r="46" spans="2:16" x14ac:dyDescent="0.55000000000000004">
      <c r="B46" s="1" t="s">
        <v>40</v>
      </c>
      <c r="C46" s="1">
        <v>26.275669097900391</v>
      </c>
      <c r="D46" s="1">
        <v>21.988027572631836</v>
      </c>
      <c r="F46" s="1" t="s">
        <v>40</v>
      </c>
      <c r="G46" s="1">
        <f t="shared" si="6"/>
        <v>0</v>
      </c>
      <c r="H46" s="1">
        <f t="shared" si="7"/>
        <v>-4.2876415252685547</v>
      </c>
      <c r="J46" s="1" t="s">
        <v>40</v>
      </c>
      <c r="K46" s="1">
        <f t="shared" si="8"/>
        <v>0</v>
      </c>
      <c r="L46" s="1">
        <f>H46-H43</f>
        <v>-3.086517333984375</v>
      </c>
      <c r="N46" s="1" t="s">
        <v>40</v>
      </c>
      <c r="O46" s="1">
        <f t="shared" si="9"/>
        <v>1</v>
      </c>
      <c r="P46" s="1">
        <f t="shared" si="9"/>
        <v>8.4944311316371959</v>
      </c>
    </row>
    <row r="47" spans="2:16" x14ac:dyDescent="0.55000000000000004">
      <c r="B47" s="1" t="s">
        <v>41</v>
      </c>
      <c r="C47" s="1">
        <v>24.718971252441406</v>
      </c>
      <c r="D47" s="1">
        <v>21.100082397460938</v>
      </c>
      <c r="F47" s="1" t="s">
        <v>41</v>
      </c>
      <c r="G47" s="1">
        <f t="shared" si="6"/>
        <v>0</v>
      </c>
      <c r="H47" s="1">
        <f t="shared" si="7"/>
        <v>-3.6188888549804688</v>
      </c>
      <c r="J47" s="1" t="s">
        <v>41</v>
      </c>
      <c r="K47" s="1">
        <f t="shared" si="8"/>
        <v>0</v>
      </c>
      <c r="L47" s="1">
        <f>H47-H41</f>
        <v>-2.2319316864013672</v>
      </c>
      <c r="N47" s="1" t="s">
        <v>41</v>
      </c>
      <c r="O47" s="1">
        <f t="shared" si="9"/>
        <v>1</v>
      </c>
      <c r="P47" s="1">
        <f t="shared" si="9"/>
        <v>4.6976254405488502</v>
      </c>
    </row>
    <row r="48" spans="2:16" x14ac:dyDescent="0.55000000000000004">
      <c r="B48" s="1" t="s">
        <v>41</v>
      </c>
      <c r="C48" s="1">
        <v>24.8814697265625</v>
      </c>
      <c r="D48" s="1">
        <v>21.410112380981445</v>
      </c>
      <c r="F48" s="1" t="s">
        <v>41</v>
      </c>
      <c r="G48" s="1">
        <f t="shared" si="6"/>
        <v>0</v>
      </c>
      <c r="H48" s="1">
        <f t="shared" si="7"/>
        <v>-3.4713573455810547</v>
      </c>
      <c r="J48" s="1" t="s">
        <v>41</v>
      </c>
      <c r="K48" s="1">
        <f t="shared" si="8"/>
        <v>0</v>
      </c>
      <c r="L48" s="1">
        <f>H48-H42</f>
        <v>-2.4511737823486328</v>
      </c>
      <c r="N48" s="1" t="s">
        <v>41</v>
      </c>
      <c r="O48" s="1">
        <f t="shared" si="9"/>
        <v>1</v>
      </c>
      <c r="P48" s="1">
        <f t="shared" si="9"/>
        <v>5.4686084988739241</v>
      </c>
    </row>
    <row r="49" spans="2:16" x14ac:dyDescent="0.55000000000000004">
      <c r="B49" s="1" t="s">
        <v>41</v>
      </c>
      <c r="C49" s="1">
        <v>24.774267196655273</v>
      </c>
      <c r="D49" s="1">
        <v>21.402835845947266</v>
      </c>
      <c r="F49" s="1" t="s">
        <v>41</v>
      </c>
      <c r="G49" s="1">
        <f t="shared" si="6"/>
        <v>0</v>
      </c>
      <c r="H49" s="1">
        <f t="shared" si="7"/>
        <v>-3.3714313507080078</v>
      </c>
      <c r="J49" s="1" t="s">
        <v>41</v>
      </c>
      <c r="K49" s="1">
        <f t="shared" si="8"/>
        <v>0</v>
      </c>
      <c r="L49" s="1">
        <f>H49-H43</f>
        <v>-2.1703071594238281</v>
      </c>
      <c r="N49" s="1" t="s">
        <v>41</v>
      </c>
      <c r="O49" s="1">
        <f t="shared" si="9"/>
        <v>1</v>
      </c>
      <c r="P49" s="1">
        <f t="shared" si="9"/>
        <v>4.5011921706644742</v>
      </c>
    </row>
    <row r="50" spans="2:16" x14ac:dyDescent="0.55000000000000004">
      <c r="B50" s="1" t="s">
        <v>42</v>
      </c>
      <c r="C50" s="1">
        <v>24.225852966308594</v>
      </c>
      <c r="D50" s="1">
        <v>21.439371109008789</v>
      </c>
      <c r="F50" s="1" t="s">
        <v>42</v>
      </c>
      <c r="G50" s="1">
        <f t="shared" si="6"/>
        <v>0</v>
      </c>
      <c r="H50" s="1">
        <f t="shared" si="7"/>
        <v>-2.7864818572998047</v>
      </c>
      <c r="J50" s="1" t="s">
        <v>42</v>
      </c>
      <c r="K50" s="1">
        <f t="shared" si="8"/>
        <v>0</v>
      </c>
      <c r="L50" s="1">
        <f>H50-H41</f>
        <v>-1.3995246887207031</v>
      </c>
      <c r="N50" s="1" t="s">
        <v>42</v>
      </c>
      <c r="O50" s="1">
        <f t="shared" si="9"/>
        <v>1</v>
      </c>
      <c r="P50" s="1">
        <f t="shared" si="9"/>
        <v>2.6381465128261947</v>
      </c>
    </row>
    <row r="51" spans="2:16" x14ac:dyDescent="0.55000000000000004">
      <c r="B51" s="1" t="s">
        <v>42</v>
      </c>
      <c r="C51" s="1">
        <v>24.013612747192383</v>
      </c>
      <c r="D51" s="1">
        <v>22.314426422119141</v>
      </c>
      <c r="F51" s="1" t="s">
        <v>42</v>
      </c>
      <c r="G51" s="1">
        <f t="shared" si="6"/>
        <v>0</v>
      </c>
      <c r="H51" s="1">
        <f t="shared" si="7"/>
        <v>-1.6991863250732422</v>
      </c>
      <c r="J51" s="1" t="s">
        <v>42</v>
      </c>
      <c r="K51" s="1">
        <f t="shared" si="8"/>
        <v>0</v>
      </c>
      <c r="L51" s="1">
        <f>H51-H42</f>
        <v>-0.67900276184082031</v>
      </c>
      <c r="N51" s="1" t="s">
        <v>42</v>
      </c>
      <c r="O51" s="1">
        <f t="shared" si="9"/>
        <v>1</v>
      </c>
      <c r="P51" s="1">
        <f t="shared" si="9"/>
        <v>1.601032686266092</v>
      </c>
    </row>
    <row r="52" spans="2:16" x14ac:dyDescent="0.55000000000000004">
      <c r="B52" s="1" t="s">
        <v>42</v>
      </c>
      <c r="C52" s="1">
        <v>24.159420013427734</v>
      </c>
      <c r="D52" s="1">
        <v>22.350315093994141</v>
      </c>
      <c r="F52" s="1" t="s">
        <v>42</v>
      </c>
      <c r="G52" s="1">
        <f t="shared" si="6"/>
        <v>0</v>
      </c>
      <c r="H52" s="1">
        <f t="shared" si="7"/>
        <v>-1.8091049194335938</v>
      </c>
      <c r="J52" s="1" t="s">
        <v>42</v>
      </c>
      <c r="K52" s="1">
        <f t="shared" si="8"/>
        <v>0</v>
      </c>
      <c r="L52" s="1">
        <f>H52-H43</f>
        <v>-0.60798072814941406</v>
      </c>
      <c r="N52" s="1" t="s">
        <v>42</v>
      </c>
      <c r="O52" s="1">
        <f t="shared" si="9"/>
        <v>1</v>
      </c>
      <c r="P52" s="1">
        <f t="shared" si="9"/>
        <v>1.5241244706002375</v>
      </c>
    </row>
    <row r="53" spans="2:16" x14ac:dyDescent="0.55000000000000004">
      <c r="B53" s="1" t="s">
        <v>43</v>
      </c>
      <c r="C53" s="1">
        <v>25.499763488769531</v>
      </c>
      <c r="D53" s="1">
        <v>24.219112396240234</v>
      </c>
      <c r="F53" s="1" t="s">
        <v>43</v>
      </c>
      <c r="G53" s="1">
        <f t="shared" si="6"/>
        <v>0</v>
      </c>
      <c r="H53" s="1">
        <f t="shared" si="7"/>
        <v>-1.2806510925292969</v>
      </c>
      <c r="J53" s="1" t="s">
        <v>43</v>
      </c>
      <c r="K53" s="1">
        <f t="shared" si="8"/>
        <v>0</v>
      </c>
      <c r="L53" s="1">
        <f>H53-H41</f>
        <v>0.10630607604980469</v>
      </c>
      <c r="N53" s="1" t="s">
        <v>43</v>
      </c>
      <c r="O53" s="1">
        <f t="shared" si="9"/>
        <v>1</v>
      </c>
      <c r="P53" s="1">
        <f t="shared" si="9"/>
        <v>0.92896356837961735</v>
      </c>
    </row>
    <row r="54" spans="2:16" x14ac:dyDescent="0.55000000000000004">
      <c r="B54" s="1" t="s">
        <v>43</v>
      </c>
      <c r="C54" s="1">
        <v>25.591562271118164</v>
      </c>
      <c r="D54" s="1">
        <v>24.526580810546875</v>
      </c>
      <c r="F54" s="1" t="s">
        <v>43</v>
      </c>
      <c r="G54" s="1">
        <f t="shared" si="6"/>
        <v>0</v>
      </c>
      <c r="H54" s="1">
        <f t="shared" si="7"/>
        <v>-1.0649814605712891</v>
      </c>
      <c r="J54" s="1" t="s">
        <v>43</v>
      </c>
      <c r="K54" s="1">
        <f t="shared" si="8"/>
        <v>0</v>
      </c>
      <c r="L54" s="1">
        <f>H54-H42</f>
        <v>-4.4797897338867188E-2</v>
      </c>
      <c r="N54" s="1" t="s">
        <v>43</v>
      </c>
      <c r="O54" s="1">
        <f t="shared" si="9"/>
        <v>1</v>
      </c>
      <c r="P54" s="1">
        <f t="shared" si="9"/>
        <v>1.0315386641361417</v>
      </c>
    </row>
    <row r="55" spans="2:16" x14ac:dyDescent="0.55000000000000004">
      <c r="B55" s="1" t="s">
        <v>43</v>
      </c>
      <c r="C55" s="1">
        <v>25.485355377197266</v>
      </c>
      <c r="D55" s="1">
        <v>24.823976516723633</v>
      </c>
      <c r="F55" s="1" t="s">
        <v>43</v>
      </c>
      <c r="G55" s="1">
        <f t="shared" si="6"/>
        <v>0</v>
      </c>
      <c r="H55" s="1">
        <f t="shared" si="7"/>
        <v>-0.66137886047363281</v>
      </c>
      <c r="J55" s="1" t="s">
        <v>43</v>
      </c>
      <c r="K55" s="1">
        <f t="shared" si="8"/>
        <v>0</v>
      </c>
      <c r="L55" s="1">
        <f>H55-H43</f>
        <v>0.53974533081054688</v>
      </c>
      <c r="N55" s="1" t="s">
        <v>43</v>
      </c>
      <c r="O55" s="1">
        <f t="shared" si="9"/>
        <v>1</v>
      </c>
      <c r="P55" s="1">
        <f t="shared" si="9"/>
        <v>0.6878923273289409</v>
      </c>
    </row>
    <row r="70" spans="2:2" x14ac:dyDescent="0.55000000000000004">
      <c r="B70" s="3" t="s">
        <v>44</v>
      </c>
    </row>
    <row r="71" spans="2:2" x14ac:dyDescent="0.55000000000000004">
      <c r="B71" s="3" t="s">
        <v>22</v>
      </c>
    </row>
    <row r="72" spans="2:2" x14ac:dyDescent="0.55000000000000004">
      <c r="B72" s="3" t="s">
        <v>45</v>
      </c>
    </row>
    <row r="73" spans="2:2" x14ac:dyDescent="0.55000000000000004">
      <c r="B73" s="3" t="s">
        <v>26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9A5C5-C732-4E0C-A017-737757FCE137}">
  <dimension ref="B1:X85"/>
  <sheetViews>
    <sheetView workbookViewId="0">
      <selection activeCell="D43" sqref="D43"/>
    </sheetView>
  </sheetViews>
  <sheetFormatPr defaultRowHeight="18" x14ac:dyDescent="0.55000000000000004"/>
  <cols>
    <col min="1" max="1" width="8.6640625" style="3"/>
    <col min="2" max="2" width="11.83203125" style="3" customWidth="1"/>
    <col min="3" max="5" width="8.6640625" style="3"/>
    <col min="6" max="6" width="11.83203125" style="3" customWidth="1"/>
    <col min="7" max="9" width="8.6640625" style="3"/>
    <col min="10" max="10" width="11.4140625" style="3" customWidth="1"/>
    <col min="11" max="13" width="8.6640625" style="3"/>
    <col min="14" max="24" width="10.08203125" style="3" customWidth="1"/>
    <col min="25" max="257" width="8.6640625" style="3"/>
    <col min="258" max="258" width="11.83203125" style="3" customWidth="1"/>
    <col min="259" max="261" width="8.6640625" style="3"/>
    <col min="262" max="262" width="11.83203125" style="3" customWidth="1"/>
    <col min="263" max="265" width="8.6640625" style="3"/>
    <col min="266" max="266" width="11.4140625" style="3" customWidth="1"/>
    <col min="267" max="269" width="8.6640625" style="3"/>
    <col min="270" max="280" width="10.08203125" style="3" customWidth="1"/>
    <col min="281" max="513" width="8.6640625" style="3"/>
    <col min="514" max="514" width="11.83203125" style="3" customWidth="1"/>
    <col min="515" max="517" width="8.6640625" style="3"/>
    <col min="518" max="518" width="11.83203125" style="3" customWidth="1"/>
    <col min="519" max="521" width="8.6640625" style="3"/>
    <col min="522" max="522" width="11.4140625" style="3" customWidth="1"/>
    <col min="523" max="525" width="8.6640625" style="3"/>
    <col min="526" max="536" width="10.08203125" style="3" customWidth="1"/>
    <col min="537" max="769" width="8.6640625" style="3"/>
    <col min="770" max="770" width="11.83203125" style="3" customWidth="1"/>
    <col min="771" max="773" width="8.6640625" style="3"/>
    <col min="774" max="774" width="11.83203125" style="3" customWidth="1"/>
    <col min="775" max="777" width="8.6640625" style="3"/>
    <col min="778" max="778" width="11.4140625" style="3" customWidth="1"/>
    <col min="779" max="781" width="8.6640625" style="3"/>
    <col min="782" max="792" width="10.08203125" style="3" customWidth="1"/>
    <col min="793" max="1025" width="8.6640625" style="3"/>
    <col min="1026" max="1026" width="11.83203125" style="3" customWidth="1"/>
    <col min="1027" max="1029" width="8.6640625" style="3"/>
    <col min="1030" max="1030" width="11.83203125" style="3" customWidth="1"/>
    <col min="1031" max="1033" width="8.6640625" style="3"/>
    <col min="1034" max="1034" width="11.4140625" style="3" customWidth="1"/>
    <col min="1035" max="1037" width="8.6640625" style="3"/>
    <col min="1038" max="1048" width="10.08203125" style="3" customWidth="1"/>
    <col min="1049" max="1281" width="8.6640625" style="3"/>
    <col min="1282" max="1282" width="11.83203125" style="3" customWidth="1"/>
    <col min="1283" max="1285" width="8.6640625" style="3"/>
    <col min="1286" max="1286" width="11.83203125" style="3" customWidth="1"/>
    <col min="1287" max="1289" width="8.6640625" style="3"/>
    <col min="1290" max="1290" width="11.4140625" style="3" customWidth="1"/>
    <col min="1291" max="1293" width="8.6640625" style="3"/>
    <col min="1294" max="1304" width="10.08203125" style="3" customWidth="1"/>
    <col min="1305" max="1537" width="8.6640625" style="3"/>
    <col min="1538" max="1538" width="11.83203125" style="3" customWidth="1"/>
    <col min="1539" max="1541" width="8.6640625" style="3"/>
    <col min="1542" max="1542" width="11.83203125" style="3" customWidth="1"/>
    <col min="1543" max="1545" width="8.6640625" style="3"/>
    <col min="1546" max="1546" width="11.4140625" style="3" customWidth="1"/>
    <col min="1547" max="1549" width="8.6640625" style="3"/>
    <col min="1550" max="1560" width="10.08203125" style="3" customWidth="1"/>
    <col min="1561" max="1793" width="8.6640625" style="3"/>
    <col min="1794" max="1794" width="11.83203125" style="3" customWidth="1"/>
    <col min="1795" max="1797" width="8.6640625" style="3"/>
    <col min="1798" max="1798" width="11.83203125" style="3" customWidth="1"/>
    <col min="1799" max="1801" width="8.6640625" style="3"/>
    <col min="1802" max="1802" width="11.4140625" style="3" customWidth="1"/>
    <col min="1803" max="1805" width="8.6640625" style="3"/>
    <col min="1806" max="1816" width="10.08203125" style="3" customWidth="1"/>
    <col min="1817" max="2049" width="8.6640625" style="3"/>
    <col min="2050" max="2050" width="11.83203125" style="3" customWidth="1"/>
    <col min="2051" max="2053" width="8.6640625" style="3"/>
    <col min="2054" max="2054" width="11.83203125" style="3" customWidth="1"/>
    <col min="2055" max="2057" width="8.6640625" style="3"/>
    <col min="2058" max="2058" width="11.4140625" style="3" customWidth="1"/>
    <col min="2059" max="2061" width="8.6640625" style="3"/>
    <col min="2062" max="2072" width="10.08203125" style="3" customWidth="1"/>
    <col min="2073" max="2305" width="8.6640625" style="3"/>
    <col min="2306" max="2306" width="11.83203125" style="3" customWidth="1"/>
    <col min="2307" max="2309" width="8.6640625" style="3"/>
    <col min="2310" max="2310" width="11.83203125" style="3" customWidth="1"/>
    <col min="2311" max="2313" width="8.6640625" style="3"/>
    <col min="2314" max="2314" width="11.4140625" style="3" customWidth="1"/>
    <col min="2315" max="2317" width="8.6640625" style="3"/>
    <col min="2318" max="2328" width="10.08203125" style="3" customWidth="1"/>
    <col min="2329" max="2561" width="8.6640625" style="3"/>
    <col min="2562" max="2562" width="11.83203125" style="3" customWidth="1"/>
    <col min="2563" max="2565" width="8.6640625" style="3"/>
    <col min="2566" max="2566" width="11.83203125" style="3" customWidth="1"/>
    <col min="2567" max="2569" width="8.6640625" style="3"/>
    <col min="2570" max="2570" width="11.4140625" style="3" customWidth="1"/>
    <col min="2571" max="2573" width="8.6640625" style="3"/>
    <col min="2574" max="2584" width="10.08203125" style="3" customWidth="1"/>
    <col min="2585" max="2817" width="8.6640625" style="3"/>
    <col min="2818" max="2818" width="11.83203125" style="3" customWidth="1"/>
    <col min="2819" max="2821" width="8.6640625" style="3"/>
    <col min="2822" max="2822" width="11.83203125" style="3" customWidth="1"/>
    <col min="2823" max="2825" width="8.6640625" style="3"/>
    <col min="2826" max="2826" width="11.4140625" style="3" customWidth="1"/>
    <col min="2827" max="2829" width="8.6640625" style="3"/>
    <col min="2830" max="2840" width="10.08203125" style="3" customWidth="1"/>
    <col min="2841" max="3073" width="8.6640625" style="3"/>
    <col min="3074" max="3074" width="11.83203125" style="3" customWidth="1"/>
    <col min="3075" max="3077" width="8.6640625" style="3"/>
    <col min="3078" max="3078" width="11.83203125" style="3" customWidth="1"/>
    <col min="3079" max="3081" width="8.6640625" style="3"/>
    <col min="3082" max="3082" width="11.4140625" style="3" customWidth="1"/>
    <col min="3083" max="3085" width="8.6640625" style="3"/>
    <col min="3086" max="3096" width="10.08203125" style="3" customWidth="1"/>
    <col min="3097" max="3329" width="8.6640625" style="3"/>
    <col min="3330" max="3330" width="11.83203125" style="3" customWidth="1"/>
    <col min="3331" max="3333" width="8.6640625" style="3"/>
    <col min="3334" max="3334" width="11.83203125" style="3" customWidth="1"/>
    <col min="3335" max="3337" width="8.6640625" style="3"/>
    <col min="3338" max="3338" width="11.4140625" style="3" customWidth="1"/>
    <col min="3339" max="3341" width="8.6640625" style="3"/>
    <col min="3342" max="3352" width="10.08203125" style="3" customWidth="1"/>
    <col min="3353" max="3585" width="8.6640625" style="3"/>
    <col min="3586" max="3586" width="11.83203125" style="3" customWidth="1"/>
    <col min="3587" max="3589" width="8.6640625" style="3"/>
    <col min="3590" max="3590" width="11.83203125" style="3" customWidth="1"/>
    <col min="3591" max="3593" width="8.6640625" style="3"/>
    <col min="3594" max="3594" width="11.4140625" style="3" customWidth="1"/>
    <col min="3595" max="3597" width="8.6640625" style="3"/>
    <col min="3598" max="3608" width="10.08203125" style="3" customWidth="1"/>
    <col min="3609" max="3841" width="8.6640625" style="3"/>
    <col min="3842" max="3842" width="11.83203125" style="3" customWidth="1"/>
    <col min="3843" max="3845" width="8.6640625" style="3"/>
    <col min="3846" max="3846" width="11.83203125" style="3" customWidth="1"/>
    <col min="3847" max="3849" width="8.6640625" style="3"/>
    <col min="3850" max="3850" width="11.4140625" style="3" customWidth="1"/>
    <col min="3851" max="3853" width="8.6640625" style="3"/>
    <col min="3854" max="3864" width="10.08203125" style="3" customWidth="1"/>
    <col min="3865" max="4097" width="8.6640625" style="3"/>
    <col min="4098" max="4098" width="11.83203125" style="3" customWidth="1"/>
    <col min="4099" max="4101" width="8.6640625" style="3"/>
    <col min="4102" max="4102" width="11.83203125" style="3" customWidth="1"/>
    <col min="4103" max="4105" width="8.6640625" style="3"/>
    <col min="4106" max="4106" width="11.4140625" style="3" customWidth="1"/>
    <col min="4107" max="4109" width="8.6640625" style="3"/>
    <col min="4110" max="4120" width="10.08203125" style="3" customWidth="1"/>
    <col min="4121" max="4353" width="8.6640625" style="3"/>
    <col min="4354" max="4354" width="11.83203125" style="3" customWidth="1"/>
    <col min="4355" max="4357" width="8.6640625" style="3"/>
    <col min="4358" max="4358" width="11.83203125" style="3" customWidth="1"/>
    <col min="4359" max="4361" width="8.6640625" style="3"/>
    <col min="4362" max="4362" width="11.4140625" style="3" customWidth="1"/>
    <col min="4363" max="4365" width="8.6640625" style="3"/>
    <col min="4366" max="4376" width="10.08203125" style="3" customWidth="1"/>
    <col min="4377" max="4609" width="8.6640625" style="3"/>
    <col min="4610" max="4610" width="11.83203125" style="3" customWidth="1"/>
    <col min="4611" max="4613" width="8.6640625" style="3"/>
    <col min="4614" max="4614" width="11.83203125" style="3" customWidth="1"/>
    <col min="4615" max="4617" width="8.6640625" style="3"/>
    <col min="4618" max="4618" width="11.4140625" style="3" customWidth="1"/>
    <col min="4619" max="4621" width="8.6640625" style="3"/>
    <col min="4622" max="4632" width="10.08203125" style="3" customWidth="1"/>
    <col min="4633" max="4865" width="8.6640625" style="3"/>
    <col min="4866" max="4866" width="11.83203125" style="3" customWidth="1"/>
    <col min="4867" max="4869" width="8.6640625" style="3"/>
    <col min="4870" max="4870" width="11.83203125" style="3" customWidth="1"/>
    <col min="4871" max="4873" width="8.6640625" style="3"/>
    <col min="4874" max="4874" width="11.4140625" style="3" customWidth="1"/>
    <col min="4875" max="4877" width="8.6640625" style="3"/>
    <col min="4878" max="4888" width="10.08203125" style="3" customWidth="1"/>
    <col min="4889" max="5121" width="8.6640625" style="3"/>
    <col min="5122" max="5122" width="11.83203125" style="3" customWidth="1"/>
    <col min="5123" max="5125" width="8.6640625" style="3"/>
    <col min="5126" max="5126" width="11.83203125" style="3" customWidth="1"/>
    <col min="5127" max="5129" width="8.6640625" style="3"/>
    <col min="5130" max="5130" width="11.4140625" style="3" customWidth="1"/>
    <col min="5131" max="5133" width="8.6640625" style="3"/>
    <col min="5134" max="5144" width="10.08203125" style="3" customWidth="1"/>
    <col min="5145" max="5377" width="8.6640625" style="3"/>
    <col min="5378" max="5378" width="11.83203125" style="3" customWidth="1"/>
    <col min="5379" max="5381" width="8.6640625" style="3"/>
    <col min="5382" max="5382" width="11.83203125" style="3" customWidth="1"/>
    <col min="5383" max="5385" width="8.6640625" style="3"/>
    <col min="5386" max="5386" width="11.4140625" style="3" customWidth="1"/>
    <col min="5387" max="5389" width="8.6640625" style="3"/>
    <col min="5390" max="5400" width="10.08203125" style="3" customWidth="1"/>
    <col min="5401" max="5633" width="8.6640625" style="3"/>
    <col min="5634" max="5634" width="11.83203125" style="3" customWidth="1"/>
    <col min="5635" max="5637" width="8.6640625" style="3"/>
    <col min="5638" max="5638" width="11.83203125" style="3" customWidth="1"/>
    <col min="5639" max="5641" width="8.6640625" style="3"/>
    <col min="5642" max="5642" width="11.4140625" style="3" customWidth="1"/>
    <col min="5643" max="5645" width="8.6640625" style="3"/>
    <col min="5646" max="5656" width="10.08203125" style="3" customWidth="1"/>
    <col min="5657" max="5889" width="8.6640625" style="3"/>
    <col min="5890" max="5890" width="11.83203125" style="3" customWidth="1"/>
    <col min="5891" max="5893" width="8.6640625" style="3"/>
    <col min="5894" max="5894" width="11.83203125" style="3" customWidth="1"/>
    <col min="5895" max="5897" width="8.6640625" style="3"/>
    <col min="5898" max="5898" width="11.4140625" style="3" customWidth="1"/>
    <col min="5899" max="5901" width="8.6640625" style="3"/>
    <col min="5902" max="5912" width="10.08203125" style="3" customWidth="1"/>
    <col min="5913" max="6145" width="8.6640625" style="3"/>
    <col min="6146" max="6146" width="11.83203125" style="3" customWidth="1"/>
    <col min="6147" max="6149" width="8.6640625" style="3"/>
    <col min="6150" max="6150" width="11.83203125" style="3" customWidth="1"/>
    <col min="6151" max="6153" width="8.6640625" style="3"/>
    <col min="6154" max="6154" width="11.4140625" style="3" customWidth="1"/>
    <col min="6155" max="6157" width="8.6640625" style="3"/>
    <col min="6158" max="6168" width="10.08203125" style="3" customWidth="1"/>
    <col min="6169" max="6401" width="8.6640625" style="3"/>
    <col min="6402" max="6402" width="11.83203125" style="3" customWidth="1"/>
    <col min="6403" max="6405" width="8.6640625" style="3"/>
    <col min="6406" max="6406" width="11.83203125" style="3" customWidth="1"/>
    <col min="6407" max="6409" width="8.6640625" style="3"/>
    <col min="6410" max="6410" width="11.4140625" style="3" customWidth="1"/>
    <col min="6411" max="6413" width="8.6640625" style="3"/>
    <col min="6414" max="6424" width="10.08203125" style="3" customWidth="1"/>
    <col min="6425" max="6657" width="8.6640625" style="3"/>
    <col min="6658" max="6658" width="11.83203125" style="3" customWidth="1"/>
    <col min="6659" max="6661" width="8.6640625" style="3"/>
    <col min="6662" max="6662" width="11.83203125" style="3" customWidth="1"/>
    <col min="6663" max="6665" width="8.6640625" style="3"/>
    <col min="6666" max="6666" width="11.4140625" style="3" customWidth="1"/>
    <col min="6667" max="6669" width="8.6640625" style="3"/>
    <col min="6670" max="6680" width="10.08203125" style="3" customWidth="1"/>
    <col min="6681" max="6913" width="8.6640625" style="3"/>
    <col min="6914" max="6914" width="11.83203125" style="3" customWidth="1"/>
    <col min="6915" max="6917" width="8.6640625" style="3"/>
    <col min="6918" max="6918" width="11.83203125" style="3" customWidth="1"/>
    <col min="6919" max="6921" width="8.6640625" style="3"/>
    <col min="6922" max="6922" width="11.4140625" style="3" customWidth="1"/>
    <col min="6923" max="6925" width="8.6640625" style="3"/>
    <col min="6926" max="6936" width="10.08203125" style="3" customWidth="1"/>
    <col min="6937" max="7169" width="8.6640625" style="3"/>
    <col min="7170" max="7170" width="11.83203125" style="3" customWidth="1"/>
    <col min="7171" max="7173" width="8.6640625" style="3"/>
    <col min="7174" max="7174" width="11.83203125" style="3" customWidth="1"/>
    <col min="7175" max="7177" width="8.6640625" style="3"/>
    <col min="7178" max="7178" width="11.4140625" style="3" customWidth="1"/>
    <col min="7179" max="7181" width="8.6640625" style="3"/>
    <col min="7182" max="7192" width="10.08203125" style="3" customWidth="1"/>
    <col min="7193" max="7425" width="8.6640625" style="3"/>
    <col min="7426" max="7426" width="11.83203125" style="3" customWidth="1"/>
    <col min="7427" max="7429" width="8.6640625" style="3"/>
    <col min="7430" max="7430" width="11.83203125" style="3" customWidth="1"/>
    <col min="7431" max="7433" width="8.6640625" style="3"/>
    <col min="7434" max="7434" width="11.4140625" style="3" customWidth="1"/>
    <col min="7435" max="7437" width="8.6640625" style="3"/>
    <col min="7438" max="7448" width="10.08203125" style="3" customWidth="1"/>
    <col min="7449" max="7681" width="8.6640625" style="3"/>
    <col min="7682" max="7682" width="11.83203125" style="3" customWidth="1"/>
    <col min="7683" max="7685" width="8.6640625" style="3"/>
    <col min="7686" max="7686" width="11.83203125" style="3" customWidth="1"/>
    <col min="7687" max="7689" width="8.6640625" style="3"/>
    <col min="7690" max="7690" width="11.4140625" style="3" customWidth="1"/>
    <col min="7691" max="7693" width="8.6640625" style="3"/>
    <col min="7694" max="7704" width="10.08203125" style="3" customWidth="1"/>
    <col min="7705" max="7937" width="8.6640625" style="3"/>
    <col min="7938" max="7938" width="11.83203125" style="3" customWidth="1"/>
    <col min="7939" max="7941" width="8.6640625" style="3"/>
    <col min="7942" max="7942" width="11.83203125" style="3" customWidth="1"/>
    <col min="7943" max="7945" width="8.6640625" style="3"/>
    <col min="7946" max="7946" width="11.4140625" style="3" customWidth="1"/>
    <col min="7947" max="7949" width="8.6640625" style="3"/>
    <col min="7950" max="7960" width="10.08203125" style="3" customWidth="1"/>
    <col min="7961" max="8193" width="8.6640625" style="3"/>
    <col min="8194" max="8194" width="11.83203125" style="3" customWidth="1"/>
    <col min="8195" max="8197" width="8.6640625" style="3"/>
    <col min="8198" max="8198" width="11.83203125" style="3" customWidth="1"/>
    <col min="8199" max="8201" width="8.6640625" style="3"/>
    <col min="8202" max="8202" width="11.4140625" style="3" customWidth="1"/>
    <col min="8203" max="8205" width="8.6640625" style="3"/>
    <col min="8206" max="8216" width="10.08203125" style="3" customWidth="1"/>
    <col min="8217" max="8449" width="8.6640625" style="3"/>
    <col min="8450" max="8450" width="11.83203125" style="3" customWidth="1"/>
    <col min="8451" max="8453" width="8.6640625" style="3"/>
    <col min="8454" max="8454" width="11.83203125" style="3" customWidth="1"/>
    <col min="8455" max="8457" width="8.6640625" style="3"/>
    <col min="8458" max="8458" width="11.4140625" style="3" customWidth="1"/>
    <col min="8459" max="8461" width="8.6640625" style="3"/>
    <col min="8462" max="8472" width="10.08203125" style="3" customWidth="1"/>
    <col min="8473" max="8705" width="8.6640625" style="3"/>
    <col min="8706" max="8706" width="11.83203125" style="3" customWidth="1"/>
    <col min="8707" max="8709" width="8.6640625" style="3"/>
    <col min="8710" max="8710" width="11.83203125" style="3" customWidth="1"/>
    <col min="8711" max="8713" width="8.6640625" style="3"/>
    <col min="8714" max="8714" width="11.4140625" style="3" customWidth="1"/>
    <col min="8715" max="8717" width="8.6640625" style="3"/>
    <col min="8718" max="8728" width="10.08203125" style="3" customWidth="1"/>
    <col min="8729" max="8961" width="8.6640625" style="3"/>
    <col min="8962" max="8962" width="11.83203125" style="3" customWidth="1"/>
    <col min="8963" max="8965" width="8.6640625" style="3"/>
    <col min="8966" max="8966" width="11.83203125" style="3" customWidth="1"/>
    <col min="8967" max="8969" width="8.6640625" style="3"/>
    <col min="8970" max="8970" width="11.4140625" style="3" customWidth="1"/>
    <col min="8971" max="8973" width="8.6640625" style="3"/>
    <col min="8974" max="8984" width="10.08203125" style="3" customWidth="1"/>
    <col min="8985" max="9217" width="8.6640625" style="3"/>
    <col min="9218" max="9218" width="11.83203125" style="3" customWidth="1"/>
    <col min="9219" max="9221" width="8.6640625" style="3"/>
    <col min="9222" max="9222" width="11.83203125" style="3" customWidth="1"/>
    <col min="9223" max="9225" width="8.6640625" style="3"/>
    <col min="9226" max="9226" width="11.4140625" style="3" customWidth="1"/>
    <col min="9227" max="9229" width="8.6640625" style="3"/>
    <col min="9230" max="9240" width="10.08203125" style="3" customWidth="1"/>
    <col min="9241" max="9473" width="8.6640625" style="3"/>
    <col min="9474" max="9474" width="11.83203125" style="3" customWidth="1"/>
    <col min="9475" max="9477" width="8.6640625" style="3"/>
    <col min="9478" max="9478" width="11.83203125" style="3" customWidth="1"/>
    <col min="9479" max="9481" width="8.6640625" style="3"/>
    <col min="9482" max="9482" width="11.4140625" style="3" customWidth="1"/>
    <col min="9483" max="9485" width="8.6640625" style="3"/>
    <col min="9486" max="9496" width="10.08203125" style="3" customWidth="1"/>
    <col min="9497" max="9729" width="8.6640625" style="3"/>
    <col min="9730" max="9730" width="11.83203125" style="3" customWidth="1"/>
    <col min="9731" max="9733" width="8.6640625" style="3"/>
    <col min="9734" max="9734" width="11.83203125" style="3" customWidth="1"/>
    <col min="9735" max="9737" width="8.6640625" style="3"/>
    <col min="9738" max="9738" width="11.4140625" style="3" customWidth="1"/>
    <col min="9739" max="9741" width="8.6640625" style="3"/>
    <col min="9742" max="9752" width="10.08203125" style="3" customWidth="1"/>
    <col min="9753" max="9985" width="8.6640625" style="3"/>
    <col min="9986" max="9986" width="11.83203125" style="3" customWidth="1"/>
    <col min="9987" max="9989" width="8.6640625" style="3"/>
    <col min="9990" max="9990" width="11.83203125" style="3" customWidth="1"/>
    <col min="9991" max="9993" width="8.6640625" style="3"/>
    <col min="9994" max="9994" width="11.4140625" style="3" customWidth="1"/>
    <col min="9995" max="9997" width="8.6640625" style="3"/>
    <col min="9998" max="10008" width="10.08203125" style="3" customWidth="1"/>
    <col min="10009" max="10241" width="8.6640625" style="3"/>
    <col min="10242" max="10242" width="11.83203125" style="3" customWidth="1"/>
    <col min="10243" max="10245" width="8.6640625" style="3"/>
    <col min="10246" max="10246" width="11.83203125" style="3" customWidth="1"/>
    <col min="10247" max="10249" width="8.6640625" style="3"/>
    <col min="10250" max="10250" width="11.4140625" style="3" customWidth="1"/>
    <col min="10251" max="10253" width="8.6640625" style="3"/>
    <col min="10254" max="10264" width="10.08203125" style="3" customWidth="1"/>
    <col min="10265" max="10497" width="8.6640625" style="3"/>
    <col min="10498" max="10498" width="11.83203125" style="3" customWidth="1"/>
    <col min="10499" max="10501" width="8.6640625" style="3"/>
    <col min="10502" max="10502" width="11.83203125" style="3" customWidth="1"/>
    <col min="10503" max="10505" width="8.6640625" style="3"/>
    <col min="10506" max="10506" width="11.4140625" style="3" customWidth="1"/>
    <col min="10507" max="10509" width="8.6640625" style="3"/>
    <col min="10510" max="10520" width="10.08203125" style="3" customWidth="1"/>
    <col min="10521" max="10753" width="8.6640625" style="3"/>
    <col min="10754" max="10754" width="11.83203125" style="3" customWidth="1"/>
    <col min="10755" max="10757" width="8.6640625" style="3"/>
    <col min="10758" max="10758" width="11.83203125" style="3" customWidth="1"/>
    <col min="10759" max="10761" width="8.6640625" style="3"/>
    <col min="10762" max="10762" width="11.4140625" style="3" customWidth="1"/>
    <col min="10763" max="10765" width="8.6640625" style="3"/>
    <col min="10766" max="10776" width="10.08203125" style="3" customWidth="1"/>
    <col min="10777" max="11009" width="8.6640625" style="3"/>
    <col min="11010" max="11010" width="11.83203125" style="3" customWidth="1"/>
    <col min="11011" max="11013" width="8.6640625" style="3"/>
    <col min="11014" max="11014" width="11.83203125" style="3" customWidth="1"/>
    <col min="11015" max="11017" width="8.6640625" style="3"/>
    <col min="11018" max="11018" width="11.4140625" style="3" customWidth="1"/>
    <col min="11019" max="11021" width="8.6640625" style="3"/>
    <col min="11022" max="11032" width="10.08203125" style="3" customWidth="1"/>
    <col min="11033" max="11265" width="8.6640625" style="3"/>
    <col min="11266" max="11266" width="11.83203125" style="3" customWidth="1"/>
    <col min="11267" max="11269" width="8.6640625" style="3"/>
    <col min="11270" max="11270" width="11.83203125" style="3" customWidth="1"/>
    <col min="11271" max="11273" width="8.6640625" style="3"/>
    <col min="11274" max="11274" width="11.4140625" style="3" customWidth="1"/>
    <col min="11275" max="11277" width="8.6640625" style="3"/>
    <col min="11278" max="11288" width="10.08203125" style="3" customWidth="1"/>
    <col min="11289" max="11521" width="8.6640625" style="3"/>
    <col min="11522" max="11522" width="11.83203125" style="3" customWidth="1"/>
    <col min="11523" max="11525" width="8.6640625" style="3"/>
    <col min="11526" max="11526" width="11.83203125" style="3" customWidth="1"/>
    <col min="11527" max="11529" width="8.6640625" style="3"/>
    <col min="11530" max="11530" width="11.4140625" style="3" customWidth="1"/>
    <col min="11531" max="11533" width="8.6640625" style="3"/>
    <col min="11534" max="11544" width="10.08203125" style="3" customWidth="1"/>
    <col min="11545" max="11777" width="8.6640625" style="3"/>
    <col min="11778" max="11778" width="11.83203125" style="3" customWidth="1"/>
    <col min="11779" max="11781" width="8.6640625" style="3"/>
    <col min="11782" max="11782" width="11.83203125" style="3" customWidth="1"/>
    <col min="11783" max="11785" width="8.6640625" style="3"/>
    <col min="11786" max="11786" width="11.4140625" style="3" customWidth="1"/>
    <col min="11787" max="11789" width="8.6640625" style="3"/>
    <col min="11790" max="11800" width="10.08203125" style="3" customWidth="1"/>
    <col min="11801" max="12033" width="8.6640625" style="3"/>
    <col min="12034" max="12034" width="11.83203125" style="3" customWidth="1"/>
    <col min="12035" max="12037" width="8.6640625" style="3"/>
    <col min="12038" max="12038" width="11.83203125" style="3" customWidth="1"/>
    <col min="12039" max="12041" width="8.6640625" style="3"/>
    <col min="12042" max="12042" width="11.4140625" style="3" customWidth="1"/>
    <col min="12043" max="12045" width="8.6640625" style="3"/>
    <col min="12046" max="12056" width="10.08203125" style="3" customWidth="1"/>
    <col min="12057" max="12289" width="8.6640625" style="3"/>
    <col min="12290" max="12290" width="11.83203125" style="3" customWidth="1"/>
    <col min="12291" max="12293" width="8.6640625" style="3"/>
    <col min="12294" max="12294" width="11.83203125" style="3" customWidth="1"/>
    <col min="12295" max="12297" width="8.6640625" style="3"/>
    <col min="12298" max="12298" width="11.4140625" style="3" customWidth="1"/>
    <col min="12299" max="12301" width="8.6640625" style="3"/>
    <col min="12302" max="12312" width="10.08203125" style="3" customWidth="1"/>
    <col min="12313" max="12545" width="8.6640625" style="3"/>
    <col min="12546" max="12546" width="11.83203125" style="3" customWidth="1"/>
    <col min="12547" max="12549" width="8.6640625" style="3"/>
    <col min="12550" max="12550" width="11.83203125" style="3" customWidth="1"/>
    <col min="12551" max="12553" width="8.6640625" style="3"/>
    <col min="12554" max="12554" width="11.4140625" style="3" customWidth="1"/>
    <col min="12555" max="12557" width="8.6640625" style="3"/>
    <col min="12558" max="12568" width="10.08203125" style="3" customWidth="1"/>
    <col min="12569" max="12801" width="8.6640625" style="3"/>
    <col min="12802" max="12802" width="11.83203125" style="3" customWidth="1"/>
    <col min="12803" max="12805" width="8.6640625" style="3"/>
    <col min="12806" max="12806" width="11.83203125" style="3" customWidth="1"/>
    <col min="12807" max="12809" width="8.6640625" style="3"/>
    <col min="12810" max="12810" width="11.4140625" style="3" customWidth="1"/>
    <col min="12811" max="12813" width="8.6640625" style="3"/>
    <col min="12814" max="12824" width="10.08203125" style="3" customWidth="1"/>
    <col min="12825" max="13057" width="8.6640625" style="3"/>
    <col min="13058" max="13058" width="11.83203125" style="3" customWidth="1"/>
    <col min="13059" max="13061" width="8.6640625" style="3"/>
    <col min="13062" max="13062" width="11.83203125" style="3" customWidth="1"/>
    <col min="13063" max="13065" width="8.6640625" style="3"/>
    <col min="13066" max="13066" width="11.4140625" style="3" customWidth="1"/>
    <col min="13067" max="13069" width="8.6640625" style="3"/>
    <col min="13070" max="13080" width="10.08203125" style="3" customWidth="1"/>
    <col min="13081" max="13313" width="8.6640625" style="3"/>
    <col min="13314" max="13314" width="11.83203125" style="3" customWidth="1"/>
    <col min="13315" max="13317" width="8.6640625" style="3"/>
    <col min="13318" max="13318" width="11.83203125" style="3" customWidth="1"/>
    <col min="13319" max="13321" width="8.6640625" style="3"/>
    <col min="13322" max="13322" width="11.4140625" style="3" customWidth="1"/>
    <col min="13323" max="13325" width="8.6640625" style="3"/>
    <col min="13326" max="13336" width="10.08203125" style="3" customWidth="1"/>
    <col min="13337" max="13569" width="8.6640625" style="3"/>
    <col min="13570" max="13570" width="11.83203125" style="3" customWidth="1"/>
    <col min="13571" max="13573" width="8.6640625" style="3"/>
    <col min="13574" max="13574" width="11.83203125" style="3" customWidth="1"/>
    <col min="13575" max="13577" width="8.6640625" style="3"/>
    <col min="13578" max="13578" width="11.4140625" style="3" customWidth="1"/>
    <col min="13579" max="13581" width="8.6640625" style="3"/>
    <col min="13582" max="13592" width="10.08203125" style="3" customWidth="1"/>
    <col min="13593" max="13825" width="8.6640625" style="3"/>
    <col min="13826" max="13826" width="11.83203125" style="3" customWidth="1"/>
    <col min="13827" max="13829" width="8.6640625" style="3"/>
    <col min="13830" max="13830" width="11.83203125" style="3" customWidth="1"/>
    <col min="13831" max="13833" width="8.6640625" style="3"/>
    <col min="13834" max="13834" width="11.4140625" style="3" customWidth="1"/>
    <col min="13835" max="13837" width="8.6640625" style="3"/>
    <col min="13838" max="13848" width="10.08203125" style="3" customWidth="1"/>
    <col min="13849" max="14081" width="8.6640625" style="3"/>
    <col min="14082" max="14082" width="11.83203125" style="3" customWidth="1"/>
    <col min="14083" max="14085" width="8.6640625" style="3"/>
    <col min="14086" max="14086" width="11.83203125" style="3" customWidth="1"/>
    <col min="14087" max="14089" width="8.6640625" style="3"/>
    <col min="14090" max="14090" width="11.4140625" style="3" customWidth="1"/>
    <col min="14091" max="14093" width="8.6640625" style="3"/>
    <col min="14094" max="14104" width="10.08203125" style="3" customWidth="1"/>
    <col min="14105" max="14337" width="8.6640625" style="3"/>
    <col min="14338" max="14338" width="11.83203125" style="3" customWidth="1"/>
    <col min="14339" max="14341" width="8.6640625" style="3"/>
    <col min="14342" max="14342" width="11.83203125" style="3" customWidth="1"/>
    <col min="14343" max="14345" width="8.6640625" style="3"/>
    <col min="14346" max="14346" width="11.4140625" style="3" customWidth="1"/>
    <col min="14347" max="14349" width="8.6640625" style="3"/>
    <col min="14350" max="14360" width="10.08203125" style="3" customWidth="1"/>
    <col min="14361" max="14593" width="8.6640625" style="3"/>
    <col min="14594" max="14594" width="11.83203125" style="3" customWidth="1"/>
    <col min="14595" max="14597" width="8.6640625" style="3"/>
    <col min="14598" max="14598" width="11.83203125" style="3" customWidth="1"/>
    <col min="14599" max="14601" width="8.6640625" style="3"/>
    <col min="14602" max="14602" width="11.4140625" style="3" customWidth="1"/>
    <col min="14603" max="14605" width="8.6640625" style="3"/>
    <col min="14606" max="14616" width="10.08203125" style="3" customWidth="1"/>
    <col min="14617" max="14849" width="8.6640625" style="3"/>
    <col min="14850" max="14850" width="11.83203125" style="3" customWidth="1"/>
    <col min="14851" max="14853" width="8.6640625" style="3"/>
    <col min="14854" max="14854" width="11.83203125" style="3" customWidth="1"/>
    <col min="14855" max="14857" width="8.6640625" style="3"/>
    <col min="14858" max="14858" width="11.4140625" style="3" customWidth="1"/>
    <col min="14859" max="14861" width="8.6640625" style="3"/>
    <col min="14862" max="14872" width="10.08203125" style="3" customWidth="1"/>
    <col min="14873" max="15105" width="8.6640625" style="3"/>
    <col min="15106" max="15106" width="11.83203125" style="3" customWidth="1"/>
    <col min="15107" max="15109" width="8.6640625" style="3"/>
    <col min="15110" max="15110" width="11.83203125" style="3" customWidth="1"/>
    <col min="15111" max="15113" width="8.6640625" style="3"/>
    <col min="15114" max="15114" width="11.4140625" style="3" customWidth="1"/>
    <col min="15115" max="15117" width="8.6640625" style="3"/>
    <col min="15118" max="15128" width="10.08203125" style="3" customWidth="1"/>
    <col min="15129" max="15361" width="8.6640625" style="3"/>
    <col min="15362" max="15362" width="11.83203125" style="3" customWidth="1"/>
    <col min="15363" max="15365" width="8.6640625" style="3"/>
    <col min="15366" max="15366" width="11.83203125" style="3" customWidth="1"/>
    <col min="15367" max="15369" width="8.6640625" style="3"/>
    <col min="15370" max="15370" width="11.4140625" style="3" customWidth="1"/>
    <col min="15371" max="15373" width="8.6640625" style="3"/>
    <col min="15374" max="15384" width="10.08203125" style="3" customWidth="1"/>
    <col min="15385" max="15617" width="8.6640625" style="3"/>
    <col min="15618" max="15618" width="11.83203125" style="3" customWidth="1"/>
    <col min="15619" max="15621" width="8.6640625" style="3"/>
    <col min="15622" max="15622" width="11.83203125" style="3" customWidth="1"/>
    <col min="15623" max="15625" width="8.6640625" style="3"/>
    <col min="15626" max="15626" width="11.4140625" style="3" customWidth="1"/>
    <col min="15627" max="15629" width="8.6640625" style="3"/>
    <col min="15630" max="15640" width="10.08203125" style="3" customWidth="1"/>
    <col min="15641" max="15873" width="8.6640625" style="3"/>
    <col min="15874" max="15874" width="11.83203125" style="3" customWidth="1"/>
    <col min="15875" max="15877" width="8.6640625" style="3"/>
    <col min="15878" max="15878" width="11.83203125" style="3" customWidth="1"/>
    <col min="15879" max="15881" width="8.6640625" style="3"/>
    <col min="15882" max="15882" width="11.4140625" style="3" customWidth="1"/>
    <col min="15883" max="15885" width="8.6640625" style="3"/>
    <col min="15886" max="15896" width="10.08203125" style="3" customWidth="1"/>
    <col min="15897" max="16129" width="8.6640625" style="3"/>
    <col min="16130" max="16130" width="11.83203125" style="3" customWidth="1"/>
    <col min="16131" max="16133" width="8.6640625" style="3"/>
    <col min="16134" max="16134" width="11.83203125" style="3" customWidth="1"/>
    <col min="16135" max="16137" width="8.6640625" style="3"/>
    <col min="16138" max="16138" width="11.4140625" style="3" customWidth="1"/>
    <col min="16139" max="16141" width="8.6640625" style="3"/>
    <col min="16142" max="16152" width="10.08203125" style="3" customWidth="1"/>
    <col min="16153" max="16384" width="8.6640625" style="3"/>
  </cols>
  <sheetData>
    <row r="1" spans="2:24" x14ac:dyDescent="0.55000000000000004">
      <c r="B1" s="11" t="s">
        <v>23</v>
      </c>
      <c r="F1" s="11" t="s">
        <v>24</v>
      </c>
      <c r="J1" s="11" t="s">
        <v>36</v>
      </c>
      <c r="N1" s="3" t="s">
        <v>37</v>
      </c>
      <c r="R1" s="3" t="s">
        <v>46</v>
      </c>
      <c r="V1" s="3" t="s">
        <v>46</v>
      </c>
    </row>
    <row r="2" spans="2:24" x14ac:dyDescent="0.55000000000000004">
      <c r="B2" s="1"/>
      <c r="C2" s="2" t="s">
        <v>0</v>
      </c>
      <c r="D2" s="2" t="s">
        <v>47</v>
      </c>
      <c r="F2" s="1"/>
      <c r="G2" s="2" t="s">
        <v>0</v>
      </c>
      <c r="H2" s="2" t="s">
        <v>47</v>
      </c>
      <c r="J2" s="1"/>
      <c r="K2" s="2" t="s">
        <v>0</v>
      </c>
      <c r="L2" s="2" t="s">
        <v>47</v>
      </c>
      <c r="N2" s="1"/>
      <c r="O2" s="1" t="s">
        <v>0</v>
      </c>
      <c r="P2" s="1" t="s">
        <v>47</v>
      </c>
      <c r="R2" s="1"/>
      <c r="S2" s="1" t="s">
        <v>22</v>
      </c>
      <c r="T2" s="1" t="s">
        <v>48</v>
      </c>
      <c r="V2" s="1"/>
      <c r="W2" s="1" t="s">
        <v>22</v>
      </c>
      <c r="X2" s="1" t="s">
        <v>48</v>
      </c>
    </row>
    <row r="3" spans="2:24" x14ac:dyDescent="0.55000000000000004">
      <c r="B3" s="1" t="s">
        <v>49</v>
      </c>
      <c r="C3" s="1">
        <v>24.591354370117188</v>
      </c>
      <c r="D3" s="1">
        <v>23.368717193603516</v>
      </c>
      <c r="F3" s="1" t="s">
        <v>49</v>
      </c>
      <c r="G3" s="1">
        <f>C3-C3</f>
        <v>0</v>
      </c>
      <c r="H3" s="1">
        <f>D3-C3</f>
        <v>-1.2226371765136719</v>
      </c>
      <c r="J3" s="1" t="s">
        <v>49</v>
      </c>
      <c r="K3" s="1">
        <f>G3-G3</f>
        <v>0</v>
      </c>
      <c r="L3" s="1">
        <f>H3-H3</f>
        <v>0</v>
      </c>
      <c r="N3" s="1" t="s">
        <v>49</v>
      </c>
      <c r="O3" s="1">
        <f>2^-K3</f>
        <v>1</v>
      </c>
      <c r="P3" s="1">
        <f>2^-L3</f>
        <v>1</v>
      </c>
      <c r="R3" s="1" t="s">
        <v>50</v>
      </c>
      <c r="S3" s="1">
        <v>1</v>
      </c>
      <c r="T3" s="1">
        <v>1</v>
      </c>
      <c r="V3" s="1" t="s">
        <v>51</v>
      </c>
      <c r="W3" s="1">
        <v>1</v>
      </c>
      <c r="X3" s="1">
        <v>1</v>
      </c>
    </row>
    <row r="4" spans="2:24" x14ac:dyDescent="0.55000000000000004">
      <c r="B4" s="1" t="s">
        <v>49</v>
      </c>
      <c r="C4" s="1">
        <v>24.334812164306641</v>
      </c>
      <c r="D4" s="1">
        <v>23.368753433227539</v>
      </c>
      <c r="F4" s="1" t="s">
        <v>49</v>
      </c>
      <c r="G4" s="1">
        <f t="shared" ref="G4:G38" si="0">C4-C4</f>
        <v>0</v>
      </c>
      <c r="H4" s="1">
        <f t="shared" ref="H4:H13" si="1">D4-C4</f>
        <v>-0.96605873107910156</v>
      </c>
      <c r="J4" s="1" t="s">
        <v>49</v>
      </c>
      <c r="K4" s="1">
        <f t="shared" ref="K4:K38" si="2">G4-G4</f>
        <v>0</v>
      </c>
      <c r="L4" s="1">
        <f>H4-H4</f>
        <v>0</v>
      </c>
      <c r="N4" s="1" t="s">
        <v>49</v>
      </c>
      <c r="O4" s="1">
        <f t="shared" ref="O4:P13" si="3">2^-K4</f>
        <v>1</v>
      </c>
      <c r="P4" s="1">
        <f t="shared" si="3"/>
        <v>1</v>
      </c>
      <c r="R4" s="1" t="s">
        <v>50</v>
      </c>
      <c r="S4" s="1">
        <v>1</v>
      </c>
      <c r="T4" s="1">
        <v>1</v>
      </c>
      <c r="V4" s="1" t="s">
        <v>51</v>
      </c>
      <c r="W4" s="1">
        <v>1</v>
      </c>
      <c r="X4" s="1">
        <v>1</v>
      </c>
    </row>
    <row r="5" spans="2:24" x14ac:dyDescent="0.55000000000000004">
      <c r="B5" s="1" t="s">
        <v>49</v>
      </c>
      <c r="C5" s="1">
        <v>24.568187713623047</v>
      </c>
      <c r="D5" s="1">
        <v>23.227155685424805</v>
      </c>
      <c r="F5" s="1" t="s">
        <v>49</v>
      </c>
      <c r="G5" s="1">
        <f t="shared" si="0"/>
        <v>0</v>
      </c>
      <c r="H5" s="1">
        <f t="shared" si="1"/>
        <v>-1.3410320281982422</v>
      </c>
      <c r="J5" s="1" t="s">
        <v>49</v>
      </c>
      <c r="K5" s="1">
        <f t="shared" si="2"/>
        <v>0</v>
      </c>
      <c r="L5" s="1">
        <f>H5-H5</f>
        <v>0</v>
      </c>
      <c r="N5" s="1" t="s">
        <v>49</v>
      </c>
      <c r="O5" s="1">
        <f t="shared" si="3"/>
        <v>1</v>
      </c>
      <c r="P5" s="1">
        <f t="shared" si="3"/>
        <v>1</v>
      </c>
      <c r="R5" s="1" t="s">
        <v>50</v>
      </c>
      <c r="S5" s="1">
        <v>1</v>
      </c>
      <c r="T5" s="1">
        <v>1</v>
      </c>
      <c r="U5" s="11"/>
      <c r="V5" s="2" t="s">
        <v>51</v>
      </c>
      <c r="W5" s="1">
        <v>1</v>
      </c>
      <c r="X5" s="1">
        <v>1</v>
      </c>
    </row>
    <row r="6" spans="2:24" x14ac:dyDescent="0.55000000000000004">
      <c r="B6" s="1" t="s">
        <v>52</v>
      </c>
      <c r="C6" s="1">
        <v>24.036788940429688</v>
      </c>
      <c r="D6" s="1">
        <v>22.319971084594727</v>
      </c>
      <c r="F6" s="1" t="s">
        <v>52</v>
      </c>
      <c r="G6" s="1">
        <f t="shared" si="0"/>
        <v>0</v>
      </c>
      <c r="H6" s="1">
        <f t="shared" si="1"/>
        <v>-1.7168178558349609</v>
      </c>
      <c r="J6" s="1" t="s">
        <v>52</v>
      </c>
      <c r="K6" s="1">
        <f t="shared" si="2"/>
        <v>0</v>
      </c>
      <c r="L6" s="1">
        <f>H6-H3</f>
        <v>-0.49418067932128906</v>
      </c>
      <c r="N6" s="1" t="s">
        <v>52</v>
      </c>
      <c r="O6" s="1">
        <f t="shared" si="3"/>
        <v>1</v>
      </c>
      <c r="P6" s="1">
        <f t="shared" si="3"/>
        <v>1.4085206152730161</v>
      </c>
      <c r="R6" s="1" t="s">
        <v>53</v>
      </c>
      <c r="S6" s="1">
        <v>1</v>
      </c>
      <c r="T6" s="1">
        <v>1.644520082313671</v>
      </c>
      <c r="V6" s="1" t="s">
        <v>54</v>
      </c>
      <c r="W6" s="1">
        <v>1</v>
      </c>
      <c r="X6" s="1">
        <v>0.85205032219487908</v>
      </c>
    </row>
    <row r="7" spans="2:24" x14ac:dyDescent="0.55000000000000004">
      <c r="B7" s="1" t="s">
        <v>52</v>
      </c>
      <c r="C7" s="1">
        <v>24.052621841430664</v>
      </c>
      <c r="D7" s="1">
        <v>22.299200057983398</v>
      </c>
      <c r="F7" s="1" t="s">
        <v>52</v>
      </c>
      <c r="G7" s="1">
        <f t="shared" si="0"/>
        <v>0</v>
      </c>
      <c r="H7" s="1">
        <f t="shared" si="1"/>
        <v>-1.7534217834472656</v>
      </c>
      <c r="J7" s="1" t="s">
        <v>52</v>
      </c>
      <c r="K7" s="1">
        <f t="shared" si="2"/>
        <v>0</v>
      </c>
      <c r="L7" s="1">
        <f>H7-H4</f>
        <v>-0.78736305236816406</v>
      </c>
      <c r="N7" s="1" t="s">
        <v>52</v>
      </c>
      <c r="O7" s="1">
        <f t="shared" si="3"/>
        <v>1</v>
      </c>
      <c r="P7" s="1">
        <f t="shared" si="3"/>
        <v>1.7259169592441745</v>
      </c>
      <c r="R7" s="1" t="s">
        <v>53</v>
      </c>
      <c r="S7" s="1">
        <v>1</v>
      </c>
      <c r="T7" s="1">
        <v>1.5211290914756264</v>
      </c>
      <c r="V7" s="1" t="s">
        <v>54</v>
      </c>
      <c r="W7" s="1">
        <v>1</v>
      </c>
      <c r="X7" s="1">
        <v>0.58099995412695737</v>
      </c>
    </row>
    <row r="8" spans="2:24" x14ac:dyDescent="0.55000000000000004">
      <c r="B8" s="1" t="s">
        <v>52</v>
      </c>
      <c r="C8" s="1">
        <v>24.227550506591797</v>
      </c>
      <c r="D8" s="1">
        <v>22.433633804321289</v>
      </c>
      <c r="F8" s="1" t="s">
        <v>52</v>
      </c>
      <c r="G8" s="1">
        <f t="shared" si="0"/>
        <v>0</v>
      </c>
      <c r="H8" s="1">
        <f t="shared" si="1"/>
        <v>-1.7939167022705078</v>
      </c>
      <c r="J8" s="1" t="s">
        <v>52</v>
      </c>
      <c r="K8" s="1">
        <f t="shared" si="2"/>
        <v>0</v>
      </c>
      <c r="L8" s="1">
        <f>H8-H5</f>
        <v>-0.45288467407226563</v>
      </c>
      <c r="N8" s="1" t="s">
        <v>52</v>
      </c>
      <c r="O8" s="1">
        <f t="shared" si="3"/>
        <v>1</v>
      </c>
      <c r="P8" s="1">
        <f t="shared" si="3"/>
        <v>1.3687743918478512</v>
      </c>
      <c r="R8" s="1" t="s">
        <v>53</v>
      </c>
      <c r="S8" s="1">
        <v>1</v>
      </c>
      <c r="T8" s="1">
        <v>1.8775404557756001</v>
      </c>
      <c r="V8" s="1" t="s">
        <v>54</v>
      </c>
      <c r="W8" s="1">
        <v>1</v>
      </c>
      <c r="X8" s="1">
        <v>0.70306302171181212</v>
      </c>
    </row>
    <row r="9" spans="2:24" x14ac:dyDescent="0.55000000000000004">
      <c r="B9" s="1" t="s">
        <v>26</v>
      </c>
      <c r="C9" s="1">
        <v>24.358757019042969</v>
      </c>
      <c r="D9" s="1">
        <v>22.462285995483398</v>
      </c>
      <c r="F9" s="1" t="s">
        <v>26</v>
      </c>
      <c r="G9" s="1">
        <f t="shared" si="0"/>
        <v>0</v>
      </c>
      <c r="H9" s="1">
        <f t="shared" si="1"/>
        <v>-1.8964710235595703</v>
      </c>
      <c r="J9" s="1" t="s">
        <v>26</v>
      </c>
      <c r="K9" s="1">
        <f t="shared" si="2"/>
        <v>0</v>
      </c>
      <c r="L9" s="1">
        <f>H9-H3</f>
        <v>-0.67383384704589844</v>
      </c>
      <c r="N9" s="1" t="s">
        <v>26</v>
      </c>
      <c r="O9" s="1">
        <f t="shared" si="3"/>
        <v>1</v>
      </c>
      <c r="P9" s="1">
        <f t="shared" si="3"/>
        <v>1.5953067400305676</v>
      </c>
      <c r="R9" s="1" t="s">
        <v>27</v>
      </c>
      <c r="S9" s="1">
        <v>1</v>
      </c>
      <c r="T9" s="1">
        <v>1.0678135825777832</v>
      </c>
      <c r="V9" s="1" t="s">
        <v>39</v>
      </c>
      <c r="W9" s="1">
        <v>1</v>
      </c>
      <c r="X9" s="1">
        <v>0.63947736970061775</v>
      </c>
    </row>
    <row r="10" spans="2:24" x14ac:dyDescent="0.55000000000000004">
      <c r="B10" s="1" t="s">
        <v>26</v>
      </c>
      <c r="C10" s="1">
        <v>24.28801155090332</v>
      </c>
      <c r="D10" s="1">
        <v>22.439447402954102</v>
      </c>
      <c r="F10" s="1" t="s">
        <v>26</v>
      </c>
      <c r="G10" s="1">
        <f t="shared" si="0"/>
        <v>0</v>
      </c>
      <c r="H10" s="1">
        <f t="shared" si="1"/>
        <v>-1.8485641479492188</v>
      </c>
      <c r="J10" s="1" t="s">
        <v>26</v>
      </c>
      <c r="K10" s="1">
        <f t="shared" si="2"/>
        <v>0</v>
      </c>
      <c r="L10" s="1">
        <f>H10-H4</f>
        <v>-0.88250541687011719</v>
      </c>
      <c r="N10" s="1" t="s">
        <v>26</v>
      </c>
      <c r="O10" s="1">
        <f t="shared" si="3"/>
        <v>1</v>
      </c>
      <c r="P10" s="1">
        <f t="shared" si="3"/>
        <v>1.8435741154259797</v>
      </c>
      <c r="R10" s="1" t="s">
        <v>27</v>
      </c>
      <c r="S10" s="1">
        <v>1</v>
      </c>
      <c r="T10" s="1">
        <v>1.3200973298223349</v>
      </c>
      <c r="V10" s="1" t="s">
        <v>39</v>
      </c>
      <c r="W10" s="1">
        <v>1</v>
      </c>
      <c r="X10" s="1">
        <v>0.64723184929053756</v>
      </c>
    </row>
    <row r="11" spans="2:24" x14ac:dyDescent="0.55000000000000004">
      <c r="B11" s="1" t="s">
        <v>26</v>
      </c>
      <c r="C11" s="1">
        <v>24.339944839477539</v>
      </c>
      <c r="D11" s="1">
        <v>22.724950790405273</v>
      </c>
      <c r="F11" s="1" t="s">
        <v>26</v>
      </c>
      <c r="G11" s="1">
        <f t="shared" si="0"/>
        <v>0</v>
      </c>
      <c r="H11" s="1">
        <f t="shared" si="1"/>
        <v>-1.6149940490722656</v>
      </c>
      <c r="J11" s="1" t="s">
        <v>26</v>
      </c>
      <c r="K11" s="1">
        <f t="shared" si="2"/>
        <v>0</v>
      </c>
      <c r="L11" s="1">
        <f>H11-H5</f>
        <v>-0.27396202087402344</v>
      </c>
      <c r="N11" s="1" t="s">
        <v>26</v>
      </c>
      <c r="O11" s="1">
        <f t="shared" si="3"/>
        <v>1</v>
      </c>
      <c r="P11" s="1">
        <f t="shared" si="3"/>
        <v>1.2091238450791262</v>
      </c>
      <c r="R11" s="1" t="s">
        <v>27</v>
      </c>
      <c r="S11" s="1">
        <v>1</v>
      </c>
      <c r="T11" s="1">
        <v>1.9133135290254213</v>
      </c>
      <c r="V11" s="1" t="s">
        <v>39</v>
      </c>
      <c r="W11" s="1">
        <v>1</v>
      </c>
      <c r="X11" s="1">
        <v>0.59498572948500172</v>
      </c>
    </row>
    <row r="12" spans="2:24" x14ac:dyDescent="0.55000000000000004">
      <c r="B12" s="1" t="s">
        <v>28</v>
      </c>
      <c r="C12" s="1">
        <v>26.875518798828125</v>
      </c>
      <c r="D12" s="1">
        <v>24.133092880249023</v>
      </c>
      <c r="F12" s="1" t="s">
        <v>28</v>
      </c>
      <c r="G12" s="1">
        <f t="shared" si="0"/>
        <v>0</v>
      </c>
      <c r="H12" s="1">
        <f t="shared" si="1"/>
        <v>-2.7424259185791016</v>
      </c>
      <c r="J12" s="1" t="s">
        <v>28</v>
      </c>
      <c r="K12" s="1">
        <f t="shared" si="2"/>
        <v>0</v>
      </c>
      <c r="L12" s="1">
        <f>H12-H3</f>
        <v>-1.5197887420654297</v>
      </c>
      <c r="N12" s="1" t="s">
        <v>28</v>
      </c>
      <c r="O12" s="1">
        <f t="shared" si="3"/>
        <v>1</v>
      </c>
      <c r="P12" s="1">
        <f t="shared" si="3"/>
        <v>2.8674905704941218</v>
      </c>
      <c r="R12" s="1" t="s">
        <v>29</v>
      </c>
      <c r="S12" s="1">
        <v>1</v>
      </c>
      <c r="T12" s="1">
        <v>0.97089293018134593</v>
      </c>
      <c r="V12" s="1" t="s">
        <v>40</v>
      </c>
      <c r="W12" s="1">
        <v>1</v>
      </c>
      <c r="X12" s="1">
        <v>1.0921612088762422</v>
      </c>
    </row>
    <row r="13" spans="2:24" x14ac:dyDescent="0.55000000000000004">
      <c r="B13" s="1" t="s">
        <v>28</v>
      </c>
      <c r="C13" s="1">
        <v>27.119850158691406</v>
      </c>
      <c r="D13" s="1">
        <v>24.147510528564453</v>
      </c>
      <c r="F13" s="1" t="s">
        <v>28</v>
      </c>
      <c r="G13" s="1">
        <f t="shared" si="0"/>
        <v>0</v>
      </c>
      <c r="H13" s="1">
        <f t="shared" si="1"/>
        <v>-2.9723396301269531</v>
      </c>
      <c r="J13" s="1" t="s">
        <v>28</v>
      </c>
      <c r="K13" s="1">
        <f t="shared" si="2"/>
        <v>0</v>
      </c>
      <c r="L13" s="1">
        <f>H13-H4</f>
        <v>-2.0062808990478516</v>
      </c>
      <c r="N13" s="1" t="s">
        <v>28</v>
      </c>
      <c r="O13" s="1">
        <f t="shared" si="3"/>
        <v>1</v>
      </c>
      <c r="P13" s="1">
        <f t="shared" si="3"/>
        <v>4.0174523123843109</v>
      </c>
      <c r="R13" s="1" t="s">
        <v>29</v>
      </c>
      <c r="S13" s="1">
        <v>1</v>
      </c>
      <c r="T13" s="1">
        <v>1.2115929258786609</v>
      </c>
      <c r="V13" s="1" t="s">
        <v>40</v>
      </c>
      <c r="W13" s="1">
        <v>1</v>
      </c>
      <c r="X13" s="1">
        <v>1.3547426301473726</v>
      </c>
    </row>
    <row r="14" spans="2:24" x14ac:dyDescent="0.55000000000000004">
      <c r="B14" s="1" t="s">
        <v>28</v>
      </c>
      <c r="C14" s="1" t="s">
        <v>55</v>
      </c>
      <c r="D14" s="1">
        <v>24.141971588134766</v>
      </c>
      <c r="F14" s="1" t="s">
        <v>28</v>
      </c>
      <c r="G14" s="1" t="e">
        <f t="shared" si="0"/>
        <v>#VALUE!</v>
      </c>
      <c r="H14" s="1"/>
      <c r="J14" s="1" t="s">
        <v>28</v>
      </c>
      <c r="K14" s="1" t="e">
        <f t="shared" si="2"/>
        <v>#VALUE!</v>
      </c>
      <c r="L14" s="1"/>
      <c r="N14" s="1" t="s">
        <v>28</v>
      </c>
      <c r="O14" s="1"/>
      <c r="P14" s="1"/>
      <c r="R14" s="1" t="s">
        <v>29</v>
      </c>
      <c r="S14" s="1">
        <v>1</v>
      </c>
      <c r="T14" s="1">
        <v>1.1347758705716233</v>
      </c>
      <c r="V14" s="1" t="s">
        <v>40</v>
      </c>
      <c r="W14" s="1">
        <v>1</v>
      </c>
      <c r="X14" s="1">
        <v>1.1606687433586753</v>
      </c>
    </row>
    <row r="15" spans="2:24" x14ac:dyDescent="0.55000000000000004">
      <c r="B15" s="1" t="s">
        <v>30</v>
      </c>
      <c r="C15" s="1">
        <v>26.629705429077148</v>
      </c>
      <c r="D15" s="1">
        <v>23.772922515869141</v>
      </c>
      <c r="F15" s="1" t="s">
        <v>30</v>
      </c>
      <c r="G15" s="1">
        <f t="shared" si="0"/>
        <v>0</v>
      </c>
      <c r="H15" s="1">
        <f>D15-C15</f>
        <v>-2.8567829132080078</v>
      </c>
      <c r="J15" s="1" t="s">
        <v>30</v>
      </c>
      <c r="K15" s="1">
        <f t="shared" si="2"/>
        <v>0</v>
      </c>
      <c r="L15" s="1">
        <f>H15-H3</f>
        <v>-1.6341457366943359</v>
      </c>
      <c r="N15" s="1" t="s">
        <v>30</v>
      </c>
      <c r="O15" s="1">
        <f>2^-K15</f>
        <v>1</v>
      </c>
      <c r="P15" s="1">
        <f>2^-L15</f>
        <v>3.1040369616983954</v>
      </c>
      <c r="R15" s="1" t="s">
        <v>31</v>
      </c>
      <c r="S15" s="1">
        <v>1</v>
      </c>
      <c r="T15" s="1">
        <v>0.63163289075652851</v>
      </c>
      <c r="V15" s="1" t="s">
        <v>41</v>
      </c>
      <c r="W15" s="1">
        <v>1</v>
      </c>
      <c r="X15" s="1">
        <v>1.314386990676236</v>
      </c>
    </row>
    <row r="16" spans="2:24" x14ac:dyDescent="0.55000000000000004">
      <c r="B16" s="1" t="s">
        <v>30</v>
      </c>
      <c r="C16" s="1">
        <v>26.509864807128906</v>
      </c>
      <c r="D16" s="1">
        <v>23.862699508666992</v>
      </c>
      <c r="F16" s="1" t="s">
        <v>30</v>
      </c>
      <c r="G16" s="1">
        <f t="shared" si="0"/>
        <v>0</v>
      </c>
      <c r="H16" s="1">
        <f t="shared" ref="H16:H38" si="4">D16-C16</f>
        <v>-2.6471652984619141</v>
      </c>
      <c r="J16" s="1" t="s">
        <v>30</v>
      </c>
      <c r="K16" s="1">
        <f t="shared" si="2"/>
        <v>0</v>
      </c>
      <c r="L16" s="1">
        <f>H16-H4</f>
        <v>-1.6811065673828125</v>
      </c>
      <c r="N16" s="1" t="s">
        <v>30</v>
      </c>
      <c r="O16" s="1">
        <f t="shared" ref="O16:P38" si="5">2^-K16</f>
        <v>1</v>
      </c>
      <c r="P16" s="1">
        <f t="shared" si="5"/>
        <v>3.2067381805966808</v>
      </c>
      <c r="R16" s="1" t="s">
        <v>31</v>
      </c>
      <c r="S16" s="1">
        <v>1</v>
      </c>
      <c r="T16" s="1">
        <v>0.7899649840354781</v>
      </c>
      <c r="V16" s="1" t="s">
        <v>41</v>
      </c>
      <c r="W16" s="1">
        <v>1</v>
      </c>
      <c r="X16" s="1">
        <v>1.476962825335858</v>
      </c>
    </row>
    <row r="17" spans="2:24" x14ac:dyDescent="0.55000000000000004">
      <c r="B17" s="1" t="s">
        <v>30</v>
      </c>
      <c r="C17" s="1">
        <v>26.539638519287109</v>
      </c>
      <c r="D17" s="1">
        <v>23.842924118041992</v>
      </c>
      <c r="F17" s="1" t="s">
        <v>30</v>
      </c>
      <c r="G17" s="1">
        <f t="shared" si="0"/>
        <v>0</v>
      </c>
      <c r="H17" s="1">
        <f t="shared" si="4"/>
        <v>-2.6967144012451172</v>
      </c>
      <c r="J17" s="1" t="s">
        <v>30</v>
      </c>
      <c r="K17" s="1">
        <f t="shared" si="2"/>
        <v>0</v>
      </c>
      <c r="L17" s="1">
        <f>H17-H5</f>
        <v>-1.355682373046875</v>
      </c>
      <c r="N17" s="1" t="s">
        <v>30</v>
      </c>
      <c r="O17" s="1">
        <f t="shared" si="5"/>
        <v>1</v>
      </c>
      <c r="P17" s="1">
        <f t="shared" si="5"/>
        <v>2.5591813305993902</v>
      </c>
      <c r="R17" s="1" t="s">
        <v>31</v>
      </c>
      <c r="S17" s="1">
        <v>1</v>
      </c>
      <c r="T17" s="1">
        <v>0.85091109379298335</v>
      </c>
      <c r="V17" s="1" t="s">
        <v>41</v>
      </c>
      <c r="W17" s="1">
        <v>1</v>
      </c>
      <c r="X17" s="1">
        <v>1.0109748237351928</v>
      </c>
    </row>
    <row r="18" spans="2:24" x14ac:dyDescent="0.55000000000000004">
      <c r="B18" s="1" t="s">
        <v>32</v>
      </c>
      <c r="C18" s="1">
        <v>26.229129791259766</v>
      </c>
      <c r="D18" s="1">
        <v>23.778833389282227</v>
      </c>
      <c r="F18" s="1" t="s">
        <v>32</v>
      </c>
      <c r="G18" s="1">
        <f t="shared" si="0"/>
        <v>0</v>
      </c>
      <c r="H18" s="1">
        <f t="shared" si="4"/>
        <v>-2.4502964019775391</v>
      </c>
      <c r="J18" s="1" t="s">
        <v>32</v>
      </c>
      <c r="K18" s="1">
        <f t="shared" si="2"/>
        <v>0</v>
      </c>
      <c r="L18" s="1">
        <f>H18-H3</f>
        <v>-1.2276592254638672</v>
      </c>
      <c r="N18" s="1" t="s">
        <v>32</v>
      </c>
      <c r="O18" s="1">
        <f t="shared" si="5"/>
        <v>1</v>
      </c>
      <c r="P18" s="1">
        <f t="shared" si="5"/>
        <v>2.3418671319054094</v>
      </c>
      <c r="R18" s="1" t="s">
        <v>33</v>
      </c>
      <c r="S18" s="1">
        <v>1</v>
      </c>
      <c r="T18" s="1">
        <v>0.92683270564772458</v>
      </c>
      <c r="V18" s="1" t="s">
        <v>42</v>
      </c>
      <c r="W18" s="1">
        <v>1</v>
      </c>
      <c r="X18" s="1">
        <v>1.4453183792444908</v>
      </c>
    </row>
    <row r="19" spans="2:24" x14ac:dyDescent="0.55000000000000004">
      <c r="B19" s="1" t="s">
        <v>32</v>
      </c>
      <c r="C19" s="1">
        <v>26.486801147460938</v>
      </c>
      <c r="D19" s="1">
        <v>23.82343864440918</v>
      </c>
      <c r="F19" s="1" t="s">
        <v>32</v>
      </c>
      <c r="G19" s="1">
        <f t="shared" si="0"/>
        <v>0</v>
      </c>
      <c r="H19" s="1">
        <f t="shared" si="4"/>
        <v>-2.6633625030517578</v>
      </c>
      <c r="J19" s="1" t="s">
        <v>32</v>
      </c>
      <c r="K19" s="1">
        <f t="shared" si="2"/>
        <v>0</v>
      </c>
      <c r="L19" s="1">
        <f>H19-H4</f>
        <v>-1.6973037719726563</v>
      </c>
      <c r="N19" s="1" t="s">
        <v>32</v>
      </c>
      <c r="O19" s="1">
        <f t="shared" si="5"/>
        <v>1</v>
      </c>
      <c r="P19" s="1">
        <f t="shared" si="5"/>
        <v>3.2429432375264997</v>
      </c>
      <c r="R19" s="1" t="s">
        <v>33</v>
      </c>
      <c r="S19" s="1">
        <v>1</v>
      </c>
      <c r="T19" s="1">
        <v>1.1754921650474606</v>
      </c>
      <c r="V19" s="1" t="s">
        <v>42</v>
      </c>
      <c r="W19" s="1">
        <v>1</v>
      </c>
      <c r="X19" s="1">
        <v>1.2686081009774641</v>
      </c>
    </row>
    <row r="20" spans="2:24" x14ac:dyDescent="0.55000000000000004">
      <c r="B20" s="1" t="s">
        <v>32</v>
      </c>
      <c r="C20" s="1">
        <v>26.467365264892578</v>
      </c>
      <c r="D20" s="1">
        <v>23.928382873535156</v>
      </c>
      <c r="F20" s="1" t="s">
        <v>32</v>
      </c>
      <c r="G20" s="1">
        <f t="shared" si="0"/>
        <v>0</v>
      </c>
      <c r="H20" s="1">
        <f t="shared" si="4"/>
        <v>-2.5389823913574219</v>
      </c>
      <c r="J20" s="1" t="s">
        <v>32</v>
      </c>
      <c r="K20" s="1">
        <f t="shared" si="2"/>
        <v>0</v>
      </c>
      <c r="L20" s="1">
        <f>H20-H5</f>
        <v>-1.1979503631591797</v>
      </c>
      <c r="N20" s="1" t="s">
        <v>32</v>
      </c>
      <c r="O20" s="1">
        <f t="shared" si="5"/>
        <v>1</v>
      </c>
      <c r="P20" s="1">
        <f t="shared" si="5"/>
        <v>2.2941351159161321</v>
      </c>
      <c r="R20" s="1" t="s">
        <v>33</v>
      </c>
      <c r="S20" s="1">
        <v>1</v>
      </c>
      <c r="T20" s="1">
        <v>1.3581768729899955</v>
      </c>
      <c r="V20" s="1" t="s">
        <v>42</v>
      </c>
      <c r="W20" s="1">
        <v>1</v>
      </c>
      <c r="X20" s="1">
        <v>1.166098149634595</v>
      </c>
    </row>
    <row r="21" spans="2:24" x14ac:dyDescent="0.55000000000000004">
      <c r="B21" s="1" t="s">
        <v>56</v>
      </c>
      <c r="C21" s="1">
        <v>23.540037155151367</v>
      </c>
      <c r="D21" s="1">
        <v>21.648439407348633</v>
      </c>
      <c r="F21" s="1" t="s">
        <v>56</v>
      </c>
      <c r="G21" s="1">
        <f t="shared" si="0"/>
        <v>0</v>
      </c>
      <c r="H21" s="1">
        <f t="shared" si="4"/>
        <v>-1.8915977478027344</v>
      </c>
      <c r="J21" s="1" t="s">
        <v>56</v>
      </c>
      <c r="K21" s="1">
        <f t="shared" si="2"/>
        <v>0</v>
      </c>
      <c r="L21" s="1">
        <f>H21-H21</f>
        <v>0</v>
      </c>
      <c r="N21" s="1" t="s">
        <v>56</v>
      </c>
      <c r="O21" s="1">
        <f t="shared" si="5"/>
        <v>1</v>
      </c>
      <c r="P21" s="1">
        <f t="shared" si="5"/>
        <v>1</v>
      </c>
      <c r="R21" s="1" t="s">
        <v>57</v>
      </c>
      <c r="S21" s="1">
        <v>1</v>
      </c>
      <c r="T21" s="1">
        <v>1</v>
      </c>
      <c r="V21" s="1" t="s">
        <v>58</v>
      </c>
      <c r="W21" s="1">
        <v>1</v>
      </c>
      <c r="X21" s="1">
        <v>1</v>
      </c>
    </row>
    <row r="22" spans="2:24" x14ac:dyDescent="0.55000000000000004">
      <c r="B22" s="1" t="s">
        <v>56</v>
      </c>
      <c r="C22" s="1">
        <v>23.47700309753418</v>
      </c>
      <c r="D22" s="1">
        <v>21.808700561523438</v>
      </c>
      <c r="F22" s="1" t="s">
        <v>56</v>
      </c>
      <c r="G22" s="1">
        <f t="shared" si="0"/>
        <v>0</v>
      </c>
      <c r="H22" s="1">
        <f t="shared" si="4"/>
        <v>-1.6683025360107422</v>
      </c>
      <c r="J22" s="1" t="s">
        <v>56</v>
      </c>
      <c r="K22" s="1">
        <f t="shared" si="2"/>
        <v>0</v>
      </c>
      <c r="L22" s="1">
        <f>H22-H22</f>
        <v>0</v>
      </c>
      <c r="N22" s="1" t="s">
        <v>56</v>
      </c>
      <c r="O22" s="1">
        <f t="shared" si="5"/>
        <v>1</v>
      </c>
      <c r="P22" s="1">
        <f t="shared" si="5"/>
        <v>1</v>
      </c>
      <c r="R22" s="1" t="s">
        <v>57</v>
      </c>
      <c r="S22" s="1">
        <v>1</v>
      </c>
      <c r="T22" s="1">
        <v>1</v>
      </c>
      <c r="V22" s="1" t="s">
        <v>58</v>
      </c>
      <c r="W22" s="1">
        <v>1</v>
      </c>
      <c r="X22" s="1">
        <v>1</v>
      </c>
    </row>
    <row r="23" spans="2:24" x14ac:dyDescent="0.55000000000000004">
      <c r="B23" s="1" t="s">
        <v>56</v>
      </c>
      <c r="C23" s="1">
        <v>23.526327133178711</v>
      </c>
      <c r="D23" s="1">
        <v>21.59581184387207</v>
      </c>
      <c r="F23" s="1" t="s">
        <v>56</v>
      </c>
      <c r="G23" s="1">
        <f t="shared" si="0"/>
        <v>0</v>
      </c>
      <c r="H23" s="1">
        <f t="shared" si="4"/>
        <v>-1.9305152893066406</v>
      </c>
      <c r="J23" s="1" t="s">
        <v>56</v>
      </c>
      <c r="K23" s="1">
        <f t="shared" si="2"/>
        <v>0</v>
      </c>
      <c r="L23" s="1">
        <f>H23-H23</f>
        <v>0</v>
      </c>
      <c r="N23" s="1" t="s">
        <v>56</v>
      </c>
      <c r="O23" s="1">
        <f t="shared" si="5"/>
        <v>1</v>
      </c>
      <c r="P23" s="1">
        <f t="shared" si="5"/>
        <v>1</v>
      </c>
      <c r="R23" s="1" t="s">
        <v>57</v>
      </c>
      <c r="S23" s="1">
        <v>1</v>
      </c>
      <c r="T23" s="1">
        <v>1</v>
      </c>
      <c r="V23" s="1" t="s">
        <v>58</v>
      </c>
      <c r="W23" s="1">
        <v>1</v>
      </c>
      <c r="X23" s="1">
        <v>1</v>
      </c>
    </row>
    <row r="24" spans="2:24" x14ac:dyDescent="0.55000000000000004">
      <c r="B24" s="1" t="s">
        <v>59</v>
      </c>
      <c r="C24" s="1">
        <v>23.810297012329102</v>
      </c>
      <c r="D24" s="1">
        <v>22.388895034790039</v>
      </c>
      <c r="F24" s="1" t="s">
        <v>59</v>
      </c>
      <c r="G24" s="1">
        <f t="shared" si="0"/>
        <v>0</v>
      </c>
      <c r="H24" s="1">
        <f t="shared" si="4"/>
        <v>-1.4214019775390625</v>
      </c>
      <c r="J24" s="1" t="s">
        <v>59</v>
      </c>
      <c r="K24" s="1">
        <f t="shared" si="2"/>
        <v>0</v>
      </c>
      <c r="L24" s="1">
        <f>H24-H21</f>
        <v>0.47019577026367188</v>
      </c>
      <c r="N24" s="1" t="s">
        <v>59</v>
      </c>
      <c r="O24" s="1">
        <f t="shared" si="5"/>
        <v>1</v>
      </c>
      <c r="P24" s="1">
        <f t="shared" si="5"/>
        <v>0.72186663554026709</v>
      </c>
      <c r="R24" s="1" t="s">
        <v>60</v>
      </c>
      <c r="S24" s="1">
        <v>1</v>
      </c>
      <c r="T24" s="1">
        <v>0.53498431964980298</v>
      </c>
      <c r="V24" s="1" t="s">
        <v>61</v>
      </c>
      <c r="W24" s="1">
        <v>1</v>
      </c>
      <c r="X24" s="1">
        <v>0.62093629430259989</v>
      </c>
    </row>
    <row r="25" spans="2:24" x14ac:dyDescent="0.55000000000000004">
      <c r="B25" s="1" t="s">
        <v>59</v>
      </c>
      <c r="C25" s="1">
        <v>23.81309700012207</v>
      </c>
      <c r="D25" s="1">
        <v>22.294277191162109</v>
      </c>
      <c r="F25" s="1" t="s">
        <v>59</v>
      </c>
      <c r="G25" s="1">
        <f t="shared" si="0"/>
        <v>0</v>
      </c>
      <c r="H25" s="1">
        <f t="shared" si="4"/>
        <v>-1.5188198089599609</v>
      </c>
      <c r="J25" s="1" t="s">
        <v>59</v>
      </c>
      <c r="K25" s="1">
        <f t="shared" si="2"/>
        <v>0</v>
      </c>
      <c r="L25" s="1">
        <f>H25-H22</f>
        <v>0.14948272705078125</v>
      </c>
      <c r="N25" s="1" t="s">
        <v>59</v>
      </c>
      <c r="O25" s="1">
        <f t="shared" si="5"/>
        <v>1</v>
      </c>
      <c r="P25" s="1">
        <f t="shared" si="5"/>
        <v>0.90157366055450217</v>
      </c>
      <c r="R25" s="1" t="s">
        <v>60</v>
      </c>
      <c r="S25" s="1">
        <v>1</v>
      </c>
      <c r="T25" s="1">
        <v>0.58345313158186984</v>
      </c>
      <c r="V25" s="1" t="s">
        <v>61</v>
      </c>
      <c r="W25" s="1">
        <v>1</v>
      </c>
      <c r="X25" s="1">
        <v>0.7857589675803387</v>
      </c>
    </row>
    <row r="26" spans="2:24" x14ac:dyDescent="0.55000000000000004">
      <c r="B26" s="1" t="s">
        <v>59</v>
      </c>
      <c r="C26" s="1">
        <v>23.925098419189453</v>
      </c>
      <c r="D26" s="1">
        <v>22.489112854003906</v>
      </c>
      <c r="F26" s="1" t="s">
        <v>59</v>
      </c>
      <c r="G26" s="1">
        <f t="shared" si="0"/>
        <v>0</v>
      </c>
      <c r="H26" s="1">
        <f t="shared" si="4"/>
        <v>-1.4359855651855469</v>
      </c>
      <c r="J26" s="1" t="s">
        <v>59</v>
      </c>
      <c r="K26" s="1">
        <f t="shared" si="2"/>
        <v>0</v>
      </c>
      <c r="L26" s="1">
        <f>H26-H23</f>
        <v>0.49452972412109375</v>
      </c>
      <c r="N26" s="1" t="s">
        <v>59</v>
      </c>
      <c r="O26" s="1">
        <f t="shared" si="5"/>
        <v>1</v>
      </c>
      <c r="P26" s="1">
        <f t="shared" si="5"/>
        <v>0.70979301190584443</v>
      </c>
      <c r="R26" s="1" t="s">
        <v>60</v>
      </c>
      <c r="S26" s="1">
        <v>1</v>
      </c>
      <c r="T26" s="1">
        <v>0.55423036613005683</v>
      </c>
      <c r="V26" s="1" t="s">
        <v>61</v>
      </c>
      <c r="W26" s="1">
        <v>1</v>
      </c>
      <c r="X26" s="1">
        <v>0.63727711204871573</v>
      </c>
    </row>
    <row r="27" spans="2:24" x14ac:dyDescent="0.55000000000000004">
      <c r="B27" s="1" t="s">
        <v>62</v>
      </c>
      <c r="C27" s="1">
        <v>23.389738082885742</v>
      </c>
      <c r="D27" s="1">
        <v>22.090492248535156</v>
      </c>
      <c r="F27" s="1" t="s">
        <v>62</v>
      </c>
      <c r="G27" s="1">
        <f t="shared" si="0"/>
        <v>0</v>
      </c>
      <c r="H27" s="1">
        <f t="shared" si="4"/>
        <v>-1.2992458343505859</v>
      </c>
      <c r="J27" s="1" t="s">
        <v>62</v>
      </c>
      <c r="K27" s="1">
        <f t="shared" si="2"/>
        <v>0</v>
      </c>
      <c r="L27" s="1">
        <f>H27-H21</f>
        <v>0.59235191345214844</v>
      </c>
      <c r="N27" s="1" t="s">
        <v>62</v>
      </c>
      <c r="O27" s="1">
        <f t="shared" si="5"/>
        <v>1</v>
      </c>
      <c r="P27" s="1">
        <f t="shared" si="5"/>
        <v>0.6632607628146302</v>
      </c>
      <c r="R27" s="1" t="s">
        <v>63</v>
      </c>
      <c r="S27" s="1">
        <v>1</v>
      </c>
      <c r="T27" s="1">
        <v>0.36191286421881441</v>
      </c>
      <c r="V27" s="1" t="s">
        <v>64</v>
      </c>
      <c r="W27" s="1">
        <v>1</v>
      </c>
      <c r="X27" s="1">
        <v>0.6075337144683447</v>
      </c>
    </row>
    <row r="28" spans="2:24" x14ac:dyDescent="0.55000000000000004">
      <c r="B28" s="1" t="s">
        <v>62</v>
      </c>
      <c r="C28" s="1">
        <v>23.344886779785156</v>
      </c>
      <c r="D28" s="1">
        <v>22.158454895019531</v>
      </c>
      <c r="F28" s="1" t="s">
        <v>62</v>
      </c>
      <c r="G28" s="1">
        <f t="shared" si="0"/>
        <v>0</v>
      </c>
      <c r="H28" s="1">
        <f t="shared" si="4"/>
        <v>-1.186431884765625</v>
      </c>
      <c r="J28" s="1" t="s">
        <v>62</v>
      </c>
      <c r="K28" s="1">
        <f t="shared" si="2"/>
        <v>0</v>
      </c>
      <c r="L28" s="1">
        <f>H28-H22</f>
        <v>0.48187065124511719</v>
      </c>
      <c r="N28" s="1" t="s">
        <v>62</v>
      </c>
      <c r="O28" s="1">
        <f t="shared" si="5"/>
        <v>1</v>
      </c>
      <c r="P28" s="1">
        <f t="shared" si="5"/>
        <v>0.71604856700800956</v>
      </c>
      <c r="R28" s="1" t="s">
        <v>63</v>
      </c>
      <c r="S28" s="1">
        <v>1</v>
      </c>
      <c r="T28" s="1">
        <v>0.37146805217601325</v>
      </c>
      <c r="V28" s="1" t="s">
        <v>64</v>
      </c>
      <c r="W28" s="1">
        <v>1</v>
      </c>
      <c r="X28" s="1">
        <v>0.54849872823252377</v>
      </c>
    </row>
    <row r="29" spans="2:24" x14ac:dyDescent="0.55000000000000004">
      <c r="B29" s="1" t="s">
        <v>62</v>
      </c>
      <c r="C29" s="1">
        <v>23.24308967590332</v>
      </c>
      <c r="D29" s="1">
        <v>23.131322860717773</v>
      </c>
      <c r="F29" s="1" t="s">
        <v>62</v>
      </c>
      <c r="G29" s="1">
        <f t="shared" si="0"/>
        <v>0</v>
      </c>
      <c r="H29" s="1">
        <f t="shared" si="4"/>
        <v>-0.11176681518554688</v>
      </c>
      <c r="J29" s="1" t="s">
        <v>62</v>
      </c>
      <c r="K29" s="1">
        <f t="shared" si="2"/>
        <v>0</v>
      </c>
      <c r="L29" s="1">
        <f>H29-H23</f>
        <v>1.8187484741210938</v>
      </c>
      <c r="N29" s="1" t="s">
        <v>62</v>
      </c>
      <c r="O29" s="1">
        <f t="shared" si="5"/>
        <v>1</v>
      </c>
      <c r="P29" s="1">
        <f t="shared" si="5"/>
        <v>0.28346676974587193</v>
      </c>
      <c r="R29" s="1" t="s">
        <v>63</v>
      </c>
      <c r="S29" s="1">
        <v>1</v>
      </c>
      <c r="T29" s="1">
        <v>0.29746612104271924</v>
      </c>
      <c r="V29" s="1" t="s">
        <v>64</v>
      </c>
      <c r="W29" s="1">
        <v>1</v>
      </c>
      <c r="X29" s="1">
        <v>0.55942620091337725</v>
      </c>
    </row>
    <row r="30" spans="2:24" x14ac:dyDescent="0.55000000000000004">
      <c r="B30" s="1" t="s">
        <v>65</v>
      </c>
      <c r="C30" s="1">
        <v>24.827171325683594</v>
      </c>
      <c r="D30" s="1">
        <v>23.209602355957031</v>
      </c>
      <c r="F30" s="1" t="s">
        <v>65</v>
      </c>
      <c r="G30" s="1">
        <f t="shared" si="0"/>
        <v>0</v>
      </c>
      <c r="H30" s="1">
        <f t="shared" si="4"/>
        <v>-1.6175689697265625</v>
      </c>
      <c r="J30" s="1" t="s">
        <v>65</v>
      </c>
      <c r="K30" s="1">
        <f t="shared" si="2"/>
        <v>0</v>
      </c>
      <c r="L30" s="1">
        <f>H30-H21</f>
        <v>0.27402877807617188</v>
      </c>
      <c r="N30" s="1" t="s">
        <v>65</v>
      </c>
      <c r="O30" s="1">
        <f t="shared" si="5"/>
        <v>1</v>
      </c>
      <c r="P30" s="1">
        <f t="shared" si="5"/>
        <v>0.82700687160682829</v>
      </c>
      <c r="R30" s="1" t="s">
        <v>66</v>
      </c>
      <c r="S30" s="1">
        <v>1</v>
      </c>
      <c r="T30" s="1">
        <v>0.76960724740071518</v>
      </c>
      <c r="V30" s="1" t="s">
        <v>67</v>
      </c>
      <c r="W30" s="1">
        <v>1</v>
      </c>
      <c r="X30" s="1">
        <v>0.92332752378771654</v>
      </c>
    </row>
    <row r="31" spans="2:24" x14ac:dyDescent="0.55000000000000004">
      <c r="B31" s="1" t="s">
        <v>65</v>
      </c>
      <c r="C31" s="1">
        <v>24.807027816772461</v>
      </c>
      <c r="D31" s="1">
        <v>23.086460113525391</v>
      </c>
      <c r="F31" s="1" t="s">
        <v>65</v>
      </c>
      <c r="G31" s="1">
        <f t="shared" si="0"/>
        <v>0</v>
      </c>
      <c r="H31" s="1">
        <f t="shared" si="4"/>
        <v>-1.7205677032470703</v>
      </c>
      <c r="J31" s="1" t="s">
        <v>65</v>
      </c>
      <c r="K31" s="1">
        <f t="shared" si="2"/>
        <v>0</v>
      </c>
      <c r="L31" s="1">
        <f>H31-H22</f>
        <v>-5.2265167236328125E-2</v>
      </c>
      <c r="N31" s="1" t="s">
        <v>65</v>
      </c>
      <c r="O31" s="1">
        <f t="shared" si="5"/>
        <v>1</v>
      </c>
      <c r="P31" s="1">
        <f t="shared" si="5"/>
        <v>1.0368916641136763</v>
      </c>
      <c r="R31" s="1" t="s">
        <v>66</v>
      </c>
      <c r="S31" s="1">
        <v>1</v>
      </c>
      <c r="T31" s="1">
        <v>1.1209681836373182</v>
      </c>
      <c r="V31" s="1" t="s">
        <v>67</v>
      </c>
      <c r="W31" s="1">
        <v>1</v>
      </c>
      <c r="X31" s="1">
        <v>1.1647191734380076</v>
      </c>
    </row>
    <row r="32" spans="2:24" x14ac:dyDescent="0.55000000000000004">
      <c r="B32" s="1" t="s">
        <v>65</v>
      </c>
      <c r="C32" s="1">
        <v>24.725778579711914</v>
      </c>
      <c r="D32" s="1">
        <v>23.167278289794922</v>
      </c>
      <c r="F32" s="1" t="s">
        <v>65</v>
      </c>
      <c r="G32" s="1">
        <f t="shared" si="0"/>
        <v>0</v>
      </c>
      <c r="H32" s="1">
        <f t="shared" si="4"/>
        <v>-1.5585002899169922</v>
      </c>
      <c r="J32" s="1" t="s">
        <v>65</v>
      </c>
      <c r="K32" s="1">
        <f t="shared" si="2"/>
        <v>0</v>
      </c>
      <c r="L32" s="1">
        <f>H32-H23</f>
        <v>0.37201499938964844</v>
      </c>
      <c r="N32" s="1" t="s">
        <v>65</v>
      </c>
      <c r="O32" s="1">
        <f t="shared" si="5"/>
        <v>1</v>
      </c>
      <c r="P32" s="1">
        <f t="shared" si="5"/>
        <v>0.77270251598457196</v>
      </c>
      <c r="R32" s="1" t="s">
        <v>66</v>
      </c>
      <c r="S32" s="1">
        <v>1</v>
      </c>
      <c r="T32" s="1">
        <v>1.0353300758277628</v>
      </c>
      <c r="V32" s="1" t="s">
        <v>67</v>
      </c>
      <c r="W32" s="1">
        <v>1</v>
      </c>
      <c r="X32" s="1">
        <v>0.97852290104976969</v>
      </c>
    </row>
    <row r="33" spans="2:24" x14ac:dyDescent="0.55000000000000004">
      <c r="B33" s="1" t="s">
        <v>68</v>
      </c>
      <c r="C33" s="1">
        <v>22.641496658325195</v>
      </c>
      <c r="D33" s="1">
        <v>21.382440567016602</v>
      </c>
      <c r="F33" s="1" t="s">
        <v>68</v>
      </c>
      <c r="G33" s="1">
        <f t="shared" si="0"/>
        <v>0</v>
      </c>
      <c r="H33" s="1">
        <f t="shared" si="4"/>
        <v>-1.2590560913085938</v>
      </c>
      <c r="J33" s="1" t="s">
        <v>68</v>
      </c>
      <c r="K33" s="1">
        <f t="shared" si="2"/>
        <v>0</v>
      </c>
      <c r="L33" s="1">
        <f>H33-H21</f>
        <v>0.63254165649414063</v>
      </c>
      <c r="N33" s="1" t="s">
        <v>68</v>
      </c>
      <c r="O33" s="1">
        <f t="shared" si="5"/>
        <v>1</v>
      </c>
      <c r="P33" s="1">
        <f t="shared" si="5"/>
        <v>0.64503902135878721</v>
      </c>
      <c r="R33" s="1" t="s">
        <v>69</v>
      </c>
      <c r="S33" s="1">
        <v>1</v>
      </c>
      <c r="T33" s="1">
        <v>0.3905975916833575</v>
      </c>
      <c r="V33" s="1" t="s">
        <v>70</v>
      </c>
      <c r="W33" s="1">
        <v>1</v>
      </c>
      <c r="X33" s="1">
        <v>0.5973289371757603</v>
      </c>
    </row>
    <row r="34" spans="2:24" x14ac:dyDescent="0.55000000000000004">
      <c r="B34" s="1" t="s">
        <v>68</v>
      </c>
      <c r="C34" s="1">
        <v>22.550224304199219</v>
      </c>
      <c r="D34" s="1">
        <v>21.468658447265625</v>
      </c>
      <c r="F34" s="1" t="s">
        <v>68</v>
      </c>
      <c r="G34" s="1">
        <f t="shared" si="0"/>
        <v>0</v>
      </c>
      <c r="H34" s="1">
        <f t="shared" si="4"/>
        <v>-1.0815658569335938</v>
      </c>
      <c r="J34" s="1" t="s">
        <v>68</v>
      </c>
      <c r="K34" s="1">
        <f t="shared" si="2"/>
        <v>0</v>
      </c>
      <c r="L34" s="1">
        <f>H34-H22</f>
        <v>0.58673667907714844</v>
      </c>
      <c r="N34" s="1" t="s">
        <v>68</v>
      </c>
      <c r="O34" s="1">
        <f t="shared" si="5"/>
        <v>1</v>
      </c>
      <c r="P34" s="1">
        <f t="shared" si="5"/>
        <v>0.66584732608530672</v>
      </c>
      <c r="R34" s="1" t="s">
        <v>69</v>
      </c>
      <c r="S34" s="1">
        <v>1</v>
      </c>
      <c r="T34" s="1">
        <v>0.38580459469865236</v>
      </c>
      <c r="V34" s="1" t="s">
        <v>70</v>
      </c>
      <c r="W34" s="1">
        <v>1</v>
      </c>
      <c r="X34" s="1">
        <v>0.51850889484531326</v>
      </c>
    </row>
    <row r="35" spans="2:24" x14ac:dyDescent="0.55000000000000004">
      <c r="B35" s="1" t="s">
        <v>68</v>
      </c>
      <c r="C35" s="1">
        <v>22.735406875610352</v>
      </c>
      <c r="D35" s="1">
        <v>21.402265548706055</v>
      </c>
      <c r="F35" s="1" t="s">
        <v>68</v>
      </c>
      <c r="G35" s="1">
        <f t="shared" si="0"/>
        <v>0</v>
      </c>
      <c r="H35" s="1">
        <f t="shared" si="4"/>
        <v>-1.3331413269042969</v>
      </c>
      <c r="J35" s="1" t="s">
        <v>68</v>
      </c>
      <c r="K35" s="1">
        <f t="shared" si="2"/>
        <v>0</v>
      </c>
      <c r="L35" s="1">
        <f>H35-H23</f>
        <v>0.59737396240234375</v>
      </c>
      <c r="N35" s="1" t="s">
        <v>68</v>
      </c>
      <c r="O35" s="1">
        <f t="shared" si="5"/>
        <v>1</v>
      </c>
      <c r="P35" s="1">
        <f t="shared" si="5"/>
        <v>0.66095595332085988</v>
      </c>
      <c r="R35" s="1" t="s">
        <v>69</v>
      </c>
      <c r="S35" s="1">
        <v>1</v>
      </c>
      <c r="T35" s="1">
        <v>0.45478496160460663</v>
      </c>
      <c r="V35" s="1" t="s">
        <v>70</v>
      </c>
      <c r="W35" s="1">
        <v>1</v>
      </c>
      <c r="X35" s="1">
        <v>0.54768425871212589</v>
      </c>
    </row>
    <row r="36" spans="2:24" x14ac:dyDescent="0.55000000000000004">
      <c r="B36" s="1" t="s">
        <v>71</v>
      </c>
      <c r="C36" s="1">
        <v>20.945417404174805</v>
      </c>
      <c r="D36" s="1">
        <v>20.91942024230957</v>
      </c>
      <c r="F36" s="1" t="s">
        <v>71</v>
      </c>
      <c r="G36" s="1">
        <f t="shared" si="0"/>
        <v>0</v>
      </c>
      <c r="H36" s="1">
        <f t="shared" si="4"/>
        <v>-2.5997161865234375E-2</v>
      </c>
      <c r="J36" s="1" t="s">
        <v>71</v>
      </c>
      <c r="K36" s="1">
        <f t="shared" si="2"/>
        <v>0</v>
      </c>
      <c r="L36" s="1">
        <f>H36-H21</f>
        <v>1.8656005859375</v>
      </c>
      <c r="N36" s="1" t="s">
        <v>71</v>
      </c>
      <c r="O36" s="1">
        <f t="shared" si="5"/>
        <v>1</v>
      </c>
      <c r="P36" s="1">
        <f t="shared" si="5"/>
        <v>0.27440894474525568</v>
      </c>
      <c r="R36" s="1" t="s">
        <v>72</v>
      </c>
      <c r="S36" s="1">
        <v>1</v>
      </c>
      <c r="T36" s="1">
        <v>0.25089266734889981</v>
      </c>
      <c r="V36" s="1" t="s">
        <v>73</v>
      </c>
      <c r="W36" s="1">
        <v>1</v>
      </c>
      <c r="X36" s="1">
        <v>0.20069079348321014</v>
      </c>
    </row>
    <row r="37" spans="2:24" x14ac:dyDescent="0.55000000000000004">
      <c r="B37" s="1" t="s">
        <v>71</v>
      </c>
      <c r="C37" s="1">
        <v>20.929573059082031</v>
      </c>
      <c r="D37" s="1">
        <v>19.554285049438477</v>
      </c>
      <c r="F37" s="1" t="s">
        <v>71</v>
      </c>
      <c r="G37" s="1">
        <f t="shared" si="0"/>
        <v>0</v>
      </c>
      <c r="H37" s="1">
        <f t="shared" si="4"/>
        <v>-1.3752880096435547</v>
      </c>
      <c r="J37" s="1" t="s">
        <v>71</v>
      </c>
      <c r="K37" s="1">
        <f t="shared" si="2"/>
        <v>0</v>
      </c>
      <c r="L37" s="1">
        <f>H37-H22</f>
        <v>0.2930145263671875</v>
      </c>
      <c r="N37" s="1" t="s">
        <v>71</v>
      </c>
      <c r="O37" s="1">
        <f t="shared" si="5"/>
        <v>1</v>
      </c>
      <c r="P37" s="1">
        <f t="shared" si="5"/>
        <v>0.81619482791688736</v>
      </c>
      <c r="R37" s="1" t="s">
        <v>72</v>
      </c>
      <c r="S37" s="1">
        <v>1</v>
      </c>
      <c r="T37" s="1">
        <v>0.49427147328214227</v>
      </c>
      <c r="V37" s="1" t="s">
        <v>73</v>
      </c>
      <c r="W37" s="1">
        <v>1</v>
      </c>
      <c r="X37" s="1">
        <v>0.59272928820172166</v>
      </c>
    </row>
    <row r="38" spans="2:24" x14ac:dyDescent="0.55000000000000004">
      <c r="B38" s="1" t="s">
        <v>71</v>
      </c>
      <c r="C38" s="1">
        <v>21.095962524414063</v>
      </c>
      <c r="D38" s="1">
        <v>19.301033020019531</v>
      </c>
      <c r="F38" s="1" t="s">
        <v>71</v>
      </c>
      <c r="G38" s="1">
        <f t="shared" si="0"/>
        <v>0</v>
      </c>
      <c r="H38" s="1">
        <f t="shared" si="4"/>
        <v>-1.7949295043945313</v>
      </c>
      <c r="J38" s="1" t="s">
        <v>71</v>
      </c>
      <c r="K38" s="1">
        <f t="shared" si="2"/>
        <v>0</v>
      </c>
      <c r="L38" s="1">
        <f>H38-H23</f>
        <v>0.13558578491210938</v>
      </c>
      <c r="N38" s="1" t="s">
        <v>71</v>
      </c>
      <c r="O38" s="1">
        <f t="shared" si="5"/>
        <v>1</v>
      </c>
      <c r="P38" s="1">
        <f t="shared" si="5"/>
        <v>0.91030014467859499</v>
      </c>
      <c r="R38" s="1" t="s">
        <v>72</v>
      </c>
      <c r="S38" s="1">
        <v>1</v>
      </c>
      <c r="T38" s="1">
        <v>0.4097571514693818</v>
      </c>
      <c r="V38" s="1" t="s">
        <v>73</v>
      </c>
      <c r="W38" s="1">
        <v>1</v>
      </c>
      <c r="X38" s="1">
        <v>0.56144673694296932</v>
      </c>
    </row>
    <row r="82" spans="2:2" x14ac:dyDescent="0.55000000000000004">
      <c r="B82" s="3" t="s">
        <v>44</v>
      </c>
    </row>
    <row r="83" spans="2:2" x14ac:dyDescent="0.55000000000000004">
      <c r="B83" s="3" t="s">
        <v>22</v>
      </c>
    </row>
    <row r="84" spans="2:2" x14ac:dyDescent="0.55000000000000004">
      <c r="B84" s="3" t="s">
        <v>45</v>
      </c>
    </row>
    <row r="85" spans="2:2" x14ac:dyDescent="0.55000000000000004">
      <c r="B85" s="3" t="s">
        <v>49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68E74-629E-46DE-B2E1-F0E73E5030F7}">
  <dimension ref="B1:AP56"/>
  <sheetViews>
    <sheetView zoomScale="74" zoomScaleNormal="80" workbookViewId="0">
      <selection activeCell="D94" sqref="D94"/>
    </sheetView>
  </sheetViews>
  <sheetFormatPr defaultRowHeight="18" x14ac:dyDescent="0.55000000000000004"/>
  <cols>
    <col min="1" max="1" width="8.6640625" style="5"/>
    <col min="2" max="2" width="10" style="5" customWidth="1"/>
    <col min="3" max="12" width="8.6640625" style="5"/>
    <col min="13" max="13" width="10.08203125" style="5" customWidth="1"/>
    <col min="14" max="16384" width="8.6640625" style="5"/>
  </cols>
  <sheetData>
    <row r="1" spans="2:22" x14ac:dyDescent="0.55000000000000004">
      <c r="B1" s="5" t="s">
        <v>7</v>
      </c>
      <c r="M1" s="5" t="s">
        <v>8</v>
      </c>
    </row>
    <row r="2" spans="2:22" x14ac:dyDescent="0.55000000000000004">
      <c r="B2" s="6"/>
      <c r="C2" s="7" t="s">
        <v>0</v>
      </c>
      <c r="D2" s="6">
        <v>380</v>
      </c>
      <c r="E2" s="6">
        <v>430</v>
      </c>
      <c r="F2" s="6">
        <v>440</v>
      </c>
      <c r="G2" s="6">
        <v>470</v>
      </c>
      <c r="H2" s="6">
        <v>480</v>
      </c>
      <c r="I2" s="6">
        <v>500</v>
      </c>
      <c r="J2" s="6">
        <v>510</v>
      </c>
      <c r="K2" s="6">
        <v>520</v>
      </c>
      <c r="M2" s="6"/>
      <c r="N2" s="7" t="s">
        <v>0</v>
      </c>
      <c r="O2" s="6">
        <v>380</v>
      </c>
      <c r="P2" s="6">
        <v>430</v>
      </c>
      <c r="Q2" s="6">
        <v>440</v>
      </c>
      <c r="R2" s="6">
        <v>470</v>
      </c>
      <c r="S2" s="6">
        <v>480</v>
      </c>
      <c r="T2" s="6">
        <v>500</v>
      </c>
      <c r="U2" s="6">
        <v>510</v>
      </c>
      <c r="V2" s="6">
        <v>520</v>
      </c>
    </row>
    <row r="3" spans="2:22" x14ac:dyDescent="0.55000000000000004">
      <c r="B3" s="6" t="s">
        <v>9</v>
      </c>
      <c r="C3" s="6">
        <v>24.926054000854492</v>
      </c>
      <c r="D3" s="6">
        <v>25.832723617553711</v>
      </c>
      <c r="E3" s="6">
        <v>27.953893661499023</v>
      </c>
      <c r="F3" s="6">
        <v>24.784158706665039</v>
      </c>
      <c r="G3" s="6">
        <v>22.792795181274414</v>
      </c>
      <c r="H3" s="6">
        <v>27.7362060546875</v>
      </c>
      <c r="I3" s="6">
        <v>27.635671615600586</v>
      </c>
      <c r="J3" s="6">
        <v>26.562261581420898</v>
      </c>
      <c r="K3" s="6">
        <v>28.638401031494141</v>
      </c>
      <c r="M3" s="6" t="s">
        <v>9</v>
      </c>
      <c r="N3" s="6">
        <f>C3-C3</f>
        <v>0</v>
      </c>
      <c r="O3" s="6">
        <f t="shared" ref="O3:O8" si="0">D3-C3</f>
        <v>0.90666961669921875</v>
      </c>
      <c r="P3" s="6">
        <f>E3-C3</f>
        <v>3.0278396606445313</v>
      </c>
      <c r="Q3" s="6">
        <f>F3-C3</f>
        <v>-0.14189529418945313</v>
      </c>
      <c r="R3" s="6">
        <f>G3-C3</f>
        <v>-2.1332588195800781</v>
      </c>
      <c r="S3" s="6">
        <f>H3-C3</f>
        <v>2.8101520538330078</v>
      </c>
      <c r="T3" s="6">
        <f>I3-C3</f>
        <v>2.7096176147460938</v>
      </c>
      <c r="U3" s="6">
        <f>J3-C3</f>
        <v>1.6362075805664063</v>
      </c>
      <c r="V3" s="6">
        <f>K3-C3</f>
        <v>3.7123470306396484</v>
      </c>
    </row>
    <row r="4" spans="2:22" x14ac:dyDescent="0.55000000000000004">
      <c r="B4" s="6" t="s">
        <v>1</v>
      </c>
      <c r="C4" s="6">
        <v>24.702932357788086</v>
      </c>
      <c r="D4" s="6">
        <v>25.660928726196289</v>
      </c>
      <c r="E4" s="6">
        <v>27.938770294189453</v>
      </c>
      <c r="F4" s="6">
        <v>24.827184677124023</v>
      </c>
      <c r="G4" s="6">
        <v>22.814502716064453</v>
      </c>
      <c r="H4" s="6">
        <v>27.708349227905273</v>
      </c>
      <c r="I4" s="6">
        <v>27.771677017211914</v>
      </c>
      <c r="J4" s="6">
        <v>26.448453903198242</v>
      </c>
      <c r="K4" s="6">
        <v>28.522214889526367</v>
      </c>
      <c r="M4" s="6" t="s">
        <v>1</v>
      </c>
      <c r="N4" s="6">
        <f t="shared" ref="N4:N8" si="1">C4-C4</f>
        <v>0</v>
      </c>
      <c r="O4" s="6">
        <f t="shared" si="0"/>
        <v>0.95799636840820313</v>
      </c>
      <c r="P4" s="6">
        <f>E4-C4</f>
        <v>3.2358379364013672</v>
      </c>
      <c r="Q4" s="6">
        <f t="shared" ref="Q4:Q8" si="2">F4-C4</f>
        <v>0.1242523193359375</v>
      </c>
      <c r="R4" s="6">
        <f t="shared" ref="R4:R8" si="3">G4-C4</f>
        <v>-1.8884296417236328</v>
      </c>
      <c r="S4" s="6">
        <f t="shared" ref="S4:S8" si="4">H4-C4</f>
        <v>3.0054168701171875</v>
      </c>
      <c r="T4" s="6">
        <f t="shared" ref="T4:T8" si="5">I4-C4</f>
        <v>3.0687446594238281</v>
      </c>
      <c r="U4" s="6">
        <f t="shared" ref="U4:U8" si="6">J4-C4</f>
        <v>1.7455215454101563</v>
      </c>
      <c r="V4" s="6">
        <f t="shared" ref="V4:V8" si="7">K4-C4</f>
        <v>3.8192825317382813</v>
      </c>
    </row>
    <row r="5" spans="2:22" x14ac:dyDescent="0.55000000000000004">
      <c r="B5" s="6" t="s">
        <v>1</v>
      </c>
      <c r="C5" s="6">
        <v>24.693086624145508</v>
      </c>
      <c r="D5" s="6">
        <v>25.975736618041992</v>
      </c>
      <c r="E5" s="6">
        <v>27.923700332641602</v>
      </c>
      <c r="F5" s="6">
        <v>24.910869598388672</v>
      </c>
      <c r="G5" s="6">
        <v>22.749086380004883</v>
      </c>
      <c r="H5" s="6">
        <v>27.773614883422852</v>
      </c>
      <c r="I5" s="6">
        <v>27.628366470336914</v>
      </c>
      <c r="J5" s="6">
        <v>27.946014404296875</v>
      </c>
      <c r="K5" s="6">
        <v>28.350252151489258</v>
      </c>
      <c r="M5" s="6" t="s">
        <v>1</v>
      </c>
      <c r="N5" s="6">
        <f t="shared" si="1"/>
        <v>0</v>
      </c>
      <c r="O5" s="6">
        <f t="shared" si="0"/>
        <v>1.2826499938964844</v>
      </c>
      <c r="P5" s="6">
        <f t="shared" ref="P5:P8" si="8">E5-C5</f>
        <v>3.2306137084960938</v>
      </c>
      <c r="Q5" s="6">
        <f t="shared" si="2"/>
        <v>0.21778297424316406</v>
      </c>
      <c r="R5" s="6">
        <f t="shared" si="3"/>
        <v>-1.944000244140625</v>
      </c>
      <c r="S5" s="6">
        <f t="shared" si="4"/>
        <v>3.0805282592773438</v>
      </c>
      <c r="T5" s="6">
        <f t="shared" si="5"/>
        <v>2.9352798461914063</v>
      </c>
      <c r="U5" s="6">
        <f t="shared" si="6"/>
        <v>3.2529277801513672</v>
      </c>
      <c r="V5" s="6">
        <f t="shared" si="7"/>
        <v>3.65716552734375</v>
      </c>
    </row>
    <row r="6" spans="2:22" x14ac:dyDescent="0.55000000000000004">
      <c r="B6" s="6" t="s">
        <v>2</v>
      </c>
      <c r="C6" s="6">
        <v>25.246837615966797</v>
      </c>
      <c r="D6" s="6">
        <v>25.844978332519531</v>
      </c>
      <c r="E6" s="6">
        <v>29.143508911132813</v>
      </c>
      <c r="F6" s="6">
        <v>24.982954025268555</v>
      </c>
      <c r="G6" s="6">
        <v>23.920806884765625</v>
      </c>
      <c r="H6" s="6">
        <v>28.870346069335938</v>
      </c>
      <c r="I6" s="6">
        <v>28.77430534362793</v>
      </c>
      <c r="J6" s="6">
        <v>27.448537826538086</v>
      </c>
      <c r="K6" s="6">
        <v>29.930992126464844</v>
      </c>
      <c r="M6" s="6" t="s">
        <v>2</v>
      </c>
      <c r="N6" s="6">
        <f t="shared" si="1"/>
        <v>0</v>
      </c>
      <c r="O6" s="6">
        <f t="shared" si="0"/>
        <v>0.59814071655273438</v>
      </c>
      <c r="P6" s="6">
        <f t="shared" si="8"/>
        <v>3.8966712951660156</v>
      </c>
      <c r="Q6" s="6">
        <f t="shared" si="2"/>
        <v>-0.26388359069824219</v>
      </c>
      <c r="R6" s="6">
        <f t="shared" si="3"/>
        <v>-1.3260307312011719</v>
      </c>
      <c r="S6" s="6">
        <f t="shared" si="4"/>
        <v>3.6235084533691406</v>
      </c>
      <c r="T6" s="6">
        <f t="shared" si="5"/>
        <v>3.5274677276611328</v>
      </c>
      <c r="U6" s="6">
        <f t="shared" si="6"/>
        <v>2.2017002105712891</v>
      </c>
      <c r="V6" s="6">
        <f t="shared" si="7"/>
        <v>4.6841545104980469</v>
      </c>
    </row>
    <row r="7" spans="2:22" x14ac:dyDescent="0.55000000000000004">
      <c r="B7" s="6" t="s">
        <v>2</v>
      </c>
      <c r="C7" s="6">
        <v>25.391132354736328</v>
      </c>
      <c r="D7" s="6">
        <v>25.65971565246582</v>
      </c>
      <c r="E7" s="6">
        <v>29.20622444152832</v>
      </c>
      <c r="F7" s="6">
        <v>24.908914566040039</v>
      </c>
      <c r="G7" s="6">
        <v>23.885814666748047</v>
      </c>
      <c r="H7" s="6">
        <v>28.890548706054688</v>
      </c>
      <c r="I7" s="6">
        <v>28.91880989074707</v>
      </c>
      <c r="J7" s="6">
        <v>27.574691772460938</v>
      </c>
      <c r="K7" s="6">
        <v>29.726512908935547</v>
      </c>
      <c r="M7" s="6" t="s">
        <v>2</v>
      </c>
      <c r="N7" s="6">
        <f t="shared" si="1"/>
        <v>0</v>
      </c>
      <c r="O7" s="6">
        <f t="shared" si="0"/>
        <v>0.26858329772949219</v>
      </c>
      <c r="P7" s="6">
        <f t="shared" si="8"/>
        <v>3.8150920867919922</v>
      </c>
      <c r="Q7" s="6">
        <f t="shared" si="2"/>
        <v>-0.48221778869628906</v>
      </c>
      <c r="R7" s="6">
        <f t="shared" si="3"/>
        <v>-1.5053176879882813</v>
      </c>
      <c r="S7" s="6">
        <f t="shared" si="4"/>
        <v>3.4994163513183594</v>
      </c>
      <c r="T7" s="6">
        <f t="shared" si="5"/>
        <v>3.5276775360107422</v>
      </c>
      <c r="U7" s="6">
        <f t="shared" si="6"/>
        <v>2.1835594177246094</v>
      </c>
      <c r="V7" s="6">
        <f t="shared" si="7"/>
        <v>4.3353805541992188</v>
      </c>
    </row>
    <row r="8" spans="2:22" x14ac:dyDescent="0.55000000000000004">
      <c r="B8" s="6" t="s">
        <v>2</v>
      </c>
      <c r="C8" s="6">
        <v>25.261072158813477</v>
      </c>
      <c r="D8" s="6">
        <v>25.919712066650391</v>
      </c>
      <c r="E8" s="6">
        <v>28.927036285400391</v>
      </c>
      <c r="F8" s="6">
        <v>24.963558197021484</v>
      </c>
      <c r="G8" s="6">
        <v>23.902488708496094</v>
      </c>
      <c r="H8" s="6">
        <v>28.908414840698242</v>
      </c>
      <c r="I8" s="6">
        <v>28.797266006469727</v>
      </c>
      <c r="J8" s="6">
        <v>27.625873565673828</v>
      </c>
      <c r="K8" s="6">
        <v>30.354005813598633</v>
      </c>
      <c r="M8" s="6" t="s">
        <v>2</v>
      </c>
      <c r="N8" s="6">
        <f t="shared" si="1"/>
        <v>0</v>
      </c>
      <c r="O8" s="6">
        <f t="shared" si="0"/>
        <v>0.65863990783691406</v>
      </c>
      <c r="P8" s="6">
        <f t="shared" si="8"/>
        <v>3.6659641265869141</v>
      </c>
      <c r="Q8" s="6">
        <f t="shared" si="2"/>
        <v>-0.29751396179199219</v>
      </c>
      <c r="R8" s="6">
        <f t="shared" si="3"/>
        <v>-1.3585834503173828</v>
      </c>
      <c r="S8" s="6">
        <f t="shared" si="4"/>
        <v>3.6473426818847656</v>
      </c>
      <c r="T8" s="6">
        <f t="shared" si="5"/>
        <v>3.53619384765625</v>
      </c>
      <c r="U8" s="6">
        <f t="shared" si="6"/>
        <v>2.3648014068603516</v>
      </c>
      <c r="V8" s="6">
        <f t="shared" si="7"/>
        <v>5.0929336547851563</v>
      </c>
    </row>
    <row r="10" spans="2:22" x14ac:dyDescent="0.55000000000000004">
      <c r="B10" s="6"/>
      <c r="C10" s="7" t="s">
        <v>0</v>
      </c>
      <c r="D10" s="6">
        <v>380</v>
      </c>
      <c r="E10" s="6">
        <v>430</v>
      </c>
      <c r="F10" s="6">
        <v>440</v>
      </c>
      <c r="G10" s="6">
        <v>470</v>
      </c>
      <c r="H10" s="6">
        <v>480</v>
      </c>
      <c r="I10" s="6">
        <v>500</v>
      </c>
      <c r="J10" s="6">
        <v>510</v>
      </c>
      <c r="K10" s="6">
        <v>520</v>
      </c>
      <c r="M10" s="6"/>
      <c r="N10" s="7" t="s">
        <v>0</v>
      </c>
      <c r="O10" s="6">
        <v>380</v>
      </c>
      <c r="P10" s="6">
        <v>430</v>
      </c>
      <c r="Q10" s="6">
        <v>440</v>
      </c>
      <c r="R10" s="6">
        <v>470</v>
      </c>
      <c r="S10" s="6">
        <v>480</v>
      </c>
      <c r="T10" s="6">
        <v>500</v>
      </c>
      <c r="U10" s="6">
        <v>510</v>
      </c>
      <c r="V10" s="6">
        <v>520</v>
      </c>
    </row>
    <row r="11" spans="2:22" x14ac:dyDescent="0.55000000000000004">
      <c r="B11" s="6" t="s">
        <v>3</v>
      </c>
      <c r="C11" s="6">
        <v>26.935348510742188</v>
      </c>
      <c r="D11" s="6">
        <v>24.909114837646484</v>
      </c>
      <c r="E11" s="6">
        <v>25.452024459838867</v>
      </c>
      <c r="F11" s="6">
        <v>23.892223358154297</v>
      </c>
      <c r="G11" s="6">
        <v>23.013654708862305</v>
      </c>
      <c r="H11" s="6">
        <v>25.902021408081055</v>
      </c>
      <c r="I11" s="6">
        <v>25.895767211914063</v>
      </c>
      <c r="J11" s="6">
        <v>25.970699310302734</v>
      </c>
      <c r="K11" s="6">
        <v>26.924428939819336</v>
      </c>
      <c r="M11" s="6" t="s">
        <v>3</v>
      </c>
      <c r="N11" s="6">
        <f>C11-C11</f>
        <v>0</v>
      </c>
      <c r="O11" s="6">
        <f>D11-C11</f>
        <v>-2.0262336730957031</v>
      </c>
      <c r="P11" s="6">
        <f>E11-C11</f>
        <v>-1.4833240509033203</v>
      </c>
      <c r="Q11" s="6">
        <f>F11-C11</f>
        <v>-3.0431251525878906</v>
      </c>
      <c r="R11" s="6">
        <f>G11-C11</f>
        <v>-3.9216938018798828</v>
      </c>
      <c r="S11" s="6">
        <f>H11-C11</f>
        <v>-1.0333271026611328</v>
      </c>
      <c r="T11" s="6">
        <f>I11-C11</f>
        <v>-1.039581298828125</v>
      </c>
      <c r="U11" s="6">
        <f>J11-C11</f>
        <v>-0.96464920043945313</v>
      </c>
      <c r="V11" s="6">
        <f>K11-C11</f>
        <v>-1.0919570922851563E-2</v>
      </c>
    </row>
    <row r="12" spans="2:22" x14ac:dyDescent="0.55000000000000004">
      <c r="B12" s="6" t="s">
        <v>3</v>
      </c>
      <c r="C12" s="6">
        <v>26.459278106689453</v>
      </c>
      <c r="D12" s="6">
        <v>24.379337310791016</v>
      </c>
      <c r="E12" s="6">
        <v>25.408145904541016</v>
      </c>
      <c r="F12" s="6">
        <v>23.905115127563477</v>
      </c>
      <c r="G12" s="6">
        <v>23.087802886962891</v>
      </c>
      <c r="H12" s="6">
        <v>25.816139221191406</v>
      </c>
      <c r="I12" s="6">
        <v>25.859657287597656</v>
      </c>
      <c r="J12" s="6">
        <v>25.978370666503906</v>
      </c>
      <c r="K12" s="6">
        <v>26.862764358520508</v>
      </c>
      <c r="M12" s="6" t="s">
        <v>3</v>
      </c>
      <c r="N12" s="6">
        <f t="shared" ref="N12:N16" si="9">C12-C12</f>
        <v>0</v>
      </c>
      <c r="O12" s="6">
        <f t="shared" ref="O12:O16" si="10">D12-C12</f>
        <v>-2.0799407958984375</v>
      </c>
      <c r="P12" s="6">
        <f t="shared" ref="P12:P16" si="11">E12-C12</f>
        <v>-1.0511322021484375</v>
      </c>
      <c r="Q12" s="6">
        <f t="shared" ref="Q12:Q16" si="12">F12-C12</f>
        <v>-2.5541629791259766</v>
      </c>
      <c r="R12" s="6">
        <f t="shared" ref="R12:R16" si="13">G12-C12</f>
        <v>-3.3714752197265625</v>
      </c>
      <c r="S12" s="6">
        <f t="shared" ref="S12:S16" si="14">H12-C12</f>
        <v>-0.64313888549804688</v>
      </c>
      <c r="T12" s="6">
        <f t="shared" ref="T12:T16" si="15">I12-C12</f>
        <v>-0.59962081909179688</v>
      </c>
      <c r="U12" s="6">
        <f t="shared" ref="U12:U16" si="16">J12-C12</f>
        <v>-0.48090744018554688</v>
      </c>
      <c r="V12" s="6">
        <f t="shared" ref="V12:V16" si="17">K12-C12</f>
        <v>0.40348625183105469</v>
      </c>
    </row>
    <row r="13" spans="2:22" x14ac:dyDescent="0.55000000000000004">
      <c r="B13" s="6" t="s">
        <v>3</v>
      </c>
      <c r="C13" s="6">
        <v>26.416048049926758</v>
      </c>
      <c r="D13" s="6">
        <v>24.75666618347168</v>
      </c>
      <c r="E13" s="6">
        <v>25.428495407104492</v>
      </c>
      <c r="F13" s="6">
        <v>23.95166015625</v>
      </c>
      <c r="G13" s="6">
        <v>22.985897064208984</v>
      </c>
      <c r="H13" s="6">
        <v>25.913490295410156</v>
      </c>
      <c r="I13" s="6">
        <v>25.822834014892578</v>
      </c>
      <c r="J13" s="6">
        <v>25.920673370361328</v>
      </c>
      <c r="K13" s="6">
        <v>26.702367782592773</v>
      </c>
      <c r="M13" s="6" t="s">
        <v>3</v>
      </c>
      <c r="N13" s="6">
        <f t="shared" si="9"/>
        <v>0</v>
      </c>
      <c r="O13" s="6">
        <f t="shared" si="10"/>
        <v>-1.6593818664550781</v>
      </c>
      <c r="P13" s="6">
        <f t="shared" si="11"/>
        <v>-0.98755264282226563</v>
      </c>
      <c r="Q13" s="6">
        <f t="shared" si="12"/>
        <v>-2.4643878936767578</v>
      </c>
      <c r="R13" s="6">
        <f t="shared" si="13"/>
        <v>-3.4301509857177734</v>
      </c>
      <c r="S13" s="6">
        <f t="shared" si="14"/>
        <v>-0.50255775451660156</v>
      </c>
      <c r="T13" s="6">
        <f t="shared" si="15"/>
        <v>-0.59321403503417969</v>
      </c>
      <c r="U13" s="6">
        <f t="shared" si="16"/>
        <v>-0.49537467956542969</v>
      </c>
      <c r="V13" s="6">
        <f t="shared" si="17"/>
        <v>0.28631973266601563</v>
      </c>
    </row>
    <row r="14" spans="2:22" x14ac:dyDescent="0.55000000000000004">
      <c r="B14" s="6" t="s">
        <v>4</v>
      </c>
      <c r="C14" s="6">
        <v>26.825815200805664</v>
      </c>
      <c r="D14" s="6">
        <v>23.121110916137695</v>
      </c>
      <c r="E14" s="6">
        <v>27.848962783813477</v>
      </c>
      <c r="F14" s="6">
        <v>25.851486206054688</v>
      </c>
      <c r="G14" s="6">
        <v>23.927396774291992</v>
      </c>
      <c r="H14" s="6">
        <v>27.519109725952148</v>
      </c>
      <c r="I14" s="6">
        <v>27.932977676391602</v>
      </c>
      <c r="J14" s="6">
        <v>27.880924224853516</v>
      </c>
      <c r="K14" s="6">
        <v>28.557346343994141</v>
      </c>
      <c r="M14" s="6" t="s">
        <v>4</v>
      </c>
      <c r="N14" s="6">
        <f t="shared" si="9"/>
        <v>0</v>
      </c>
      <c r="O14" s="6">
        <f t="shared" si="10"/>
        <v>-3.7047042846679688</v>
      </c>
      <c r="P14" s="6">
        <f t="shared" si="11"/>
        <v>1.0231475830078125</v>
      </c>
      <c r="Q14" s="6">
        <f t="shared" si="12"/>
        <v>-0.97432899475097656</v>
      </c>
      <c r="R14" s="6">
        <f t="shared" si="13"/>
        <v>-2.8984184265136719</v>
      </c>
      <c r="S14" s="6">
        <f t="shared" si="14"/>
        <v>0.69329452514648438</v>
      </c>
      <c r="T14" s="6">
        <f t="shared" si="15"/>
        <v>1.1071624755859375</v>
      </c>
      <c r="U14" s="6">
        <f t="shared" si="16"/>
        <v>1.0551090240478516</v>
      </c>
      <c r="V14" s="6">
        <f t="shared" si="17"/>
        <v>1.7315311431884766</v>
      </c>
    </row>
    <row r="15" spans="2:22" x14ac:dyDescent="0.55000000000000004">
      <c r="B15" s="6" t="s">
        <v>4</v>
      </c>
      <c r="C15" s="6">
        <v>27.056838989257813</v>
      </c>
      <c r="D15" s="6">
        <v>26.167495727539063</v>
      </c>
      <c r="E15" s="6">
        <v>27.919927597045898</v>
      </c>
      <c r="F15" s="6">
        <v>25.600353240966797</v>
      </c>
      <c r="G15" s="6">
        <v>23.914121627807617</v>
      </c>
      <c r="H15" s="6">
        <v>27.605388641357422</v>
      </c>
      <c r="I15" s="6">
        <v>27.888731002807617</v>
      </c>
      <c r="J15" s="6">
        <v>27.664796829223633</v>
      </c>
      <c r="K15" s="6">
        <v>28.83221435546875</v>
      </c>
      <c r="M15" s="6" t="s">
        <v>4</v>
      </c>
      <c r="N15" s="6">
        <f t="shared" si="9"/>
        <v>0</v>
      </c>
      <c r="O15" s="6">
        <f t="shared" si="10"/>
        <v>-0.88934326171875</v>
      </c>
      <c r="P15" s="6">
        <f t="shared" si="11"/>
        <v>0.86308860778808594</v>
      </c>
      <c r="Q15" s="6">
        <f t="shared" si="12"/>
        <v>-1.4564857482910156</v>
      </c>
      <c r="R15" s="6">
        <f t="shared" si="13"/>
        <v>-3.1427173614501953</v>
      </c>
      <c r="S15" s="6">
        <f t="shared" si="14"/>
        <v>0.54854965209960938</v>
      </c>
      <c r="T15" s="6">
        <f t="shared" si="15"/>
        <v>0.83189201354980469</v>
      </c>
      <c r="U15" s="6">
        <f t="shared" si="16"/>
        <v>0.60795783996582031</v>
      </c>
      <c r="V15" s="6">
        <f t="shared" si="17"/>
        <v>1.7753753662109375</v>
      </c>
    </row>
    <row r="16" spans="2:22" x14ac:dyDescent="0.55000000000000004">
      <c r="B16" s="6" t="s">
        <v>4</v>
      </c>
      <c r="C16" s="6">
        <v>26.943334579467773</v>
      </c>
      <c r="D16" s="6">
        <v>26.056098937988281</v>
      </c>
      <c r="E16" s="6">
        <v>27.690116882324219</v>
      </c>
      <c r="F16" s="6">
        <v>25.502777099609375</v>
      </c>
      <c r="G16" s="6">
        <v>23.933444976806641</v>
      </c>
      <c r="H16" s="6">
        <v>27.543128967285156</v>
      </c>
      <c r="I16" s="6">
        <v>27.775812149047852</v>
      </c>
      <c r="J16" s="6">
        <v>27.963094711303711</v>
      </c>
      <c r="K16" s="6">
        <v>28.669448852539063</v>
      </c>
      <c r="M16" s="6" t="s">
        <v>4</v>
      </c>
      <c r="N16" s="6">
        <f t="shared" si="9"/>
        <v>0</v>
      </c>
      <c r="O16" s="6">
        <f t="shared" si="10"/>
        <v>-0.88723564147949219</v>
      </c>
      <c r="P16" s="6">
        <f t="shared" si="11"/>
        <v>0.74678230285644531</v>
      </c>
      <c r="Q16" s="6">
        <f t="shared" si="12"/>
        <v>-1.4405574798583984</v>
      </c>
      <c r="R16" s="6">
        <f t="shared" si="13"/>
        <v>-3.0098896026611328</v>
      </c>
      <c r="S16" s="6">
        <f t="shared" si="14"/>
        <v>0.59979438781738281</v>
      </c>
      <c r="T16" s="6">
        <f t="shared" si="15"/>
        <v>0.83247756958007813</v>
      </c>
      <c r="U16" s="6">
        <f t="shared" si="16"/>
        <v>1.0197601318359375</v>
      </c>
      <c r="V16" s="6">
        <f t="shared" si="17"/>
        <v>1.7261142730712891</v>
      </c>
    </row>
    <row r="18" spans="2:42" x14ac:dyDescent="0.55000000000000004">
      <c r="B18" s="6"/>
      <c r="C18" s="7" t="s">
        <v>0</v>
      </c>
      <c r="D18" s="6">
        <v>380</v>
      </c>
      <c r="E18" s="6">
        <v>430</v>
      </c>
      <c r="F18" s="6">
        <v>440</v>
      </c>
      <c r="G18" s="6">
        <v>470</v>
      </c>
      <c r="H18" s="6">
        <v>480</v>
      </c>
      <c r="I18" s="6">
        <v>500</v>
      </c>
      <c r="J18" s="6">
        <v>510</v>
      </c>
      <c r="K18" s="6">
        <v>520</v>
      </c>
      <c r="M18" s="6"/>
      <c r="N18" s="7" t="s">
        <v>0</v>
      </c>
      <c r="O18" s="6">
        <v>380</v>
      </c>
      <c r="P18" s="6">
        <v>430</v>
      </c>
      <c r="Q18" s="6">
        <v>440</v>
      </c>
      <c r="R18" s="6">
        <v>470</v>
      </c>
      <c r="S18" s="6">
        <v>480</v>
      </c>
      <c r="T18" s="6">
        <v>500</v>
      </c>
      <c r="U18" s="6">
        <v>510</v>
      </c>
      <c r="V18" s="6">
        <v>520</v>
      </c>
    </row>
    <row r="19" spans="2:42" x14ac:dyDescent="0.55000000000000004">
      <c r="B19" s="6" t="s">
        <v>5</v>
      </c>
      <c r="C19" s="6">
        <v>26.962945938110352</v>
      </c>
      <c r="D19" s="6">
        <v>26.007379531860352</v>
      </c>
      <c r="E19" s="6">
        <v>24.131170272827148</v>
      </c>
      <c r="F19" s="6">
        <v>24.762069702148438</v>
      </c>
      <c r="G19" s="6">
        <v>24.044227600097656</v>
      </c>
      <c r="H19" s="6">
        <v>25.681451797485352</v>
      </c>
      <c r="I19" s="6">
        <v>26.015779495239258</v>
      </c>
      <c r="J19" s="6">
        <v>26.342523574829102</v>
      </c>
      <c r="K19" s="6">
        <v>26.503314971923828</v>
      </c>
      <c r="M19" s="6" t="s">
        <v>5</v>
      </c>
      <c r="N19" s="6">
        <f>C19-C19</f>
        <v>0</v>
      </c>
      <c r="O19" s="6">
        <f>D19-C19</f>
        <v>-0.95556640625</v>
      </c>
      <c r="P19" s="6">
        <f>E19-C19</f>
        <v>-2.8317756652832031</v>
      </c>
      <c r="Q19" s="6">
        <f>F19-C19</f>
        <v>-2.2008762359619141</v>
      </c>
      <c r="R19" s="6">
        <f>G19-C19</f>
        <v>-2.9187183380126953</v>
      </c>
      <c r="S19" s="6">
        <f>H19-C19</f>
        <v>-1.281494140625</v>
      </c>
      <c r="T19" s="6">
        <f>I19-C19</f>
        <v>-0.94716644287109375</v>
      </c>
      <c r="U19" s="6">
        <f>J19-C19</f>
        <v>-0.62042236328125</v>
      </c>
      <c r="V19" s="6">
        <f>K19-C19</f>
        <v>-0.45963096618652344</v>
      </c>
    </row>
    <row r="20" spans="2:42" x14ac:dyDescent="0.55000000000000004">
      <c r="B20" s="6" t="s">
        <v>5</v>
      </c>
      <c r="C20" s="6">
        <v>26.516670227050781</v>
      </c>
      <c r="D20" s="6">
        <v>25.550247192382813</v>
      </c>
      <c r="E20" s="6">
        <v>24.093461990356445</v>
      </c>
      <c r="F20" s="6">
        <v>24.643182754516602</v>
      </c>
      <c r="G20" s="6">
        <v>24.151638031005859</v>
      </c>
      <c r="H20" s="6">
        <v>25.724987030029297</v>
      </c>
      <c r="I20" s="6">
        <v>26.035118103027344</v>
      </c>
      <c r="J20" s="6">
        <v>26.311559677124023</v>
      </c>
      <c r="K20" s="6">
        <v>26.373588562011719</v>
      </c>
      <c r="M20" s="6" t="s">
        <v>5</v>
      </c>
      <c r="N20" s="6">
        <f t="shared" ref="N20:N24" si="18">C20-C20</f>
        <v>0</v>
      </c>
      <c r="O20" s="6">
        <f t="shared" ref="O20:O24" si="19">D20-C20</f>
        <v>-0.96642303466796875</v>
      </c>
      <c r="P20" s="6">
        <f t="shared" ref="P20:P24" si="20">E20-C20</f>
        <v>-2.4232082366943359</v>
      </c>
      <c r="Q20" s="6">
        <f t="shared" ref="Q20:Q24" si="21">F20-C20</f>
        <v>-1.8734874725341797</v>
      </c>
      <c r="R20" s="6">
        <f t="shared" ref="R20:R24" si="22">G20-C20</f>
        <v>-2.3650321960449219</v>
      </c>
      <c r="S20" s="6">
        <f t="shared" ref="S20:S24" si="23">H20-C20</f>
        <v>-0.79168319702148438</v>
      </c>
      <c r="T20" s="6">
        <f t="shared" ref="T20:T24" si="24">I20-C20</f>
        <v>-0.4815521240234375</v>
      </c>
      <c r="U20" s="6">
        <f t="shared" ref="U20:U24" si="25">J20-C20</f>
        <v>-0.20511054992675781</v>
      </c>
      <c r="V20" s="6">
        <f t="shared" ref="V20:V24" si="26">K20-C20</f>
        <v>-0.1430816650390625</v>
      </c>
    </row>
    <row r="21" spans="2:42" x14ac:dyDescent="0.55000000000000004">
      <c r="B21" s="6" t="s">
        <v>5</v>
      </c>
      <c r="C21" s="6">
        <v>26.4306640625</v>
      </c>
      <c r="D21" s="6">
        <v>25.77977180480957</v>
      </c>
      <c r="E21" s="6">
        <v>24.08494758605957</v>
      </c>
      <c r="F21" s="6">
        <v>24.694265365600586</v>
      </c>
      <c r="G21" s="6">
        <v>23.989818572998047</v>
      </c>
      <c r="H21" s="6">
        <v>25.726476669311523</v>
      </c>
      <c r="I21" s="6">
        <v>25.946233749389648</v>
      </c>
      <c r="J21" s="6">
        <v>26.147314071655273</v>
      </c>
      <c r="K21" s="6">
        <v>26.485330581665039</v>
      </c>
      <c r="M21" s="6" t="s">
        <v>5</v>
      </c>
      <c r="N21" s="6">
        <f t="shared" si="18"/>
        <v>0</v>
      </c>
      <c r="O21" s="6">
        <f t="shared" si="19"/>
        <v>-0.65089225769042969</v>
      </c>
      <c r="P21" s="6">
        <f t="shared" si="20"/>
        <v>-2.3457164764404297</v>
      </c>
      <c r="Q21" s="6">
        <f t="shared" si="21"/>
        <v>-1.7363986968994141</v>
      </c>
      <c r="R21" s="6">
        <f t="shared" si="22"/>
        <v>-2.4408454895019531</v>
      </c>
      <c r="S21" s="6">
        <f t="shared" si="23"/>
        <v>-0.70418739318847656</v>
      </c>
      <c r="T21" s="6">
        <f t="shared" si="24"/>
        <v>-0.48443031311035156</v>
      </c>
      <c r="U21" s="6">
        <f t="shared" si="25"/>
        <v>-0.28334999084472656</v>
      </c>
      <c r="V21" s="6">
        <f t="shared" si="26"/>
        <v>5.4666519165039063E-2</v>
      </c>
    </row>
    <row r="22" spans="2:42" x14ac:dyDescent="0.55000000000000004">
      <c r="B22" s="6" t="s">
        <v>6</v>
      </c>
      <c r="C22" s="6">
        <v>26.400323867797852</v>
      </c>
      <c r="D22" s="6">
        <v>27.201749801635742</v>
      </c>
      <c r="E22" s="6">
        <v>27.864234924316406</v>
      </c>
      <c r="F22" s="6">
        <v>24.893768310546875</v>
      </c>
      <c r="G22" s="6">
        <v>23.909938812255859</v>
      </c>
      <c r="H22" s="6">
        <v>27.850914001464844</v>
      </c>
      <c r="I22" s="6">
        <v>27.879091262817383</v>
      </c>
      <c r="J22" s="6">
        <v>28.528011322021484</v>
      </c>
      <c r="K22" s="6">
        <v>28.893569946289063</v>
      </c>
      <c r="M22" s="6" t="s">
        <v>6</v>
      </c>
      <c r="N22" s="6">
        <f t="shared" si="18"/>
        <v>0</v>
      </c>
      <c r="O22" s="6">
        <f t="shared" si="19"/>
        <v>0.80142593383789063</v>
      </c>
      <c r="P22" s="6">
        <f t="shared" si="20"/>
        <v>1.4639110565185547</v>
      </c>
      <c r="Q22" s="6">
        <f t="shared" si="21"/>
        <v>-1.5065555572509766</v>
      </c>
      <c r="R22" s="6">
        <f t="shared" si="22"/>
        <v>-2.4903850555419922</v>
      </c>
      <c r="S22" s="6">
        <f t="shared" si="23"/>
        <v>1.4505901336669922</v>
      </c>
      <c r="T22" s="6">
        <f t="shared" si="24"/>
        <v>1.4787673950195313</v>
      </c>
      <c r="U22" s="6">
        <f t="shared" si="25"/>
        <v>2.1276874542236328</v>
      </c>
      <c r="V22" s="6">
        <f t="shared" si="26"/>
        <v>2.4932460784912109</v>
      </c>
    </row>
    <row r="23" spans="2:42" x14ac:dyDescent="0.55000000000000004">
      <c r="B23" s="6" t="s">
        <v>6</v>
      </c>
      <c r="C23" s="6">
        <v>26.706329345703125</v>
      </c>
      <c r="D23" s="6">
        <v>27.299556732177734</v>
      </c>
      <c r="E23" s="6">
        <v>27.825889587402344</v>
      </c>
      <c r="F23" s="6">
        <v>24.844234466552734</v>
      </c>
      <c r="G23" s="6">
        <v>23.783136367797852</v>
      </c>
      <c r="H23" s="6">
        <v>27.891721725463867</v>
      </c>
      <c r="I23" s="6">
        <v>27.907611846923828</v>
      </c>
      <c r="J23" s="6">
        <v>28.914764404296875</v>
      </c>
      <c r="K23" s="6">
        <v>28.9259033203125</v>
      </c>
      <c r="M23" s="6" t="s">
        <v>6</v>
      </c>
      <c r="N23" s="6">
        <f t="shared" si="18"/>
        <v>0</v>
      </c>
      <c r="O23" s="6">
        <f t="shared" si="19"/>
        <v>0.59322738647460938</v>
      </c>
      <c r="P23" s="6">
        <f t="shared" si="20"/>
        <v>1.1195602416992188</v>
      </c>
      <c r="Q23" s="6">
        <f t="shared" si="21"/>
        <v>-1.8620948791503906</v>
      </c>
      <c r="R23" s="6">
        <f t="shared" si="22"/>
        <v>-2.9231929779052734</v>
      </c>
      <c r="S23" s="6">
        <f t="shared" si="23"/>
        <v>1.1853923797607422</v>
      </c>
      <c r="T23" s="6">
        <f t="shared" si="24"/>
        <v>1.2012825012207031</v>
      </c>
      <c r="U23" s="6">
        <f t="shared" si="25"/>
        <v>2.20843505859375</v>
      </c>
      <c r="V23" s="6">
        <f t="shared" si="26"/>
        <v>2.219573974609375</v>
      </c>
    </row>
    <row r="24" spans="2:42" x14ac:dyDescent="0.55000000000000004">
      <c r="B24" s="6" t="s">
        <v>6</v>
      </c>
      <c r="C24" s="6">
        <v>26.568864822387695</v>
      </c>
      <c r="D24" s="6">
        <v>27.274696350097656</v>
      </c>
      <c r="E24" s="6">
        <v>27.919366836547852</v>
      </c>
      <c r="F24" s="6">
        <v>24.952627182006836</v>
      </c>
      <c r="G24" s="6">
        <v>23.848159790039063</v>
      </c>
      <c r="H24" s="6">
        <v>27.914979934692383</v>
      </c>
      <c r="I24" s="6">
        <v>27.747097015380859</v>
      </c>
      <c r="J24" s="6">
        <v>28.486970901489258</v>
      </c>
      <c r="K24" s="6">
        <v>28.734527587890625</v>
      </c>
      <c r="M24" s="6" t="s">
        <v>6</v>
      </c>
      <c r="N24" s="6">
        <f t="shared" si="18"/>
        <v>0</v>
      </c>
      <c r="O24" s="6">
        <f t="shared" si="19"/>
        <v>0.70583152770996094</v>
      </c>
      <c r="P24" s="6">
        <f t="shared" si="20"/>
        <v>1.3505020141601563</v>
      </c>
      <c r="Q24" s="6">
        <f t="shared" si="21"/>
        <v>-1.6162376403808594</v>
      </c>
      <c r="R24" s="6">
        <f t="shared" si="22"/>
        <v>-2.7207050323486328</v>
      </c>
      <c r="S24" s="6">
        <f t="shared" si="23"/>
        <v>1.3461151123046875</v>
      </c>
      <c r="T24" s="6">
        <f t="shared" si="24"/>
        <v>1.1782321929931641</v>
      </c>
      <c r="U24" s="6">
        <f t="shared" si="25"/>
        <v>1.9181060791015625</v>
      </c>
      <c r="V24" s="6">
        <f t="shared" si="26"/>
        <v>2.1656627655029297</v>
      </c>
    </row>
    <row r="26" spans="2:42" x14ac:dyDescent="0.55000000000000004">
      <c r="B26" s="8" t="s">
        <v>10</v>
      </c>
      <c r="M26" s="8" t="s">
        <v>11</v>
      </c>
    </row>
    <row r="27" spans="2:42" x14ac:dyDescent="0.55000000000000004">
      <c r="B27" s="6"/>
      <c r="C27" s="7" t="s">
        <v>0</v>
      </c>
      <c r="D27" s="6">
        <v>380</v>
      </c>
      <c r="E27" s="6">
        <v>430</v>
      </c>
      <c r="F27" s="6">
        <v>440</v>
      </c>
      <c r="G27" s="6">
        <v>470</v>
      </c>
      <c r="H27" s="6">
        <v>480</v>
      </c>
      <c r="I27" s="6">
        <v>500</v>
      </c>
      <c r="J27" s="6">
        <v>510</v>
      </c>
      <c r="K27" s="6">
        <v>520</v>
      </c>
      <c r="M27" s="6"/>
      <c r="N27" s="7" t="s">
        <v>0</v>
      </c>
      <c r="O27" s="6">
        <v>380</v>
      </c>
      <c r="P27" s="6">
        <v>430</v>
      </c>
      <c r="Q27" s="6">
        <v>440</v>
      </c>
      <c r="R27" s="6">
        <v>470</v>
      </c>
      <c r="S27" s="6">
        <v>480</v>
      </c>
      <c r="T27" s="6">
        <v>500</v>
      </c>
      <c r="U27" s="6">
        <v>510</v>
      </c>
      <c r="V27" s="6">
        <v>520</v>
      </c>
      <c r="X27" s="5" t="s">
        <v>12</v>
      </c>
      <c r="AH27" s="5" t="s">
        <v>18</v>
      </c>
    </row>
    <row r="28" spans="2:42" x14ac:dyDescent="0.55000000000000004">
      <c r="B28" s="6" t="s">
        <v>9</v>
      </c>
      <c r="C28" s="6">
        <f>N3-$N$3</f>
        <v>0</v>
      </c>
      <c r="D28" s="6">
        <f>O3-$O$3</f>
        <v>0</v>
      </c>
      <c r="E28" s="6">
        <f>P3-$P$3</f>
        <v>0</v>
      </c>
      <c r="F28" s="6">
        <f>Q3-$Q$3</f>
        <v>0</v>
      </c>
      <c r="G28" s="6">
        <f>R3-$R$3</f>
        <v>0</v>
      </c>
      <c r="H28" s="6">
        <f>S3-$S$3</f>
        <v>0</v>
      </c>
      <c r="I28" s="6">
        <f>T3-$T$3</f>
        <v>0</v>
      </c>
      <c r="J28" s="6">
        <f>U3-$U$3</f>
        <v>0</v>
      </c>
      <c r="K28" s="6">
        <f>V3-$V$3</f>
        <v>0</v>
      </c>
      <c r="M28" s="6" t="s">
        <v>9</v>
      </c>
      <c r="N28" s="6">
        <f>2^-C28</f>
        <v>1</v>
      </c>
      <c r="O28" s="6">
        <f t="shared" ref="O28:V28" si="27">2^-D28</f>
        <v>1</v>
      </c>
      <c r="P28" s="6">
        <f t="shared" si="27"/>
        <v>1</v>
      </c>
      <c r="Q28" s="6">
        <f t="shared" si="27"/>
        <v>1</v>
      </c>
      <c r="R28" s="6">
        <f t="shared" si="27"/>
        <v>1</v>
      </c>
      <c r="S28" s="6">
        <f t="shared" si="27"/>
        <v>1</v>
      </c>
      <c r="T28" s="6">
        <f t="shared" si="27"/>
        <v>1</v>
      </c>
      <c r="U28" s="6">
        <f t="shared" si="27"/>
        <v>1</v>
      </c>
      <c r="V28" s="6">
        <f t="shared" si="27"/>
        <v>1</v>
      </c>
      <c r="X28" s="5">
        <v>380</v>
      </c>
      <c r="AC28" s="5">
        <v>480</v>
      </c>
      <c r="AH28" s="5">
        <v>380</v>
      </c>
      <c r="AM28" s="5">
        <v>480</v>
      </c>
    </row>
    <row r="29" spans="2:42" x14ac:dyDescent="0.55000000000000004">
      <c r="B29" s="6" t="s">
        <v>1</v>
      </c>
      <c r="C29" s="6">
        <f t="shared" ref="C29:C33" si="28">N4-$N$3</f>
        <v>0</v>
      </c>
      <c r="D29" s="6">
        <f t="shared" ref="D29:D33" si="29">O4-$O$3</f>
        <v>5.1326751708984375E-2</v>
      </c>
      <c r="E29" s="6">
        <f t="shared" ref="E29:E33" si="30">P4-$P$3</f>
        <v>0.20799827575683594</v>
      </c>
      <c r="F29" s="6">
        <f t="shared" ref="F29:F33" si="31">Q4-$Q$3</f>
        <v>0.26614761352539063</v>
      </c>
      <c r="G29" s="6">
        <f t="shared" ref="G29:G33" si="32">R4-$R$3</f>
        <v>0.24482917785644531</v>
      </c>
      <c r="H29" s="6">
        <f t="shared" ref="H29:H33" si="33">S4-$S$3</f>
        <v>0.19526481628417969</v>
      </c>
      <c r="I29" s="6">
        <f t="shared" ref="I29:I33" si="34">T4-$T$3</f>
        <v>0.35912704467773438</v>
      </c>
      <c r="J29" s="6">
        <f t="shared" ref="J29:J33" si="35">U4-$U$3</f>
        <v>0.10931396484375</v>
      </c>
      <c r="K29" s="6">
        <f t="shared" ref="K29:K33" si="36">V4-$V$3</f>
        <v>0.10693550109863281</v>
      </c>
      <c r="M29" s="6" t="s">
        <v>1</v>
      </c>
      <c r="N29" s="6">
        <f t="shared" ref="N29:N33" si="37">2^-C29</f>
        <v>1</v>
      </c>
      <c r="O29" s="6">
        <f t="shared" ref="O29:O33" si="38">2^-D29</f>
        <v>0.96504842916964584</v>
      </c>
      <c r="P29" s="6">
        <f t="shared" ref="P29:P33" si="39">2^-E29</f>
        <v>0.865737600209045</v>
      </c>
      <c r="Q29" s="6">
        <f t="shared" ref="Q29:Q33" si="40">2^-F29</f>
        <v>0.83153701290204862</v>
      </c>
      <c r="R29" s="6">
        <f t="shared" ref="R29:R33" si="41">2^-G29</f>
        <v>0.84391571395942411</v>
      </c>
      <c r="S29" s="6">
        <f t="shared" ref="S29:S33" si="42">2^-H29</f>
        <v>0.87341256050876825</v>
      </c>
      <c r="T29" s="6">
        <f t="shared" ref="T29:T33" si="43">2^-I29</f>
        <v>0.77963618431123194</v>
      </c>
      <c r="U29" s="6">
        <f t="shared" ref="U29:U33" si="44">2^-J29</f>
        <v>0.92702878091288665</v>
      </c>
      <c r="V29" s="6">
        <f t="shared" ref="V29:V33" si="45">2^-K29</f>
        <v>0.92855836465266328</v>
      </c>
      <c r="X29" s="9"/>
      <c r="Y29" s="9" t="s">
        <v>13</v>
      </c>
      <c r="Z29" s="9" t="s">
        <v>14</v>
      </c>
      <c r="AA29" s="9" t="s">
        <v>15</v>
      </c>
      <c r="AC29" s="9"/>
      <c r="AD29" s="9" t="s">
        <v>13</v>
      </c>
      <c r="AE29" s="9" t="s">
        <v>14</v>
      </c>
      <c r="AF29" s="9" t="s">
        <v>15</v>
      </c>
      <c r="AH29" s="9"/>
      <c r="AI29" s="9" t="s">
        <v>13</v>
      </c>
      <c r="AJ29" s="9" t="s">
        <v>14</v>
      </c>
      <c r="AK29" s="9" t="s">
        <v>15</v>
      </c>
      <c r="AM29" s="9"/>
      <c r="AN29" s="9" t="s">
        <v>13</v>
      </c>
      <c r="AO29" s="9" t="s">
        <v>14</v>
      </c>
      <c r="AP29" s="9" t="s">
        <v>15</v>
      </c>
    </row>
    <row r="30" spans="2:42" x14ac:dyDescent="0.55000000000000004">
      <c r="B30" s="6" t="s">
        <v>1</v>
      </c>
      <c r="C30" s="6">
        <f t="shared" si="28"/>
        <v>0</v>
      </c>
      <c r="D30" s="6">
        <f t="shared" si="29"/>
        <v>0.37598037719726563</v>
      </c>
      <c r="E30" s="6">
        <f t="shared" si="30"/>
        <v>0.2027740478515625</v>
      </c>
      <c r="F30" s="6">
        <f t="shared" si="31"/>
        <v>0.35967826843261719</v>
      </c>
      <c r="G30" s="6">
        <f t="shared" si="32"/>
        <v>0.18925857543945313</v>
      </c>
      <c r="H30" s="6">
        <f t="shared" si="33"/>
        <v>0.27037620544433594</v>
      </c>
      <c r="I30" s="6">
        <f t="shared" si="34"/>
        <v>0.2256622314453125</v>
      </c>
      <c r="J30" s="6">
        <f t="shared" si="35"/>
        <v>1.6167201995849609</v>
      </c>
      <c r="K30" s="6">
        <f t="shared" si="36"/>
        <v>-5.5181503295898438E-2</v>
      </c>
      <c r="M30" s="6" t="s">
        <v>1</v>
      </c>
      <c r="N30" s="6">
        <f t="shared" si="37"/>
        <v>1</v>
      </c>
      <c r="O30" s="6">
        <f t="shared" si="38"/>
        <v>0.77058158934521126</v>
      </c>
      <c r="P30" s="6">
        <f t="shared" si="39"/>
        <v>0.86887825655173079</v>
      </c>
      <c r="Q30" s="6">
        <f t="shared" si="40"/>
        <v>0.77933835844837929</v>
      </c>
      <c r="R30" s="6">
        <f t="shared" si="41"/>
        <v>0.87705633910324132</v>
      </c>
      <c r="S30" s="6">
        <f t="shared" si="42"/>
        <v>0.82910331588075414</v>
      </c>
      <c r="T30" s="6">
        <f t="shared" si="43"/>
        <v>0.8552023772763917</v>
      </c>
      <c r="U30" s="6">
        <f t="shared" si="44"/>
        <v>0.32607591778149581</v>
      </c>
      <c r="V30" s="6">
        <f t="shared" si="45"/>
        <v>1.0389898088226515</v>
      </c>
      <c r="X30" s="9" t="s">
        <v>16</v>
      </c>
      <c r="Y30" s="9">
        <f>AVERAGE(O44:O46)</f>
        <v>0.93905956247149047</v>
      </c>
      <c r="Z30" s="9">
        <f>AVERAGE(O36:O38)</f>
        <v>0.93780046702365505</v>
      </c>
      <c r="AA30" s="9">
        <f>AVERAGE(O28:O30)</f>
        <v>0.91187667283828577</v>
      </c>
      <c r="AC30" s="9" t="s">
        <v>16</v>
      </c>
      <c r="AD30" s="9">
        <f>AVERAGE(S44:S46)</f>
        <v>0.79411072983292996</v>
      </c>
      <c r="AE30" s="9">
        <f>AVERAGE(S36:S38)</f>
        <v>0.81840518807407914</v>
      </c>
      <c r="AF30" s="9">
        <f>AVERAGE(S28:S30)</f>
        <v>0.90083862546317428</v>
      </c>
      <c r="AH30" s="9" t="s">
        <v>16</v>
      </c>
      <c r="AI30" s="9">
        <f>STDEV(O44:O46)</f>
        <v>0.11215717585200499</v>
      </c>
      <c r="AJ30" s="9">
        <f>STDEV(O36:O38)</f>
        <v>0.14185320900450921</v>
      </c>
      <c r="AK30" s="9">
        <f>STDEV(O28:O30)</f>
        <v>0.12360674957446069</v>
      </c>
      <c r="AM30" s="9" t="s">
        <v>16</v>
      </c>
      <c r="AN30" s="9">
        <f>STDEV(S44:S46)</f>
        <v>0.17953215091244837</v>
      </c>
      <c r="AO30" s="9">
        <f>STDEV(S36:S38)</f>
        <v>0.16120559528477554</v>
      </c>
      <c r="AP30" s="9">
        <f>STDEV(T28:T30)</f>
        <v>0.11197976925213537</v>
      </c>
    </row>
    <row r="31" spans="2:42" x14ac:dyDescent="0.55000000000000004">
      <c r="B31" s="6" t="s">
        <v>2</v>
      </c>
      <c r="C31" s="6">
        <f t="shared" si="28"/>
        <v>0</v>
      </c>
      <c r="D31" s="6">
        <f t="shared" si="29"/>
        <v>-0.30852890014648438</v>
      </c>
      <c r="E31" s="6">
        <f t="shared" si="30"/>
        <v>0.86883163452148438</v>
      </c>
      <c r="F31" s="6">
        <f t="shared" si="31"/>
        <v>-0.12198829650878906</v>
      </c>
      <c r="G31" s="6">
        <f t="shared" si="32"/>
        <v>0.80722808837890625</v>
      </c>
      <c r="H31" s="6">
        <f t="shared" si="33"/>
        <v>0.81335639953613281</v>
      </c>
      <c r="I31" s="6">
        <f t="shared" si="34"/>
        <v>0.81785011291503906</v>
      </c>
      <c r="J31" s="6">
        <f t="shared" si="35"/>
        <v>0.56549263000488281</v>
      </c>
      <c r="K31" s="6">
        <f t="shared" si="36"/>
        <v>0.97180747985839844</v>
      </c>
      <c r="M31" s="6" t="s">
        <v>2</v>
      </c>
      <c r="N31" s="6">
        <f t="shared" si="37"/>
        <v>1</v>
      </c>
      <c r="O31" s="6">
        <f t="shared" si="38"/>
        <v>1.2384442282698631</v>
      </c>
      <c r="P31" s="6">
        <f t="shared" si="39"/>
        <v>0.54759013656320177</v>
      </c>
      <c r="Q31" s="6">
        <f t="shared" si="40"/>
        <v>1.0882336136206401</v>
      </c>
      <c r="R31" s="6">
        <f t="shared" si="41"/>
        <v>0.5714788104407853</v>
      </c>
      <c r="S31" s="6">
        <f t="shared" si="42"/>
        <v>0.56905641899155068</v>
      </c>
      <c r="T31" s="6">
        <f t="shared" si="43"/>
        <v>0.56728667698088686</v>
      </c>
      <c r="U31" s="6">
        <f t="shared" si="44"/>
        <v>0.67572464073406091</v>
      </c>
      <c r="V31" s="6">
        <f t="shared" si="45"/>
        <v>0.50986687603947689</v>
      </c>
      <c r="X31" s="9" t="s">
        <v>17</v>
      </c>
      <c r="Y31" s="9">
        <f>AVERAGE(O47:O49)</f>
        <v>0.31793090501418386</v>
      </c>
      <c r="Z31" s="9">
        <f>AVERAGE(O39:O41)</f>
        <v>1.3698993256144734</v>
      </c>
      <c r="AA31" s="9">
        <f>AVERAGE(O31:O33)</f>
        <v>1.327430604615218</v>
      </c>
      <c r="AC31" s="9" t="s">
        <v>17</v>
      </c>
      <c r="AD31" s="9">
        <f>AVERAGE(S47:S49)</f>
        <v>0.16440049845035581</v>
      </c>
      <c r="AE31" s="9">
        <f>AVERAGE(S39:S41)</f>
        <v>0.31953188825293077</v>
      </c>
      <c r="AF31" s="9">
        <f>AVERAGE(S31:S33)</f>
        <v>0.58298630808710572</v>
      </c>
      <c r="AH31" s="9" t="s">
        <v>17</v>
      </c>
      <c r="AI31" s="9">
        <f>STDEV(O47:O49)</f>
        <v>2.3018433768667267E-2</v>
      </c>
      <c r="AJ31" s="9">
        <f>STDEV(O39:O41)</f>
        <v>1.5856796936361008</v>
      </c>
      <c r="AK31" s="9">
        <f>STDEV(O31:O33)</f>
        <v>0.19980001469412609</v>
      </c>
      <c r="AM31" s="9" t="s">
        <v>17</v>
      </c>
      <c r="AN31" s="9">
        <f>STDEV(S47:S49)</f>
        <v>1.5350911293438836E-2</v>
      </c>
      <c r="AO31" s="9">
        <f>STDEV(S39:S41)</f>
        <v>1.6135150282563432E-2</v>
      </c>
      <c r="AP31" s="9">
        <f>STDEV(S31:S33)</f>
        <v>3.2537756047194201E-2</v>
      </c>
    </row>
    <row r="32" spans="2:42" x14ac:dyDescent="0.55000000000000004">
      <c r="B32" s="6" t="s">
        <v>2</v>
      </c>
      <c r="C32" s="6">
        <f t="shared" si="28"/>
        <v>0</v>
      </c>
      <c r="D32" s="6">
        <f t="shared" si="29"/>
        <v>-0.63808631896972656</v>
      </c>
      <c r="E32" s="6">
        <f t="shared" si="30"/>
        <v>0.78725242614746094</v>
      </c>
      <c r="F32" s="6">
        <f t="shared" si="31"/>
        <v>-0.34032249450683594</v>
      </c>
      <c r="G32" s="6">
        <f t="shared" si="32"/>
        <v>0.62794113159179688</v>
      </c>
      <c r="H32" s="6">
        <f t="shared" si="33"/>
        <v>0.68926429748535156</v>
      </c>
      <c r="I32" s="6">
        <f t="shared" si="34"/>
        <v>0.81805992126464844</v>
      </c>
      <c r="J32" s="6">
        <f t="shared" si="35"/>
        <v>0.54735183715820313</v>
      </c>
      <c r="K32" s="6">
        <f t="shared" si="36"/>
        <v>0.62303352355957031</v>
      </c>
      <c r="M32" s="6" t="s">
        <v>2</v>
      </c>
      <c r="N32" s="6">
        <f t="shared" si="37"/>
        <v>1</v>
      </c>
      <c r="O32" s="6">
        <f t="shared" si="38"/>
        <v>1.5562634642926065</v>
      </c>
      <c r="P32" s="6">
        <f t="shared" si="39"/>
        <v>0.57944658219879985</v>
      </c>
      <c r="Q32" s="6">
        <f t="shared" si="40"/>
        <v>1.2660395679627423</v>
      </c>
      <c r="R32" s="6">
        <f t="shared" si="41"/>
        <v>0.64709923124464785</v>
      </c>
      <c r="S32" s="6">
        <f t="shared" si="42"/>
        <v>0.62017002512692654</v>
      </c>
      <c r="T32" s="6">
        <f t="shared" si="43"/>
        <v>0.56720418357516544</v>
      </c>
      <c r="U32" s="6">
        <f t="shared" si="44"/>
        <v>0.6842750086729108</v>
      </c>
      <c r="V32" s="6">
        <f t="shared" si="45"/>
        <v>0.64930421346295186</v>
      </c>
    </row>
    <row r="33" spans="2:42" x14ac:dyDescent="0.55000000000000004">
      <c r="B33" s="6" t="s">
        <v>2</v>
      </c>
      <c r="C33" s="6">
        <f t="shared" si="28"/>
        <v>0</v>
      </c>
      <c r="D33" s="6">
        <f t="shared" si="29"/>
        <v>-0.24802970886230469</v>
      </c>
      <c r="E33" s="6">
        <f t="shared" si="30"/>
        <v>0.63812446594238281</v>
      </c>
      <c r="F33" s="6">
        <f t="shared" si="31"/>
        <v>-0.15561866760253906</v>
      </c>
      <c r="G33" s="6">
        <f t="shared" si="32"/>
        <v>0.77467536926269531</v>
      </c>
      <c r="H33" s="6">
        <f t="shared" si="33"/>
        <v>0.83719062805175781</v>
      </c>
      <c r="I33" s="6">
        <f t="shared" si="34"/>
        <v>0.82657623291015625</v>
      </c>
      <c r="J33" s="6">
        <f t="shared" si="35"/>
        <v>0.72859382629394531</v>
      </c>
      <c r="K33" s="6">
        <f t="shared" si="36"/>
        <v>1.3805866241455078</v>
      </c>
      <c r="M33" s="6" t="s">
        <v>2</v>
      </c>
      <c r="N33" s="6">
        <f t="shared" si="37"/>
        <v>1</v>
      </c>
      <c r="O33" s="6">
        <f t="shared" si="38"/>
        <v>1.1875841212831844</v>
      </c>
      <c r="P33" s="6">
        <f t="shared" si="39"/>
        <v>0.64254773168344148</v>
      </c>
      <c r="Q33" s="6">
        <f t="shared" si="40"/>
        <v>1.1138991866552324</v>
      </c>
      <c r="R33" s="6">
        <f t="shared" si="41"/>
        <v>0.58452013638139944</v>
      </c>
      <c r="S33" s="6">
        <f t="shared" si="42"/>
        <v>0.55973248014283983</v>
      </c>
      <c r="T33" s="6">
        <f t="shared" si="43"/>
        <v>0.56386580772492956</v>
      </c>
      <c r="U33" s="6">
        <f t="shared" si="44"/>
        <v>0.60349184192736705</v>
      </c>
      <c r="V33" s="6">
        <f t="shared" si="45"/>
        <v>0.38406259723563158</v>
      </c>
      <c r="X33" s="5">
        <v>430</v>
      </c>
      <c r="AC33" s="5">
        <v>500</v>
      </c>
      <c r="AH33" s="5">
        <v>430</v>
      </c>
      <c r="AM33" s="5">
        <v>500</v>
      </c>
    </row>
    <row r="34" spans="2:42" x14ac:dyDescent="0.55000000000000004">
      <c r="X34" s="9"/>
      <c r="Y34" s="9" t="s">
        <v>13</v>
      </c>
      <c r="Z34" s="9" t="s">
        <v>14</v>
      </c>
      <c r="AA34" s="9" t="s">
        <v>15</v>
      </c>
      <c r="AC34" s="9"/>
      <c r="AD34" s="9" t="s">
        <v>13</v>
      </c>
      <c r="AE34" s="9" t="s">
        <v>14</v>
      </c>
      <c r="AF34" s="9" t="s">
        <v>15</v>
      </c>
      <c r="AH34" s="9"/>
      <c r="AI34" s="9" t="s">
        <v>13</v>
      </c>
      <c r="AJ34" s="9" t="s">
        <v>14</v>
      </c>
      <c r="AK34" s="9" t="s">
        <v>15</v>
      </c>
      <c r="AM34" s="9"/>
      <c r="AN34" s="9" t="s">
        <v>13</v>
      </c>
      <c r="AO34" s="9" t="s">
        <v>14</v>
      </c>
      <c r="AP34" s="9" t="s">
        <v>15</v>
      </c>
    </row>
    <row r="35" spans="2:42" x14ac:dyDescent="0.55000000000000004">
      <c r="B35" s="6"/>
      <c r="C35" s="7" t="s">
        <v>0</v>
      </c>
      <c r="D35" s="6">
        <v>380</v>
      </c>
      <c r="E35" s="6">
        <v>430</v>
      </c>
      <c r="F35" s="6">
        <v>440</v>
      </c>
      <c r="G35" s="6">
        <v>470</v>
      </c>
      <c r="H35" s="6">
        <v>480</v>
      </c>
      <c r="I35" s="6">
        <v>500</v>
      </c>
      <c r="J35" s="6">
        <v>510</v>
      </c>
      <c r="K35" s="6">
        <v>520</v>
      </c>
      <c r="M35" s="6"/>
      <c r="N35" s="7" t="s">
        <v>0</v>
      </c>
      <c r="O35" s="6">
        <v>380</v>
      </c>
      <c r="P35" s="6">
        <v>430</v>
      </c>
      <c r="Q35" s="6">
        <v>440</v>
      </c>
      <c r="R35" s="6">
        <v>470</v>
      </c>
      <c r="S35" s="6">
        <v>480</v>
      </c>
      <c r="T35" s="6">
        <v>500</v>
      </c>
      <c r="U35" s="6">
        <v>510</v>
      </c>
      <c r="V35" s="6">
        <v>520</v>
      </c>
      <c r="X35" s="9" t="s">
        <v>16</v>
      </c>
      <c r="Y35" s="9">
        <f>AVERAGE(P44:P46)</f>
        <v>0.8224479281174446</v>
      </c>
      <c r="Z35" s="9">
        <f>AVERAGE(P36:P38)</f>
        <v>0.81677244000248572</v>
      </c>
      <c r="AA35" s="9">
        <f>AVERAGE(P28:P30)</f>
        <v>0.91153861892025867</v>
      </c>
      <c r="AC35" s="9" t="s">
        <v>16</v>
      </c>
      <c r="AD35" s="9">
        <f>AVERAGE(T44:T46)</f>
        <v>0.81659048658840128</v>
      </c>
      <c r="AE35" s="9">
        <f>AVERAGE(T36:T38)</f>
        <v>0.82368109044365667</v>
      </c>
      <c r="AF35" s="9">
        <f>AVERAGE(T28:T30)</f>
        <v>0.87827952052920788</v>
      </c>
      <c r="AH35" s="9" t="s">
        <v>16</v>
      </c>
      <c r="AI35" s="9">
        <f>STDEV(P44:P46)</f>
        <v>0.15502132739658656</v>
      </c>
      <c r="AJ35" s="9">
        <f>STDEV(P36:P38)</f>
        <v>0.15948196030962067</v>
      </c>
      <c r="AK35" s="9">
        <f>STDEV(P28:P30)</f>
        <v>7.6625895671549163E-2</v>
      </c>
      <c r="AM35" s="9" t="s">
        <v>16</v>
      </c>
      <c r="AN35" s="9">
        <f>STDEV(T44:T46)</f>
        <v>0.15883894373517454</v>
      </c>
      <c r="AO35" s="9">
        <f>STDEV(T36:T38)</f>
        <v>0.15270538834974479</v>
      </c>
      <c r="AP35" s="9">
        <f>STDEV(T28:T30)</f>
        <v>0.11197976925213537</v>
      </c>
    </row>
    <row r="36" spans="2:42" x14ac:dyDescent="0.55000000000000004">
      <c r="B36" s="6" t="s">
        <v>3</v>
      </c>
      <c r="C36" s="6">
        <v>0</v>
      </c>
      <c r="D36" s="6">
        <f>O11-$O$11</f>
        <v>0</v>
      </c>
      <c r="E36" s="6">
        <f>P11-$P$11</f>
        <v>0</v>
      </c>
      <c r="F36" s="6">
        <f>Q11-$Q$11</f>
        <v>0</v>
      </c>
      <c r="G36" s="6">
        <f>R11-$R$11</f>
        <v>0</v>
      </c>
      <c r="H36" s="6">
        <f>S11-$S$11</f>
        <v>0</v>
      </c>
      <c r="I36" s="6">
        <f>T11-$T$11</f>
        <v>0</v>
      </c>
      <c r="J36" s="6">
        <f>U11-$U$11</f>
        <v>0</v>
      </c>
      <c r="K36" s="6">
        <f>V11-$V$11</f>
        <v>0</v>
      </c>
      <c r="M36" s="6" t="s">
        <v>3</v>
      </c>
      <c r="N36" s="6">
        <f>2^-C36</f>
        <v>1</v>
      </c>
      <c r="O36" s="6">
        <f t="shared" ref="O36:V36" si="46">2^-D36</f>
        <v>1</v>
      </c>
      <c r="P36" s="6">
        <f t="shared" si="46"/>
        <v>1</v>
      </c>
      <c r="Q36" s="6">
        <f t="shared" si="46"/>
        <v>1</v>
      </c>
      <c r="R36" s="6">
        <f t="shared" si="46"/>
        <v>1</v>
      </c>
      <c r="S36" s="6">
        <f t="shared" si="46"/>
        <v>1</v>
      </c>
      <c r="T36" s="6">
        <f t="shared" si="46"/>
        <v>1</v>
      </c>
      <c r="U36" s="6">
        <f t="shared" si="46"/>
        <v>1</v>
      </c>
      <c r="V36" s="6">
        <f t="shared" si="46"/>
        <v>1</v>
      </c>
      <c r="X36" s="9" t="s">
        <v>17</v>
      </c>
      <c r="Y36" s="9">
        <f>AVERAGE(P47:P49)</f>
        <v>5.6881285354031585E-2</v>
      </c>
      <c r="Z36" s="9">
        <f>AVERAGE(P39:P41)</f>
        <v>0.19525428543088816</v>
      </c>
      <c r="AA36" s="9">
        <f>AVERAGE(P31:P33)</f>
        <v>0.58986148348181444</v>
      </c>
      <c r="AC36" s="9" t="s">
        <v>17</v>
      </c>
      <c r="AD36" s="9">
        <f>AVERAGE(T47:T49)</f>
        <v>0.21361061565845998</v>
      </c>
      <c r="AE36" s="9">
        <f>AVERAGE(T39:T41)</f>
        <v>0.25743306881931938</v>
      </c>
      <c r="AF36" s="9">
        <f>AVERAGE(T31:T33)</f>
        <v>0.56611888942699384</v>
      </c>
      <c r="AH36" s="9" t="s">
        <v>17</v>
      </c>
      <c r="AI36" s="9">
        <f>STDEV(P47:P49)</f>
        <v>7.037882152480324E-3</v>
      </c>
      <c r="AJ36" s="9">
        <f>STDEV(P39:P41)</f>
        <v>1.8617164716046436E-2</v>
      </c>
      <c r="AK36" s="9">
        <f>STDEV(P31:P33)</f>
        <v>4.8327930271283563E-2</v>
      </c>
      <c r="AM36" s="9" t="s">
        <v>17</v>
      </c>
      <c r="AN36" s="9">
        <f>STDEV(T47:T49)</f>
        <v>2.3903362423176425E-2</v>
      </c>
      <c r="AO36" s="9">
        <f>STDEV(T39:T41)</f>
        <v>2.7376278296062789E-2</v>
      </c>
      <c r="AP36" s="9">
        <f>STDEV(T31:T33)</f>
        <v>1.9516618963411486E-3</v>
      </c>
    </row>
    <row r="37" spans="2:42" x14ac:dyDescent="0.55000000000000004">
      <c r="B37" s="6" t="s">
        <v>3</v>
      </c>
      <c r="C37" s="6">
        <v>0</v>
      </c>
      <c r="D37" s="6">
        <f t="shared" ref="D37:D41" si="47">O12-$O$11</f>
        <v>-5.3707122802734375E-2</v>
      </c>
      <c r="E37" s="6">
        <f t="shared" ref="E37:E41" si="48">P12-$P$11</f>
        <v>0.43219184875488281</v>
      </c>
      <c r="F37" s="6">
        <f t="shared" ref="F37:F41" si="49">Q12-$Q$11</f>
        <v>0.48896217346191406</v>
      </c>
      <c r="G37" s="6">
        <f t="shared" ref="G37:G41" si="50">R12-$R$11</f>
        <v>0.55021858215332031</v>
      </c>
      <c r="H37" s="6">
        <f t="shared" ref="H37:H41" si="51">S12-$S$11</f>
        <v>0.39018821716308594</v>
      </c>
      <c r="I37" s="6">
        <f t="shared" ref="I37:I41" si="52">T12-$T$11</f>
        <v>0.43996047973632813</v>
      </c>
      <c r="J37" s="6">
        <f t="shared" ref="J37:J41" si="53">U12-$U$11</f>
        <v>0.48374176025390625</v>
      </c>
      <c r="K37" s="6">
        <f t="shared" ref="K37:K41" si="54">V12-$V$11</f>
        <v>0.41440582275390625</v>
      </c>
      <c r="M37" s="6" t="s">
        <v>3</v>
      </c>
      <c r="N37" s="6">
        <f t="shared" ref="N37:N41" si="55">2^-C37</f>
        <v>1</v>
      </c>
      <c r="O37" s="6">
        <f t="shared" ref="O37:O41" si="56">2^-D37</f>
        <v>1.0379285423908613</v>
      </c>
      <c r="P37" s="6">
        <f t="shared" ref="P37:P41" si="57">2^-E37</f>
        <v>0.74113494265074742</v>
      </c>
      <c r="Q37" s="6">
        <f t="shared" ref="Q37:Q41" si="58">2^-F37</f>
        <v>0.71253748910515091</v>
      </c>
      <c r="R37" s="6">
        <f t="shared" ref="R37:R41" si="59">2^-G37</f>
        <v>0.68291665210752728</v>
      </c>
      <c r="S37" s="6">
        <f t="shared" ref="S37:S41" si="60">2^-H37</f>
        <v>0.76303005141040026</v>
      </c>
      <c r="T37" s="6">
        <f t="shared" ref="T37:T41" si="61">2^-I37</f>
        <v>0.73715480151534063</v>
      </c>
      <c r="U37" s="6">
        <f t="shared" ref="U37:U41" si="62">2^-J37</f>
        <v>0.71512048697074082</v>
      </c>
      <c r="V37" s="6">
        <f t="shared" ref="V37:V41" si="63">2^-K37</f>
        <v>0.75032845550273475</v>
      </c>
    </row>
    <row r="38" spans="2:42" x14ac:dyDescent="0.55000000000000004">
      <c r="B38" s="6" t="s">
        <v>3</v>
      </c>
      <c r="C38" s="6">
        <v>0</v>
      </c>
      <c r="D38" s="6">
        <f t="shared" si="47"/>
        <v>0.366851806640625</v>
      </c>
      <c r="E38" s="6">
        <f t="shared" si="48"/>
        <v>0.49577140808105469</v>
      </c>
      <c r="F38" s="6">
        <f t="shared" si="49"/>
        <v>0.57873725891113281</v>
      </c>
      <c r="G38" s="6">
        <f t="shared" si="50"/>
        <v>0.49154281616210938</v>
      </c>
      <c r="H38" s="6">
        <f t="shared" si="51"/>
        <v>0.53076934814453125</v>
      </c>
      <c r="I38" s="6">
        <f t="shared" si="52"/>
        <v>0.44636726379394531</v>
      </c>
      <c r="J38" s="6">
        <f t="shared" si="53"/>
        <v>0.46927452087402344</v>
      </c>
      <c r="K38" s="6">
        <f t="shared" si="54"/>
        <v>0.29723930358886719</v>
      </c>
      <c r="M38" s="6" t="s">
        <v>3</v>
      </c>
      <c r="N38" s="6">
        <f t="shared" si="55"/>
        <v>1</v>
      </c>
      <c r="O38" s="6">
        <f t="shared" si="56"/>
        <v>0.77547285868010396</v>
      </c>
      <c r="P38" s="6">
        <f t="shared" si="57"/>
        <v>0.70918237735670975</v>
      </c>
      <c r="Q38" s="6">
        <f t="shared" si="58"/>
        <v>0.66954955457619836</v>
      </c>
      <c r="R38" s="6">
        <f t="shared" si="59"/>
        <v>0.7112640660995585</v>
      </c>
      <c r="S38" s="6">
        <f t="shared" si="60"/>
        <v>0.69218551281183704</v>
      </c>
      <c r="T38" s="6">
        <f t="shared" si="61"/>
        <v>0.73388846981562916</v>
      </c>
      <c r="U38" s="6">
        <f t="shared" si="62"/>
        <v>0.72232773892771041</v>
      </c>
      <c r="V38" s="6">
        <f t="shared" si="63"/>
        <v>0.81380818538831146</v>
      </c>
      <c r="X38" s="5">
        <v>440</v>
      </c>
      <c r="AC38" s="5">
        <v>510</v>
      </c>
      <c r="AH38" s="5">
        <v>440</v>
      </c>
      <c r="AM38" s="5">
        <v>510</v>
      </c>
    </row>
    <row r="39" spans="2:42" x14ac:dyDescent="0.55000000000000004">
      <c r="B39" s="6" t="s">
        <v>4</v>
      </c>
      <c r="C39" s="6">
        <v>0</v>
      </c>
      <c r="D39" s="6">
        <f t="shared" si="47"/>
        <v>-1.6784706115722656</v>
      </c>
      <c r="E39" s="6">
        <f t="shared" si="48"/>
        <v>2.5064716339111328</v>
      </c>
      <c r="F39" s="6">
        <f t="shared" si="49"/>
        <v>2.0687961578369141</v>
      </c>
      <c r="G39" s="6">
        <f t="shared" si="50"/>
        <v>1.0232753753662109</v>
      </c>
      <c r="H39" s="6">
        <f t="shared" si="51"/>
        <v>1.7266216278076172</v>
      </c>
      <c r="I39" s="6">
        <f t="shared" si="52"/>
        <v>2.1467437744140625</v>
      </c>
      <c r="J39" s="6">
        <f t="shared" si="53"/>
        <v>2.0197582244873047</v>
      </c>
      <c r="K39" s="6">
        <f t="shared" si="54"/>
        <v>1.7424507141113281</v>
      </c>
      <c r="M39" s="6" t="s">
        <v>4</v>
      </c>
      <c r="N39" s="6">
        <f t="shared" si="55"/>
        <v>1</v>
      </c>
      <c r="O39" s="6">
        <f t="shared" si="56"/>
        <v>3.2008844814397737</v>
      </c>
      <c r="P39" s="6">
        <f t="shared" si="57"/>
        <v>0.17598548724150639</v>
      </c>
      <c r="Q39" s="6">
        <f t="shared" si="58"/>
        <v>0.23835831221348602</v>
      </c>
      <c r="R39" s="6">
        <f t="shared" si="59"/>
        <v>0.49199809159391478</v>
      </c>
      <c r="S39" s="6">
        <f t="shared" si="60"/>
        <v>0.30215869689830632</v>
      </c>
      <c r="T39" s="6">
        <f t="shared" si="61"/>
        <v>0.22582173037722847</v>
      </c>
      <c r="U39" s="6">
        <f t="shared" si="62"/>
        <v>0.24659949928802599</v>
      </c>
      <c r="V39" s="6">
        <f t="shared" si="63"/>
        <v>0.29886156690256899</v>
      </c>
      <c r="X39" s="9"/>
      <c r="Y39" s="9" t="s">
        <v>13</v>
      </c>
      <c r="Z39" s="9" t="s">
        <v>14</v>
      </c>
      <c r="AA39" s="9" t="s">
        <v>15</v>
      </c>
      <c r="AC39" s="9"/>
      <c r="AD39" s="9" t="s">
        <v>13</v>
      </c>
      <c r="AE39" s="9" t="s">
        <v>14</v>
      </c>
      <c r="AF39" s="9" t="s">
        <v>15</v>
      </c>
      <c r="AH39" s="9"/>
      <c r="AI39" s="9" t="s">
        <v>13</v>
      </c>
      <c r="AJ39" s="9" t="s">
        <v>14</v>
      </c>
      <c r="AK39" s="9" t="s">
        <v>15</v>
      </c>
      <c r="AM39" s="9"/>
      <c r="AN39" s="9" t="s">
        <v>13</v>
      </c>
      <c r="AO39" s="9" t="s">
        <v>14</v>
      </c>
      <c r="AP39" s="9" t="s">
        <v>15</v>
      </c>
    </row>
    <row r="40" spans="2:42" x14ac:dyDescent="0.55000000000000004">
      <c r="B40" s="6" t="s">
        <v>4</v>
      </c>
      <c r="C40" s="6">
        <v>0</v>
      </c>
      <c r="D40" s="6">
        <f t="shared" si="47"/>
        <v>1.1368904113769531</v>
      </c>
      <c r="E40" s="6">
        <f t="shared" si="48"/>
        <v>2.3464126586914063</v>
      </c>
      <c r="F40" s="6">
        <f t="shared" si="49"/>
        <v>1.586639404296875</v>
      </c>
      <c r="G40" s="6">
        <f t="shared" si="50"/>
        <v>0.7789764404296875</v>
      </c>
      <c r="H40" s="6">
        <f t="shared" si="51"/>
        <v>1.5818767547607422</v>
      </c>
      <c r="I40" s="6">
        <f t="shared" si="52"/>
        <v>1.8714733123779297</v>
      </c>
      <c r="J40" s="6">
        <f t="shared" si="53"/>
        <v>1.5726070404052734</v>
      </c>
      <c r="K40" s="6">
        <f t="shared" si="54"/>
        <v>1.7862949371337891</v>
      </c>
      <c r="M40" s="6" t="s">
        <v>4</v>
      </c>
      <c r="N40" s="6">
        <f t="shared" si="55"/>
        <v>1</v>
      </c>
      <c r="O40" s="6">
        <f t="shared" si="56"/>
        <v>0.45473866701284799</v>
      </c>
      <c r="P40" s="6">
        <f t="shared" si="57"/>
        <v>0.19663435933710585</v>
      </c>
      <c r="Q40" s="6">
        <f t="shared" si="58"/>
        <v>0.3329461114236838</v>
      </c>
      <c r="R40" s="6">
        <f t="shared" si="59"/>
        <v>0.58278011593440837</v>
      </c>
      <c r="S40" s="6">
        <f t="shared" si="60"/>
        <v>0.33404705504652943</v>
      </c>
      <c r="T40" s="6">
        <f t="shared" si="61"/>
        <v>0.27329418863249721</v>
      </c>
      <c r="U40" s="6">
        <f t="shared" si="62"/>
        <v>0.3362003099166947</v>
      </c>
      <c r="V40" s="6">
        <f t="shared" si="63"/>
        <v>0.28991563870963188</v>
      </c>
      <c r="X40" s="9" t="s">
        <v>16</v>
      </c>
      <c r="Y40" s="9">
        <f>AVERAGE(Q44:Q46)</f>
        <v>0.84057039074564244</v>
      </c>
      <c r="Z40" s="9">
        <f>AVERAGE(Q36:Q38)</f>
        <v>0.79402901456044972</v>
      </c>
      <c r="AA40" s="9">
        <f>AVERAGE(Q28:Q30)</f>
        <v>0.8702917904501426</v>
      </c>
      <c r="AC40" s="9" t="s">
        <v>16</v>
      </c>
      <c r="AD40" s="9">
        <f>AVERAGE(U44:U46)</f>
        <v>0.84716785355970181</v>
      </c>
      <c r="AE40" s="9">
        <f>AVERAGE(U36:U38)</f>
        <v>0.81248274196615045</v>
      </c>
      <c r="AF40" s="9">
        <f>AVERAGE(U28:U30)</f>
        <v>0.7510348995647943</v>
      </c>
      <c r="AH40" s="9" t="s">
        <v>16</v>
      </c>
      <c r="AI40" s="9">
        <f>STDEV(Q44:Q46)</f>
        <v>0.14271704984387026</v>
      </c>
      <c r="AJ40" s="9">
        <f>STDEV(Q36:Q38)</f>
        <v>0.17966642914292896</v>
      </c>
      <c r="AK40" s="9">
        <f>STDEV(Q28:Q30)</f>
        <v>0.1153227627147638</v>
      </c>
      <c r="AM40" s="9" t="s">
        <v>16</v>
      </c>
      <c r="AN40" s="9">
        <f>STDEV(U44:U46)</f>
        <v>0.13399561004841737</v>
      </c>
      <c r="AO40" s="9">
        <f>STDEV(U36:U38)</f>
        <v>0.16243468738416897</v>
      </c>
      <c r="AP40" s="9">
        <f>STDEV(U28:U30)</f>
        <v>0.36982942264304497</v>
      </c>
    </row>
    <row r="41" spans="2:42" x14ac:dyDescent="0.55000000000000004">
      <c r="B41" s="6" t="s">
        <v>4</v>
      </c>
      <c r="C41" s="6">
        <v>0</v>
      </c>
      <c r="D41" s="6">
        <f t="shared" si="47"/>
        <v>1.1389980316162109</v>
      </c>
      <c r="E41" s="6">
        <f t="shared" si="48"/>
        <v>2.2301063537597656</v>
      </c>
      <c r="F41" s="6">
        <f t="shared" si="49"/>
        <v>1.6025676727294922</v>
      </c>
      <c r="G41" s="6">
        <f t="shared" si="50"/>
        <v>0.91180419921875</v>
      </c>
      <c r="H41" s="6">
        <f t="shared" si="51"/>
        <v>1.6331214904785156</v>
      </c>
      <c r="I41" s="6">
        <f t="shared" si="52"/>
        <v>1.8720588684082031</v>
      </c>
      <c r="J41" s="6">
        <f t="shared" si="53"/>
        <v>1.9844093322753906</v>
      </c>
      <c r="K41" s="6">
        <f t="shared" si="54"/>
        <v>1.7370338439941406</v>
      </c>
      <c r="M41" s="6" t="s">
        <v>4</v>
      </c>
      <c r="N41" s="6">
        <f t="shared" si="55"/>
        <v>1</v>
      </c>
      <c r="O41" s="6">
        <f t="shared" si="56"/>
        <v>0.45407482839079827</v>
      </c>
      <c r="P41" s="6">
        <f t="shared" si="57"/>
        <v>0.21314300971405223</v>
      </c>
      <c r="Q41" s="6">
        <f t="shared" si="58"/>
        <v>0.32929039300720936</v>
      </c>
      <c r="R41" s="6">
        <f t="shared" si="59"/>
        <v>0.53151996951520908</v>
      </c>
      <c r="S41" s="6">
        <f t="shared" si="60"/>
        <v>0.32238991281395657</v>
      </c>
      <c r="T41" s="6">
        <f t="shared" si="61"/>
        <v>0.27318328744823245</v>
      </c>
      <c r="U41" s="6">
        <f t="shared" si="62"/>
        <v>0.25271630747055623</v>
      </c>
      <c r="V41" s="6">
        <f t="shared" si="63"/>
        <v>0.29998580818294812</v>
      </c>
      <c r="X41" s="9" t="s">
        <v>17</v>
      </c>
      <c r="Y41" s="9">
        <f>AVERAGE(Q47:Q49)</f>
        <v>0.69184184933847614</v>
      </c>
      <c r="Z41" s="9">
        <f>AVERAGE(Q39:Q41)</f>
        <v>0.30019827221479306</v>
      </c>
      <c r="AA41" s="9">
        <f>AVERAGE(Q31:Q33)</f>
        <v>1.1560574560795382</v>
      </c>
      <c r="AC41" s="9" t="s">
        <v>17</v>
      </c>
      <c r="AD41" s="9">
        <f>AVERAGE(U47:U49)</f>
        <v>0.1539025689841482</v>
      </c>
      <c r="AE41" s="9">
        <f>AVERAGE(U39:U41)</f>
        <v>0.27850537222509231</v>
      </c>
      <c r="AF41" s="9">
        <f>AVERAGE(U31:U33)</f>
        <v>0.65449716377811296</v>
      </c>
      <c r="AH41" s="9" t="s">
        <v>17</v>
      </c>
      <c r="AI41" s="9">
        <f>STDEV(Q47:Q49)</f>
        <v>8.9032463458172853E-2</v>
      </c>
      <c r="AJ41" s="9">
        <f>STDEV(Q39:Q41)</f>
        <v>5.3586160144272088E-2</v>
      </c>
      <c r="AK41" s="9">
        <f>STDEV(Q31:Q33)</f>
        <v>9.6107903475810511E-2</v>
      </c>
      <c r="AM41" s="9" t="s">
        <v>17</v>
      </c>
      <c r="AN41" s="9">
        <f>STDEV(U47:U49)</f>
        <v>1.6287039954706203E-2</v>
      </c>
      <c r="AO41" s="9">
        <f>STDEV(U39:U41)</f>
        <v>5.0058797548621553E-2</v>
      </c>
      <c r="AP41" s="9">
        <f>STDEV(U31:U33)</f>
        <v>4.4378309350357852E-2</v>
      </c>
    </row>
    <row r="43" spans="2:42" x14ac:dyDescent="0.55000000000000004">
      <c r="B43" s="6"/>
      <c r="C43" s="7" t="s">
        <v>0</v>
      </c>
      <c r="D43" s="6">
        <v>380</v>
      </c>
      <c r="E43" s="6">
        <v>430</v>
      </c>
      <c r="F43" s="6">
        <v>440</v>
      </c>
      <c r="G43" s="6">
        <v>470</v>
      </c>
      <c r="H43" s="6">
        <v>480</v>
      </c>
      <c r="I43" s="6">
        <v>500</v>
      </c>
      <c r="J43" s="6">
        <v>510</v>
      </c>
      <c r="K43" s="6">
        <v>520</v>
      </c>
      <c r="M43" s="6"/>
      <c r="N43" s="7" t="s">
        <v>0</v>
      </c>
      <c r="O43" s="6">
        <v>380</v>
      </c>
      <c r="P43" s="6">
        <v>430</v>
      </c>
      <c r="Q43" s="6">
        <v>440</v>
      </c>
      <c r="R43" s="6">
        <v>470</v>
      </c>
      <c r="S43" s="6">
        <v>480</v>
      </c>
      <c r="T43" s="6">
        <v>500</v>
      </c>
      <c r="U43" s="6">
        <v>510</v>
      </c>
      <c r="V43" s="6">
        <v>520</v>
      </c>
      <c r="X43" s="10">
        <v>470</v>
      </c>
      <c r="AC43" s="5">
        <v>520</v>
      </c>
      <c r="AH43" s="5">
        <v>470</v>
      </c>
      <c r="AM43" s="5">
        <v>520</v>
      </c>
    </row>
    <row r="44" spans="2:42" x14ac:dyDescent="0.55000000000000004">
      <c r="B44" s="6" t="s">
        <v>5</v>
      </c>
      <c r="C44" s="6">
        <v>0</v>
      </c>
      <c r="D44" s="6">
        <f>O19-$O$19</f>
        <v>0</v>
      </c>
      <c r="E44" s="6">
        <f>P19-$P$19</f>
        <v>0</v>
      </c>
      <c r="F44" s="6">
        <f>Q19-$Q$19</f>
        <v>0</v>
      </c>
      <c r="G44" s="6">
        <f>R19-$R$19</f>
        <v>0</v>
      </c>
      <c r="H44" s="6">
        <f>S19-$S$19</f>
        <v>0</v>
      </c>
      <c r="I44" s="6">
        <f>T19-$T$19</f>
        <v>0</v>
      </c>
      <c r="J44" s="6">
        <f>U19-$U$19</f>
        <v>0</v>
      </c>
      <c r="K44" s="6">
        <f>V19-$V$19</f>
        <v>0</v>
      </c>
      <c r="M44" s="6" t="s">
        <v>5</v>
      </c>
      <c r="N44" s="6">
        <f>2^-C44</f>
        <v>1</v>
      </c>
      <c r="O44" s="6">
        <f t="shared" ref="O44:V44" si="64">2^-D44</f>
        <v>1</v>
      </c>
      <c r="P44" s="6">
        <f t="shared" si="64"/>
        <v>1</v>
      </c>
      <c r="Q44" s="6">
        <f t="shared" si="64"/>
        <v>1</v>
      </c>
      <c r="R44" s="6">
        <f t="shared" si="64"/>
        <v>1</v>
      </c>
      <c r="S44" s="6">
        <f t="shared" si="64"/>
        <v>1</v>
      </c>
      <c r="T44" s="6">
        <f t="shared" si="64"/>
        <v>1</v>
      </c>
      <c r="U44" s="6">
        <f t="shared" si="64"/>
        <v>1</v>
      </c>
      <c r="V44" s="6">
        <f t="shared" si="64"/>
        <v>1</v>
      </c>
      <c r="X44" s="9"/>
      <c r="Y44" s="9" t="s">
        <v>13</v>
      </c>
      <c r="Z44" s="9" t="s">
        <v>14</v>
      </c>
      <c r="AA44" s="9" t="s">
        <v>15</v>
      </c>
      <c r="AC44" s="9"/>
      <c r="AD44" s="9" t="s">
        <v>13</v>
      </c>
      <c r="AE44" s="9" t="s">
        <v>14</v>
      </c>
      <c r="AF44" s="9" t="s">
        <v>15</v>
      </c>
      <c r="AH44" s="9"/>
      <c r="AI44" s="9" t="s">
        <v>13</v>
      </c>
      <c r="AJ44" s="9" t="s">
        <v>14</v>
      </c>
      <c r="AK44" s="9" t="s">
        <v>15</v>
      </c>
      <c r="AM44" s="9"/>
      <c r="AN44" s="9" t="s">
        <v>13</v>
      </c>
      <c r="AO44" s="9" t="s">
        <v>14</v>
      </c>
      <c r="AP44" s="9" t="s">
        <v>15</v>
      </c>
    </row>
    <row r="45" spans="2:42" x14ac:dyDescent="0.55000000000000004">
      <c r="B45" s="6" t="s">
        <v>5</v>
      </c>
      <c r="C45" s="6">
        <v>0</v>
      </c>
      <c r="D45" s="6">
        <f t="shared" ref="D45:D49" si="65">O20-$O$19</f>
        <v>-1.085662841796875E-2</v>
      </c>
      <c r="E45" s="6">
        <f t="shared" ref="E45:E49" si="66">P20-$P$19</f>
        <v>0.40856742858886719</v>
      </c>
      <c r="F45" s="6">
        <f t="shared" ref="F45:F49" si="67">Q20-$Q$19</f>
        <v>0.32738876342773438</v>
      </c>
      <c r="G45" s="6">
        <f t="shared" ref="G45:G49" si="68">R20-$R$19</f>
        <v>0.55368614196777344</v>
      </c>
      <c r="H45" s="6">
        <f t="shared" ref="H45:H49" si="69">S20-$S$19</f>
        <v>0.48981094360351563</v>
      </c>
      <c r="I45" s="6">
        <f t="shared" ref="I45:I49" si="70">T20-$T$19</f>
        <v>0.46561431884765625</v>
      </c>
      <c r="J45" s="6">
        <f t="shared" ref="J45:J49" si="71">U20-$U$19</f>
        <v>0.41531181335449219</v>
      </c>
      <c r="K45" s="6">
        <f t="shared" ref="K45:K49" si="72">V20-$V$19</f>
        <v>0.31654930114746094</v>
      </c>
      <c r="M45" s="6" t="s">
        <v>5</v>
      </c>
      <c r="N45" s="6">
        <f t="shared" ref="N45:N49" si="73">2^-C45</f>
        <v>1</v>
      </c>
      <c r="O45" s="6">
        <f t="shared" ref="O45:O49" si="74">2^-D45</f>
        <v>1.0075536271658296</v>
      </c>
      <c r="P45" s="6">
        <f t="shared" ref="P45:P49" si="75">2^-E45</f>
        <v>0.75337108696830457</v>
      </c>
      <c r="Q45" s="6">
        <f t="shared" ref="Q45:Q49" si="76">2^-F45</f>
        <v>0.79697768580673911</v>
      </c>
      <c r="R45" s="6">
        <f t="shared" ref="R45:R49" si="77">2^-G45</f>
        <v>0.68127721292801746</v>
      </c>
      <c r="S45" s="6">
        <f t="shared" ref="S45:S49" si="78">2^-H45</f>
        <v>0.71211841046397539</v>
      </c>
      <c r="T45" s="6">
        <f t="shared" ref="T45:T49" si="79">2^-I45</f>
        <v>0.72416265347147879</v>
      </c>
      <c r="U45" s="6">
        <f t="shared" ref="U45:U49" si="80">2^-J45</f>
        <v>0.74985740853550953</v>
      </c>
      <c r="V45" s="6">
        <f t="shared" ref="V45:V49" si="81">2^-K45</f>
        <v>0.80298820356439204</v>
      </c>
      <c r="X45" s="9" t="s">
        <v>16</v>
      </c>
      <c r="Y45" s="9">
        <f>AVERAGE(R44:R46)</f>
        <v>0.79977091643166143</v>
      </c>
      <c r="Z45" s="9">
        <f>AVERAGE(R36:R38)</f>
        <v>0.79806023940236193</v>
      </c>
      <c r="AA45" s="9">
        <f>AVERAGE(R28:R30)</f>
        <v>0.9069906843542217</v>
      </c>
      <c r="AC45" s="9" t="s">
        <v>16</v>
      </c>
      <c r="AD45" s="9">
        <f>AVERAGE(V44:V46)</f>
        <v>0.83437399358153941</v>
      </c>
      <c r="AE45" s="9">
        <f>AVERAGE(V36:V38)</f>
        <v>0.85471221363034877</v>
      </c>
      <c r="AF45" s="9">
        <f>AVERAGE(V28:V30)</f>
        <v>0.98918272449177158</v>
      </c>
      <c r="AH45" s="9" t="s">
        <v>16</v>
      </c>
      <c r="AI45" s="9">
        <f>STDEV(R44:R46)</f>
        <v>0.17437476312664338</v>
      </c>
      <c r="AJ45" s="9">
        <f>STDEV(R36:R38)</f>
        <v>0.17545838296497115</v>
      </c>
      <c r="AK45" s="9">
        <f>STDEV(R28:R30)</f>
        <v>8.2235180162767027E-2</v>
      </c>
      <c r="AM45" s="9" t="s">
        <v>16</v>
      </c>
      <c r="AN45" s="9">
        <f>STDEV(V44:V46)</f>
        <v>0.15237696268891845</v>
      </c>
      <c r="AO45" s="9">
        <f>STDEV(V36:V38)</f>
        <v>0.12976449698485076</v>
      </c>
      <c r="AP45" s="9">
        <f>STDEV(V28:V30)</f>
        <v>5.6004785977923285E-2</v>
      </c>
    </row>
    <row r="46" spans="2:42" x14ac:dyDescent="0.55000000000000004">
      <c r="B46" s="6" t="s">
        <v>5</v>
      </c>
      <c r="C46" s="6">
        <v>0</v>
      </c>
      <c r="D46" s="6">
        <f t="shared" si="65"/>
        <v>0.30467414855957031</v>
      </c>
      <c r="E46" s="6">
        <f t="shared" si="66"/>
        <v>0.48605918884277344</v>
      </c>
      <c r="F46" s="6">
        <f t="shared" si="67"/>
        <v>0.4644775390625</v>
      </c>
      <c r="G46" s="6">
        <f t="shared" si="68"/>
        <v>0.47787284851074219</v>
      </c>
      <c r="H46" s="6">
        <f t="shared" si="69"/>
        <v>0.57730674743652344</v>
      </c>
      <c r="I46" s="6">
        <f t="shared" si="70"/>
        <v>0.46273612976074219</v>
      </c>
      <c r="J46" s="6">
        <f t="shared" si="71"/>
        <v>0.33707237243652344</v>
      </c>
      <c r="K46" s="6">
        <f t="shared" si="72"/>
        <v>0.5142974853515625</v>
      </c>
      <c r="M46" s="6" t="s">
        <v>5</v>
      </c>
      <c r="N46" s="6">
        <f t="shared" si="73"/>
        <v>1</v>
      </c>
      <c r="O46" s="6">
        <f t="shared" si="74"/>
        <v>0.80962506024864167</v>
      </c>
      <c r="P46" s="6">
        <f t="shared" si="75"/>
        <v>0.71397269738402924</v>
      </c>
      <c r="Q46" s="6">
        <f t="shared" si="76"/>
        <v>0.7247334864301882</v>
      </c>
      <c r="R46" s="6">
        <f t="shared" si="77"/>
        <v>0.7180355363669666</v>
      </c>
      <c r="S46" s="6">
        <f t="shared" si="78"/>
        <v>0.67021377903481449</v>
      </c>
      <c r="T46" s="6">
        <f t="shared" si="79"/>
        <v>0.72560880629372515</v>
      </c>
      <c r="U46" s="6">
        <f t="shared" si="80"/>
        <v>0.79164615214359624</v>
      </c>
      <c r="V46" s="6">
        <f t="shared" si="81"/>
        <v>0.70013377718022618</v>
      </c>
      <c r="X46" s="9" t="s">
        <v>17</v>
      </c>
      <c r="Y46" s="9">
        <f>AVERAGE(R47:R49)</f>
        <v>0.87265879996750451</v>
      </c>
      <c r="Z46" s="9">
        <f>AVERAGE(R39:R41)</f>
        <v>0.53543272568117739</v>
      </c>
      <c r="AA46" s="9">
        <f>AVERAGE(R31:R33)</f>
        <v>0.60103272602227753</v>
      </c>
      <c r="AC46" s="9" t="s">
        <v>17</v>
      </c>
      <c r="AD46" s="9">
        <f>AVERAGE(V47:V49)</f>
        <v>0.14911652793652588</v>
      </c>
      <c r="AE46" s="9">
        <f>AVERAGE(V39:V41)</f>
        <v>0.29625433793171635</v>
      </c>
      <c r="AF46" s="9">
        <f>AVERAGE(V31:V33)</f>
        <v>0.51441122891268676</v>
      </c>
      <c r="AH46" s="9" t="s">
        <v>17</v>
      </c>
      <c r="AI46" s="9">
        <f>STDEV(R47:R49)</f>
        <v>0.12999568023984184</v>
      </c>
      <c r="AJ46" s="9">
        <f>STDEV(R39:R41)</f>
        <v>4.5517317929006269E-2</v>
      </c>
      <c r="AK46" s="9">
        <f>STDEV(R31:R33)</f>
        <v>4.0424141587971141E-2</v>
      </c>
      <c r="AM46" s="9" t="s">
        <v>17</v>
      </c>
      <c r="AN46" s="9">
        <f>STDEV(V47:V49)</f>
        <v>1.7544860631530459E-2</v>
      </c>
      <c r="AO46" s="9">
        <f>STDEV(V39:V41)</f>
        <v>5.5181799975324835E-3</v>
      </c>
      <c r="AP46" s="9">
        <f>STDEV(V31:V33)</f>
        <v>0.13267918865442863</v>
      </c>
    </row>
    <row r="47" spans="2:42" x14ac:dyDescent="0.55000000000000004">
      <c r="B47" s="6" t="s">
        <v>6</v>
      </c>
      <c r="C47" s="6">
        <v>0</v>
      </c>
      <c r="D47" s="6">
        <f t="shared" si="65"/>
        <v>1.7569923400878906</v>
      </c>
      <c r="E47" s="6">
        <f t="shared" si="66"/>
        <v>4.2956867218017578</v>
      </c>
      <c r="F47" s="6">
        <f t="shared" si="67"/>
        <v>0.6943206787109375</v>
      </c>
      <c r="G47" s="6">
        <f t="shared" si="68"/>
        <v>0.42833328247070313</v>
      </c>
      <c r="H47" s="6">
        <f t="shared" si="69"/>
        <v>2.7320842742919922</v>
      </c>
      <c r="I47" s="6">
        <f t="shared" si="70"/>
        <v>2.425933837890625</v>
      </c>
      <c r="J47" s="6">
        <f t="shared" si="71"/>
        <v>2.7481098175048828</v>
      </c>
      <c r="K47" s="6">
        <f t="shared" si="72"/>
        <v>2.9528770446777344</v>
      </c>
      <c r="M47" s="6" t="s">
        <v>6</v>
      </c>
      <c r="N47" s="6">
        <f t="shared" si="73"/>
        <v>1</v>
      </c>
      <c r="O47" s="6">
        <f t="shared" si="74"/>
        <v>0.29586432630977905</v>
      </c>
      <c r="P47" s="6">
        <f t="shared" si="75"/>
        <v>5.0917778180103464E-2</v>
      </c>
      <c r="Q47" s="6">
        <f t="shared" si="76"/>
        <v>0.61800024761503181</v>
      </c>
      <c r="R47" s="6">
        <f t="shared" si="77"/>
        <v>0.74311980145197432</v>
      </c>
      <c r="S47" s="6">
        <f t="shared" si="78"/>
        <v>0.15050838052716434</v>
      </c>
      <c r="T47" s="6">
        <f t="shared" si="79"/>
        <v>0.18608919076523017</v>
      </c>
      <c r="U47" s="6">
        <f t="shared" si="80"/>
        <v>0.14884577564451018</v>
      </c>
      <c r="V47" s="6">
        <f t="shared" si="81"/>
        <v>0.12915030497281083</v>
      </c>
    </row>
    <row r="48" spans="2:42" x14ac:dyDescent="0.55000000000000004">
      <c r="B48" s="6" t="s">
        <v>6</v>
      </c>
      <c r="C48" s="6">
        <v>0</v>
      </c>
      <c r="D48" s="6">
        <f t="shared" si="65"/>
        <v>1.5487937927246094</v>
      </c>
      <c r="E48" s="6">
        <f t="shared" si="66"/>
        <v>3.9513359069824219</v>
      </c>
      <c r="F48" s="6">
        <f t="shared" si="67"/>
        <v>0.33878135681152344</v>
      </c>
      <c r="G48" s="6">
        <f t="shared" si="68"/>
        <v>-4.474639892578125E-3</v>
      </c>
      <c r="H48" s="6">
        <f t="shared" si="69"/>
        <v>2.4668865203857422</v>
      </c>
      <c r="I48" s="6">
        <f t="shared" si="70"/>
        <v>2.1484489440917969</v>
      </c>
      <c r="J48" s="6">
        <f t="shared" si="71"/>
        <v>2.828857421875</v>
      </c>
      <c r="K48" s="6">
        <f t="shared" si="72"/>
        <v>2.6792049407958984</v>
      </c>
      <c r="M48" s="6" t="s">
        <v>6</v>
      </c>
      <c r="N48" s="6">
        <f t="shared" si="73"/>
        <v>1</v>
      </c>
      <c r="O48" s="6">
        <f t="shared" si="74"/>
        <v>0.34179571303621847</v>
      </c>
      <c r="P48" s="6">
        <f t="shared" si="75"/>
        <v>6.4644170797792944E-2</v>
      </c>
      <c r="Q48" s="6">
        <f t="shared" si="76"/>
        <v>0.79070894097388356</v>
      </c>
      <c r="R48" s="6">
        <f t="shared" si="77"/>
        <v>1.0031063989139355</v>
      </c>
      <c r="S48" s="6">
        <f t="shared" si="78"/>
        <v>0.18088108793238802</v>
      </c>
      <c r="T48" s="6">
        <f t="shared" si="79"/>
        <v>0.22555498176738034</v>
      </c>
      <c r="U48" s="6">
        <f t="shared" si="80"/>
        <v>0.14074373194861489</v>
      </c>
      <c r="V48" s="6">
        <f t="shared" si="81"/>
        <v>0.15612733559773517</v>
      </c>
    </row>
    <row r="49" spans="2:22" x14ac:dyDescent="0.55000000000000004">
      <c r="B49" s="6" t="s">
        <v>6</v>
      </c>
      <c r="C49" s="6">
        <v>0</v>
      </c>
      <c r="D49" s="6">
        <f t="shared" si="65"/>
        <v>1.6613979339599609</v>
      </c>
      <c r="E49" s="6">
        <f t="shared" si="66"/>
        <v>4.1822776794433594</v>
      </c>
      <c r="F49" s="6">
        <f t="shared" si="67"/>
        <v>0.58463859558105469</v>
      </c>
      <c r="G49" s="6">
        <f t="shared" si="68"/>
        <v>0.1980133056640625</v>
      </c>
      <c r="H49" s="6">
        <f t="shared" si="69"/>
        <v>2.6276092529296875</v>
      </c>
      <c r="I49" s="6">
        <f t="shared" si="70"/>
        <v>2.1253986358642578</v>
      </c>
      <c r="J49" s="6">
        <f t="shared" si="71"/>
        <v>2.5385284423828125</v>
      </c>
      <c r="K49" s="6">
        <f t="shared" si="72"/>
        <v>2.6252937316894531</v>
      </c>
      <c r="M49" s="6" t="s">
        <v>6</v>
      </c>
      <c r="N49" s="6">
        <f t="shared" si="73"/>
        <v>1</v>
      </c>
      <c r="O49" s="6">
        <f t="shared" si="74"/>
        <v>0.31613267569655407</v>
      </c>
      <c r="P49" s="6">
        <f t="shared" si="75"/>
        <v>5.5081907084198356E-2</v>
      </c>
      <c r="Q49" s="6">
        <f t="shared" si="76"/>
        <v>0.66681635942651329</v>
      </c>
      <c r="R49" s="6">
        <f t="shared" si="77"/>
        <v>0.87175019953660371</v>
      </c>
      <c r="S49" s="6">
        <f t="shared" si="78"/>
        <v>0.16181202689151508</v>
      </c>
      <c r="T49" s="6">
        <f t="shared" si="79"/>
        <v>0.22918767444276938</v>
      </c>
      <c r="U49" s="6">
        <f t="shared" si="80"/>
        <v>0.17211819935931946</v>
      </c>
      <c r="V49" s="6">
        <f t="shared" si="81"/>
        <v>0.16207194323903168</v>
      </c>
    </row>
    <row r="50" spans="2:22" x14ac:dyDescent="0.55000000000000004">
      <c r="N50" s="8"/>
      <c r="O50" s="8"/>
      <c r="P50" s="8"/>
      <c r="Q50" s="8"/>
      <c r="R50" s="8"/>
      <c r="S50" s="8"/>
      <c r="T50" s="8"/>
      <c r="U50" s="8"/>
      <c r="V50" s="8"/>
    </row>
    <row r="52" spans="2:22" x14ac:dyDescent="0.55000000000000004">
      <c r="M52" s="8" t="s">
        <v>19</v>
      </c>
      <c r="O52" s="5">
        <f>TTEST(O36:O38,O39:O41,2,3)</f>
        <v>0.68391185249637543</v>
      </c>
      <c r="P52" s="5">
        <f t="shared" ref="P52:V52" si="82">TTEST(P36:P38,P39:P41,2,3)</f>
        <v>2.0084454317500822E-2</v>
      </c>
      <c r="Q52" s="5">
        <f t="shared" si="82"/>
        <v>3.2736453768367306E-2</v>
      </c>
      <c r="R52" s="5">
        <f t="shared" si="82"/>
        <v>0.1140961684953601</v>
      </c>
      <c r="S52" s="5">
        <f t="shared" si="82"/>
        <v>3.2002625802087417E-2</v>
      </c>
      <c r="T52" s="5">
        <f t="shared" si="82"/>
        <v>2.0645580791661792E-2</v>
      </c>
      <c r="U52" s="5">
        <f t="shared" si="82"/>
        <v>2.1722967167224421E-2</v>
      </c>
      <c r="V52" s="5">
        <f t="shared" si="82"/>
        <v>1.7381909265783594E-2</v>
      </c>
    </row>
    <row r="54" spans="2:22" x14ac:dyDescent="0.55000000000000004">
      <c r="M54" s="5" t="s">
        <v>20</v>
      </c>
      <c r="O54" s="5">
        <f>TTEST(O44:O46,O47:O49,2,3)</f>
        <v>8.5390640617447229E-3</v>
      </c>
      <c r="P54" s="5">
        <f t="shared" ref="P54:V54" si="83">TTEST(P44:P46,P47:P49,2,3)</f>
        <v>1.3254473140614696E-2</v>
      </c>
      <c r="Q54" s="5">
        <f t="shared" si="83"/>
        <v>0.2137520724990957</v>
      </c>
      <c r="R54" s="5">
        <f t="shared" si="83"/>
        <v>0.59512979291902368</v>
      </c>
      <c r="S54" s="5">
        <f t="shared" si="83"/>
        <v>2.5330223436217335E-2</v>
      </c>
      <c r="T54" s="5">
        <f t="shared" si="83"/>
        <v>2.0416024178763627E-2</v>
      </c>
      <c r="U54" s="5">
        <f t="shared" si="83"/>
        <v>1.1321206538278372E-2</v>
      </c>
      <c r="V54" s="5">
        <f t="shared" si="83"/>
        <v>1.5118834620412507E-2</v>
      </c>
    </row>
    <row r="56" spans="2:22" x14ac:dyDescent="0.55000000000000004">
      <c r="M56" s="5" t="s">
        <v>21</v>
      </c>
      <c r="O56" s="5">
        <f>TTEST(O28:O30,O31:O33,2,3)</f>
        <v>4.771032343723032E-2</v>
      </c>
      <c r="P56" s="5">
        <f t="shared" ref="P56:V56" si="84">TTEST(P28:P30,P31:P33,2,3)</f>
        <v>6.0874076175155781E-3</v>
      </c>
      <c r="Q56" s="5">
        <f t="shared" si="84"/>
        <v>3.1473924258143014E-2</v>
      </c>
      <c r="R56" s="5">
        <f t="shared" si="84"/>
        <v>1.1142909821786321E-2</v>
      </c>
      <c r="S56" s="5">
        <f t="shared" si="84"/>
        <v>1.589837755145844E-2</v>
      </c>
      <c r="T56" s="5">
        <f t="shared" si="84"/>
        <v>4.0281348331730561E-2</v>
      </c>
      <c r="U56" s="5">
        <f t="shared" si="84"/>
        <v>0.6963655377641067</v>
      </c>
      <c r="V56" s="5">
        <f t="shared" si="84"/>
        <v>1.4234094347784651E-2</v>
      </c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7C664-EF47-47FA-BEB2-4D6D9CF82E4E}">
  <dimension ref="A1:I78"/>
  <sheetViews>
    <sheetView tabSelected="1" workbookViewId="0">
      <selection activeCell="K14" sqref="K14"/>
    </sheetView>
  </sheetViews>
  <sheetFormatPr defaultRowHeight="18" x14ac:dyDescent="0.55000000000000004"/>
  <sheetData>
    <row r="1" spans="1:9" x14ac:dyDescent="0.55000000000000004">
      <c r="A1" t="s">
        <v>13</v>
      </c>
    </row>
    <row r="2" spans="1:9" x14ac:dyDescent="0.55000000000000004">
      <c r="A2" s="4"/>
      <c r="B2" s="4" t="s">
        <v>74</v>
      </c>
      <c r="C2" s="4"/>
      <c r="D2" s="4"/>
      <c r="F2" s="4"/>
      <c r="G2" s="4" t="s">
        <v>75</v>
      </c>
      <c r="H2" s="4"/>
      <c r="I2" s="4"/>
    </row>
    <row r="3" spans="1:9" x14ac:dyDescent="0.55000000000000004">
      <c r="A3" s="4"/>
      <c r="B3" s="4"/>
      <c r="C3" s="4" t="s">
        <v>76</v>
      </c>
      <c r="D3" s="4" t="s">
        <v>77</v>
      </c>
      <c r="F3" s="12" t="s">
        <v>79</v>
      </c>
      <c r="G3" s="4"/>
      <c r="H3" s="4" t="s">
        <v>78</v>
      </c>
      <c r="I3" s="4" t="s">
        <v>80</v>
      </c>
    </row>
    <row r="4" spans="1:9" x14ac:dyDescent="0.55000000000000004">
      <c r="A4" s="13" t="s">
        <v>81</v>
      </c>
      <c r="B4" s="13" t="s">
        <v>82</v>
      </c>
      <c r="C4" s="4">
        <v>1</v>
      </c>
      <c r="D4" s="4">
        <v>1</v>
      </c>
      <c r="F4" s="12"/>
      <c r="G4" s="12" t="s">
        <v>83</v>
      </c>
      <c r="H4" s="4">
        <v>1</v>
      </c>
      <c r="I4" s="4">
        <v>1</v>
      </c>
    </row>
    <row r="5" spans="1:9" x14ac:dyDescent="0.55000000000000004">
      <c r="A5" s="14"/>
      <c r="B5" s="14"/>
      <c r="C5" s="4">
        <v>1</v>
      </c>
      <c r="D5" s="4">
        <v>1</v>
      </c>
      <c r="F5" s="12"/>
      <c r="G5" s="12"/>
      <c r="H5" s="4">
        <v>1</v>
      </c>
      <c r="I5" s="4">
        <v>1</v>
      </c>
    </row>
    <row r="6" spans="1:9" x14ac:dyDescent="0.55000000000000004">
      <c r="A6" s="14"/>
      <c r="B6" s="15"/>
      <c r="C6" s="4">
        <v>1</v>
      </c>
      <c r="D6" s="4">
        <v>1</v>
      </c>
      <c r="F6" s="12"/>
      <c r="G6" s="12"/>
      <c r="H6" s="4">
        <v>1</v>
      </c>
      <c r="I6" s="4">
        <v>1</v>
      </c>
    </row>
    <row r="7" spans="1:9" x14ac:dyDescent="0.55000000000000004">
      <c r="A7" s="14"/>
      <c r="B7" s="13" t="s">
        <v>84</v>
      </c>
      <c r="C7" s="4">
        <v>1.3799233813785103</v>
      </c>
      <c r="D7" s="4">
        <v>1.3733567648381253</v>
      </c>
      <c r="F7" s="12"/>
      <c r="G7" s="12" t="s">
        <v>85</v>
      </c>
      <c r="H7" s="4">
        <v>2.4360343125542001</v>
      </c>
      <c r="I7" s="4">
        <v>1.0612032424541737</v>
      </c>
    </row>
    <row r="8" spans="1:9" x14ac:dyDescent="0.55000000000000004">
      <c r="A8" s="14"/>
      <c r="B8" s="14"/>
      <c r="C8" s="4">
        <v>0.35239840807022421</v>
      </c>
      <c r="D8" s="4">
        <v>0.59427505450696316</v>
      </c>
      <c r="F8" s="12"/>
      <c r="G8" s="12"/>
      <c r="H8" s="4">
        <v>1.8764709124309253</v>
      </c>
      <c r="I8" s="4">
        <v>0.6668763095696203</v>
      </c>
    </row>
    <row r="9" spans="1:9" x14ac:dyDescent="0.55000000000000004">
      <c r="A9" s="14"/>
      <c r="B9" s="15"/>
      <c r="C9" s="4">
        <v>0.95911356835825534</v>
      </c>
      <c r="D9" s="4">
        <v>0.67508440688461124</v>
      </c>
      <c r="F9" s="12"/>
      <c r="G9" s="12"/>
      <c r="H9" s="4">
        <v>3.2596728366476695</v>
      </c>
      <c r="I9" s="4">
        <v>0.70330473347808631</v>
      </c>
    </row>
    <row r="10" spans="1:9" x14ac:dyDescent="0.55000000000000004">
      <c r="A10" s="14"/>
      <c r="B10" s="13" t="s">
        <v>86</v>
      </c>
      <c r="C10" s="4">
        <v>0.93879132721724246</v>
      </c>
      <c r="D10" s="4">
        <v>0.67859930916537403</v>
      </c>
      <c r="F10" s="12"/>
      <c r="G10" s="12" t="s">
        <v>87</v>
      </c>
      <c r="H10" s="4">
        <v>0.99731187819315825</v>
      </c>
      <c r="I10" s="4">
        <v>0.76030315491963008</v>
      </c>
    </row>
    <row r="11" spans="1:9" x14ac:dyDescent="0.55000000000000004">
      <c r="A11" s="14"/>
      <c r="B11" s="14"/>
      <c r="C11" s="4">
        <v>0.32490458262136562</v>
      </c>
      <c r="D11" s="4">
        <v>0.61095128611630489</v>
      </c>
      <c r="F11" s="12"/>
      <c r="G11" s="12"/>
      <c r="H11" s="4">
        <v>1.7777863310984929</v>
      </c>
      <c r="I11" s="4">
        <v>0.60957164091389859</v>
      </c>
    </row>
    <row r="12" spans="1:9" x14ac:dyDescent="0.55000000000000004">
      <c r="A12" s="14"/>
      <c r="B12" s="15"/>
      <c r="C12" s="4">
        <v>1.4624560300329121</v>
      </c>
      <c r="D12" s="4">
        <v>0.81324352647255516</v>
      </c>
      <c r="F12" s="12"/>
      <c r="G12" s="12"/>
      <c r="H12" s="4">
        <v>1.6240911955678126</v>
      </c>
      <c r="I12" s="4">
        <v>0.73186246960951895</v>
      </c>
    </row>
    <row r="13" spans="1:9" x14ac:dyDescent="0.55000000000000004">
      <c r="A13" s="14"/>
      <c r="B13" s="13" t="s">
        <v>88</v>
      </c>
      <c r="C13" s="4">
        <v>4.1209973775247981</v>
      </c>
      <c r="D13" s="4">
        <v>0.78569767894331266</v>
      </c>
      <c r="F13" s="12"/>
      <c r="G13" s="12" t="s">
        <v>89</v>
      </c>
      <c r="H13" s="4">
        <v>1.0946070513755406</v>
      </c>
      <c r="I13" s="4">
        <v>0.53753733790119762</v>
      </c>
    </row>
    <row r="14" spans="1:9" x14ac:dyDescent="0.55000000000000004">
      <c r="A14" s="14"/>
      <c r="B14" s="14"/>
      <c r="C14" s="4">
        <v>1.7343344017350724</v>
      </c>
      <c r="D14" s="4">
        <v>1.9530859810560623</v>
      </c>
      <c r="F14" s="12"/>
      <c r="G14" s="12"/>
      <c r="H14" s="4">
        <v>1.0808436329866711</v>
      </c>
      <c r="I14" s="4">
        <v>0.46423560378190615</v>
      </c>
    </row>
    <row r="15" spans="1:9" x14ac:dyDescent="0.55000000000000004">
      <c r="A15" s="14"/>
      <c r="B15" s="15"/>
      <c r="C15" s="4">
        <v>4.3267138587133935</v>
      </c>
      <c r="D15" s="4">
        <v>0.60285389098010367</v>
      </c>
      <c r="F15" s="12"/>
      <c r="G15" s="12"/>
      <c r="H15" s="4">
        <v>1.0847861467554492</v>
      </c>
      <c r="I15" s="4">
        <v>0.54300150110974787</v>
      </c>
    </row>
    <row r="16" spans="1:9" x14ac:dyDescent="0.55000000000000004">
      <c r="A16" s="14"/>
      <c r="B16" s="13" t="s">
        <v>90</v>
      </c>
      <c r="C16" s="4">
        <v>7.2296112638624006</v>
      </c>
      <c r="D16" s="1">
        <v>8.5137699921473492E-2</v>
      </c>
      <c r="F16" s="12"/>
      <c r="G16" s="12" t="s">
        <v>91</v>
      </c>
      <c r="H16" s="4">
        <v>2.4995867639093792</v>
      </c>
      <c r="I16" s="4">
        <v>0.94854496534662203</v>
      </c>
    </row>
    <row r="17" spans="1:9" x14ac:dyDescent="0.55000000000000004">
      <c r="A17" s="14"/>
      <c r="B17" s="14"/>
      <c r="C17" s="4">
        <v>2.2094251176484665</v>
      </c>
      <c r="D17" s="4">
        <v>1.91890184117088</v>
      </c>
      <c r="F17" s="12"/>
      <c r="G17" s="12"/>
      <c r="H17" s="4">
        <v>1.6980891479840905</v>
      </c>
      <c r="I17" s="4">
        <v>0.536715728454498</v>
      </c>
    </row>
    <row r="18" spans="1:9" x14ac:dyDescent="0.55000000000000004">
      <c r="A18" s="14"/>
      <c r="B18" s="15"/>
      <c r="C18" s="4">
        <v>4.4694139718810693</v>
      </c>
      <c r="D18" s="4">
        <v>3.9874758161923132</v>
      </c>
      <c r="F18" s="12"/>
      <c r="G18" s="12"/>
      <c r="H18" s="4">
        <v>2.6036355108883527</v>
      </c>
      <c r="I18" s="4">
        <v>0.68733142911934964</v>
      </c>
    </row>
    <row r="19" spans="1:9" x14ac:dyDescent="0.55000000000000004">
      <c r="A19" s="14"/>
      <c r="B19" s="13" t="s">
        <v>92</v>
      </c>
      <c r="C19" s="4">
        <v>1.9576047512445753</v>
      </c>
      <c r="D19" s="4">
        <v>4.0212038877227734</v>
      </c>
      <c r="F19" s="12"/>
      <c r="G19" s="12" t="s">
        <v>93</v>
      </c>
      <c r="H19" s="4">
        <v>3.9667906478391854</v>
      </c>
      <c r="I19" s="4">
        <v>1.0468711669113391</v>
      </c>
    </row>
    <row r="20" spans="1:9" x14ac:dyDescent="0.55000000000000004">
      <c r="A20" s="14"/>
      <c r="B20" s="14"/>
      <c r="C20" s="4">
        <v>0.91082862730132697</v>
      </c>
      <c r="D20" s="4">
        <v>0.38500004691781181</v>
      </c>
      <c r="F20" s="12"/>
      <c r="G20" s="12"/>
      <c r="H20" s="4">
        <v>4.2537622330960767</v>
      </c>
      <c r="I20" s="4">
        <v>0.62728637031819556</v>
      </c>
    </row>
    <row r="21" spans="1:9" x14ac:dyDescent="0.55000000000000004">
      <c r="A21" s="14"/>
      <c r="B21" s="15"/>
      <c r="C21" s="4">
        <v>1.8049265825396752</v>
      </c>
      <c r="D21" s="4">
        <v>8.8886726842751838</v>
      </c>
      <c r="F21" s="12"/>
      <c r="G21" s="12"/>
      <c r="H21" s="4">
        <v>3.3971437824783863</v>
      </c>
      <c r="I21" s="4">
        <v>0.80504930465768854</v>
      </c>
    </row>
    <row r="22" spans="1:9" x14ac:dyDescent="0.55000000000000004">
      <c r="A22" s="14"/>
      <c r="B22" s="13" t="s">
        <v>94</v>
      </c>
      <c r="C22" s="4">
        <v>1.3427386511222335</v>
      </c>
      <c r="D22" s="4">
        <v>4.4441835755612891</v>
      </c>
      <c r="F22" s="12"/>
      <c r="G22" s="12" t="s">
        <v>95</v>
      </c>
      <c r="H22" s="4">
        <v>3.1798835256525844</v>
      </c>
      <c r="I22" s="4">
        <v>0.9451138458705225</v>
      </c>
    </row>
    <row r="23" spans="1:9" x14ac:dyDescent="0.55000000000000004">
      <c r="A23" s="14"/>
      <c r="B23" s="14"/>
      <c r="C23" s="4">
        <v>0.63808982592924246</v>
      </c>
      <c r="D23" s="4">
        <v>4.8677677815612039</v>
      </c>
      <c r="F23" s="12"/>
      <c r="G23" s="12"/>
      <c r="H23" s="4">
        <v>4.2084470446678992</v>
      </c>
      <c r="I23" s="4">
        <v>0.65581693026530463</v>
      </c>
    </row>
    <row r="24" spans="1:9" x14ac:dyDescent="0.55000000000000004">
      <c r="A24" s="14"/>
      <c r="B24" s="15"/>
      <c r="C24" s="4">
        <v>1.3653711150976942</v>
      </c>
      <c r="D24" s="4">
        <v>3.5885071346290296</v>
      </c>
      <c r="F24" s="12"/>
      <c r="G24" s="12"/>
      <c r="H24" s="4">
        <v>3.4136216767002456</v>
      </c>
      <c r="I24" s="4">
        <v>0.61560687687473137</v>
      </c>
    </row>
    <row r="25" spans="1:9" x14ac:dyDescent="0.55000000000000004">
      <c r="A25" s="14"/>
      <c r="B25" s="13" t="s">
        <v>96</v>
      </c>
      <c r="C25" s="4">
        <v>1.4444587673802607</v>
      </c>
      <c r="D25" s="4">
        <v>2.788737903212648</v>
      </c>
      <c r="F25" s="12"/>
      <c r="G25" s="12" t="s">
        <v>97</v>
      </c>
      <c r="H25" s="4">
        <v>1.5298194109933421</v>
      </c>
      <c r="I25" s="4">
        <v>0.49352643393130036</v>
      </c>
    </row>
    <row r="26" spans="1:9" x14ac:dyDescent="0.55000000000000004">
      <c r="A26" s="14"/>
      <c r="B26" s="14"/>
      <c r="C26" s="4">
        <v>0.95874971609189663</v>
      </c>
      <c r="D26" s="4">
        <v>1.5502671622686615</v>
      </c>
      <c r="F26" s="12"/>
      <c r="G26" s="12"/>
      <c r="H26" s="4">
        <v>1.6533163242318114</v>
      </c>
      <c r="I26" s="4">
        <v>0.46468754620946096</v>
      </c>
    </row>
    <row r="27" spans="1:9" x14ac:dyDescent="0.55000000000000004">
      <c r="A27" s="15"/>
      <c r="B27" s="15"/>
      <c r="C27" s="4">
        <v>0.56963450517500291</v>
      </c>
      <c r="D27" s="4">
        <v>0.79362148037158309</v>
      </c>
      <c r="F27" s="12"/>
      <c r="G27" s="12"/>
      <c r="H27" s="4">
        <v>1.0648629204458764</v>
      </c>
      <c r="I27" s="4">
        <v>0.4667841269053884</v>
      </c>
    </row>
    <row r="29" spans="1:9" x14ac:dyDescent="0.55000000000000004">
      <c r="A29" t="s">
        <v>9</v>
      </c>
    </row>
    <row r="30" spans="1:9" x14ac:dyDescent="0.55000000000000004">
      <c r="A30" s="4"/>
      <c r="B30" s="4" t="s">
        <v>74</v>
      </c>
      <c r="C30" s="4" t="s">
        <v>98</v>
      </c>
      <c r="D30" s="4" t="s">
        <v>99</v>
      </c>
      <c r="F30" s="4"/>
      <c r="G30" s="4" t="s">
        <v>100</v>
      </c>
      <c r="H30" s="4" t="s">
        <v>98</v>
      </c>
      <c r="I30" s="4" t="s">
        <v>99</v>
      </c>
    </row>
    <row r="31" spans="1:9" x14ac:dyDescent="0.55000000000000004">
      <c r="A31" s="12" t="s">
        <v>81</v>
      </c>
      <c r="B31" s="12" t="s">
        <v>82</v>
      </c>
      <c r="C31" s="4">
        <v>1</v>
      </c>
      <c r="D31" s="4">
        <v>1</v>
      </c>
      <c r="F31" s="12" t="s">
        <v>81</v>
      </c>
      <c r="G31" s="12" t="s">
        <v>82</v>
      </c>
      <c r="H31" s="4">
        <v>1</v>
      </c>
      <c r="I31" s="4">
        <v>1</v>
      </c>
    </row>
    <row r="32" spans="1:9" x14ac:dyDescent="0.55000000000000004">
      <c r="A32" s="12"/>
      <c r="B32" s="12"/>
      <c r="C32" s="4">
        <v>1</v>
      </c>
      <c r="D32" s="4">
        <v>1</v>
      </c>
      <c r="F32" s="12"/>
      <c r="G32" s="12"/>
      <c r="H32" s="4">
        <v>1</v>
      </c>
      <c r="I32" s="4">
        <v>1</v>
      </c>
    </row>
    <row r="33" spans="1:9" x14ac:dyDescent="0.55000000000000004">
      <c r="A33" s="12"/>
      <c r="B33" s="12"/>
      <c r="C33" s="4">
        <v>1</v>
      </c>
      <c r="D33" s="4">
        <v>1</v>
      </c>
      <c r="F33" s="12"/>
      <c r="G33" s="12"/>
      <c r="H33" s="4">
        <v>1</v>
      </c>
      <c r="I33" s="4">
        <v>1</v>
      </c>
    </row>
    <row r="34" spans="1:9" x14ac:dyDescent="0.55000000000000004">
      <c r="A34" s="12"/>
      <c r="B34" s="12"/>
      <c r="C34" s="4">
        <v>1</v>
      </c>
      <c r="D34" s="4">
        <v>1</v>
      </c>
      <c r="F34" s="12"/>
      <c r="G34" s="12"/>
      <c r="H34" s="4">
        <v>1</v>
      </c>
      <c r="I34" s="4">
        <v>1</v>
      </c>
    </row>
    <row r="35" spans="1:9" x14ac:dyDescent="0.55000000000000004">
      <c r="A35" s="12"/>
      <c r="B35" s="12"/>
      <c r="C35" s="4">
        <v>1</v>
      </c>
      <c r="D35" s="4">
        <v>1</v>
      </c>
      <c r="F35" s="12"/>
      <c r="G35" s="12"/>
      <c r="H35" s="4">
        <v>1</v>
      </c>
      <c r="I35" s="4">
        <v>1</v>
      </c>
    </row>
    <row r="36" spans="1:9" x14ac:dyDescent="0.55000000000000004">
      <c r="A36" s="12"/>
      <c r="B36" s="12"/>
      <c r="C36" s="4">
        <v>1</v>
      </c>
      <c r="D36" s="4">
        <v>1</v>
      </c>
      <c r="F36" s="12"/>
      <c r="G36" s="12"/>
      <c r="H36" s="4">
        <v>1</v>
      </c>
      <c r="I36" s="4">
        <v>1</v>
      </c>
    </row>
    <row r="37" spans="1:9" x14ac:dyDescent="0.55000000000000004">
      <c r="A37" s="12"/>
      <c r="B37" s="12" t="s">
        <v>84</v>
      </c>
      <c r="C37" s="4">
        <v>1.305116109430329</v>
      </c>
      <c r="D37" s="4">
        <v>1.0515263262010632</v>
      </c>
      <c r="F37" s="12"/>
      <c r="G37" s="12" t="s">
        <v>84</v>
      </c>
      <c r="H37" s="4">
        <v>1.1621765903295693</v>
      </c>
      <c r="I37" s="4">
        <v>0.23678599439004205</v>
      </c>
    </row>
    <row r="38" spans="1:9" x14ac:dyDescent="0.55000000000000004">
      <c r="A38" s="12"/>
      <c r="B38" s="12"/>
      <c r="C38" s="4">
        <v>2.2334782741124388</v>
      </c>
      <c r="D38" s="4">
        <v>0.74892709299054616</v>
      </c>
      <c r="F38" s="12"/>
      <c r="G38" s="12"/>
      <c r="H38" s="4">
        <v>0.90555278957530794</v>
      </c>
      <c r="I38" s="4">
        <v>0.36211627338078356</v>
      </c>
    </row>
    <row r="39" spans="1:9" x14ac:dyDescent="0.55000000000000004">
      <c r="A39" s="12"/>
      <c r="B39" s="12"/>
      <c r="C39" s="4">
        <v>0.97566804306632726</v>
      </c>
      <c r="D39" s="4">
        <v>0.71318495551373351</v>
      </c>
      <c r="F39" s="12"/>
      <c r="G39" s="12"/>
      <c r="H39" s="4">
        <v>0.97429912551292741</v>
      </c>
      <c r="I39" s="4">
        <v>0.29152376657603762</v>
      </c>
    </row>
    <row r="40" spans="1:9" x14ac:dyDescent="0.55000000000000004">
      <c r="A40" s="12"/>
      <c r="B40" s="12"/>
      <c r="C40" s="4">
        <v>1.3309254930642465</v>
      </c>
      <c r="D40" s="4">
        <v>0.55589763870641562</v>
      </c>
      <c r="F40" s="12"/>
      <c r="G40" s="12"/>
      <c r="H40" s="4">
        <v>2.8599071770697755</v>
      </c>
      <c r="I40" s="4">
        <v>1.4577922089730349</v>
      </c>
    </row>
    <row r="41" spans="1:9" x14ac:dyDescent="0.55000000000000004">
      <c r="A41" s="12"/>
      <c r="B41" s="12"/>
      <c r="C41" s="4">
        <v>1.0283537336472488</v>
      </c>
      <c r="D41" s="4">
        <v>0.68181424074254615</v>
      </c>
      <c r="F41" s="12"/>
      <c r="G41" s="12"/>
      <c r="H41" s="4">
        <v>3.0428132817864606</v>
      </c>
      <c r="I41" s="4">
        <v>0.94862146523720092</v>
      </c>
    </row>
    <row r="42" spans="1:9" x14ac:dyDescent="0.55000000000000004">
      <c r="A42" s="12"/>
      <c r="B42" s="12"/>
      <c r="C42" s="4">
        <v>2.5759873610081998</v>
      </c>
      <c r="D42" s="4">
        <v>0.74680428406558086</v>
      </c>
      <c r="F42" s="12"/>
      <c r="G42" s="12"/>
      <c r="H42" s="4">
        <v>2.1322501614641887</v>
      </c>
      <c r="I42" s="4">
        <v>1.5319263178155427</v>
      </c>
    </row>
    <row r="43" spans="1:9" x14ac:dyDescent="0.55000000000000004">
      <c r="A43" s="12"/>
      <c r="B43" s="12" t="s">
        <v>86</v>
      </c>
      <c r="C43" s="4">
        <v>0.86905058175329031</v>
      </c>
      <c r="D43" s="4">
        <v>0.87245467233682905</v>
      </c>
      <c r="F43" s="12"/>
      <c r="G43" s="12" t="s">
        <v>86</v>
      </c>
      <c r="H43" s="4">
        <v>1.3732714306070462</v>
      </c>
      <c r="I43" s="4">
        <v>0.27374910104180999</v>
      </c>
    </row>
    <row r="44" spans="1:9" x14ac:dyDescent="0.55000000000000004">
      <c r="A44" s="12"/>
      <c r="B44" s="12"/>
      <c r="C44" s="4">
        <v>2.3250723657890968</v>
      </c>
      <c r="D44" s="4">
        <v>0.52040389901571704</v>
      </c>
      <c r="F44" s="12"/>
      <c r="G44" s="12"/>
      <c r="H44" s="4">
        <v>1.1524196279261905</v>
      </c>
      <c r="I44" s="4">
        <v>0.21611930099938401</v>
      </c>
    </row>
    <row r="45" spans="1:9" x14ac:dyDescent="0.55000000000000004">
      <c r="A45" s="12"/>
      <c r="B45" s="12"/>
      <c r="C45" s="4">
        <v>0.89807613952940568</v>
      </c>
      <c r="D45" s="4">
        <v>0.74154266601246766</v>
      </c>
      <c r="F45" s="12"/>
      <c r="G45" s="12"/>
      <c r="H45" s="4">
        <v>1.8988890852533162</v>
      </c>
      <c r="I45" s="4">
        <v>0.26973477189959233</v>
      </c>
    </row>
    <row r="46" spans="1:9" x14ac:dyDescent="0.55000000000000004">
      <c r="A46" s="12"/>
      <c r="B46" s="12"/>
      <c r="C46" s="4">
        <v>0.84350745978533992</v>
      </c>
      <c r="D46" s="4">
        <v>0.92093194818820701</v>
      </c>
      <c r="F46" s="12"/>
      <c r="G46" s="12"/>
      <c r="H46" s="4">
        <v>2.893653600707649</v>
      </c>
      <c r="I46" s="4">
        <v>1.8623020655960711</v>
      </c>
    </row>
    <row r="47" spans="1:9" x14ac:dyDescent="0.55000000000000004">
      <c r="A47" s="12"/>
      <c r="B47" s="12"/>
      <c r="C47" s="4">
        <v>0.90443648388750542</v>
      </c>
      <c r="D47" s="4">
        <v>0.71193108202892041</v>
      </c>
      <c r="F47" s="12"/>
      <c r="G47" s="12"/>
      <c r="H47" s="4">
        <v>2.9161395355461002</v>
      </c>
      <c r="I47" s="4">
        <v>1.1196396156510853</v>
      </c>
    </row>
    <row r="48" spans="1:9" x14ac:dyDescent="0.55000000000000004">
      <c r="A48" s="12"/>
      <c r="B48" s="12"/>
      <c r="C48" s="4">
        <v>0.73360036083495184</v>
      </c>
      <c r="D48" s="4">
        <v>0.8455529433089366</v>
      </c>
      <c r="F48" s="12"/>
      <c r="G48" s="12"/>
      <c r="H48" s="4">
        <v>2.885966676938994</v>
      </c>
      <c r="I48" s="4">
        <v>2.0228212873109825</v>
      </c>
    </row>
    <row r="49" spans="1:9" x14ac:dyDescent="0.55000000000000004">
      <c r="A49" s="12"/>
      <c r="B49" s="12" t="s">
        <v>88</v>
      </c>
      <c r="C49" s="4">
        <v>1.8253337153402212</v>
      </c>
      <c r="D49" s="4">
        <v>4.5306199658457187</v>
      </c>
      <c r="F49" s="12"/>
      <c r="G49" s="12" t="s">
        <v>88</v>
      </c>
      <c r="H49" s="4">
        <v>1.7069642892254187</v>
      </c>
      <c r="I49" s="4">
        <v>0.28566423918785239</v>
      </c>
    </row>
    <row r="50" spans="1:9" x14ac:dyDescent="0.55000000000000004">
      <c r="A50" s="12"/>
      <c r="B50" s="12"/>
      <c r="C50" s="4">
        <v>4.9289456331234467</v>
      </c>
      <c r="D50" s="4">
        <v>2.0780950049887648</v>
      </c>
      <c r="F50" s="12"/>
      <c r="G50" s="12"/>
      <c r="H50" s="4">
        <v>0.77631605745738297</v>
      </c>
      <c r="I50" s="4">
        <v>0.22625684202715529</v>
      </c>
    </row>
    <row r="51" spans="1:9" x14ac:dyDescent="0.55000000000000004">
      <c r="A51" s="12"/>
      <c r="B51" s="12"/>
      <c r="C51" s="4">
        <v>1.8354877458111585</v>
      </c>
      <c r="D51" s="4">
        <v>2.6461562259262648</v>
      </c>
      <c r="F51" s="12"/>
      <c r="G51" s="12"/>
      <c r="H51" s="4">
        <v>0.84540651331743366</v>
      </c>
      <c r="I51" s="4">
        <v>0.17930632384651241</v>
      </c>
    </row>
    <row r="52" spans="1:9" x14ac:dyDescent="0.55000000000000004">
      <c r="A52" s="12"/>
      <c r="B52" s="12"/>
      <c r="C52" s="4">
        <v>3.7411466766563781</v>
      </c>
      <c r="D52" s="4">
        <v>5.1954913983997315</v>
      </c>
      <c r="F52" s="12"/>
      <c r="G52" s="12"/>
      <c r="H52" s="4">
        <v>1.4223776852352745</v>
      </c>
      <c r="I52" s="4">
        <v>0.92549315177793245</v>
      </c>
    </row>
    <row r="53" spans="1:9" x14ac:dyDescent="0.55000000000000004">
      <c r="A53" s="12"/>
      <c r="B53" s="12"/>
      <c r="C53" s="4">
        <v>4.2300791607408428</v>
      </c>
      <c r="D53" s="4">
        <v>3.4974443863241715</v>
      </c>
      <c r="F53" s="12"/>
      <c r="G53" s="12"/>
      <c r="H53" s="4">
        <v>1.6885009917654337</v>
      </c>
      <c r="I53" s="4">
        <v>0.59768283323937665</v>
      </c>
    </row>
    <row r="54" spans="1:9" x14ac:dyDescent="0.55000000000000004">
      <c r="A54" s="12"/>
      <c r="B54" s="12"/>
      <c r="C54" s="4">
        <v>2.3251553630067034</v>
      </c>
      <c r="D54" s="4">
        <v>3.2672448367041405</v>
      </c>
      <c r="F54" s="12"/>
      <c r="G54" s="12"/>
      <c r="H54" s="4">
        <v>1.3955917000721612</v>
      </c>
      <c r="I54" s="4">
        <v>1.0100890575654324</v>
      </c>
    </row>
    <row r="55" spans="1:9" x14ac:dyDescent="0.55000000000000004">
      <c r="A55" s="12"/>
      <c r="B55" s="12" t="s">
        <v>90</v>
      </c>
      <c r="C55" s="4">
        <v>4.0189238303464139</v>
      </c>
      <c r="D55" s="4">
        <v>3.4137119390569319</v>
      </c>
      <c r="F55" s="12"/>
      <c r="G55" s="12" t="s">
        <v>90</v>
      </c>
      <c r="H55" s="4">
        <v>0.65926899209800183</v>
      </c>
      <c r="I55" s="4">
        <v>0.3259401507275998</v>
      </c>
    </row>
    <row r="56" spans="1:9" x14ac:dyDescent="0.55000000000000004">
      <c r="A56" s="12"/>
      <c r="B56" s="12"/>
      <c r="C56" s="4">
        <v>12.61655071982762</v>
      </c>
      <c r="D56" s="4">
        <v>4.2298051383500592</v>
      </c>
      <c r="F56" s="12"/>
      <c r="G56" s="12"/>
      <c r="H56" s="4">
        <v>0.38802103561742946</v>
      </c>
      <c r="I56" s="4">
        <v>0.22379682271303336</v>
      </c>
    </row>
    <row r="57" spans="1:9" x14ac:dyDescent="0.55000000000000004">
      <c r="A57" s="12"/>
      <c r="B57" s="12"/>
      <c r="C57" s="4">
        <v>3.8103865534578838</v>
      </c>
      <c r="D57" s="4">
        <v>4.0700306891553879</v>
      </c>
      <c r="F57" s="12"/>
      <c r="G57" s="12"/>
      <c r="H57" s="4">
        <v>0.40025499655520014</v>
      </c>
      <c r="I57" s="4">
        <v>0.34789656672847535</v>
      </c>
    </row>
    <row r="58" spans="1:9" x14ac:dyDescent="0.55000000000000004">
      <c r="A58" s="12"/>
      <c r="B58" s="12"/>
      <c r="C58" s="4">
        <v>5.3637804954937698</v>
      </c>
      <c r="D58" s="4">
        <v>0.90622227575193259</v>
      </c>
      <c r="F58" s="12"/>
      <c r="G58" s="12"/>
      <c r="H58" s="4">
        <v>0.40437497983051401</v>
      </c>
      <c r="I58" s="4">
        <v>5.3346437188613347</v>
      </c>
    </row>
    <row r="59" spans="1:9" x14ac:dyDescent="0.55000000000000004">
      <c r="A59" s="12"/>
      <c r="B59" s="12"/>
      <c r="C59" s="4">
        <v>6.5272023609835648</v>
      </c>
      <c r="D59" s="4">
        <v>0.78504769048616263</v>
      </c>
      <c r="F59" s="12"/>
      <c r="G59" s="12"/>
      <c r="H59" s="4">
        <v>0.42045432216828688</v>
      </c>
      <c r="I59" s="4">
        <v>3.7297929244900976</v>
      </c>
    </row>
    <row r="60" spans="1:9" x14ac:dyDescent="0.55000000000000004">
      <c r="A60" s="12"/>
      <c r="B60" s="12"/>
      <c r="C60" s="4">
        <v>4.5863173859717996</v>
      </c>
      <c r="D60" s="4">
        <v>0.93335475372350585</v>
      </c>
      <c r="F60" s="12"/>
      <c r="G60" s="12"/>
      <c r="H60" s="4">
        <v>0.36352748170876081</v>
      </c>
      <c r="I60" s="4">
        <v>6.2994328204142631</v>
      </c>
    </row>
    <row r="61" spans="1:9" x14ac:dyDescent="0.55000000000000004">
      <c r="A61" s="12"/>
      <c r="B61" s="12" t="s">
        <v>92</v>
      </c>
      <c r="C61" s="4">
        <v>2.223734607229976</v>
      </c>
      <c r="D61" s="4">
        <v>3.9656842362760343</v>
      </c>
      <c r="F61" s="12"/>
      <c r="G61" s="12" t="s">
        <v>92</v>
      </c>
      <c r="H61" s="4">
        <v>1.2528058787649163</v>
      </c>
      <c r="I61" s="4">
        <v>0.55591527748482983</v>
      </c>
    </row>
    <row r="62" spans="1:9" x14ac:dyDescent="0.55000000000000004">
      <c r="A62" s="12"/>
      <c r="B62" s="12"/>
      <c r="C62" s="4">
        <v>6.3117707890555028</v>
      </c>
      <c r="D62" s="4">
        <v>3.6435794389286782</v>
      </c>
      <c r="F62" s="12"/>
      <c r="G62" s="12"/>
      <c r="H62" s="4">
        <v>0.89662166120501507</v>
      </c>
      <c r="I62" s="4">
        <v>0.43645058566695571</v>
      </c>
    </row>
    <row r="63" spans="1:9" x14ac:dyDescent="0.55000000000000004">
      <c r="A63" s="12"/>
      <c r="B63" s="12"/>
      <c r="C63" s="4">
        <v>1.8746533432973969</v>
      </c>
      <c r="D63" s="4">
        <v>4.6370130945787</v>
      </c>
      <c r="F63" s="12"/>
      <c r="G63" s="12"/>
      <c r="H63" s="4">
        <v>0.72238503941457077</v>
      </c>
      <c r="I63" s="4">
        <v>0.5250574181806652</v>
      </c>
    </row>
    <row r="64" spans="1:9" x14ac:dyDescent="0.55000000000000004">
      <c r="A64" s="12"/>
      <c r="B64" s="12"/>
      <c r="C64" s="4">
        <v>2.1608500607775651</v>
      </c>
      <c r="D64" s="4">
        <v>0.96932949212676289</v>
      </c>
      <c r="F64" s="12"/>
      <c r="G64" s="12"/>
      <c r="H64" s="4">
        <v>2.3244638100441519</v>
      </c>
      <c r="I64" s="4">
        <v>1.2543123616264653</v>
      </c>
    </row>
    <row r="65" spans="1:9" x14ac:dyDescent="0.55000000000000004">
      <c r="A65" s="12"/>
      <c r="B65" s="12"/>
      <c r="C65" s="4">
        <v>1.6472770719054142</v>
      </c>
      <c r="D65" s="4">
        <v>0.56085249036815032</v>
      </c>
      <c r="F65" s="12"/>
      <c r="G65" s="12"/>
      <c r="H65" s="4">
        <v>5.5249720967165112</v>
      </c>
      <c r="I65" s="4">
        <v>0.71384527898014094</v>
      </c>
    </row>
    <row r="66" spans="1:9" x14ac:dyDescent="0.55000000000000004">
      <c r="A66" s="12"/>
      <c r="B66" s="12"/>
      <c r="C66" s="4">
        <v>1.8530111947827468</v>
      </c>
      <c r="D66" s="4">
        <v>0.78016306846758876</v>
      </c>
      <c r="F66" s="12"/>
      <c r="G66" s="12"/>
      <c r="H66" s="4">
        <v>2.815715679225439</v>
      </c>
      <c r="I66" s="4">
        <v>1.2754358121640186</v>
      </c>
    </row>
    <row r="67" spans="1:9" x14ac:dyDescent="0.55000000000000004">
      <c r="A67" s="12"/>
      <c r="B67" s="12" t="s">
        <v>94</v>
      </c>
      <c r="C67" s="4">
        <v>1.6861742843332319</v>
      </c>
      <c r="D67" s="4">
        <v>4.9964644597789247</v>
      </c>
      <c r="F67" s="12"/>
      <c r="G67" s="12" t="s">
        <v>94</v>
      </c>
      <c r="H67" s="4">
        <v>5.5598581098945088</v>
      </c>
      <c r="I67" s="4">
        <v>0.68240582116311443</v>
      </c>
    </row>
    <row r="68" spans="1:9" x14ac:dyDescent="0.55000000000000004">
      <c r="A68" s="12"/>
      <c r="B68" s="12"/>
      <c r="C68" s="4">
        <v>3.1131113118521236</v>
      </c>
      <c r="D68" s="4">
        <v>3.010613218404687</v>
      </c>
      <c r="F68" s="12"/>
      <c r="G68" s="12"/>
      <c r="H68" s="4">
        <v>4.0675508597042915</v>
      </c>
      <c r="I68" s="4">
        <v>0.35789697920076885</v>
      </c>
    </row>
    <row r="69" spans="1:9" x14ac:dyDescent="0.55000000000000004">
      <c r="A69" s="12"/>
      <c r="B69" s="12"/>
      <c r="C69" s="4">
        <v>1.0527225737502739</v>
      </c>
      <c r="D69" s="4">
        <v>2.6010826530218187</v>
      </c>
      <c r="F69" s="12"/>
      <c r="G69" s="12"/>
      <c r="H69" s="4">
        <v>2.912452298393315</v>
      </c>
      <c r="I69" s="4">
        <v>0.25149509052346841</v>
      </c>
    </row>
    <row r="70" spans="1:9" x14ac:dyDescent="0.55000000000000004">
      <c r="A70" s="12"/>
      <c r="B70" s="12"/>
      <c r="C70" s="4">
        <v>2.4466564511775761</v>
      </c>
      <c r="D70" s="4">
        <v>1.8345246187799265</v>
      </c>
      <c r="F70" s="12"/>
      <c r="G70" s="12"/>
      <c r="H70" s="4">
        <v>3.6137496187886557</v>
      </c>
      <c r="I70" s="4">
        <v>1.274847457244934</v>
      </c>
    </row>
    <row r="71" spans="1:9" x14ac:dyDescent="0.55000000000000004">
      <c r="A71" s="12"/>
      <c r="B71" s="12"/>
      <c r="C71" s="4">
        <v>1.8056927298379186</v>
      </c>
      <c r="D71" s="4">
        <v>0.95627867290033042</v>
      </c>
      <c r="F71" s="12"/>
      <c r="G71" s="12"/>
      <c r="H71" s="4">
        <v>3.8539928960342684</v>
      </c>
      <c r="I71" s="4">
        <v>0.8297634520415792</v>
      </c>
    </row>
    <row r="72" spans="1:9" x14ac:dyDescent="0.55000000000000004">
      <c r="A72" s="12"/>
      <c r="B72" s="12"/>
      <c r="C72" s="4">
        <v>2.8637361170221034</v>
      </c>
      <c r="D72" s="4">
        <v>0.86129210299078895</v>
      </c>
      <c r="F72" s="12"/>
      <c r="G72" s="12"/>
      <c r="H72" s="4">
        <v>3.2696646732310821</v>
      </c>
      <c r="I72" s="4">
        <v>1.0051733881935927</v>
      </c>
    </row>
    <row r="73" spans="1:9" x14ac:dyDescent="0.55000000000000004">
      <c r="A73" s="12"/>
      <c r="B73" s="12" t="s">
        <v>96</v>
      </c>
      <c r="C73" s="4">
        <v>3.5375956715275483</v>
      </c>
      <c r="D73" s="4">
        <v>0.47762000350581751</v>
      </c>
      <c r="F73" s="12"/>
      <c r="G73" s="12" t="s">
        <v>96</v>
      </c>
      <c r="H73" s="4">
        <v>2.8104977366383577</v>
      </c>
      <c r="I73" s="4">
        <v>0.38327181631004409</v>
      </c>
    </row>
    <row r="74" spans="1:9" x14ac:dyDescent="0.55000000000000004">
      <c r="A74" s="12"/>
      <c r="B74" s="12"/>
      <c r="C74" s="4">
        <v>9.8702541586326493</v>
      </c>
      <c r="D74" s="4">
        <v>0.32703695152279316</v>
      </c>
      <c r="F74" s="12"/>
      <c r="G74" s="12"/>
      <c r="H74" s="4">
        <v>1.9160600501773346</v>
      </c>
      <c r="I74" s="4">
        <v>0.20514853447678735</v>
      </c>
    </row>
    <row r="75" spans="1:9" x14ac:dyDescent="0.55000000000000004">
      <c r="A75" s="12"/>
      <c r="B75" s="12"/>
      <c r="C75" s="4">
        <v>3.1380077992123279</v>
      </c>
      <c r="D75" s="4">
        <v>0.35457946898321951</v>
      </c>
      <c r="F75" s="12"/>
      <c r="G75" s="12"/>
      <c r="H75" s="4">
        <v>1.7591220419096523</v>
      </c>
      <c r="I75" s="4">
        <v>0.17990446362338108</v>
      </c>
    </row>
    <row r="76" spans="1:9" x14ac:dyDescent="0.55000000000000004">
      <c r="A76" s="12"/>
      <c r="B76" s="12"/>
      <c r="C76" s="4">
        <v>0.97014103677314045</v>
      </c>
      <c r="D76" s="4">
        <v>0.72395971393342495</v>
      </c>
      <c r="F76" s="12"/>
      <c r="G76" s="12"/>
      <c r="H76" s="4">
        <v>2.1072858801307155</v>
      </c>
      <c r="I76" s="4">
        <v>1.0305585795767966</v>
      </c>
    </row>
    <row r="77" spans="1:9" x14ac:dyDescent="0.55000000000000004">
      <c r="A77" s="12"/>
      <c r="B77" s="12"/>
      <c r="C77" s="4">
        <v>1.2824664200996843</v>
      </c>
      <c r="D77" s="4">
        <v>0.65300769167325856</v>
      </c>
      <c r="F77" s="12"/>
      <c r="G77" s="12"/>
      <c r="H77" s="4">
        <v>3.6100965703049601</v>
      </c>
      <c r="I77" s="4">
        <v>0.42734856519518177</v>
      </c>
    </row>
    <row r="78" spans="1:9" x14ac:dyDescent="0.55000000000000004">
      <c r="A78" s="12"/>
      <c r="B78" s="12"/>
      <c r="C78" s="4">
        <v>0.84431746820267528</v>
      </c>
      <c r="D78" s="4">
        <v>0.68370530906443705</v>
      </c>
      <c r="F78" s="12"/>
      <c r="G78" s="12"/>
      <c r="H78" s="4">
        <v>2.3773736487217052</v>
      </c>
      <c r="I78" s="4">
        <v>0.69926052920306281</v>
      </c>
    </row>
  </sheetData>
  <mergeCells count="36">
    <mergeCell ref="G67:G72"/>
    <mergeCell ref="B73:B78"/>
    <mergeCell ref="G73:G78"/>
    <mergeCell ref="G49:G54"/>
    <mergeCell ref="B55:B60"/>
    <mergeCell ref="G55:G60"/>
    <mergeCell ref="B61:B66"/>
    <mergeCell ref="G61:G66"/>
    <mergeCell ref="F31:F78"/>
    <mergeCell ref="G31:G36"/>
    <mergeCell ref="B37:B42"/>
    <mergeCell ref="G37:G42"/>
    <mergeCell ref="B43:B48"/>
    <mergeCell ref="G43:G48"/>
    <mergeCell ref="B49:B54"/>
    <mergeCell ref="B25:B27"/>
    <mergeCell ref="G25:G27"/>
    <mergeCell ref="A31:A78"/>
    <mergeCell ref="B31:B36"/>
    <mergeCell ref="B67:B72"/>
    <mergeCell ref="B19:B21"/>
    <mergeCell ref="G19:G21"/>
    <mergeCell ref="B22:B24"/>
    <mergeCell ref="G22:G24"/>
    <mergeCell ref="G10:G12"/>
    <mergeCell ref="B13:B15"/>
    <mergeCell ref="G13:G15"/>
    <mergeCell ref="B16:B18"/>
    <mergeCell ref="G16:G18"/>
    <mergeCell ref="F3:F27"/>
    <mergeCell ref="A4:A27"/>
    <mergeCell ref="B4:B6"/>
    <mergeCell ref="G4:G6"/>
    <mergeCell ref="B7:B9"/>
    <mergeCell ref="G7:G9"/>
    <mergeCell ref="B10:B1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Fig.1</vt:lpstr>
      <vt:lpstr>Fig.3</vt:lpstr>
      <vt:lpstr>Fig.5</vt:lpstr>
      <vt:lpstr>Fig.6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小宮玲泉</dc:creator>
  <cp:lastModifiedBy>Yutaka Tanaka</cp:lastModifiedBy>
  <dcterms:created xsi:type="dcterms:W3CDTF">2022-08-31T02:40:06Z</dcterms:created>
  <dcterms:modified xsi:type="dcterms:W3CDTF">2024-05-13T00:59:09Z</dcterms:modified>
</cp:coreProperties>
</file>