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Piglet\figure\labanimal投稿相关\"/>
    </mc:Choice>
  </mc:AlternateContent>
  <xr:revisionPtr revIDLastSave="0" documentId="13_ncr:1_{8B347C76-CFC7-40F4-A88F-BB2DDAC93A15}" xr6:coauthVersionLast="47" xr6:coauthVersionMax="47" xr10:uidLastSave="{00000000-0000-0000-0000-000000000000}"/>
  <bookViews>
    <workbookView xWindow="-110" yWindow="-110" windowWidth="19420" windowHeight="10420" activeTab="4" xr2:uid="{00000000-000D-0000-FFFF-FFFF00000000}"/>
  </bookViews>
  <sheets>
    <sheet name="Fig. 1" sheetId="1" r:id="rId1"/>
    <sheet name="Fig. 2" sheetId="5" r:id="rId2"/>
    <sheet name="Fig. 3" sheetId="7" r:id="rId3"/>
    <sheet name="Fig. 4" sheetId="2" r:id="rId4"/>
    <sheet name="Fig. 5" sheetId="3" r:id="rId5"/>
    <sheet name="Fig. 6" sheetId="4" r:id="rId6"/>
    <sheet name="Fig. S1"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6" i="4" l="1"/>
  <c r="I69" i="5"/>
  <c r="I55" i="5"/>
  <c r="I49" i="5"/>
  <c r="I43" i="5"/>
  <c r="I10" i="5"/>
  <c r="I3" i="5"/>
  <c r="I17" i="5"/>
  <c r="I23" i="5"/>
  <c r="H9" i="1"/>
  <c r="H4" i="1"/>
  <c r="I148" i="7"/>
  <c r="H148" i="7"/>
  <c r="H162" i="7"/>
  <c r="H154" i="7"/>
  <c r="I140" i="7"/>
  <c r="H140" i="7"/>
  <c r="I190" i="7"/>
  <c r="H190" i="7"/>
  <c r="I216" i="7"/>
  <c r="I209" i="7"/>
  <c r="I203" i="7"/>
  <c r="I196" i="7"/>
  <c r="I182" i="7"/>
  <c r="H209" i="7"/>
  <c r="H203" i="7"/>
  <c r="H196" i="7"/>
  <c r="H182" i="7"/>
  <c r="H3" i="4" l="1"/>
  <c r="H7" i="4"/>
  <c r="H37" i="4" l="1"/>
  <c r="I56" i="4"/>
  <c r="I47" i="4"/>
  <c r="H47" i="4"/>
  <c r="I27" i="4"/>
  <c r="H27" i="4"/>
  <c r="I37" i="4"/>
  <c r="H53" i="4"/>
  <c r="I53" i="4"/>
  <c r="I43" i="4"/>
  <c r="H43" i="4"/>
  <c r="I17" i="4"/>
  <c r="H17" i="4"/>
  <c r="I33" i="4"/>
  <c r="H33" i="4"/>
  <c r="I23" i="4"/>
  <c r="H23" i="4"/>
  <c r="I13" i="4"/>
  <c r="H13" i="4"/>
  <c r="I7" i="4"/>
  <c r="I3" i="4"/>
  <c r="AW44" i="3"/>
  <c r="AX44" i="3"/>
  <c r="AW45" i="3"/>
  <c r="AX45" i="3"/>
  <c r="AW46" i="3"/>
  <c r="AX46" i="3"/>
  <c r="AW47" i="3"/>
  <c r="AX47" i="3"/>
  <c r="AW48" i="3"/>
  <c r="AX48" i="3"/>
  <c r="AW49" i="3"/>
  <c r="AX49" i="3"/>
  <c r="AW50" i="3"/>
  <c r="AX50" i="3"/>
  <c r="AX43" i="3"/>
  <c r="AW43" i="3"/>
  <c r="AX42" i="3"/>
  <c r="AW42" i="3"/>
  <c r="AX41" i="3"/>
  <c r="AW41" i="3"/>
  <c r="AX40" i="3"/>
  <c r="AW40" i="3"/>
  <c r="AX39" i="3"/>
  <c r="AW39" i="3"/>
  <c r="AX38" i="3"/>
  <c r="AW38" i="3"/>
  <c r="AX37" i="3"/>
  <c r="AW37" i="3"/>
  <c r="AX36" i="3"/>
  <c r="AW36" i="3"/>
  <c r="AX35" i="3"/>
  <c r="AW35" i="3"/>
  <c r="AX34" i="3"/>
  <c r="AW34" i="3"/>
  <c r="AX33" i="3"/>
  <c r="AW33" i="3"/>
  <c r="AX32" i="3"/>
  <c r="AW32" i="3"/>
  <c r="AX31" i="3"/>
  <c r="AW31" i="3"/>
  <c r="AX30" i="3"/>
  <c r="AW30" i="3"/>
  <c r="AX29" i="3"/>
  <c r="AW29" i="3"/>
  <c r="AX28" i="3"/>
  <c r="AW28" i="3"/>
  <c r="AC50" i="3"/>
  <c r="AD50" i="3"/>
  <c r="AD49" i="3"/>
  <c r="AC29" i="3"/>
  <c r="AD29" i="3"/>
  <c r="AC30" i="3"/>
  <c r="AD30" i="3"/>
  <c r="AC31" i="3"/>
  <c r="AD31" i="3"/>
  <c r="AC32" i="3"/>
  <c r="AD32" i="3"/>
  <c r="AC33" i="3"/>
  <c r="AD33" i="3"/>
  <c r="AC34" i="3"/>
  <c r="AD34" i="3"/>
  <c r="AC35" i="3"/>
  <c r="AD35" i="3"/>
  <c r="AC36" i="3"/>
  <c r="AD36" i="3"/>
  <c r="AC37" i="3"/>
  <c r="AD37" i="3"/>
  <c r="AC38" i="3"/>
  <c r="AD38" i="3"/>
  <c r="AC39" i="3"/>
  <c r="AD39" i="3"/>
  <c r="AC40" i="3"/>
  <c r="AD40" i="3"/>
  <c r="AC41" i="3"/>
  <c r="AD41" i="3"/>
  <c r="AC42" i="3"/>
  <c r="AD42" i="3"/>
  <c r="AC43" i="3"/>
  <c r="AD43" i="3"/>
  <c r="AC44" i="3"/>
  <c r="AD44" i="3"/>
  <c r="AC45" i="3"/>
  <c r="AD45" i="3"/>
  <c r="AC46" i="3"/>
  <c r="AD46" i="3"/>
  <c r="AC47" i="3"/>
  <c r="AD47" i="3"/>
  <c r="AC48" i="3"/>
  <c r="AD48" i="3"/>
  <c r="AC49" i="3"/>
  <c r="AD28" i="3"/>
  <c r="AC28" i="3"/>
  <c r="AX21" i="3"/>
  <c r="AX22" i="3"/>
  <c r="AX23" i="3"/>
  <c r="AX24" i="3"/>
  <c r="AW21" i="3"/>
  <c r="AW22" i="3"/>
  <c r="AW23" i="3"/>
  <c r="AW24" i="3"/>
  <c r="AD18" i="3"/>
  <c r="AD24" i="3"/>
  <c r="AX11" i="3"/>
  <c r="AX10" i="3"/>
  <c r="AX12" i="3"/>
  <c r="AX13" i="3"/>
  <c r="AX14" i="3"/>
  <c r="AX15" i="3"/>
  <c r="AX16" i="3"/>
  <c r="AX17" i="3"/>
  <c r="AX18" i="3"/>
  <c r="AX19" i="3"/>
  <c r="AX20" i="3"/>
  <c r="AX9" i="3"/>
  <c r="AD10" i="3"/>
  <c r="AD11" i="3"/>
  <c r="AD12" i="3"/>
  <c r="AD13" i="3"/>
  <c r="AD14" i="3"/>
  <c r="AD15" i="3"/>
  <c r="AD16" i="3"/>
  <c r="AD17" i="3"/>
  <c r="AD19" i="3"/>
  <c r="AD20" i="3"/>
  <c r="AD21" i="3"/>
  <c r="AD22" i="3"/>
  <c r="AD23" i="3"/>
  <c r="AD9" i="3"/>
  <c r="I3" i="2"/>
  <c r="AW10" i="3"/>
  <c r="AW11" i="3"/>
  <c r="AW12" i="3"/>
  <c r="AW13" i="3"/>
  <c r="AW14" i="3"/>
  <c r="AW15" i="3"/>
  <c r="AW16" i="3"/>
  <c r="AW17" i="3"/>
  <c r="AW18" i="3"/>
  <c r="AW19" i="3"/>
  <c r="AW20" i="3"/>
  <c r="AW9" i="3"/>
  <c r="AC22" i="3"/>
  <c r="AC23" i="3"/>
  <c r="AC24" i="3"/>
  <c r="AC10" i="3"/>
  <c r="AC11" i="3"/>
  <c r="AC12" i="3"/>
  <c r="AC13" i="3"/>
  <c r="AC14" i="3"/>
  <c r="AC15" i="3"/>
  <c r="AC16" i="3"/>
  <c r="AC17" i="3"/>
  <c r="AC18" i="3"/>
  <c r="AC19" i="3"/>
  <c r="AC20" i="3"/>
  <c r="AC21" i="3"/>
  <c r="AC9" i="3"/>
  <c r="H152" i="5"/>
  <c r="I275" i="9"/>
  <c r="H275" i="9"/>
  <c r="I269" i="9"/>
  <c r="H269" i="9"/>
  <c r="I263" i="9"/>
  <c r="H263" i="9"/>
  <c r="I257" i="9"/>
  <c r="H257" i="9"/>
  <c r="I251" i="9"/>
  <c r="H251" i="9"/>
  <c r="I245" i="9"/>
  <c r="H245" i="9"/>
  <c r="I239" i="9"/>
  <c r="H239" i="9"/>
  <c r="I233" i="9"/>
  <c r="H233" i="9"/>
  <c r="I227" i="9"/>
  <c r="H227" i="9"/>
  <c r="I221" i="9"/>
  <c r="H221" i="9"/>
  <c r="I215" i="9"/>
  <c r="H215" i="9"/>
  <c r="I209" i="9"/>
  <c r="H209" i="9"/>
  <c r="I203" i="9"/>
  <c r="H203" i="9"/>
  <c r="I197" i="9"/>
  <c r="H197" i="9"/>
  <c r="I185" i="9"/>
  <c r="H185" i="9"/>
  <c r="I178" i="9"/>
  <c r="H178" i="9"/>
  <c r="I166" i="9"/>
  <c r="H166" i="9"/>
  <c r="I159" i="9"/>
  <c r="H159" i="9"/>
  <c r="I147" i="9"/>
  <c r="H147" i="9"/>
  <c r="I140" i="9"/>
  <c r="H140" i="9"/>
  <c r="I128" i="9"/>
  <c r="H128" i="9"/>
  <c r="I121" i="9"/>
  <c r="H121" i="9"/>
  <c r="I109" i="9"/>
  <c r="H109" i="9"/>
  <c r="I102" i="9"/>
  <c r="H102" i="9"/>
  <c r="I90" i="9"/>
  <c r="H90" i="9"/>
  <c r="I83" i="9"/>
  <c r="H83" i="9"/>
  <c r="I71" i="9"/>
  <c r="H71" i="9"/>
  <c r="I59" i="9"/>
  <c r="H59" i="9"/>
  <c r="I43" i="9"/>
  <c r="H43" i="9"/>
  <c r="I31" i="9"/>
  <c r="I3" i="9"/>
  <c r="H11" i="9"/>
  <c r="I11" i="9"/>
  <c r="I19" i="9"/>
  <c r="H31" i="9"/>
  <c r="H19" i="9"/>
  <c r="I51" i="9"/>
  <c r="H51" i="9"/>
  <c r="H3" i="9"/>
  <c r="H216" i="7"/>
  <c r="I162" i="7"/>
  <c r="I11" i="7"/>
  <c r="H120" i="7"/>
  <c r="I120" i="7"/>
  <c r="I128" i="7"/>
  <c r="H128" i="7"/>
  <c r="I100" i="7"/>
  <c r="H100" i="7"/>
  <c r="I108" i="7"/>
  <c r="H108" i="7"/>
  <c r="H80" i="7"/>
  <c r="I80" i="7"/>
  <c r="I88" i="7"/>
  <c r="H88" i="7"/>
  <c r="I60" i="7"/>
  <c r="H60" i="7"/>
  <c r="I68" i="7"/>
  <c r="H68" i="7"/>
  <c r="I48" i="7"/>
  <c r="H48" i="7"/>
  <c r="I40" i="7"/>
  <c r="H40" i="7"/>
  <c r="I28" i="7"/>
  <c r="H28" i="7"/>
  <c r="I20" i="7"/>
  <c r="H20" i="7"/>
  <c r="I176" i="7"/>
  <c r="H176" i="7"/>
  <c r="I168" i="7"/>
  <c r="H168" i="7"/>
  <c r="I154" i="7"/>
  <c r="H11" i="7"/>
  <c r="I3" i="7"/>
  <c r="H3" i="7"/>
  <c r="I146" i="5"/>
  <c r="H146" i="5"/>
  <c r="I138" i="5"/>
  <c r="H138" i="5"/>
  <c r="I132" i="5"/>
  <c r="H132" i="5"/>
  <c r="I124" i="5"/>
  <c r="H124" i="5"/>
  <c r="I118" i="5"/>
  <c r="H118" i="5"/>
  <c r="I110" i="5"/>
  <c r="H110" i="5"/>
  <c r="I76" i="5"/>
  <c r="H82" i="5"/>
  <c r="I82" i="5"/>
  <c r="I90" i="5"/>
  <c r="I104" i="5"/>
  <c r="I96" i="5"/>
  <c r="H104" i="5"/>
  <c r="H96" i="5"/>
  <c r="H90" i="5"/>
  <c r="H76" i="5"/>
  <c r="H69" i="5"/>
  <c r="I231" i="5"/>
  <c r="H231" i="5"/>
  <c r="I216" i="5"/>
  <c r="H216" i="5"/>
  <c r="I208" i="5"/>
  <c r="H208" i="5"/>
  <c r="I200" i="5"/>
  <c r="H200" i="5"/>
  <c r="I192" i="5"/>
  <c r="H192" i="5"/>
  <c r="I184" i="5"/>
  <c r="H184" i="5"/>
  <c r="I176" i="5"/>
  <c r="H176" i="5"/>
  <c r="I168" i="5"/>
  <c r="H168" i="5"/>
  <c r="I160" i="5"/>
  <c r="H160" i="5"/>
  <c r="I152" i="5"/>
  <c r="H63" i="5"/>
  <c r="H55" i="5"/>
  <c r="H36" i="5"/>
  <c r="H29" i="5"/>
  <c r="H10" i="5"/>
  <c r="H3" i="5"/>
  <c r="I63" i="5"/>
  <c r="H49" i="5"/>
  <c r="H43" i="5"/>
  <c r="I36" i="5"/>
  <c r="I29" i="5"/>
  <c r="H23" i="5"/>
  <c r="H17" i="5"/>
  <c r="I60" i="2"/>
  <c r="H60" i="2"/>
  <c r="I57" i="2"/>
  <c r="H57" i="2"/>
  <c r="I54" i="2"/>
  <c r="H54" i="2"/>
  <c r="I51" i="2"/>
  <c r="H51" i="2"/>
  <c r="I48" i="2"/>
  <c r="H48" i="2"/>
  <c r="I45" i="2"/>
  <c r="H45" i="2"/>
  <c r="I42" i="2" l="1"/>
  <c r="H42" i="2"/>
  <c r="I39" i="2"/>
  <c r="H39" i="2"/>
  <c r="I36" i="2"/>
  <c r="H36" i="2"/>
  <c r="I33" i="2"/>
  <c r="H33" i="2"/>
  <c r="I30" i="2"/>
  <c r="H30" i="2"/>
  <c r="I27" i="2"/>
  <c r="H27" i="2"/>
  <c r="H24" i="2"/>
  <c r="H21" i="2"/>
  <c r="H18" i="2"/>
  <c r="H15" i="2"/>
  <c r="H12" i="2"/>
  <c r="H9" i="2"/>
  <c r="H6" i="2"/>
  <c r="H3" i="2"/>
  <c r="I24" i="2"/>
  <c r="I21" i="2"/>
  <c r="I18" i="2"/>
  <c r="I15" i="2"/>
  <c r="I12" i="2"/>
  <c r="I9" i="2"/>
  <c r="I6" i="2"/>
  <c r="H36" i="1"/>
  <c r="H33" i="1"/>
  <c r="G26" i="1"/>
  <c r="G23" i="1"/>
  <c r="H23" i="1"/>
  <c r="H26" i="1"/>
  <c r="H16" i="1"/>
  <c r="H13" i="1"/>
</calcChain>
</file>

<file path=xl/sharedStrings.xml><?xml version="1.0" encoding="utf-8"?>
<sst xmlns="http://schemas.openxmlformats.org/spreadsheetml/2006/main" count="610" uniqueCount="221">
  <si>
    <t>Condition</t>
  </si>
  <si>
    <t>Mean</t>
  </si>
  <si>
    <t>SEM</t>
  </si>
  <si>
    <t>Parameter</t>
  </si>
  <si>
    <t>P value</t>
  </si>
  <si>
    <t>Fig. 1</t>
    <phoneticPr fontId="1" type="noConversion"/>
  </si>
  <si>
    <t>Fig. 1e</t>
    <phoneticPr fontId="1" type="noConversion"/>
  </si>
  <si>
    <t>Fig. 1f</t>
    <phoneticPr fontId="1" type="noConversion"/>
  </si>
  <si>
    <t>Fig. 1g</t>
    <phoneticPr fontId="1" type="noConversion"/>
  </si>
  <si>
    <t>Fig. 1h</t>
    <phoneticPr fontId="1" type="noConversion"/>
  </si>
  <si>
    <t>Brain weight (g)</t>
  </si>
  <si>
    <t>Brain length (cm)</t>
    <phoneticPr fontId="1" type="noConversion"/>
  </si>
  <si>
    <t>Brain circumference (cm)</t>
    <phoneticPr fontId="1" type="noConversion"/>
  </si>
  <si>
    <t>Body length (cm)</t>
    <phoneticPr fontId="1" type="noConversion"/>
  </si>
  <si>
    <t>Con</t>
    <phoneticPr fontId="1" type="noConversion"/>
  </si>
  <si>
    <t>VPA</t>
    <phoneticPr fontId="1" type="noConversion"/>
  </si>
  <si>
    <t xml:space="preserve">Piglet individual (n) </t>
  </si>
  <si>
    <t>Value</t>
    <phoneticPr fontId="1" type="noConversion"/>
  </si>
  <si>
    <t>Two-tailed,</t>
  </si>
  <si>
    <t xml:space="preserve"> P &lt; 0.01</t>
    <phoneticPr fontId="1" type="noConversion"/>
  </si>
  <si>
    <t>Brain weight/body weight (%)</t>
    <phoneticPr fontId="1" type="noConversion"/>
  </si>
  <si>
    <t>Cortical height (mm)</t>
    <phoneticPr fontId="1" type="noConversion"/>
  </si>
  <si>
    <t>Cortical length (mm)</t>
    <phoneticPr fontId="1" type="noConversion"/>
  </si>
  <si>
    <t>Cortical width (mm)</t>
    <phoneticPr fontId="1" type="noConversion"/>
  </si>
  <si>
    <t>M1-Surface area (cm2)</t>
    <phoneticPr fontId="1" type="noConversion"/>
  </si>
  <si>
    <t>Temporal lobe-Surface area (cm2)</t>
  </si>
  <si>
    <t>STG</t>
    <phoneticPr fontId="1" type="noConversion"/>
  </si>
  <si>
    <t>MTG</t>
    <phoneticPr fontId="1" type="noConversion"/>
  </si>
  <si>
    <t>ITG</t>
    <phoneticPr fontId="1" type="noConversion"/>
  </si>
  <si>
    <t>Temporal lobe (total)</t>
    <phoneticPr fontId="1" type="noConversion"/>
  </si>
  <si>
    <t>Parameter</t>
    <phoneticPr fontId="1" type="noConversion"/>
  </si>
  <si>
    <t>Fig. 4b</t>
    <phoneticPr fontId="1" type="noConversion"/>
  </si>
  <si>
    <t>Fig. 4c</t>
    <phoneticPr fontId="1" type="noConversion"/>
  </si>
  <si>
    <t>Fig. 4e</t>
    <phoneticPr fontId="1" type="noConversion"/>
  </si>
  <si>
    <t>Fig. 4f</t>
    <phoneticPr fontId="1" type="noConversion"/>
  </si>
  <si>
    <t>Fig. 4g</t>
    <phoneticPr fontId="1" type="noConversion"/>
  </si>
  <si>
    <t>Fig. 4</t>
    <phoneticPr fontId="1" type="noConversion"/>
  </si>
  <si>
    <t>Fig. 5</t>
    <phoneticPr fontId="1" type="noConversion"/>
  </si>
  <si>
    <t>Fig. 5b</t>
    <phoneticPr fontId="1" type="noConversion"/>
  </si>
  <si>
    <t>Fig. 5d</t>
    <phoneticPr fontId="1" type="noConversion"/>
  </si>
  <si>
    <t>Fig. 5e</t>
    <phoneticPr fontId="1" type="noConversion"/>
  </si>
  <si>
    <t>1180.462
673.878
791.454
751.142
540.849
659.097
524.053
902.983
957.404
763.236
823.703
410.508
380.274
436.039
319.135
962.107
789.438
448.804
729.643
925.826
932.545
549.583
556.974
726.283
702.096
662.456
501.209
558.99
991.669
538.834</t>
    <phoneticPr fontId="1" type="noConversion"/>
  </si>
  <si>
    <t>1027.949
1083.042
855.953
757.861
1509.003
569.739
1205.321
653.05
1265.789
1728.03
907.686
1663.531
1031.309
829.078
1190.54
900.296
706.799
552.271
1210.696
935.904
792.798
798.173
1527.815
804.891
1049.449
637.597
527.412
625.504
733.002
874.765
773.314
1483.472
1920.183
426.633
1190.54
651.707
1396.13
940.607
961.435
751.142
749.798
391.024
331.9
234.48
395.727
1332.975
917.092
705.456
1483.472
1920.183
1190.54
1396.13
1712.577</t>
    <phoneticPr fontId="1" type="noConversion"/>
  </si>
  <si>
    <t>3 (neuron: 30)</t>
    <phoneticPr fontId="1" type="noConversion"/>
  </si>
  <si>
    <t>3 (neuron: 53)</t>
    <phoneticPr fontId="1" type="noConversion"/>
  </si>
  <si>
    <t>Number of intersection</t>
    <phoneticPr fontId="1" type="noConversion"/>
  </si>
  <si>
    <t>Total dentrite length (μm)</t>
    <phoneticPr fontId="1" type="noConversion"/>
  </si>
  <si>
    <t>Basal dendrite</t>
    <phoneticPr fontId="1" type="noConversion"/>
  </si>
  <si>
    <t xml:space="preserve">Apical dendrite </t>
    <phoneticPr fontId="1" type="noConversion"/>
  </si>
  <si>
    <t>3 (neuron: 16)</t>
    <phoneticPr fontId="1" type="noConversion"/>
  </si>
  <si>
    <t>3 (neuron: 17)</t>
    <phoneticPr fontId="1" type="noConversion"/>
  </si>
  <si>
    <t>3760.598
3179.969
4339.3
3066.119
2952.626
3528.782
2385.994
2469.679
2167.274
3636.007
4500.028
2821.813
4198.9
2791.328
3755.117
2555.444</t>
    <phoneticPr fontId="1" type="noConversion"/>
  </si>
  <si>
    <t>1788.869
2055.011
1591.77
1848.617
1777.541
1942.127
1387.535
1780.418
1256.701
1368.339
1954.07
1955.533
1757.721
1825.681
1688.09
954.623
2135.66</t>
    <phoneticPr fontId="1" type="noConversion"/>
  </si>
  <si>
    <t>827.342
909.888
1448.712
1249.943
584.015
593.875
1612.833
1143.253
600.858
1018.428
991.137
2094.842
707.118
493.349
883.053
901.05
1167.077</t>
    <phoneticPr fontId="1" type="noConversion"/>
  </si>
  <si>
    <t>2007.438
1428.705
1188.514
1446.536
1451.437
1862.205
1607.015
1893.718
1572.37
1470.471
1700.642
1546.222
884.315
729.574
1887.005
1219.881</t>
    <phoneticPr fontId="1" type="noConversion"/>
  </si>
  <si>
    <t>Fig. 5j</t>
    <phoneticPr fontId="1" type="noConversion"/>
  </si>
  <si>
    <t>immature</t>
    <phoneticPr fontId="1" type="noConversion"/>
  </si>
  <si>
    <t>mature</t>
    <phoneticPr fontId="1" type="noConversion"/>
  </si>
  <si>
    <t>7.407818953
4.231610128
4.493194132
5.472092329
9.513173677
8.788890842
10.24688591
10.07421337
7.854719115
11.27210389
7.725189267
7.301441359
5.550587437
5.591386664
8.153477218
4.903262713
6.585136406
7.246376812
8.82746097
11.4859691
10.60396496
6.914433881</t>
    <phoneticPr fontId="1" type="noConversion"/>
  </si>
  <si>
    <t>4.104625
3.162055
5.488018
5.071361
6.719062
6.959777
6.617372
6.1855
9.353322
7.774639
9.370973
6.761434
6.821282
4.988953
4.330645
4.525102
3.62871
5.01779
8.114558
6.260575
6.860925
6.546983
6.094077</t>
    <phoneticPr fontId="1" type="noConversion"/>
  </si>
  <si>
    <t>3 ( dentrite: 22)</t>
    <phoneticPr fontId="1" type="noConversion"/>
  </si>
  <si>
    <t>3 ( dentrite: 23)</t>
    <phoneticPr fontId="1" type="noConversion"/>
  </si>
  <si>
    <t xml:space="preserve"> P &lt; 0.05</t>
    <phoneticPr fontId="1" type="noConversion"/>
  </si>
  <si>
    <t>0.825
0.916667
1
0.818182
0.826087
0.9
0.875
0.7
0.76
0.8125
0.8
0.925926
0.944444
0.697674
0.705882
0.791667
0.785714
0.882353
0.914286
0.666667
0.73913
0.785714</t>
    <phoneticPr fontId="1" type="noConversion"/>
  </si>
  <si>
    <t>0.931034
0.9
0.939394
0.857143
0.787879
0.724138
0.695652
0.763158
0.722222
0.566667
0.708333
0.738095
0.785714
0.928571
0.6875
0.842105
0.866667
0.757576
0.823529
0.702703
0.558824
0.578947
0.5625</t>
    <phoneticPr fontId="1" type="noConversion"/>
  </si>
  <si>
    <t>0.175
0.083333333
0
0.181818182
0.173913043
0.1
0.125
0.3
0.24
0.1875
0.2
0.074074074
0.055555556
0.302325581
0.294117647
0.208333333
0.214285714
0.117647059
0.085714286
0.333333333
0.260869565
0.214285714</t>
    <phoneticPr fontId="1" type="noConversion"/>
  </si>
  <si>
    <t>0.068966
0.1
0.060606
0.142857
0.212121
0.275862
0.304348
0.236842
0.277778
0.433333
0.291667
0.261905
0.214286
0.071429
0.3125
0.157895
0.133333
0.242424
0.176471
0.297297
0.441176
0.421053
0.4375</t>
    <phoneticPr fontId="1" type="noConversion"/>
  </si>
  <si>
    <t>Fig. 6</t>
    <phoneticPr fontId="1" type="noConversion"/>
  </si>
  <si>
    <t>Fig. 6d</t>
    <phoneticPr fontId="1" type="noConversion"/>
  </si>
  <si>
    <t>Relative transcriptional level</t>
    <phoneticPr fontId="1" type="noConversion"/>
  </si>
  <si>
    <t>DRD2</t>
    <phoneticPr fontId="1" type="noConversion"/>
  </si>
  <si>
    <t>GNAL</t>
    <phoneticPr fontId="1" type="noConversion"/>
  </si>
  <si>
    <t>ADORA2A</t>
    <phoneticPr fontId="1" type="noConversion"/>
  </si>
  <si>
    <t>GPR88</t>
    <phoneticPr fontId="1" type="noConversion"/>
  </si>
  <si>
    <t>DDC</t>
    <phoneticPr fontId="1" type="noConversion"/>
  </si>
  <si>
    <t>DRD3</t>
    <phoneticPr fontId="1" type="noConversion"/>
  </si>
  <si>
    <t>Fig. 2</t>
    <phoneticPr fontId="1" type="noConversion"/>
  </si>
  <si>
    <t>Fig. 2b</t>
    <phoneticPr fontId="1" type="noConversion"/>
  </si>
  <si>
    <t>Frontfoot stride (cm)</t>
    <phoneticPr fontId="1" type="noConversion"/>
  </si>
  <si>
    <t>FL</t>
    <phoneticPr fontId="1" type="noConversion"/>
  </si>
  <si>
    <t>FR</t>
    <phoneticPr fontId="1" type="noConversion"/>
  </si>
  <si>
    <t xml:space="preserve">Paired t-test, </t>
    <phoneticPr fontId="1" type="noConversion"/>
  </si>
  <si>
    <t>Hindfoot stride (cm)</t>
    <phoneticPr fontId="1" type="noConversion"/>
  </si>
  <si>
    <t>RL</t>
    <phoneticPr fontId="1" type="noConversion"/>
  </si>
  <si>
    <t>RR</t>
    <phoneticPr fontId="1" type="noConversion"/>
  </si>
  <si>
    <t>Fig. 2d</t>
    <phoneticPr fontId="1" type="noConversion"/>
  </si>
  <si>
    <t>Time in center (s)</t>
    <phoneticPr fontId="1" type="noConversion"/>
  </si>
  <si>
    <t>Latency to find platform (s)</t>
    <phoneticPr fontId="1" type="noConversion"/>
  </si>
  <si>
    <t>day1</t>
    <phoneticPr fontId="1" type="noConversion"/>
  </si>
  <si>
    <t>day2</t>
  </si>
  <si>
    <t>day3</t>
    <phoneticPr fontId="1" type="noConversion"/>
  </si>
  <si>
    <t>day4</t>
    <phoneticPr fontId="1" type="noConversion"/>
  </si>
  <si>
    <t>VPA</t>
  </si>
  <si>
    <t>Sniffing latency (s)</t>
    <phoneticPr fontId="1" type="noConversion"/>
  </si>
  <si>
    <t>Sniffing number</t>
  </si>
  <si>
    <t>Yellow dog</t>
  </si>
  <si>
    <t xml:space="preserve">Unpaired t-test, </t>
    <phoneticPr fontId="1" type="noConversion"/>
  </si>
  <si>
    <t>Green ball</t>
    <phoneticPr fontId="1" type="noConversion"/>
  </si>
  <si>
    <t>Blue dragon</t>
    <phoneticPr fontId="1" type="noConversion"/>
  </si>
  <si>
    <t>Red ball</t>
    <phoneticPr fontId="1" type="noConversion"/>
  </si>
  <si>
    <t>Sniffing time (%)</t>
    <phoneticPr fontId="1" type="noConversion"/>
  </si>
  <si>
    <t>Fig. 3</t>
    <phoneticPr fontId="1" type="noConversion"/>
  </si>
  <si>
    <t>Latency to attack  (s)</t>
    <phoneticPr fontId="1" type="noConversion"/>
  </si>
  <si>
    <t>Total sniffing time (s)</t>
    <phoneticPr fontId="1" type="noConversion"/>
  </si>
  <si>
    <t>Attack time (s)</t>
    <phoneticPr fontId="1" type="noConversion"/>
  </si>
  <si>
    <t>Attack</t>
    <phoneticPr fontId="1" type="noConversion"/>
  </si>
  <si>
    <t>Tail</t>
    <phoneticPr fontId="1" type="noConversion"/>
  </si>
  <si>
    <t>Head</t>
    <phoneticPr fontId="1" type="noConversion"/>
  </si>
  <si>
    <t>Body</t>
    <phoneticPr fontId="1" type="noConversion"/>
  </si>
  <si>
    <t>Interaction time (s)</t>
    <phoneticPr fontId="1" type="noConversion"/>
  </si>
  <si>
    <t>Toy</t>
    <phoneticPr fontId="1" type="noConversion"/>
  </si>
  <si>
    <t>S1</t>
    <phoneticPr fontId="1" type="noConversion"/>
  </si>
  <si>
    <t>VPA (toy) vs VPA (S1)</t>
    <phoneticPr fontId="1" type="noConversion"/>
  </si>
  <si>
    <t>Con (toy) vs VPA (Toy)</t>
    <phoneticPr fontId="1" type="noConversion"/>
  </si>
  <si>
    <t>Con (S1) vs VPA (S1)</t>
    <phoneticPr fontId="1" type="noConversion"/>
  </si>
  <si>
    <t>Con (Toy) vs Con (S1)</t>
    <phoneticPr fontId="1" type="noConversion"/>
  </si>
  <si>
    <t>Fig. 2f</t>
    <phoneticPr fontId="1" type="noConversion"/>
  </si>
  <si>
    <t>S2</t>
    <phoneticPr fontId="1" type="noConversion"/>
  </si>
  <si>
    <t>Fig. 3b</t>
    <phoneticPr fontId="1" type="noConversion"/>
  </si>
  <si>
    <t>Fig. 3f</t>
    <phoneticPr fontId="1" type="noConversion"/>
  </si>
  <si>
    <t>Fig. S1c</t>
    <phoneticPr fontId="1" type="noConversion"/>
  </si>
  <si>
    <t>Fig. 2h</t>
    <phoneticPr fontId="1" type="noConversion"/>
  </si>
  <si>
    <t>Fig. S1</t>
    <phoneticPr fontId="1" type="noConversion"/>
  </si>
  <si>
    <t>Fig. S1a</t>
    <phoneticPr fontId="1" type="noConversion"/>
  </si>
  <si>
    <t>Fig. S1b</t>
    <phoneticPr fontId="1" type="noConversion"/>
  </si>
  <si>
    <t>Con</t>
  </si>
  <si>
    <t>Basal dendrite</t>
  </si>
  <si>
    <t>Mean</t>
    <phoneticPr fontId="1" type="noConversion"/>
  </si>
  <si>
    <t>SEM</t>
    <phoneticPr fontId="1" type="noConversion"/>
  </si>
  <si>
    <t>Apical dendrite</t>
    <phoneticPr fontId="1" type="noConversion"/>
  </si>
  <si>
    <t>Value</t>
    <phoneticPr fontId="1" type="noConversion"/>
  </si>
  <si>
    <t>Passed normality test ?</t>
    <phoneticPr fontId="1" type="noConversion"/>
  </si>
  <si>
    <t>Yes</t>
  </si>
  <si>
    <t>Yes</t>
    <phoneticPr fontId="1" type="noConversion"/>
  </si>
  <si>
    <t>No</t>
  </si>
  <si>
    <t>No</t>
    <phoneticPr fontId="1" type="noConversion"/>
  </si>
  <si>
    <t>Yes</t>
    <phoneticPr fontId="1" type="noConversion"/>
  </si>
  <si>
    <t>No</t>
    <phoneticPr fontId="1" type="noConversion"/>
  </si>
  <si>
    <t>Mann-Whitney test</t>
    <phoneticPr fontId="1" type="noConversion"/>
  </si>
  <si>
    <t xml:space="preserve"> P = 0.1121</t>
    <phoneticPr fontId="1" type="noConversion"/>
  </si>
  <si>
    <t xml:space="preserve"> P = 0.9975</t>
    <phoneticPr fontId="1" type="noConversion"/>
  </si>
  <si>
    <t xml:space="preserve"> P = 0.9479</t>
    <phoneticPr fontId="1" type="noConversion"/>
  </si>
  <si>
    <t>Con (S1) vs Con (S2)</t>
    <phoneticPr fontId="1" type="noConversion"/>
  </si>
  <si>
    <t>VPA (S1) vs VPA (S2)</t>
    <phoneticPr fontId="1" type="noConversion"/>
  </si>
  <si>
    <t>Con (S2) vs VPA (S2)</t>
    <phoneticPr fontId="1" type="noConversion"/>
  </si>
  <si>
    <t>NO</t>
    <phoneticPr fontId="1" type="noConversion"/>
  </si>
  <si>
    <t xml:space="preserve"> P = 0.2949</t>
    <phoneticPr fontId="1" type="noConversion"/>
  </si>
  <si>
    <t>Sniffing latency (s)</t>
    <phoneticPr fontId="1" type="noConversion"/>
  </si>
  <si>
    <r>
      <t>Suppl. Table S3</t>
    </r>
    <r>
      <rPr>
        <b/>
        <sz val="11"/>
        <color theme="1"/>
        <rFont val="宋体"/>
        <family val="3"/>
        <charset val="134"/>
      </rPr>
      <t xml:space="preserve">, </t>
    </r>
    <r>
      <rPr>
        <b/>
        <sz val="11"/>
        <color theme="1"/>
        <rFont val="Times New Roman"/>
        <family val="1"/>
      </rPr>
      <t>Summary of statistics.</t>
    </r>
    <phoneticPr fontId="1" type="noConversion"/>
  </si>
  <si>
    <r>
      <t xml:space="preserve">Unpaired </t>
    </r>
    <r>
      <rPr>
        <i/>
        <sz val="10"/>
        <color theme="1"/>
        <rFont val="Times New Roman"/>
        <family val="1"/>
      </rPr>
      <t>t</t>
    </r>
    <r>
      <rPr>
        <sz val="10"/>
        <color theme="1"/>
        <rFont val="Times New Roman"/>
        <family val="1"/>
      </rPr>
      <t>-test, Two-tailed,          P &lt; 0.0001</t>
    </r>
    <phoneticPr fontId="2" type="noConversion"/>
  </si>
  <si>
    <r>
      <t xml:space="preserve">Unpaired </t>
    </r>
    <r>
      <rPr>
        <i/>
        <sz val="10"/>
        <color theme="1"/>
        <rFont val="Times New Roman"/>
        <family val="1"/>
      </rPr>
      <t>t</t>
    </r>
    <r>
      <rPr>
        <sz val="10"/>
        <color theme="1"/>
        <rFont val="Times New Roman"/>
        <family val="1"/>
      </rPr>
      <t>-test, Two-tailed,           P &lt; 0.01</t>
    </r>
    <phoneticPr fontId="1" type="noConversion"/>
  </si>
  <si>
    <t>Paired t-test,     Two-tailed,             P = 0.4313</t>
    <phoneticPr fontId="1" type="noConversion"/>
  </si>
  <si>
    <t>Paired t-test,      Two-tailed,             P &lt; 0.01</t>
    <phoneticPr fontId="1" type="noConversion"/>
  </si>
  <si>
    <t>Paired t-test,      Two-tailed,             P = 0.9474</t>
    <phoneticPr fontId="1" type="noConversion"/>
  </si>
  <si>
    <t>Unpaired t-test, Two-tailed,             P &lt; 0.05</t>
    <phoneticPr fontId="1" type="noConversion"/>
  </si>
  <si>
    <t>Unpaired t-test, Two-tailed,             P &lt; 0.01</t>
    <phoneticPr fontId="1" type="noConversion"/>
  </si>
  <si>
    <t>Unpaired t-test, Two-tailed,               P = 0.176</t>
    <phoneticPr fontId="1" type="noConversion"/>
  </si>
  <si>
    <t>Unpaired t-test, Two-tailed,             P = 0.803</t>
    <phoneticPr fontId="1" type="noConversion"/>
  </si>
  <si>
    <t>Unpaired t-test, Two-tailed,             P = 0.2769</t>
    <phoneticPr fontId="1" type="noConversion"/>
  </si>
  <si>
    <t>Unpaired t-test, Two-tailed,             P = 0.7257</t>
    <phoneticPr fontId="1" type="noConversion"/>
  </si>
  <si>
    <t>Unpaired t-test, Two-tailed,             P = 0.7806</t>
    <phoneticPr fontId="1" type="noConversion"/>
  </si>
  <si>
    <t>Two-way ANOVA, P &lt; 0.05</t>
    <phoneticPr fontId="1" type="noConversion"/>
  </si>
  <si>
    <t>Unpaired t-test, Two-tailed,             P = 0.1281</t>
    <phoneticPr fontId="1" type="noConversion"/>
  </si>
  <si>
    <r>
      <t>Mann-Whitney test</t>
    </r>
    <r>
      <rPr>
        <sz val="10"/>
        <color theme="1"/>
        <rFont val="宋体"/>
        <family val="1"/>
        <charset val="134"/>
      </rPr>
      <t xml:space="preserve">,  </t>
    </r>
    <r>
      <rPr>
        <sz val="10"/>
        <color theme="1"/>
        <rFont val="Times New Roman"/>
        <family val="1"/>
      </rPr>
      <t>Two-tailed,                    P = 0.9805</t>
    </r>
    <phoneticPr fontId="1" type="noConversion"/>
  </si>
  <si>
    <t>Mann-Whitney test,  Two-tailed,                   P = 0.2507</t>
    <phoneticPr fontId="1" type="noConversion"/>
  </si>
  <si>
    <t>Unpaired t-test,           Two-tailed,                    P = 0.5528</t>
    <phoneticPr fontId="1" type="noConversion"/>
  </si>
  <si>
    <t>Unpaired t-test,                Two-tailed,                          P = 0.1728</t>
    <phoneticPr fontId="1" type="noConversion"/>
  </si>
  <si>
    <t>Unpaired t-test,           Two-tailed,                     P = 0.1728</t>
    <phoneticPr fontId="1" type="noConversion"/>
  </si>
  <si>
    <t>Unpaired t-test,                     Two-tailed,                             P &lt; 0.01</t>
    <phoneticPr fontId="1" type="noConversion"/>
  </si>
  <si>
    <t>Unpaired t-test,                  Two-tailed,                                 P &lt; 0.01</t>
    <phoneticPr fontId="1" type="noConversion"/>
  </si>
  <si>
    <t>Unpaired t-test,                 Two-tailed,                                P = 0.8877</t>
    <phoneticPr fontId="1" type="noConversion"/>
  </si>
  <si>
    <t>Unpaired t-test,                  Two-tailed,                              P &lt; 0.01</t>
    <phoneticPr fontId="1" type="noConversion"/>
  </si>
  <si>
    <r>
      <t>PFC-Surface area (cm</t>
    </r>
    <r>
      <rPr>
        <vertAlign val="superscript"/>
        <sz val="10"/>
        <color theme="1"/>
        <rFont val="Times New Roman"/>
        <family val="1"/>
      </rPr>
      <t>2</t>
    </r>
    <r>
      <rPr>
        <sz val="10"/>
        <color theme="1"/>
        <rFont val="Times New Roman"/>
        <family val="1"/>
      </rPr>
      <t>)</t>
    </r>
    <phoneticPr fontId="1" type="noConversion"/>
  </si>
  <si>
    <r>
      <t>Area of neuron soma (μm</t>
    </r>
    <r>
      <rPr>
        <vertAlign val="superscript"/>
        <sz val="10"/>
        <color theme="1"/>
        <rFont val="Times New Roman"/>
        <family val="1"/>
      </rPr>
      <t>2</t>
    </r>
    <r>
      <rPr>
        <sz val="10"/>
        <color theme="1"/>
        <rFont val="Times New Roman"/>
        <family val="1"/>
      </rPr>
      <t xml:space="preserve">)  </t>
    </r>
    <phoneticPr fontId="1" type="noConversion"/>
  </si>
  <si>
    <r>
      <t xml:space="preserve">Unpaired </t>
    </r>
    <r>
      <rPr>
        <i/>
        <sz val="10"/>
        <color theme="1"/>
        <rFont val="Times New Roman"/>
        <family val="1"/>
      </rPr>
      <t>t</t>
    </r>
    <r>
      <rPr>
        <sz val="10"/>
        <color theme="1"/>
        <rFont val="Times New Roman"/>
        <family val="1"/>
      </rPr>
      <t>-test, Two-tailed,                      P &lt; 0.05</t>
    </r>
    <phoneticPr fontId="2" type="noConversion"/>
  </si>
  <si>
    <t xml:space="preserve">Unpaired t-test, Two-tailed,                           P = 0.17 </t>
    <phoneticPr fontId="1" type="noConversion"/>
  </si>
  <si>
    <r>
      <t xml:space="preserve">Unpaired </t>
    </r>
    <r>
      <rPr>
        <i/>
        <sz val="10"/>
        <color theme="1"/>
        <rFont val="Times New Roman"/>
        <family val="1"/>
      </rPr>
      <t>t</t>
    </r>
    <r>
      <rPr>
        <sz val="10"/>
        <color theme="1"/>
        <rFont val="Times New Roman"/>
        <family val="1"/>
      </rPr>
      <t>-test, Two-tailed,                             P = 0.22</t>
    </r>
    <phoneticPr fontId="2" type="noConversion"/>
  </si>
  <si>
    <t>Unpaired t-test, Two-tailed,                            P = 0.06</t>
    <phoneticPr fontId="1" type="noConversion"/>
  </si>
  <si>
    <t>Unpaired t-test, Two-tailed,                          P &lt; 0.01</t>
    <phoneticPr fontId="1" type="noConversion"/>
  </si>
  <si>
    <r>
      <t xml:space="preserve">Unpaired </t>
    </r>
    <r>
      <rPr>
        <i/>
        <sz val="10"/>
        <color theme="1"/>
        <rFont val="Times New Roman"/>
        <family val="1"/>
      </rPr>
      <t>t</t>
    </r>
    <r>
      <rPr>
        <sz val="10"/>
        <color theme="1"/>
        <rFont val="Times New Roman"/>
        <family val="1"/>
      </rPr>
      <t>-test, Two-tailed,                           P &lt; 0.05</t>
    </r>
    <phoneticPr fontId="2" type="noConversion"/>
  </si>
  <si>
    <t>Unpaired t-test, Two-tailed,                            P = 0.39</t>
    <phoneticPr fontId="1" type="noConversion"/>
  </si>
  <si>
    <t>Unpaired t-test, Two-tailed,                                        P = 0.21</t>
    <phoneticPr fontId="1" type="noConversion"/>
  </si>
  <si>
    <t>Unpaired t-test,Two-tailed,                                    P = 0.57</t>
    <phoneticPr fontId="1" type="noConversion"/>
  </si>
  <si>
    <t>Mann-Whitney test, Two-tailed,                           P = 0.7</t>
    <phoneticPr fontId="1" type="noConversion"/>
  </si>
  <si>
    <t xml:space="preserve">Unpaired t-test,                 Two-tailed,                                    P &lt; 0.001 </t>
    <phoneticPr fontId="1" type="noConversion"/>
  </si>
  <si>
    <r>
      <t>Two-way ANOVA</t>
    </r>
    <r>
      <rPr>
        <sz val="10"/>
        <color theme="1"/>
        <rFont val="宋体"/>
        <family val="1"/>
        <charset val="134"/>
      </rPr>
      <t>,</t>
    </r>
    <r>
      <rPr>
        <sz val="10"/>
        <color theme="1"/>
        <rFont val="Times New Roman"/>
        <family val="1"/>
      </rPr>
      <t xml:space="preserve">    P &lt; 0.0001</t>
    </r>
    <phoneticPr fontId="1" type="noConversion"/>
  </si>
  <si>
    <r>
      <t xml:space="preserve">Unpaired </t>
    </r>
    <r>
      <rPr>
        <i/>
        <sz val="10"/>
        <color theme="1"/>
        <rFont val="Times New Roman"/>
        <family val="1"/>
      </rPr>
      <t>t</t>
    </r>
    <r>
      <rPr>
        <sz val="10"/>
        <color theme="1"/>
        <rFont val="Times New Roman"/>
        <family val="1"/>
      </rPr>
      <t>-test,                  Two-tailed,                         P &lt; 0.0001</t>
    </r>
    <phoneticPr fontId="2" type="noConversion"/>
  </si>
  <si>
    <t>Two-way ANOVA,     P &lt; 0.05</t>
    <phoneticPr fontId="1" type="noConversion"/>
  </si>
  <si>
    <t>Unpaired t-test, Two-tailed,                                   P &lt; 0.01</t>
    <phoneticPr fontId="1" type="noConversion"/>
  </si>
  <si>
    <t>Unpaired t-test, Two-tailed,                                     P &lt; 0.01</t>
    <phoneticPr fontId="1" type="noConversion"/>
  </si>
  <si>
    <t>Unpaired t-test, Two-tailed,                                    P &lt; 0.05</t>
    <phoneticPr fontId="1" type="noConversion"/>
  </si>
  <si>
    <t>Unpaired t-test, Two-tailed,                                  P &lt; 0.05</t>
    <phoneticPr fontId="1" type="noConversion"/>
  </si>
  <si>
    <t>Unpaired t-test, One-tailed,                       P &lt; 0.05</t>
    <phoneticPr fontId="1" type="noConversion"/>
  </si>
  <si>
    <t>Unpaired t-test, One-tailed,                             P = 0.0518</t>
    <phoneticPr fontId="1" type="noConversion"/>
  </si>
  <si>
    <t>Unpaired t-test, One-tailed,                           P = 0.0852</t>
    <phoneticPr fontId="1" type="noConversion"/>
  </si>
  <si>
    <t>Unpaired t-test, One-tailed,                            P = 0.0673</t>
    <phoneticPr fontId="1" type="noConversion"/>
  </si>
  <si>
    <t>Mann-Whitney test,One-tailed,                    P = 0.2381</t>
    <phoneticPr fontId="1" type="noConversion"/>
  </si>
  <si>
    <t>Unpaired t-test, One-tailed,                         P &lt; 0.05</t>
    <phoneticPr fontId="1" type="noConversion"/>
  </si>
  <si>
    <t>Paired t-test,                Two-tailed,                                P = 0.0528</t>
    <phoneticPr fontId="1" type="noConversion"/>
  </si>
  <si>
    <t>Paired t-test,                        Two-tailed,                               P = 0.0122</t>
    <phoneticPr fontId="1" type="noConversion"/>
  </si>
  <si>
    <t>Paired t-test,                      Two-tailed,                                P = 0.6667</t>
    <phoneticPr fontId="1" type="noConversion"/>
  </si>
  <si>
    <t>Paired t-test,                     Two-tailed,                              P = 0.0886</t>
    <phoneticPr fontId="1" type="noConversion"/>
  </si>
  <si>
    <t>Unpaired t-test,                    Two-tailed,                             P &lt; 0.05</t>
    <phoneticPr fontId="1" type="noConversion"/>
  </si>
  <si>
    <t>Unpaired t-test,                Two-tailed,                                P = 0.7243</t>
    <phoneticPr fontId="1" type="noConversion"/>
  </si>
  <si>
    <t>Unpaired t-test,                        Two-tailed,                               P = 0.9538</t>
    <phoneticPr fontId="1" type="noConversion"/>
  </si>
  <si>
    <t>Unpaired t-test,                   Two-tailed,                                P = 0.5766</t>
    <phoneticPr fontId="1" type="noConversion"/>
  </si>
  <si>
    <t>Unpaired t-test,                Two-tailed,                              P = 0.3306</t>
    <phoneticPr fontId="1" type="noConversion"/>
  </si>
  <si>
    <t>Unpaired t-test,                    Two-tailed,                                P = 0.6547</t>
    <phoneticPr fontId="1" type="noConversion"/>
  </si>
  <si>
    <r>
      <t>Mann-Whitney test</t>
    </r>
    <r>
      <rPr>
        <sz val="10"/>
        <color theme="1"/>
        <rFont val="宋体"/>
        <family val="1"/>
        <charset val="134"/>
      </rPr>
      <t xml:space="preserve">, </t>
    </r>
    <r>
      <rPr>
        <sz val="10"/>
        <color theme="1"/>
        <rFont val="Times New Roman"/>
        <family val="1"/>
      </rPr>
      <t>Two-tailed,                               P = 0.9351</t>
    </r>
    <phoneticPr fontId="1" type="noConversion"/>
  </si>
  <si>
    <t>Mann-Whitney test,Two-tailed,                        P = 0.1775</t>
    <phoneticPr fontId="1" type="noConversion"/>
  </si>
  <si>
    <t>Paired t-test,                       Two-tailed,                              P = 0.9474</t>
    <phoneticPr fontId="1" type="noConversion"/>
  </si>
  <si>
    <t>Mann-Whitney test,                                       Two-tailed,                              P = 0.1775</t>
    <phoneticPr fontId="1" type="noConversion"/>
  </si>
  <si>
    <t>Unpaired t-test,                  Two-tailed,                              P = 0.9357</t>
    <phoneticPr fontId="1" type="noConversion"/>
  </si>
  <si>
    <t>Unpaired t-test,                              Two-tailed,                       P = 0.375</t>
    <phoneticPr fontId="1" type="noConversion"/>
  </si>
  <si>
    <t>Unpaired t-test,                Two-tailed,                         P = 0.19</t>
    <phoneticPr fontId="1" type="noConversion"/>
  </si>
  <si>
    <t>Time (%)</t>
    <phoneticPr fontId="1" type="noConversion"/>
  </si>
  <si>
    <t>Tail sniffing</t>
    <phoneticPr fontId="1" type="noConversion"/>
  </si>
  <si>
    <t>Body sniffing</t>
    <phoneticPr fontId="1" type="noConversion"/>
  </si>
  <si>
    <t>Head sniffing</t>
    <phoneticPr fontId="1" type="noConversion"/>
  </si>
  <si>
    <t>Spine number (%)</t>
    <phoneticPr fontId="1" type="noConversion"/>
  </si>
  <si>
    <t>Spine number per 10 μm</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</si>
</sst>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0.00_ "/>
  </numFmts>
  <fonts count="22" x14ac:knownFonts="1">
    <font>
      <sz val="11"/>
      <color theme="1"/>
      <name val="等线"/>
      <family val="2"/>
      <scheme val="minor"/>
    </font>
    <font>
      <sz val="9"/>
      <name val="等线"/>
      <family val="3"/>
      <charset val="134"/>
      <scheme val="minor"/>
    </font>
    <font>
      <sz val="9"/>
      <name val="等线"/>
      <family val="3"/>
      <charset val="136"/>
      <scheme val="minor"/>
    </font>
    <font>
      <sz val="10"/>
      <name val="Arial"/>
      <family val="2"/>
    </font>
    <font>
      <sz val="10"/>
      <color theme="1"/>
      <name val="Times New Roman"/>
      <family val="1"/>
    </font>
    <font>
      <sz val="6"/>
      <name val="Times New Roman"/>
      <family val="1"/>
    </font>
    <font>
      <sz val="6"/>
      <color theme="1"/>
      <name val="Times New Roman"/>
      <family val="1"/>
    </font>
    <font>
      <sz val="6"/>
      <name val="Arial"/>
      <family val="2"/>
    </font>
    <font>
      <sz val="6"/>
      <color theme="1"/>
      <name val="Times New Roman"/>
      <family val="1"/>
      <charset val="134"/>
    </font>
    <font>
      <sz val="10"/>
      <color rgb="FFFF0000"/>
      <name val="Arial"/>
      <family val="2"/>
    </font>
    <font>
      <sz val="6"/>
      <color rgb="FFFF0000"/>
      <name val="Arial"/>
      <family val="2"/>
    </font>
    <font>
      <b/>
      <sz val="11"/>
      <color theme="1"/>
      <name val="Times New Roman"/>
      <family val="1"/>
    </font>
    <font>
      <b/>
      <sz val="11"/>
      <color theme="1"/>
      <name val="宋体"/>
      <family val="3"/>
      <charset val="134"/>
    </font>
    <font>
      <b/>
      <sz val="10"/>
      <color theme="1"/>
      <name val="Times New Roman"/>
      <family val="1"/>
    </font>
    <font>
      <b/>
      <sz val="10"/>
      <color theme="1"/>
      <name val="等线"/>
      <family val="2"/>
      <scheme val="minor"/>
    </font>
    <font>
      <b/>
      <sz val="10"/>
      <name val="Times New Roman"/>
      <family val="1"/>
    </font>
    <font>
      <sz val="10"/>
      <name val="Times New Roman"/>
      <family val="1"/>
    </font>
    <font>
      <i/>
      <sz val="10"/>
      <color theme="1"/>
      <name val="Times New Roman"/>
      <family val="1"/>
    </font>
    <font>
      <sz val="10"/>
      <color rgb="FFFF0000"/>
      <name val="宋体"/>
      <family val="1"/>
      <charset val="134"/>
    </font>
    <font>
      <sz val="10"/>
      <color theme="1"/>
      <name val="宋体"/>
      <family val="1"/>
      <charset val="134"/>
    </font>
    <font>
      <sz val="10"/>
      <color theme="1"/>
      <name val="等线"/>
      <family val="2"/>
      <scheme val="minor"/>
    </font>
    <font>
      <vertAlign val="superscript"/>
      <sz val="10"/>
      <color theme="1"/>
      <name val="Times New Roman"/>
      <family val="1"/>
    </font>
  </fonts>
  <fills count="5">
    <fill>
      <patternFill patternType="none"/>
    </fill>
    <fill>
      <patternFill patternType="gray125"/>
    </fill>
    <fill>
      <patternFill patternType="solid">
        <fgColor rgb="FFF5F5FF"/>
        <bgColor indexed="64"/>
      </patternFill>
    </fill>
    <fill>
      <patternFill patternType="solid">
        <fgColor rgb="FFFFF5F5"/>
        <bgColor indexed="64"/>
      </patternFill>
    </fill>
    <fill>
      <patternFill patternType="solid">
        <fgColor rgb="FFF5F5F5"/>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right/>
      <top style="medium">
        <color indexed="64"/>
      </top>
      <bottom/>
      <diagonal/>
    </border>
  </borders>
  <cellStyleXfs count="1">
    <xf numFmtId="0" fontId="0" fillId="0" borderId="0"/>
  </cellStyleXfs>
  <cellXfs count="255">
    <xf numFmtId="0" fontId="0" fillId="0" borderId="0" xfId="0"/>
    <xf numFmtId="0" fontId="3" fillId="0" borderId="0" xfId="0" applyFont="1"/>
    <xf numFmtId="0" fontId="4" fillId="0" borderId="0" xfId="0" applyFont="1" applyAlignment="1">
      <alignment horizontal="center"/>
    </xf>
    <xf numFmtId="176" fontId="4" fillId="0" borderId="0" xfId="0" applyNumberFormat="1" applyFont="1" applyAlignment="1">
      <alignment horizontal="center"/>
    </xf>
    <xf numFmtId="176" fontId="3" fillId="0" borderId="0" xfId="0" applyNumberFormat="1" applyFont="1"/>
    <xf numFmtId="176" fontId="5" fillId="2" borderId="9" xfId="0" applyNumberFormat="1" applyFont="1" applyFill="1" applyBorder="1" applyAlignment="1">
      <alignment horizontal="center" vertical="center"/>
    </xf>
    <xf numFmtId="176" fontId="5" fillId="2" borderId="10" xfId="0" applyNumberFormat="1" applyFont="1" applyFill="1" applyBorder="1" applyAlignment="1">
      <alignment horizontal="center" vertical="center"/>
    </xf>
    <xf numFmtId="176" fontId="5" fillId="3" borderId="9" xfId="0" applyNumberFormat="1" applyFont="1" applyFill="1" applyBorder="1" applyAlignment="1">
      <alignment horizontal="center" vertical="center"/>
    </xf>
    <xf numFmtId="176" fontId="5" fillId="3" borderId="10" xfId="0" applyNumberFormat="1" applyFont="1" applyFill="1" applyBorder="1" applyAlignment="1">
      <alignment horizontal="center" vertical="center"/>
    </xf>
    <xf numFmtId="0" fontId="6" fillId="0" borderId="0" xfId="0" applyFont="1" applyAlignment="1">
      <alignment horizontal="center"/>
    </xf>
    <xf numFmtId="176" fontId="6" fillId="0" borderId="0" xfId="0" applyNumberFormat="1" applyFont="1" applyAlignment="1">
      <alignment horizontal="center"/>
    </xf>
    <xf numFmtId="176" fontId="5" fillId="2" borderId="0" xfId="0" applyNumberFormat="1" applyFont="1" applyFill="1" applyAlignment="1">
      <alignment horizontal="center"/>
    </xf>
    <xf numFmtId="176" fontId="5" fillId="2" borderId="4" xfId="0" applyNumberFormat="1" applyFont="1" applyFill="1" applyBorder="1" applyAlignment="1">
      <alignment horizontal="center"/>
    </xf>
    <xf numFmtId="0" fontId="7" fillId="0" borderId="0" xfId="0" applyFont="1"/>
    <xf numFmtId="176" fontId="5" fillId="2" borderId="6" xfId="0" applyNumberFormat="1" applyFont="1" applyFill="1" applyBorder="1" applyAlignment="1">
      <alignment horizontal="center"/>
    </xf>
    <xf numFmtId="176" fontId="5" fillId="3" borderId="0" xfId="0" applyNumberFormat="1" applyFont="1" applyFill="1" applyAlignment="1">
      <alignment horizontal="center"/>
    </xf>
    <xf numFmtId="176" fontId="5" fillId="3" borderId="4" xfId="0" applyNumberFormat="1" applyFont="1" applyFill="1" applyBorder="1" applyAlignment="1">
      <alignment horizontal="center"/>
    </xf>
    <xf numFmtId="176" fontId="6" fillId="3" borderId="4" xfId="0" applyNumberFormat="1" applyFont="1" applyFill="1" applyBorder="1" applyAlignment="1">
      <alignment horizontal="center"/>
    </xf>
    <xf numFmtId="176" fontId="5" fillId="3" borderId="6" xfId="0" applyNumberFormat="1" applyFont="1" applyFill="1" applyBorder="1" applyAlignment="1">
      <alignment horizontal="center"/>
    </xf>
    <xf numFmtId="176" fontId="5" fillId="3" borderId="27" xfId="0" applyNumberFormat="1" applyFont="1" applyFill="1" applyBorder="1" applyAlignment="1">
      <alignment horizontal="center"/>
    </xf>
    <xf numFmtId="176" fontId="5" fillId="2" borderId="15" xfId="0" applyNumberFormat="1" applyFont="1" applyFill="1" applyBorder="1" applyAlignment="1">
      <alignment horizontal="center"/>
    </xf>
    <xf numFmtId="176" fontId="5" fillId="3" borderId="15" xfId="0" applyNumberFormat="1" applyFont="1" applyFill="1" applyBorder="1" applyAlignment="1">
      <alignment horizontal="center"/>
    </xf>
    <xf numFmtId="176" fontId="5" fillId="2" borderId="16" xfId="0" applyNumberFormat="1" applyFont="1" applyFill="1" applyBorder="1" applyAlignment="1">
      <alignment horizontal="center"/>
    </xf>
    <xf numFmtId="176" fontId="5" fillId="2" borderId="2" xfId="0" applyNumberFormat="1" applyFont="1" applyFill="1" applyBorder="1" applyAlignment="1">
      <alignment horizontal="center"/>
    </xf>
    <xf numFmtId="176" fontId="5" fillId="2" borderId="27" xfId="0" applyNumberFormat="1" applyFont="1" applyFill="1" applyBorder="1" applyAlignment="1">
      <alignment horizontal="center"/>
    </xf>
    <xf numFmtId="0" fontId="7" fillId="0" borderId="0" xfId="0" applyFont="1" applyAlignment="1">
      <alignment horizontal="left"/>
    </xf>
    <xf numFmtId="0" fontId="6" fillId="0" borderId="0" xfId="0" applyFont="1"/>
    <xf numFmtId="0" fontId="5" fillId="0" borderId="0" xfId="0" applyFont="1"/>
    <xf numFmtId="176" fontId="5" fillId="3" borderId="16" xfId="0" applyNumberFormat="1" applyFont="1" applyFill="1" applyBorder="1" applyAlignment="1">
      <alignment horizontal="center"/>
    </xf>
    <xf numFmtId="176" fontId="5" fillId="3" borderId="2" xfId="0" applyNumberFormat="1" applyFont="1" applyFill="1" applyBorder="1" applyAlignment="1">
      <alignment horizontal="center"/>
    </xf>
    <xf numFmtId="0" fontId="6" fillId="0" borderId="0" xfId="0" applyFont="1" applyAlignment="1">
      <alignment horizontal="center" vertical="center"/>
    </xf>
    <xf numFmtId="176" fontId="6" fillId="0" borderId="0" xfId="0" applyNumberFormat="1" applyFont="1" applyAlignment="1">
      <alignment horizontal="center" vertical="center"/>
    </xf>
    <xf numFmtId="176" fontId="5" fillId="2" borderId="0" xfId="0" applyNumberFormat="1" applyFont="1" applyFill="1" applyAlignment="1">
      <alignment horizontal="center" vertical="center"/>
    </xf>
    <xf numFmtId="176" fontId="5" fillId="2" borderId="15" xfId="0" applyNumberFormat="1" applyFont="1" applyFill="1" applyBorder="1" applyAlignment="1">
      <alignment horizontal="center" vertical="center"/>
    </xf>
    <xf numFmtId="176" fontId="5" fillId="2" borderId="8" xfId="0" applyNumberFormat="1" applyFont="1" applyFill="1" applyBorder="1" applyAlignment="1">
      <alignment horizontal="center" vertical="center"/>
    </xf>
    <xf numFmtId="176" fontId="5" fillId="2" borderId="4" xfId="0" applyNumberFormat="1" applyFont="1" applyFill="1" applyBorder="1" applyAlignment="1">
      <alignment horizontal="center" vertical="center"/>
    </xf>
    <xf numFmtId="176" fontId="5" fillId="2" borderId="6" xfId="0" applyNumberFormat="1" applyFont="1" applyFill="1" applyBorder="1" applyAlignment="1">
      <alignment horizontal="center" vertical="center"/>
    </xf>
    <xf numFmtId="176" fontId="6" fillId="2" borderId="2" xfId="0" applyNumberFormat="1" applyFont="1" applyFill="1" applyBorder="1" applyAlignment="1">
      <alignment horizontal="center" vertical="center"/>
    </xf>
    <xf numFmtId="176" fontId="6" fillId="2" borderId="16" xfId="0" applyNumberFormat="1" applyFont="1" applyFill="1" applyBorder="1" applyAlignment="1">
      <alignment horizontal="center" vertical="center"/>
    </xf>
    <xf numFmtId="176" fontId="6" fillId="2" borderId="4" xfId="0" applyNumberFormat="1" applyFont="1" applyFill="1" applyBorder="1" applyAlignment="1">
      <alignment horizontal="center" vertical="center"/>
    </xf>
    <xf numFmtId="176" fontId="5" fillId="2" borderId="2" xfId="0" applyNumberFormat="1" applyFont="1" applyFill="1" applyBorder="1" applyAlignment="1">
      <alignment horizontal="center" vertical="center"/>
    </xf>
    <xf numFmtId="176" fontId="5" fillId="2" borderId="16" xfId="0" applyNumberFormat="1" applyFont="1" applyFill="1" applyBorder="1" applyAlignment="1">
      <alignment horizontal="center" vertical="center"/>
    </xf>
    <xf numFmtId="176" fontId="5" fillId="3" borderId="16" xfId="0" applyNumberFormat="1" applyFont="1" applyFill="1" applyBorder="1" applyAlignment="1">
      <alignment horizontal="center" vertical="center"/>
    </xf>
    <xf numFmtId="176" fontId="5" fillId="3" borderId="8" xfId="0" applyNumberFormat="1" applyFont="1" applyFill="1" applyBorder="1" applyAlignment="1">
      <alignment horizontal="center" vertical="center"/>
    </xf>
    <xf numFmtId="176" fontId="5" fillId="3" borderId="4" xfId="0" applyNumberFormat="1" applyFont="1" applyFill="1" applyBorder="1" applyAlignment="1">
      <alignment horizontal="center" vertical="center"/>
    </xf>
    <xf numFmtId="176" fontId="5" fillId="3" borderId="2" xfId="0" applyNumberFormat="1" applyFont="1" applyFill="1" applyBorder="1" applyAlignment="1">
      <alignment horizontal="center" vertical="center"/>
    </xf>
    <xf numFmtId="176" fontId="5" fillId="3" borderId="15" xfId="0" applyNumberFormat="1" applyFont="1" applyFill="1" applyBorder="1" applyAlignment="1">
      <alignment horizontal="center" vertical="center"/>
    </xf>
    <xf numFmtId="176" fontId="6" fillId="3" borderId="16"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6" fontId="5" fillId="3" borderId="0" xfId="0" applyNumberFormat="1" applyFont="1" applyFill="1" applyAlignment="1">
      <alignment horizontal="center" vertical="center"/>
    </xf>
    <xf numFmtId="176" fontId="5" fillId="3" borderId="6" xfId="0" applyNumberFormat="1" applyFont="1" applyFill="1" applyBorder="1" applyAlignment="1">
      <alignment horizontal="center" vertical="center"/>
    </xf>
    <xf numFmtId="176" fontId="5" fillId="2" borderId="27" xfId="0"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xf>
    <xf numFmtId="0" fontId="5" fillId="0" borderId="37" xfId="0" applyFont="1" applyBorder="1" applyAlignment="1">
      <alignment horizontal="center" vertical="center"/>
    </xf>
    <xf numFmtId="0" fontId="5" fillId="0" borderId="39"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34" xfId="0" applyFont="1" applyBorder="1" applyAlignment="1">
      <alignment horizontal="center" vertical="center"/>
    </xf>
    <xf numFmtId="0" fontId="5" fillId="0" borderId="27" xfId="0" applyFont="1" applyBorder="1" applyAlignment="1">
      <alignment horizontal="center" vertical="center"/>
    </xf>
    <xf numFmtId="0" fontId="5" fillId="0" borderId="29" xfId="0" applyFont="1" applyBorder="1" applyAlignment="1">
      <alignment horizontal="center" vertical="center"/>
    </xf>
    <xf numFmtId="176" fontId="6" fillId="0" borderId="31" xfId="0" applyNumberFormat="1" applyFont="1" applyBorder="1" applyAlignment="1">
      <alignment horizontal="center"/>
    </xf>
    <xf numFmtId="176" fontId="6" fillId="0" borderId="35" xfId="0" applyNumberFormat="1" applyFont="1" applyBorder="1" applyAlignment="1">
      <alignment horizontal="center"/>
    </xf>
    <xf numFmtId="176" fontId="5" fillId="3" borderId="16" xfId="0" applyNumberFormat="1" applyFont="1" applyFill="1" applyBorder="1" applyAlignment="1">
      <alignment horizontal="center" vertical="center" wrapText="1"/>
    </xf>
    <xf numFmtId="176" fontId="5" fillId="3" borderId="15" xfId="0" applyNumberFormat="1" applyFont="1" applyFill="1" applyBorder="1" applyAlignment="1">
      <alignment horizontal="center" vertical="center" wrapText="1"/>
    </xf>
    <xf numFmtId="176" fontId="5" fillId="3" borderId="6" xfId="0" applyNumberFormat="1" applyFont="1" applyFill="1" applyBorder="1" applyAlignment="1">
      <alignment horizontal="center" vertical="center" wrapText="1"/>
    </xf>
    <xf numFmtId="176" fontId="5" fillId="3" borderId="4" xfId="0" applyNumberFormat="1" applyFont="1" applyFill="1" applyBorder="1" applyAlignment="1">
      <alignment horizontal="center" vertical="center" wrapText="1"/>
    </xf>
    <xf numFmtId="0" fontId="8" fillId="0" borderId="0" xfId="0" applyFont="1" applyAlignment="1">
      <alignment horizontal="center"/>
    </xf>
    <xf numFmtId="0" fontId="9" fillId="0" borderId="0" xfId="0" applyFont="1" applyAlignment="1">
      <alignment horizontal="left"/>
    </xf>
    <xf numFmtId="0" fontId="10" fillId="0" borderId="0" xfId="0" applyFont="1" applyAlignment="1">
      <alignment horizontal="left"/>
    </xf>
    <xf numFmtId="176" fontId="5" fillId="2" borderId="4" xfId="0" applyNumberFormat="1" applyFont="1" applyFill="1" applyBorder="1" applyAlignment="1">
      <alignment horizontal="center" vertical="center" wrapText="1"/>
    </xf>
    <xf numFmtId="176" fontId="5" fillId="3" borderId="16" xfId="0" applyNumberFormat="1" applyFont="1" applyFill="1" applyBorder="1" applyAlignment="1">
      <alignment vertical="center" wrapText="1"/>
    </xf>
    <xf numFmtId="176" fontId="5" fillId="3" borderId="4" xfId="0" applyNumberFormat="1" applyFont="1" applyFill="1" applyBorder="1" applyAlignment="1">
      <alignment vertical="center" wrapText="1"/>
    </xf>
    <xf numFmtId="176" fontId="5" fillId="3" borderId="2" xfId="0" applyNumberFormat="1" applyFont="1" applyFill="1" applyBorder="1" applyAlignment="1">
      <alignment vertical="center" wrapText="1"/>
    </xf>
    <xf numFmtId="176" fontId="5" fillId="2" borderId="16" xfId="0" applyNumberFormat="1" applyFont="1" applyFill="1" applyBorder="1"/>
    <xf numFmtId="176" fontId="5" fillId="2" borderId="4" xfId="0" applyNumberFormat="1" applyFont="1" applyFill="1" applyBorder="1"/>
    <xf numFmtId="176" fontId="5" fillId="2" borderId="2" xfId="0" applyNumberFormat="1" applyFont="1" applyFill="1" applyBorder="1"/>
    <xf numFmtId="176" fontId="5" fillId="3" borderId="28" xfId="0" applyNumberFormat="1" applyFont="1" applyFill="1" applyBorder="1" applyAlignment="1">
      <alignment horizontal="center"/>
    </xf>
    <xf numFmtId="0" fontId="13" fillId="4" borderId="11" xfId="0" applyFont="1" applyFill="1" applyBorder="1" applyAlignment="1">
      <alignment horizontal="center" vertical="center"/>
    </xf>
    <xf numFmtId="0" fontId="13" fillId="4" borderId="13" xfId="0" applyFont="1" applyFill="1" applyBorder="1" applyAlignment="1">
      <alignment horizontal="center" vertical="center"/>
    </xf>
    <xf numFmtId="176" fontId="13" fillId="4" borderId="12" xfId="0" applyNumberFormat="1" applyFont="1" applyFill="1" applyBorder="1" applyAlignment="1">
      <alignment horizontal="center" vertical="center"/>
    </xf>
    <xf numFmtId="176" fontId="13" fillId="4" borderId="13" xfId="0" applyNumberFormat="1" applyFont="1" applyFill="1" applyBorder="1" applyAlignment="1">
      <alignment horizontal="center" vertical="center"/>
    </xf>
    <xf numFmtId="176" fontId="13" fillId="4" borderId="14" xfId="0" applyNumberFormat="1" applyFont="1" applyFill="1" applyBorder="1" applyAlignment="1">
      <alignment horizontal="center" vertical="center"/>
    </xf>
    <xf numFmtId="0" fontId="13" fillId="0" borderId="0" xfId="0" applyFont="1" applyAlignment="1">
      <alignment horizontal="center"/>
    </xf>
    <xf numFmtId="0" fontId="13" fillId="4" borderId="17" xfId="0" applyFont="1" applyFill="1" applyBorder="1" applyAlignment="1">
      <alignment horizontal="center" vertical="center"/>
    </xf>
    <xf numFmtId="176" fontId="13" fillId="4" borderId="17" xfId="0" applyNumberFormat="1" applyFont="1" applyFill="1" applyBorder="1" applyAlignment="1">
      <alignment horizontal="center" vertical="center"/>
    </xf>
    <xf numFmtId="0" fontId="13" fillId="0" borderId="0" xfId="0" applyFont="1" applyAlignment="1">
      <alignment horizontal="center" vertical="center"/>
    </xf>
    <xf numFmtId="0" fontId="14" fillId="0" borderId="0" xfId="0" applyFont="1"/>
    <xf numFmtId="0" fontId="13" fillId="0" borderId="0" xfId="0" applyFont="1"/>
    <xf numFmtId="0" fontId="15" fillId="0" borderId="0" xfId="0" applyFont="1"/>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10" xfId="0" applyFont="1" applyFill="1" applyBorder="1" applyAlignment="1">
      <alignment horizontal="center" vertical="center"/>
    </xf>
    <xf numFmtId="176" fontId="16" fillId="3" borderId="9" xfId="0" applyNumberFormat="1" applyFont="1" applyFill="1" applyBorder="1" applyAlignment="1">
      <alignment horizontal="center"/>
    </xf>
    <xf numFmtId="176" fontId="16" fillId="3" borderId="26" xfId="0" applyNumberFormat="1" applyFont="1" applyFill="1" applyBorder="1" applyAlignment="1">
      <alignment horizontal="center"/>
    </xf>
    <xf numFmtId="176" fontId="4" fillId="2" borderId="9" xfId="0" applyNumberFormat="1" applyFont="1" applyFill="1" applyBorder="1" applyAlignment="1">
      <alignment horizontal="center" vertical="center"/>
    </xf>
    <xf numFmtId="176" fontId="4" fillId="2" borderId="10" xfId="0" applyNumberFormat="1" applyFont="1" applyFill="1" applyBorder="1" applyAlignment="1">
      <alignment horizontal="center" vertical="center"/>
    </xf>
    <xf numFmtId="176" fontId="16" fillId="2" borderId="4" xfId="0" applyNumberFormat="1" applyFont="1" applyFill="1" applyBorder="1" applyAlignment="1">
      <alignment horizontal="center" vertical="center"/>
    </xf>
    <xf numFmtId="176" fontId="4" fillId="2" borderId="4" xfId="0" applyNumberFormat="1" applyFont="1" applyFill="1" applyBorder="1" applyAlignment="1">
      <alignment horizontal="center" vertical="center"/>
    </xf>
    <xf numFmtId="176" fontId="4" fillId="2" borderId="2" xfId="0" applyNumberFormat="1" applyFont="1" applyFill="1" applyBorder="1" applyAlignment="1">
      <alignment horizontal="center" vertical="center"/>
    </xf>
    <xf numFmtId="176" fontId="16" fillId="3" borderId="4" xfId="0" applyNumberFormat="1" applyFont="1" applyFill="1" applyBorder="1" applyAlignment="1">
      <alignment horizontal="center" vertical="center"/>
    </xf>
    <xf numFmtId="176" fontId="4" fillId="3" borderId="2" xfId="0" applyNumberFormat="1" applyFont="1" applyFill="1" applyBorder="1" applyAlignment="1">
      <alignment horizontal="center" vertical="center"/>
    </xf>
    <xf numFmtId="176" fontId="16" fillId="2" borderId="9" xfId="0" applyNumberFormat="1" applyFont="1" applyFill="1" applyBorder="1" applyAlignment="1">
      <alignment horizontal="center" vertical="center"/>
    </xf>
    <xf numFmtId="176" fontId="16" fillId="2" borderId="10" xfId="0" applyNumberFormat="1" applyFont="1" applyFill="1" applyBorder="1" applyAlignment="1">
      <alignment horizontal="center" vertical="center"/>
    </xf>
    <xf numFmtId="176" fontId="16" fillId="3" borderId="9" xfId="0" applyNumberFormat="1" applyFont="1" applyFill="1" applyBorder="1" applyAlignment="1">
      <alignment horizontal="center" vertical="center"/>
    </xf>
    <xf numFmtId="176" fontId="16" fillId="3" borderId="10" xfId="0" applyNumberFormat="1" applyFont="1" applyFill="1" applyBorder="1" applyAlignment="1">
      <alignment horizontal="center" vertical="center"/>
    </xf>
    <xf numFmtId="0" fontId="4" fillId="0" borderId="0" xfId="0" applyFont="1"/>
    <xf numFmtId="0" fontId="16" fillId="0" borderId="0" xfId="0" applyFont="1"/>
    <xf numFmtId="176" fontId="4" fillId="2" borderId="30" xfId="0" applyNumberFormat="1" applyFont="1" applyFill="1" applyBorder="1" applyAlignment="1">
      <alignment horizontal="center" vertical="center"/>
    </xf>
    <xf numFmtId="176" fontId="4" fillId="2" borderId="31" xfId="0" applyNumberFormat="1" applyFont="1" applyFill="1" applyBorder="1" applyAlignment="1">
      <alignment horizontal="center" vertical="center"/>
    </xf>
    <xf numFmtId="0" fontId="4" fillId="2" borderId="16" xfId="0" applyFont="1" applyFill="1" applyBorder="1" applyAlignment="1">
      <alignment horizontal="center" vertical="center"/>
    </xf>
    <xf numFmtId="0" fontId="4" fillId="2" borderId="4" xfId="0" applyFont="1" applyFill="1" applyBorder="1" applyAlignment="1">
      <alignment horizontal="center" vertical="center"/>
    </xf>
    <xf numFmtId="176" fontId="4" fillId="2" borderId="32" xfId="0" applyNumberFormat="1" applyFont="1" applyFill="1" applyBorder="1" applyAlignment="1">
      <alignment horizontal="center" vertical="center"/>
    </xf>
    <xf numFmtId="176" fontId="4" fillId="3" borderId="31" xfId="0" applyNumberFormat="1" applyFont="1" applyFill="1" applyBorder="1" applyAlignment="1">
      <alignment horizontal="center" vertical="center"/>
    </xf>
    <xf numFmtId="176" fontId="4" fillId="3" borderId="30" xfId="0" applyNumberFormat="1" applyFont="1" applyFill="1" applyBorder="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176" fontId="4" fillId="3" borderId="32" xfId="0" applyNumberFormat="1" applyFont="1" applyFill="1" applyBorder="1" applyAlignment="1">
      <alignment horizontal="center" vertical="center"/>
    </xf>
    <xf numFmtId="176" fontId="4" fillId="2" borderId="35" xfId="0" applyNumberFormat="1" applyFont="1" applyFill="1" applyBorder="1" applyAlignment="1">
      <alignment horizontal="center" vertical="center"/>
    </xf>
    <xf numFmtId="0" fontId="20" fillId="0" borderId="0" xfId="0" applyFont="1"/>
    <xf numFmtId="176" fontId="16" fillId="3" borderId="15" xfId="0" applyNumberFormat="1" applyFont="1" applyFill="1" applyBorder="1" applyAlignment="1">
      <alignment vertical="center" wrapText="1"/>
    </xf>
    <xf numFmtId="176" fontId="16" fillId="3" borderId="3" xfId="0" applyNumberFormat="1" applyFont="1" applyFill="1" applyBorder="1" applyAlignment="1">
      <alignment vertical="center" wrapText="1"/>
    </xf>
    <xf numFmtId="176" fontId="16" fillId="3" borderId="0" xfId="0" applyNumberFormat="1" applyFont="1" applyFill="1" applyAlignment="1">
      <alignment vertical="center" wrapText="1"/>
    </xf>
    <xf numFmtId="176" fontId="16" fillId="3" borderId="5" xfId="0" applyNumberFormat="1" applyFont="1" applyFill="1" applyBorder="1" applyAlignment="1">
      <alignment vertical="center" wrapText="1"/>
    </xf>
    <xf numFmtId="176" fontId="16" fillId="3" borderId="6" xfId="0" applyNumberFormat="1" applyFont="1" applyFill="1" applyBorder="1" applyAlignment="1">
      <alignment vertical="center" wrapText="1"/>
    </xf>
    <xf numFmtId="176" fontId="16" fillId="3" borderId="7" xfId="0" applyNumberFormat="1" applyFont="1" applyFill="1" applyBorder="1" applyAlignment="1">
      <alignment vertical="center" wrapText="1"/>
    </xf>
    <xf numFmtId="0" fontId="3" fillId="0" borderId="0" xfId="0" applyFont="1" applyAlignment="1">
      <alignment horizontal="left"/>
    </xf>
    <xf numFmtId="0" fontId="16" fillId="0" borderId="0" xfId="0" applyFont="1" applyAlignment="1">
      <alignment horizontal="center"/>
    </xf>
    <xf numFmtId="176" fontId="16" fillId="2" borderId="15" xfId="0" applyNumberFormat="1" applyFont="1" applyFill="1" applyBorder="1" applyAlignment="1">
      <alignment vertical="center"/>
    </xf>
    <xf numFmtId="176" fontId="16" fillId="2" borderId="3" xfId="0" applyNumberFormat="1" applyFont="1" applyFill="1" applyBorder="1" applyAlignment="1">
      <alignment vertical="center"/>
    </xf>
    <xf numFmtId="176" fontId="16" fillId="2" borderId="0" xfId="0" applyNumberFormat="1" applyFont="1" applyFill="1" applyAlignment="1">
      <alignment vertical="center"/>
    </xf>
    <xf numFmtId="176" fontId="16" fillId="2" borderId="5" xfId="0" applyNumberFormat="1" applyFont="1" applyFill="1" applyBorder="1" applyAlignment="1">
      <alignment vertical="center"/>
    </xf>
    <xf numFmtId="176" fontId="16" fillId="2" borderId="6" xfId="0" applyNumberFormat="1" applyFont="1" applyFill="1" applyBorder="1" applyAlignment="1">
      <alignment vertical="center"/>
    </xf>
    <xf numFmtId="176" fontId="16" fillId="2" borderId="7" xfId="0" applyNumberFormat="1" applyFont="1" applyFill="1" applyBorder="1" applyAlignment="1">
      <alignment vertical="center"/>
    </xf>
    <xf numFmtId="0" fontId="16" fillId="0" borderId="36" xfId="0" applyFont="1" applyBorder="1" applyAlignment="1">
      <alignment horizontal="center" vertical="center"/>
    </xf>
    <xf numFmtId="177" fontId="6" fillId="3" borderId="16" xfId="0" applyNumberFormat="1" applyFont="1" applyFill="1" applyBorder="1" applyAlignment="1">
      <alignment horizontal="center" vertical="center"/>
    </xf>
    <xf numFmtId="177" fontId="6" fillId="3" borderId="4" xfId="0" applyNumberFormat="1" applyFont="1" applyFill="1" applyBorder="1" applyAlignment="1">
      <alignment horizontal="center" vertical="center"/>
    </xf>
    <xf numFmtId="177" fontId="6" fillId="3" borderId="2" xfId="0" applyNumberFormat="1" applyFont="1" applyFill="1" applyBorder="1" applyAlignment="1">
      <alignment horizontal="center" vertical="center"/>
    </xf>
    <xf numFmtId="176" fontId="6" fillId="3" borderId="2" xfId="0" applyNumberFormat="1" applyFont="1" applyFill="1" applyBorder="1" applyAlignment="1">
      <alignment horizontal="center" vertical="center"/>
    </xf>
    <xf numFmtId="176" fontId="6" fillId="2" borderId="28" xfId="0" applyNumberFormat="1" applyFont="1" applyFill="1" applyBorder="1" applyAlignment="1">
      <alignment horizontal="center" vertical="center"/>
    </xf>
    <xf numFmtId="0" fontId="4" fillId="0" borderId="0" xfId="0" applyFont="1" applyAlignment="1">
      <alignment vertical="center"/>
    </xf>
    <xf numFmtId="176" fontId="6" fillId="0" borderId="40" xfId="0" applyNumberFormat="1" applyFont="1" applyBorder="1" applyAlignment="1">
      <alignment horizontal="center" vertical="center"/>
    </xf>
    <xf numFmtId="176" fontId="6" fillId="0" borderId="41" xfId="0" applyNumberFormat="1" applyFont="1" applyBorder="1" applyAlignment="1">
      <alignment horizontal="center" vertical="center"/>
    </xf>
    <xf numFmtId="176" fontId="4" fillId="2" borderId="30" xfId="0" applyNumberFormat="1" applyFont="1" applyFill="1" applyBorder="1" applyAlignment="1">
      <alignment horizontal="center" vertical="center" wrapText="1"/>
    </xf>
    <xf numFmtId="176" fontId="4" fillId="2" borderId="31" xfId="0" applyNumberFormat="1" applyFont="1" applyFill="1" applyBorder="1" applyAlignment="1">
      <alignment horizontal="center" vertical="center" wrapText="1"/>
    </xf>
    <xf numFmtId="176" fontId="4" fillId="2" borderId="35" xfId="0" applyNumberFormat="1" applyFont="1" applyFill="1" applyBorder="1" applyAlignment="1">
      <alignment horizontal="center" vertical="center" wrapText="1"/>
    </xf>
    <xf numFmtId="0" fontId="11" fillId="0" borderId="27" xfId="0" applyFont="1" applyBorder="1" applyAlignment="1">
      <alignment horizontal="left"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3" xfId="0" applyFont="1" applyFill="1" applyBorder="1" applyAlignment="1">
      <alignment horizontal="center" vertical="center"/>
    </xf>
    <xf numFmtId="176" fontId="4" fillId="2" borderId="44" xfId="0" applyNumberFormat="1" applyFont="1" applyFill="1" applyBorder="1" applyAlignment="1">
      <alignment horizontal="center" vertical="center" wrapText="1"/>
    </xf>
    <xf numFmtId="0" fontId="4" fillId="3" borderId="26" xfId="0" applyFont="1" applyFill="1" applyBorder="1" applyAlignment="1">
      <alignment horizontal="center" vertical="center"/>
    </xf>
    <xf numFmtId="0" fontId="4" fillId="3" borderId="25"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8" xfId="0" applyFont="1" applyFill="1" applyBorder="1" applyAlignment="1">
      <alignment horizontal="center" vertical="center"/>
    </xf>
    <xf numFmtId="176" fontId="4" fillId="3" borderId="8" xfId="0" applyNumberFormat="1" applyFont="1" applyFill="1" applyBorder="1" applyAlignment="1">
      <alignment horizontal="center" vertical="center"/>
    </xf>
    <xf numFmtId="176" fontId="4" fillId="3" borderId="9" xfId="0" applyNumberFormat="1" applyFont="1" applyFill="1" applyBorder="1" applyAlignment="1">
      <alignment horizontal="center" vertical="center"/>
    </xf>
    <xf numFmtId="176" fontId="4" fillId="3" borderId="10" xfId="0" applyNumberFormat="1" applyFont="1" applyFill="1" applyBorder="1" applyAlignment="1">
      <alignment horizontal="center" vertical="center"/>
    </xf>
    <xf numFmtId="176" fontId="16" fillId="3" borderId="8" xfId="0" applyNumberFormat="1" applyFont="1" applyFill="1" applyBorder="1" applyAlignment="1">
      <alignment horizontal="center" vertical="center"/>
    </xf>
    <xf numFmtId="176" fontId="16" fillId="3" borderId="9" xfId="0" applyNumberFormat="1" applyFont="1" applyFill="1" applyBorder="1" applyAlignment="1">
      <alignment horizontal="center" vertical="center"/>
    </xf>
    <xf numFmtId="176" fontId="16" fillId="3" borderId="10" xfId="0" applyNumberFormat="1" applyFont="1" applyFill="1" applyBorder="1" applyAlignment="1">
      <alignment horizontal="center" vertical="center"/>
    </xf>
    <xf numFmtId="176" fontId="16" fillId="2" borderId="8" xfId="0" applyNumberFormat="1" applyFont="1" applyFill="1" applyBorder="1" applyAlignment="1">
      <alignment horizontal="center" vertical="center"/>
    </xf>
    <xf numFmtId="176" fontId="16" fillId="2" borderId="9" xfId="0" applyNumberFormat="1" applyFont="1" applyFill="1" applyBorder="1" applyAlignment="1">
      <alignment horizontal="center" vertical="center"/>
    </xf>
    <xf numFmtId="176" fontId="16" fillId="2" borderId="10" xfId="0" applyNumberFormat="1" applyFont="1" applyFill="1" applyBorder="1" applyAlignment="1">
      <alignment horizontal="center" vertical="center"/>
    </xf>
    <xf numFmtId="176" fontId="4" fillId="2" borderId="8" xfId="0" applyNumberFormat="1" applyFont="1" applyFill="1" applyBorder="1" applyAlignment="1">
      <alignment horizontal="center" vertical="center"/>
    </xf>
    <xf numFmtId="176" fontId="4" fillId="2" borderId="9" xfId="0" applyNumberFormat="1" applyFont="1" applyFill="1" applyBorder="1" applyAlignment="1">
      <alignment horizontal="center" vertical="center"/>
    </xf>
    <xf numFmtId="176" fontId="4" fillId="2" borderId="10" xfId="0" applyNumberFormat="1" applyFont="1" applyFill="1" applyBorder="1" applyAlignment="1">
      <alignment horizontal="center" vertical="center"/>
    </xf>
    <xf numFmtId="176" fontId="16" fillId="3" borderId="26" xfId="0" applyNumberFormat="1" applyFont="1" applyFill="1" applyBorder="1" applyAlignment="1">
      <alignment horizontal="center" vertical="center"/>
    </xf>
    <xf numFmtId="176" fontId="4" fillId="3" borderId="26" xfId="0" applyNumberFormat="1" applyFont="1" applyFill="1" applyBorder="1" applyAlignment="1">
      <alignment horizontal="center" vertical="center"/>
    </xf>
    <xf numFmtId="176" fontId="4" fillId="2" borderId="32" xfId="0" applyNumberFormat="1" applyFont="1" applyFill="1" applyBorder="1" applyAlignment="1">
      <alignment horizontal="center" vertical="center" wrapText="1"/>
    </xf>
    <xf numFmtId="176" fontId="4" fillId="3" borderId="30" xfId="0" applyNumberFormat="1" applyFont="1" applyFill="1" applyBorder="1" applyAlignment="1">
      <alignment horizontal="center" vertical="center" wrapText="1"/>
    </xf>
    <xf numFmtId="176" fontId="4" fillId="3" borderId="31" xfId="0" applyNumberFormat="1" applyFont="1" applyFill="1" applyBorder="1" applyAlignment="1">
      <alignment horizontal="center" vertical="center" wrapText="1"/>
    </xf>
    <xf numFmtId="176" fontId="4" fillId="3" borderId="32" xfId="0" applyNumberFormat="1" applyFont="1" applyFill="1" applyBorder="1" applyAlignment="1">
      <alignment horizontal="center" vertical="center" wrapText="1"/>
    </xf>
    <xf numFmtId="176" fontId="4" fillId="3" borderId="35" xfId="0" applyNumberFormat="1" applyFont="1" applyFill="1" applyBorder="1" applyAlignment="1">
      <alignment horizontal="center" vertical="center" wrapText="1"/>
    </xf>
    <xf numFmtId="176" fontId="4" fillId="2" borderId="42" xfId="0" applyNumberFormat="1" applyFont="1" applyFill="1" applyBorder="1" applyAlignment="1">
      <alignment horizontal="center" vertical="center"/>
    </xf>
    <xf numFmtId="176" fontId="16" fillId="2" borderId="42" xfId="0" applyNumberFormat="1" applyFont="1" applyFill="1" applyBorder="1" applyAlignment="1">
      <alignment horizontal="center" vertical="center"/>
    </xf>
    <xf numFmtId="0" fontId="4" fillId="2" borderId="42" xfId="0" applyFont="1" applyFill="1" applyBorder="1" applyAlignment="1">
      <alignment horizontal="center" vertical="center"/>
    </xf>
    <xf numFmtId="0" fontId="13" fillId="4" borderId="18" xfId="0" applyFont="1" applyFill="1" applyBorder="1" applyAlignment="1">
      <alignment horizontal="center" vertical="center"/>
    </xf>
    <xf numFmtId="0" fontId="13" fillId="4" borderId="17"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43" xfId="0" applyFont="1" applyFill="1" applyBorder="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center" vertical="center" wrapText="1"/>
    </xf>
    <xf numFmtId="176" fontId="16" fillId="2" borderId="26" xfId="0" applyNumberFormat="1" applyFont="1" applyFill="1" applyBorder="1" applyAlignment="1">
      <alignment horizontal="center" vertical="center"/>
    </xf>
    <xf numFmtId="176" fontId="4" fillId="2" borderId="26" xfId="0" applyNumberFormat="1" applyFont="1" applyFill="1" applyBorder="1" applyAlignment="1">
      <alignment horizontal="center" vertical="center"/>
    </xf>
    <xf numFmtId="0" fontId="4" fillId="2" borderId="26"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8" xfId="0" applyFont="1" applyFill="1" applyBorder="1" applyAlignment="1">
      <alignment horizontal="center" vertical="center"/>
    </xf>
    <xf numFmtId="0" fontId="0" fillId="0" borderId="31" xfId="0" applyBorder="1" applyAlignment="1">
      <alignment horizontal="center" wrapText="1"/>
    </xf>
    <xf numFmtId="0" fontId="0" fillId="0" borderId="32" xfId="0" applyBorder="1" applyAlignment="1">
      <alignment horizontal="center" wrapText="1"/>
    </xf>
    <xf numFmtId="0" fontId="0" fillId="0" borderId="35" xfId="0" applyBorder="1" applyAlignment="1">
      <alignment horizontal="center" wrapText="1"/>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xf>
    <xf numFmtId="0" fontId="16" fillId="0" borderId="0" xfId="0" applyFont="1" applyAlignment="1">
      <alignment horizontal="center" vertical="center"/>
    </xf>
    <xf numFmtId="0" fontId="16" fillId="0" borderId="27" xfId="0" applyFont="1" applyBorder="1" applyAlignment="1">
      <alignment horizontal="center" vertical="center"/>
    </xf>
    <xf numFmtId="0" fontId="16" fillId="0" borderId="45" xfId="0" applyFont="1" applyBorder="1" applyAlignment="1">
      <alignment horizontal="center" vertical="center"/>
    </xf>
    <xf numFmtId="176" fontId="16" fillId="2" borderId="42" xfId="0" applyNumberFormat="1" applyFont="1" applyFill="1" applyBorder="1" applyAlignment="1">
      <alignment horizontal="center" vertical="center" wrapText="1"/>
    </xf>
    <xf numFmtId="176" fontId="16" fillId="2" borderId="9" xfId="0" applyNumberFormat="1" applyFont="1" applyFill="1" applyBorder="1" applyAlignment="1">
      <alignment horizontal="center" vertical="center" wrapText="1"/>
    </xf>
    <xf numFmtId="176" fontId="16" fillId="2" borderId="10" xfId="0" applyNumberFormat="1" applyFont="1" applyFill="1" applyBorder="1" applyAlignment="1">
      <alignment horizontal="center" vertical="center" wrapText="1"/>
    </xf>
    <xf numFmtId="176" fontId="16" fillId="2" borderId="8" xfId="0" applyNumberFormat="1" applyFont="1" applyFill="1" applyBorder="1" applyAlignment="1">
      <alignment horizontal="center" vertical="center" wrapText="1"/>
    </xf>
    <xf numFmtId="176" fontId="16" fillId="3" borderId="8" xfId="0" applyNumberFormat="1" applyFont="1" applyFill="1" applyBorder="1" applyAlignment="1">
      <alignment horizontal="center" vertical="center" wrapText="1"/>
    </xf>
    <xf numFmtId="176" fontId="16" fillId="3" borderId="9" xfId="0" applyNumberFormat="1" applyFont="1" applyFill="1" applyBorder="1" applyAlignment="1">
      <alignment horizontal="center" vertical="center" wrapText="1"/>
    </xf>
    <xf numFmtId="176" fontId="16" fillId="3" borderId="10" xfId="0" applyNumberFormat="1" applyFont="1" applyFill="1" applyBorder="1" applyAlignment="1">
      <alignment horizontal="center"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38" xfId="0" applyFont="1" applyBorder="1" applyAlignment="1">
      <alignment horizontal="center" vertical="center"/>
    </xf>
    <xf numFmtId="176" fontId="5" fillId="2" borderId="8" xfId="0" applyNumberFormat="1" applyFont="1" applyFill="1" applyBorder="1" applyAlignment="1">
      <alignment horizontal="center" wrapText="1"/>
    </xf>
    <xf numFmtId="176" fontId="5" fillId="2" borderId="9" xfId="0" applyNumberFormat="1" applyFont="1" applyFill="1" applyBorder="1" applyAlignment="1">
      <alignment horizontal="center"/>
    </xf>
    <xf numFmtId="176" fontId="5" fillId="2" borderId="26" xfId="0" applyNumberFormat="1" applyFont="1" applyFill="1" applyBorder="1" applyAlignment="1">
      <alignment horizontal="center"/>
    </xf>
    <xf numFmtId="176" fontId="5" fillId="2" borderId="8" xfId="0" applyNumberFormat="1" applyFont="1" applyFill="1" applyBorder="1" applyAlignment="1">
      <alignment horizontal="center" vertical="center" wrapText="1"/>
    </xf>
    <xf numFmtId="176" fontId="5" fillId="2" borderId="9" xfId="0" applyNumberFormat="1" applyFont="1" applyFill="1" applyBorder="1" applyAlignment="1">
      <alignment horizontal="center" vertical="center"/>
    </xf>
    <xf numFmtId="176" fontId="5" fillId="2" borderId="10" xfId="0" applyNumberFormat="1" applyFont="1" applyFill="1" applyBorder="1" applyAlignment="1">
      <alignment horizontal="center" vertical="center"/>
    </xf>
    <xf numFmtId="176" fontId="5" fillId="2" borderId="10" xfId="0" applyNumberFormat="1" applyFont="1" applyFill="1" applyBorder="1" applyAlignment="1">
      <alignment horizontal="center"/>
    </xf>
    <xf numFmtId="176" fontId="16" fillId="2" borderId="26" xfId="0" applyNumberFormat="1" applyFont="1" applyFill="1" applyBorder="1" applyAlignment="1">
      <alignment horizontal="center" vertical="center" wrapText="1"/>
    </xf>
    <xf numFmtId="176" fontId="5" fillId="2" borderId="9" xfId="0" applyNumberFormat="1" applyFont="1" applyFill="1" applyBorder="1" applyAlignment="1">
      <alignment horizontal="center" vertical="center" wrapText="1"/>
    </xf>
    <xf numFmtId="176" fontId="5" fillId="3" borderId="8" xfId="0" applyNumberFormat="1" applyFont="1" applyFill="1" applyBorder="1" applyAlignment="1">
      <alignment horizontal="center" vertical="center" wrapText="1"/>
    </xf>
    <xf numFmtId="176" fontId="5" fillId="3" borderId="9" xfId="0" applyNumberFormat="1" applyFont="1" applyFill="1" applyBorder="1" applyAlignment="1">
      <alignment horizontal="center" vertical="center"/>
    </xf>
    <xf numFmtId="176" fontId="5" fillId="3" borderId="10" xfId="0" applyNumberFormat="1" applyFont="1" applyFill="1" applyBorder="1" applyAlignment="1">
      <alignment horizontal="center" vertical="center"/>
    </xf>
    <xf numFmtId="176" fontId="4" fillId="3" borderId="44" xfId="0" applyNumberFormat="1" applyFont="1" applyFill="1" applyBorder="1" applyAlignment="1">
      <alignment horizontal="center" vertical="center" wrapText="1"/>
    </xf>
    <xf numFmtId="176" fontId="4" fillId="3" borderId="42" xfId="0" applyNumberFormat="1" applyFont="1" applyFill="1" applyBorder="1" applyAlignment="1">
      <alignment horizontal="center" vertical="center"/>
    </xf>
    <xf numFmtId="176" fontId="16" fillId="3" borderId="42" xfId="0" applyNumberFormat="1" applyFont="1" applyFill="1" applyBorder="1" applyAlignment="1">
      <alignment horizontal="center" vertical="center"/>
    </xf>
    <xf numFmtId="0" fontId="4" fillId="3" borderId="0" xfId="0" applyFont="1" applyFill="1" applyAlignment="1">
      <alignment horizontal="center" vertical="center"/>
    </xf>
    <xf numFmtId="0" fontId="4" fillId="3" borderId="6"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42" xfId="0" applyFont="1" applyFill="1" applyBorder="1" applyAlignment="1">
      <alignment horizontal="center" vertical="center"/>
    </xf>
    <xf numFmtId="176" fontId="16" fillId="3" borderId="42"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F5F5FF"/>
      <color rgb="FFFFF5F5"/>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378298</xdr:colOff>
      <xdr:row>9</xdr:row>
      <xdr:rowOff>20266</xdr:rowOff>
    </xdr:from>
    <xdr:to>
      <xdr:col>10</xdr:col>
      <xdr:colOff>310745</xdr:colOff>
      <xdr:row>9</xdr:row>
      <xdr:rowOff>54043</xdr:rowOff>
    </xdr:to>
    <xdr:cxnSp macro="">
      <xdr:nvCxnSpPr>
        <xdr:cNvPr id="3" name="直接箭头连接符 2">
          <a:extLst>
            <a:ext uri="{FF2B5EF4-FFF2-40B4-BE49-F238E27FC236}">
              <a16:creationId xmlns:a16="http://schemas.microsoft.com/office/drawing/2014/main" id="{6414BA0B-A102-BC71-F13E-A9960216F4A4}"/>
            </a:ext>
          </a:extLst>
        </xdr:cNvPr>
        <xdr:cNvCxnSpPr/>
      </xdr:nvCxnSpPr>
      <xdr:spPr>
        <a:xfrm>
          <a:off x="4694947" y="1020053"/>
          <a:ext cx="4336915" cy="3377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425585</xdr:colOff>
      <xdr:row>20</xdr:row>
      <xdr:rowOff>87818</xdr:rowOff>
    </xdr:from>
    <xdr:to>
      <xdr:col>10</xdr:col>
      <xdr:colOff>260011</xdr:colOff>
      <xdr:row>27</xdr:row>
      <xdr:rowOff>39153</xdr:rowOff>
    </xdr:to>
    <xdr:cxnSp macro="">
      <xdr:nvCxnSpPr>
        <xdr:cNvPr id="10" name="直接箭头连接符 9">
          <a:extLst>
            <a:ext uri="{FF2B5EF4-FFF2-40B4-BE49-F238E27FC236}">
              <a16:creationId xmlns:a16="http://schemas.microsoft.com/office/drawing/2014/main" id="{E4F345E7-4855-4560-AF37-DF207A979D62}"/>
            </a:ext>
          </a:extLst>
        </xdr:cNvPr>
        <xdr:cNvCxnSpPr/>
      </xdr:nvCxnSpPr>
      <xdr:spPr>
        <a:xfrm>
          <a:off x="4742234" y="2202233"/>
          <a:ext cx="4103788" cy="660643"/>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6"/>
  <sheetViews>
    <sheetView topLeftCell="A12" workbookViewId="0">
      <selection activeCell="K43" sqref="K43"/>
    </sheetView>
  </sheetViews>
  <sheetFormatPr defaultRowHeight="13" x14ac:dyDescent="0.3"/>
  <cols>
    <col min="1" max="1" width="8.58203125" style="2" customWidth="1"/>
    <col min="2" max="2" width="17.9140625" style="2" customWidth="1"/>
    <col min="3" max="3" width="8.58203125" style="2" customWidth="1"/>
    <col min="4" max="4" width="15.58203125" style="2" customWidth="1"/>
    <col min="5" max="5" width="8.58203125" style="3" customWidth="1"/>
    <col min="6" max="6" width="17.4140625" style="3" customWidth="1"/>
    <col min="7" max="8" width="8.58203125" style="3" customWidth="1"/>
    <col min="9" max="9" width="12.1640625" style="3" customWidth="1"/>
    <col min="10" max="11" width="8.6640625" style="2"/>
    <col min="12" max="12" width="20" style="2" customWidth="1"/>
    <col min="13" max="16384" width="8.6640625" style="2"/>
  </cols>
  <sheetData>
    <row r="1" spans="1:13" s="9" customFormat="1" ht="24" customHeight="1" thickBot="1" x14ac:dyDescent="0.25">
      <c r="A1" s="153" t="s">
        <v>148</v>
      </c>
      <c r="B1" s="153"/>
      <c r="C1" s="153"/>
      <c r="D1" s="153"/>
      <c r="E1" s="153"/>
      <c r="F1" s="153"/>
      <c r="G1" s="153"/>
      <c r="H1" s="153"/>
      <c r="I1" s="153"/>
    </row>
    <row r="2" spans="1:13" s="85" customFormat="1" ht="15" customHeight="1" thickBot="1" x14ac:dyDescent="0.35">
      <c r="A2" s="80" t="s">
        <v>5</v>
      </c>
      <c r="B2" s="81" t="s">
        <v>3</v>
      </c>
      <c r="C2" s="81" t="s">
        <v>0</v>
      </c>
      <c r="D2" s="81" t="s">
        <v>16</v>
      </c>
      <c r="E2" s="82" t="s">
        <v>17</v>
      </c>
      <c r="F2" s="83" t="s">
        <v>131</v>
      </c>
      <c r="G2" s="83" t="s">
        <v>1</v>
      </c>
      <c r="H2" s="82" t="s">
        <v>2</v>
      </c>
      <c r="I2" s="84" t="s">
        <v>4</v>
      </c>
    </row>
    <row r="3" spans="1:13" s="9" customFormat="1" ht="8" customHeight="1" x14ac:dyDescent="0.2">
      <c r="A3" s="163" t="s">
        <v>6</v>
      </c>
      <c r="B3" s="165" t="s">
        <v>10</v>
      </c>
      <c r="C3" s="161" t="s">
        <v>14</v>
      </c>
      <c r="D3" s="92"/>
      <c r="E3" s="11">
        <v>22</v>
      </c>
      <c r="F3" s="107"/>
      <c r="G3" s="102"/>
      <c r="H3" s="100"/>
      <c r="I3" s="168" t="s">
        <v>149</v>
      </c>
    </row>
    <row r="4" spans="1:13" s="9" customFormat="1" ht="8" customHeight="1" x14ac:dyDescent="0.2">
      <c r="A4" s="163"/>
      <c r="B4" s="165"/>
      <c r="C4" s="161"/>
      <c r="D4" s="92">
        <v>3</v>
      </c>
      <c r="E4" s="11">
        <v>23</v>
      </c>
      <c r="F4" s="107" t="s">
        <v>133</v>
      </c>
      <c r="G4" s="103">
        <v>22</v>
      </c>
      <c r="H4" s="100">
        <f>STDEVP(E3:E5)</f>
        <v>0.81649658092772603</v>
      </c>
      <c r="I4" s="151"/>
    </row>
    <row r="5" spans="1:13" s="9" customFormat="1" ht="8" customHeight="1" x14ac:dyDescent="0.2">
      <c r="A5" s="163"/>
      <c r="B5" s="165"/>
      <c r="C5" s="162"/>
      <c r="D5" s="93"/>
      <c r="E5" s="14">
        <v>21</v>
      </c>
      <c r="F5" s="108"/>
      <c r="G5" s="104"/>
      <c r="H5" s="101"/>
      <c r="I5" s="151"/>
    </row>
    <row r="6" spans="1:13" s="9" customFormat="1" ht="8" customHeight="1" x14ac:dyDescent="0.2">
      <c r="A6" s="163"/>
      <c r="B6" s="165"/>
      <c r="C6" s="167" t="s">
        <v>15</v>
      </c>
      <c r="D6" s="92"/>
      <c r="E6" s="11">
        <v>10</v>
      </c>
      <c r="F6" s="107"/>
      <c r="G6" s="102"/>
      <c r="H6" s="100"/>
      <c r="I6" s="151"/>
      <c r="L6" s="25"/>
    </row>
    <row r="7" spans="1:13" s="9" customFormat="1" ht="8" customHeight="1" x14ac:dyDescent="0.2">
      <c r="A7" s="163"/>
      <c r="B7" s="165"/>
      <c r="C7" s="161"/>
      <c r="D7" s="92"/>
      <c r="E7" s="11">
        <v>11.9</v>
      </c>
      <c r="F7" s="107"/>
      <c r="G7" s="103"/>
      <c r="H7" s="100"/>
      <c r="I7" s="151"/>
      <c r="L7" s="25"/>
    </row>
    <row r="8" spans="1:13" s="9" customFormat="1" ht="8" customHeight="1" x14ac:dyDescent="0.2">
      <c r="A8" s="163"/>
      <c r="B8" s="165"/>
      <c r="C8" s="161"/>
      <c r="D8" s="92"/>
      <c r="E8" s="11">
        <v>10.5</v>
      </c>
      <c r="F8" s="107"/>
      <c r="G8" s="103"/>
      <c r="H8" s="100"/>
      <c r="I8" s="151"/>
    </row>
    <row r="9" spans="1:13" s="9" customFormat="1" ht="8" customHeight="1" x14ac:dyDescent="0.2">
      <c r="A9" s="163"/>
      <c r="B9" s="165"/>
      <c r="C9" s="161"/>
      <c r="D9" s="92">
        <v>6</v>
      </c>
      <c r="E9" s="11">
        <v>11.2</v>
      </c>
      <c r="F9" s="107" t="s">
        <v>133</v>
      </c>
      <c r="G9" s="103">
        <v>11.8</v>
      </c>
      <c r="H9" s="100">
        <f>STDEVP(E6:E12)</f>
        <v>1.2884098726725137</v>
      </c>
      <c r="I9" s="151"/>
    </row>
    <row r="10" spans="1:13" s="9" customFormat="1" ht="8" customHeight="1" x14ac:dyDescent="0.2">
      <c r="A10" s="163"/>
      <c r="B10" s="165"/>
      <c r="C10" s="161"/>
      <c r="D10" s="92"/>
      <c r="E10" s="11">
        <v>13</v>
      </c>
      <c r="F10" s="107"/>
      <c r="G10" s="103"/>
      <c r="H10" s="100"/>
      <c r="I10" s="151"/>
      <c r="L10" s="25"/>
      <c r="M10" s="69"/>
    </row>
    <row r="11" spans="1:13" s="9" customFormat="1" ht="8" customHeight="1" x14ac:dyDescent="0.2">
      <c r="A11" s="163"/>
      <c r="B11" s="165"/>
      <c r="C11" s="161"/>
      <c r="D11" s="92"/>
      <c r="E11" s="11">
        <v>14</v>
      </c>
      <c r="F11" s="107"/>
      <c r="G11" s="103"/>
      <c r="H11" s="100"/>
      <c r="I11" s="151"/>
      <c r="L11" s="25"/>
    </row>
    <row r="12" spans="1:13" s="9" customFormat="1" ht="8" customHeight="1" x14ac:dyDescent="0.2">
      <c r="A12" s="164"/>
      <c r="B12" s="166"/>
      <c r="C12" s="162"/>
      <c r="D12" s="93"/>
      <c r="E12" s="14">
        <v>12</v>
      </c>
      <c r="F12" s="108"/>
      <c r="G12" s="104"/>
      <c r="H12" s="101"/>
      <c r="I12" s="151"/>
    </row>
    <row r="13" spans="1:13" s="9" customFormat="1" ht="8" customHeight="1" x14ac:dyDescent="0.2">
      <c r="A13" s="157" t="s">
        <v>7</v>
      </c>
      <c r="B13" s="160" t="s">
        <v>11</v>
      </c>
      <c r="C13" s="155" t="s">
        <v>14</v>
      </c>
      <c r="D13" s="95"/>
      <c r="E13" s="15">
        <v>8.5</v>
      </c>
      <c r="F13" s="109"/>
      <c r="G13" s="105"/>
      <c r="H13" s="175">
        <f>STDEVP(E13:E15)</f>
        <v>0.62360956446232352</v>
      </c>
      <c r="I13" s="150" t="s">
        <v>150</v>
      </c>
    </row>
    <row r="14" spans="1:13" s="9" customFormat="1" ht="8" customHeight="1" x14ac:dyDescent="0.2">
      <c r="A14" s="158"/>
      <c r="B14" s="160"/>
      <c r="C14" s="155"/>
      <c r="D14" s="95">
        <v>3</v>
      </c>
      <c r="E14" s="15">
        <v>9.5</v>
      </c>
      <c r="F14" s="109" t="s">
        <v>133</v>
      </c>
      <c r="G14" s="105">
        <v>8.6669999999999998</v>
      </c>
      <c r="H14" s="176"/>
      <c r="I14" s="151"/>
    </row>
    <row r="15" spans="1:13" s="9" customFormat="1" ht="8" customHeight="1" x14ac:dyDescent="0.2">
      <c r="A15" s="158"/>
      <c r="B15" s="160"/>
      <c r="C15" s="156"/>
      <c r="D15" s="97"/>
      <c r="E15" s="18">
        <v>8</v>
      </c>
      <c r="F15" s="110"/>
      <c r="G15" s="106"/>
      <c r="H15" s="177"/>
      <c r="I15" s="151"/>
    </row>
    <row r="16" spans="1:13" s="9" customFormat="1" ht="8" customHeight="1" x14ac:dyDescent="0.2">
      <c r="A16" s="158"/>
      <c r="B16" s="160"/>
      <c r="C16" s="154" t="s">
        <v>15</v>
      </c>
      <c r="D16" s="95"/>
      <c r="E16" s="15">
        <v>6</v>
      </c>
      <c r="F16" s="109"/>
      <c r="G16" s="178">
        <v>6.2140000000000004</v>
      </c>
      <c r="H16" s="175">
        <f>STDEVP(E16:E22)</f>
        <v>0.92029276619465183</v>
      </c>
      <c r="I16" s="151"/>
    </row>
    <row r="17" spans="1:9" s="9" customFormat="1" ht="8" customHeight="1" x14ac:dyDescent="0.2">
      <c r="A17" s="158"/>
      <c r="B17" s="160"/>
      <c r="C17" s="155"/>
      <c r="D17" s="95"/>
      <c r="E17" s="15">
        <v>6</v>
      </c>
      <c r="F17" s="109"/>
      <c r="G17" s="179"/>
      <c r="H17" s="176"/>
      <c r="I17" s="151"/>
    </row>
    <row r="18" spans="1:9" s="9" customFormat="1" ht="8" customHeight="1" x14ac:dyDescent="0.2">
      <c r="A18" s="158"/>
      <c r="B18" s="160"/>
      <c r="C18" s="155"/>
      <c r="D18" s="95"/>
      <c r="E18" s="15">
        <v>5</v>
      </c>
      <c r="F18" s="109"/>
      <c r="G18" s="179"/>
      <c r="H18" s="176"/>
      <c r="I18" s="151"/>
    </row>
    <row r="19" spans="1:9" s="9" customFormat="1" ht="8" customHeight="1" x14ac:dyDescent="0.2">
      <c r="A19" s="158"/>
      <c r="B19" s="160"/>
      <c r="C19" s="155"/>
      <c r="D19" s="95">
        <v>6</v>
      </c>
      <c r="E19" s="15">
        <v>5</v>
      </c>
      <c r="F19" s="109" t="s">
        <v>133</v>
      </c>
      <c r="G19" s="179"/>
      <c r="H19" s="176"/>
      <c r="I19" s="151"/>
    </row>
    <row r="20" spans="1:9" s="9" customFormat="1" ht="8" customHeight="1" x14ac:dyDescent="0.2">
      <c r="A20" s="158"/>
      <c r="B20" s="160"/>
      <c r="C20" s="155"/>
      <c r="D20" s="95"/>
      <c r="E20" s="15">
        <v>7.5</v>
      </c>
      <c r="F20" s="109"/>
      <c r="G20" s="179"/>
      <c r="H20" s="176"/>
      <c r="I20" s="151"/>
    </row>
    <row r="21" spans="1:9" s="9" customFormat="1" ht="8" customHeight="1" x14ac:dyDescent="0.2">
      <c r="A21" s="158"/>
      <c r="B21" s="160"/>
      <c r="C21" s="155"/>
      <c r="D21" s="95"/>
      <c r="E21" s="15">
        <v>7</v>
      </c>
      <c r="F21" s="109"/>
      <c r="G21" s="179"/>
      <c r="H21" s="176"/>
      <c r="I21" s="151"/>
    </row>
    <row r="22" spans="1:9" s="9" customFormat="1" ht="8" customHeight="1" x14ac:dyDescent="0.2">
      <c r="A22" s="159"/>
      <c r="B22" s="160"/>
      <c r="C22" s="156"/>
      <c r="D22" s="97"/>
      <c r="E22" s="18">
        <v>7</v>
      </c>
      <c r="F22" s="110"/>
      <c r="G22" s="180"/>
      <c r="H22" s="177"/>
      <c r="I22" s="151"/>
    </row>
    <row r="23" spans="1:9" s="9" customFormat="1" ht="8" customHeight="1" x14ac:dyDescent="0.2">
      <c r="A23" s="171" t="s">
        <v>8</v>
      </c>
      <c r="B23" s="174" t="s">
        <v>12</v>
      </c>
      <c r="C23" s="161" t="s">
        <v>14</v>
      </c>
      <c r="D23" s="92"/>
      <c r="E23" s="11">
        <v>16.2</v>
      </c>
      <c r="F23" s="107"/>
      <c r="G23" s="181">
        <f>AVERAGE(E23:E25)</f>
        <v>16.666666666666664</v>
      </c>
      <c r="H23" s="184">
        <f>STDEVP(E23:E25)</f>
        <v>0.52493385826745376</v>
      </c>
      <c r="I23" s="150" t="s">
        <v>150</v>
      </c>
    </row>
    <row r="24" spans="1:9" s="9" customFormat="1" ht="8" customHeight="1" x14ac:dyDescent="0.2">
      <c r="A24" s="172"/>
      <c r="B24" s="165"/>
      <c r="C24" s="161"/>
      <c r="D24" s="92">
        <v>3</v>
      </c>
      <c r="E24" s="11">
        <v>17.399999999999999</v>
      </c>
      <c r="F24" s="107" t="s">
        <v>133</v>
      </c>
      <c r="G24" s="182"/>
      <c r="H24" s="185"/>
      <c r="I24" s="151"/>
    </row>
    <row r="25" spans="1:9" s="9" customFormat="1" ht="8" customHeight="1" x14ac:dyDescent="0.2">
      <c r="A25" s="172"/>
      <c r="B25" s="165"/>
      <c r="C25" s="162"/>
      <c r="D25" s="93"/>
      <c r="E25" s="14">
        <v>16.399999999999999</v>
      </c>
      <c r="F25" s="108"/>
      <c r="G25" s="183"/>
      <c r="H25" s="186"/>
      <c r="I25" s="151"/>
    </row>
    <row r="26" spans="1:9" s="9" customFormat="1" ht="8" customHeight="1" x14ac:dyDescent="0.2">
      <c r="A26" s="172"/>
      <c r="B26" s="165"/>
      <c r="C26" s="167" t="s">
        <v>15</v>
      </c>
      <c r="D26" s="92"/>
      <c r="E26" s="11">
        <v>12</v>
      </c>
      <c r="F26" s="107"/>
      <c r="G26" s="181">
        <f>AVERAGE(E26:E32)</f>
        <v>13.62857142857143</v>
      </c>
      <c r="H26" s="184">
        <f>STDEVP(E26:E32)</f>
        <v>0.86967035744139576</v>
      </c>
      <c r="I26" s="151"/>
    </row>
    <row r="27" spans="1:9" s="9" customFormat="1" ht="8" customHeight="1" x14ac:dyDescent="0.2">
      <c r="A27" s="172"/>
      <c r="B27" s="165"/>
      <c r="C27" s="161"/>
      <c r="D27" s="92"/>
      <c r="E27" s="11">
        <v>13</v>
      </c>
      <c r="F27" s="107"/>
      <c r="G27" s="182"/>
      <c r="H27" s="185"/>
      <c r="I27" s="151"/>
    </row>
    <row r="28" spans="1:9" s="9" customFormat="1" ht="8" customHeight="1" x14ac:dyDescent="0.2">
      <c r="A28" s="172"/>
      <c r="B28" s="165"/>
      <c r="C28" s="161"/>
      <c r="D28" s="92"/>
      <c r="E28" s="11">
        <v>13.5</v>
      </c>
      <c r="F28" s="107"/>
      <c r="G28" s="182"/>
      <c r="H28" s="185"/>
      <c r="I28" s="151"/>
    </row>
    <row r="29" spans="1:9" s="9" customFormat="1" ht="8" customHeight="1" x14ac:dyDescent="0.2">
      <c r="A29" s="172"/>
      <c r="B29" s="165"/>
      <c r="C29" s="161"/>
      <c r="D29" s="92">
        <v>6</v>
      </c>
      <c r="E29" s="11">
        <v>14</v>
      </c>
      <c r="F29" s="107" t="s">
        <v>133</v>
      </c>
      <c r="G29" s="182"/>
      <c r="H29" s="185"/>
      <c r="I29" s="151"/>
    </row>
    <row r="30" spans="1:9" s="9" customFormat="1" ht="8" customHeight="1" x14ac:dyDescent="0.2">
      <c r="A30" s="172"/>
      <c r="B30" s="165"/>
      <c r="C30" s="161"/>
      <c r="D30" s="92"/>
      <c r="E30" s="11">
        <v>15</v>
      </c>
      <c r="F30" s="107"/>
      <c r="G30" s="182"/>
      <c r="H30" s="185"/>
      <c r="I30" s="151"/>
    </row>
    <row r="31" spans="1:9" s="9" customFormat="1" ht="8" customHeight="1" x14ac:dyDescent="0.2">
      <c r="A31" s="172"/>
      <c r="B31" s="165"/>
      <c r="C31" s="161"/>
      <c r="D31" s="92"/>
      <c r="E31" s="11">
        <v>14</v>
      </c>
      <c r="F31" s="107"/>
      <c r="G31" s="182"/>
      <c r="H31" s="185"/>
      <c r="I31" s="151"/>
    </row>
    <row r="32" spans="1:9" s="9" customFormat="1" ht="8" customHeight="1" x14ac:dyDescent="0.2">
      <c r="A32" s="173"/>
      <c r="B32" s="166"/>
      <c r="C32" s="162"/>
      <c r="D32" s="93"/>
      <c r="E32" s="14">
        <v>13.9</v>
      </c>
      <c r="F32" s="108"/>
      <c r="G32" s="183"/>
      <c r="H32" s="186"/>
      <c r="I32" s="151"/>
    </row>
    <row r="33" spans="1:10" s="9" customFormat="1" ht="8" customHeight="1" x14ac:dyDescent="0.2">
      <c r="A33" s="157" t="s">
        <v>9</v>
      </c>
      <c r="B33" s="154" t="s">
        <v>13</v>
      </c>
      <c r="C33" s="155" t="s">
        <v>14</v>
      </c>
      <c r="D33" s="95"/>
      <c r="E33" s="15">
        <v>18</v>
      </c>
      <c r="F33" s="109"/>
      <c r="G33" s="178">
        <v>8.6669999999999998</v>
      </c>
      <c r="H33" s="175">
        <f>STDEVP(E33:E35)</f>
        <v>2.1602468994692869</v>
      </c>
      <c r="I33" s="150" t="s">
        <v>150</v>
      </c>
      <c r="J33" s="13"/>
    </row>
    <row r="34" spans="1:10" s="9" customFormat="1" ht="8" customHeight="1" x14ac:dyDescent="0.2">
      <c r="A34" s="158"/>
      <c r="B34" s="155"/>
      <c r="C34" s="155"/>
      <c r="D34" s="95">
        <v>3</v>
      </c>
      <c r="E34" s="15">
        <v>22</v>
      </c>
      <c r="F34" s="109" t="s">
        <v>133</v>
      </c>
      <c r="G34" s="179"/>
      <c r="H34" s="176"/>
      <c r="I34" s="151"/>
      <c r="J34" s="13"/>
    </row>
    <row r="35" spans="1:10" s="9" customFormat="1" ht="8" customHeight="1" x14ac:dyDescent="0.2">
      <c r="A35" s="158"/>
      <c r="B35" s="155"/>
      <c r="C35" s="156"/>
      <c r="D35" s="97"/>
      <c r="E35" s="18">
        <v>23</v>
      </c>
      <c r="F35" s="110"/>
      <c r="G35" s="180"/>
      <c r="H35" s="177"/>
      <c r="I35" s="151"/>
      <c r="J35" s="13"/>
    </row>
    <row r="36" spans="1:10" s="9" customFormat="1" ht="8" customHeight="1" x14ac:dyDescent="0.25">
      <c r="A36" s="158"/>
      <c r="B36" s="155"/>
      <c r="C36" s="154" t="s">
        <v>15</v>
      </c>
      <c r="D36" s="95"/>
      <c r="E36" s="15">
        <v>14</v>
      </c>
      <c r="F36" s="109"/>
      <c r="G36" s="178">
        <v>6.2140000000000004</v>
      </c>
      <c r="H36" s="175">
        <f>STDEVP(E36:E42)</f>
        <v>1.9897697538834456</v>
      </c>
      <c r="I36" s="151"/>
      <c r="J36" s="70"/>
    </row>
    <row r="37" spans="1:10" s="9" customFormat="1" ht="8" customHeight="1" x14ac:dyDescent="0.2">
      <c r="A37" s="158"/>
      <c r="B37" s="155"/>
      <c r="C37" s="155"/>
      <c r="D37" s="95"/>
      <c r="E37" s="15">
        <v>14</v>
      </c>
      <c r="F37" s="109"/>
      <c r="G37" s="179"/>
      <c r="H37" s="176"/>
      <c r="I37" s="151"/>
      <c r="J37" s="13"/>
    </row>
    <row r="38" spans="1:10" s="9" customFormat="1" ht="8" customHeight="1" x14ac:dyDescent="0.2">
      <c r="A38" s="158"/>
      <c r="B38" s="155"/>
      <c r="C38" s="155"/>
      <c r="D38" s="95"/>
      <c r="E38" s="15">
        <v>14</v>
      </c>
      <c r="F38" s="109"/>
      <c r="G38" s="179"/>
      <c r="H38" s="176"/>
      <c r="I38" s="151"/>
      <c r="J38" s="13"/>
    </row>
    <row r="39" spans="1:10" s="9" customFormat="1" ht="8" customHeight="1" x14ac:dyDescent="0.2">
      <c r="A39" s="158"/>
      <c r="B39" s="155"/>
      <c r="C39" s="155"/>
      <c r="D39" s="95">
        <v>6</v>
      </c>
      <c r="E39" s="15">
        <v>18</v>
      </c>
      <c r="F39" s="109" t="s">
        <v>133</v>
      </c>
      <c r="G39" s="179"/>
      <c r="H39" s="176"/>
      <c r="I39" s="151"/>
      <c r="J39" s="13"/>
    </row>
    <row r="40" spans="1:10" s="9" customFormat="1" ht="8" customHeight="1" x14ac:dyDescent="0.2">
      <c r="A40" s="158"/>
      <c r="B40" s="155"/>
      <c r="C40" s="155"/>
      <c r="D40" s="95"/>
      <c r="E40" s="15">
        <v>18</v>
      </c>
      <c r="F40" s="109"/>
      <c r="G40" s="179"/>
      <c r="H40" s="176"/>
      <c r="I40" s="151"/>
      <c r="J40" s="13"/>
    </row>
    <row r="41" spans="1:10" s="9" customFormat="1" ht="8" customHeight="1" x14ac:dyDescent="0.3">
      <c r="A41" s="158"/>
      <c r="B41" s="155"/>
      <c r="C41" s="155"/>
      <c r="D41" s="95"/>
      <c r="E41" s="15">
        <v>13</v>
      </c>
      <c r="F41" s="98"/>
      <c r="G41" s="179"/>
      <c r="H41" s="176"/>
      <c r="I41" s="151"/>
      <c r="J41" s="13"/>
    </row>
    <row r="42" spans="1:10" s="9" customFormat="1" ht="8" customHeight="1" thickBot="1" x14ac:dyDescent="0.35">
      <c r="A42" s="170"/>
      <c r="B42" s="169"/>
      <c r="C42" s="169"/>
      <c r="D42" s="96"/>
      <c r="E42" s="19">
        <v>17</v>
      </c>
      <c r="F42" s="99"/>
      <c r="G42" s="187"/>
      <c r="H42" s="188"/>
      <c r="I42" s="152"/>
      <c r="J42" s="13"/>
    </row>
    <row r="43" spans="1:10" x14ac:dyDescent="0.3">
      <c r="I43" s="4"/>
      <c r="J43" s="1"/>
    </row>
    <row r="44" spans="1:10" x14ac:dyDescent="0.3">
      <c r="I44" s="4"/>
      <c r="J44" s="1"/>
    </row>
    <row r="45" spans="1:10" x14ac:dyDescent="0.3">
      <c r="I45" s="4"/>
      <c r="J45" s="1"/>
    </row>
    <row r="46" spans="1:10" x14ac:dyDescent="0.3">
      <c r="I46" s="4"/>
      <c r="J46" s="1"/>
    </row>
    <row r="47" spans="1:10" x14ac:dyDescent="0.3">
      <c r="I47" s="4"/>
      <c r="J47" s="1"/>
    </row>
    <row r="49" spans="8:9" x14ac:dyDescent="0.3">
      <c r="H49" s="1"/>
      <c r="I49" s="1"/>
    </row>
    <row r="50" spans="8:9" x14ac:dyDescent="0.3">
      <c r="H50" s="1"/>
      <c r="I50" s="1"/>
    </row>
    <row r="51" spans="8:9" x14ac:dyDescent="0.3">
      <c r="H51" s="1"/>
      <c r="I51" s="1"/>
    </row>
    <row r="52" spans="8:9" x14ac:dyDescent="0.3">
      <c r="H52" s="1"/>
      <c r="I52" s="1"/>
    </row>
    <row r="53" spans="8:9" x14ac:dyDescent="0.3">
      <c r="H53" s="1"/>
      <c r="I53" s="1"/>
    </row>
    <row r="54" spans="8:9" x14ac:dyDescent="0.3">
      <c r="H54" s="1"/>
      <c r="I54" s="1"/>
    </row>
    <row r="55" spans="8:9" x14ac:dyDescent="0.3">
      <c r="H55" s="1"/>
      <c r="I55" s="1"/>
    </row>
    <row r="56" spans="8:9" x14ac:dyDescent="0.3">
      <c r="H56" s="1"/>
      <c r="I56" s="1"/>
    </row>
  </sheetData>
  <mergeCells count="32">
    <mergeCell ref="G26:G32"/>
    <mergeCell ref="H26:H32"/>
    <mergeCell ref="G33:G35"/>
    <mergeCell ref="H33:H35"/>
    <mergeCell ref="G36:G42"/>
    <mergeCell ref="H36:H42"/>
    <mergeCell ref="H13:H15"/>
    <mergeCell ref="G16:G22"/>
    <mergeCell ref="H16:H22"/>
    <mergeCell ref="G23:G25"/>
    <mergeCell ref="H23:H25"/>
    <mergeCell ref="A33:A42"/>
    <mergeCell ref="B33:B42"/>
    <mergeCell ref="C26:C32"/>
    <mergeCell ref="A23:A32"/>
    <mergeCell ref="B23:B32"/>
    <mergeCell ref="I13:I22"/>
    <mergeCell ref="I23:I32"/>
    <mergeCell ref="I33:I42"/>
    <mergeCell ref="A1:I1"/>
    <mergeCell ref="C16:C22"/>
    <mergeCell ref="A13:A22"/>
    <mergeCell ref="B13:B22"/>
    <mergeCell ref="C23:C25"/>
    <mergeCell ref="A3:A12"/>
    <mergeCell ref="B3:B12"/>
    <mergeCell ref="C3:C5"/>
    <mergeCell ref="C6:C12"/>
    <mergeCell ref="C13:C15"/>
    <mergeCell ref="I3:I12"/>
    <mergeCell ref="C33:C35"/>
    <mergeCell ref="C36:C42"/>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D5BA1-E4B5-47BE-90CE-5D9C8A285A99}">
  <dimension ref="A1:Q249"/>
  <sheetViews>
    <sheetView topLeftCell="A233" zoomScale="99" zoomScaleNormal="99" workbookViewId="0">
      <selection activeCell="L9" sqref="L9"/>
    </sheetView>
  </sheetViews>
  <sheetFormatPr defaultRowHeight="13" x14ac:dyDescent="0.3"/>
  <cols>
    <col min="1" max="1" width="8.58203125" style="2" customWidth="1"/>
    <col min="2" max="2" width="19.08203125" style="2" customWidth="1"/>
    <col min="3" max="4" width="8.58203125" style="2" customWidth="1"/>
    <col min="5" max="5" width="16.1640625" style="2" customWidth="1"/>
    <col min="6" max="6" width="8.58203125" style="10" customWidth="1"/>
    <col min="7" max="7" width="17.5" style="3" customWidth="1"/>
    <col min="8" max="9" width="8.58203125" style="3" customWidth="1"/>
    <col min="10" max="10" width="14.08203125" style="3" customWidth="1"/>
    <col min="11" max="16384" width="8.6640625" style="111"/>
  </cols>
  <sheetData>
    <row r="1" spans="1:16" ht="13.5" thickBot="1" x14ac:dyDescent="0.35"/>
    <row r="2" spans="1:16" s="90" customFormat="1" ht="15" customHeight="1" thickBot="1" x14ac:dyDescent="0.35">
      <c r="A2" s="80" t="s">
        <v>76</v>
      </c>
      <c r="B2" s="197" t="s">
        <v>3</v>
      </c>
      <c r="C2" s="198"/>
      <c r="D2" s="81" t="s">
        <v>0</v>
      </c>
      <c r="E2" s="81" t="s">
        <v>16</v>
      </c>
      <c r="F2" s="82" t="s">
        <v>17</v>
      </c>
      <c r="G2" s="83" t="s">
        <v>131</v>
      </c>
      <c r="H2" s="83" t="s">
        <v>1</v>
      </c>
      <c r="I2" s="82" t="s">
        <v>2</v>
      </c>
      <c r="J2" s="84" t="s">
        <v>4</v>
      </c>
      <c r="K2" s="91"/>
      <c r="L2" s="91"/>
      <c r="M2" s="91"/>
      <c r="N2" s="91"/>
      <c r="O2" s="91"/>
    </row>
    <row r="3" spans="1:16" ht="8" customHeight="1" x14ac:dyDescent="0.3">
      <c r="A3" s="172" t="s">
        <v>77</v>
      </c>
      <c r="B3" s="165" t="s">
        <v>78</v>
      </c>
      <c r="C3" s="165" t="s">
        <v>14</v>
      </c>
      <c r="D3" s="161" t="s">
        <v>79</v>
      </c>
      <c r="E3" s="196">
        <v>7</v>
      </c>
      <c r="F3" s="11">
        <v>24</v>
      </c>
      <c r="G3" s="195" t="s">
        <v>136</v>
      </c>
      <c r="H3" s="195">
        <f>AVERAGE(F3:F9)</f>
        <v>24.571428571428573</v>
      </c>
      <c r="I3" s="194">
        <f>STDEVP(F3:F9)</f>
        <v>0.74395523235951622</v>
      </c>
      <c r="J3" s="168" t="s">
        <v>151</v>
      </c>
      <c r="K3" s="112"/>
      <c r="L3" s="112"/>
      <c r="M3" s="112"/>
      <c r="N3" s="112"/>
      <c r="O3" s="112"/>
      <c r="P3" s="112"/>
    </row>
    <row r="4" spans="1:16" ht="8" customHeight="1" x14ac:dyDescent="0.3">
      <c r="A4" s="172"/>
      <c r="B4" s="165"/>
      <c r="C4" s="165"/>
      <c r="D4" s="161"/>
      <c r="E4" s="165"/>
      <c r="F4" s="11">
        <v>24.8</v>
      </c>
      <c r="G4" s="182"/>
      <c r="H4" s="182"/>
      <c r="I4" s="185"/>
      <c r="J4" s="151"/>
      <c r="K4" s="112"/>
      <c r="L4" s="112"/>
      <c r="M4" s="112"/>
      <c r="N4" s="112"/>
      <c r="O4" s="112"/>
      <c r="P4" s="112"/>
    </row>
    <row r="5" spans="1:16" ht="8" customHeight="1" x14ac:dyDescent="0.3">
      <c r="A5" s="172"/>
      <c r="B5" s="165"/>
      <c r="C5" s="165"/>
      <c r="D5" s="161"/>
      <c r="E5" s="165"/>
      <c r="F5" s="11">
        <v>24.5</v>
      </c>
      <c r="G5" s="182"/>
      <c r="H5" s="182"/>
      <c r="I5" s="185"/>
      <c r="J5" s="151"/>
      <c r="K5" s="112"/>
      <c r="L5" s="112"/>
      <c r="M5" s="112"/>
      <c r="N5" s="112"/>
      <c r="O5" s="112"/>
      <c r="P5" s="112"/>
    </row>
    <row r="6" spans="1:16" ht="8" customHeight="1" x14ac:dyDescent="0.3">
      <c r="A6" s="172"/>
      <c r="B6" s="165"/>
      <c r="C6" s="165"/>
      <c r="D6" s="161"/>
      <c r="E6" s="165"/>
      <c r="F6" s="11">
        <v>25</v>
      </c>
      <c r="G6" s="182"/>
      <c r="H6" s="182"/>
      <c r="I6" s="185"/>
      <c r="J6" s="151"/>
      <c r="K6" s="112"/>
      <c r="L6" s="112"/>
      <c r="M6" s="112"/>
      <c r="N6" s="112"/>
      <c r="O6" s="112"/>
      <c r="P6" s="112"/>
    </row>
    <row r="7" spans="1:16" ht="8" customHeight="1" x14ac:dyDescent="0.3">
      <c r="A7" s="172"/>
      <c r="B7" s="165"/>
      <c r="C7" s="165"/>
      <c r="D7" s="161"/>
      <c r="E7" s="165"/>
      <c r="F7" s="11">
        <v>25.5</v>
      </c>
      <c r="G7" s="182"/>
      <c r="H7" s="182"/>
      <c r="I7" s="185"/>
      <c r="J7" s="151"/>
      <c r="K7" s="112"/>
      <c r="L7" s="112"/>
      <c r="M7" s="112"/>
      <c r="N7" s="112"/>
      <c r="O7" s="112"/>
      <c r="P7" s="112"/>
    </row>
    <row r="8" spans="1:16" ht="8" customHeight="1" x14ac:dyDescent="0.3">
      <c r="A8" s="172"/>
      <c r="B8" s="165"/>
      <c r="C8" s="165"/>
      <c r="D8" s="161"/>
      <c r="E8" s="165"/>
      <c r="F8" s="11">
        <v>23.1</v>
      </c>
      <c r="G8" s="182"/>
      <c r="H8" s="182"/>
      <c r="I8" s="185"/>
      <c r="J8" s="151"/>
      <c r="K8" s="112"/>
      <c r="L8" s="112"/>
      <c r="M8" s="112"/>
      <c r="N8" s="112"/>
      <c r="O8" s="112"/>
      <c r="P8" s="112"/>
    </row>
    <row r="9" spans="1:16" ht="8" customHeight="1" x14ac:dyDescent="0.3">
      <c r="A9" s="172"/>
      <c r="B9" s="165"/>
      <c r="C9" s="165"/>
      <c r="D9" s="162"/>
      <c r="E9" s="166"/>
      <c r="F9" s="14">
        <v>25.1</v>
      </c>
      <c r="G9" s="183"/>
      <c r="H9" s="183"/>
      <c r="I9" s="186"/>
      <c r="J9" s="151"/>
    </row>
    <row r="10" spans="1:16" ht="8" customHeight="1" x14ac:dyDescent="0.3">
      <c r="A10" s="172"/>
      <c r="B10" s="165"/>
      <c r="C10" s="165"/>
      <c r="D10" s="167" t="s">
        <v>80</v>
      </c>
      <c r="E10" s="165">
        <v>7</v>
      </c>
      <c r="F10" s="11">
        <v>22</v>
      </c>
      <c r="G10" s="181" t="s">
        <v>132</v>
      </c>
      <c r="H10" s="181">
        <f>AVERAGE(F10:F16)</f>
        <v>24.114285714285717</v>
      </c>
      <c r="I10" s="184">
        <f>STDEVP(F10:F16)</f>
        <v>1.1494452965652251</v>
      </c>
      <c r="J10" s="151"/>
    </row>
    <row r="11" spans="1:16" ht="8" customHeight="1" x14ac:dyDescent="0.3">
      <c r="A11" s="172"/>
      <c r="B11" s="165"/>
      <c r="C11" s="165"/>
      <c r="D11" s="161"/>
      <c r="E11" s="165"/>
      <c r="F11" s="11">
        <v>23.5</v>
      </c>
      <c r="G11" s="182"/>
      <c r="H11" s="182"/>
      <c r="I11" s="185"/>
      <c r="J11" s="151"/>
    </row>
    <row r="12" spans="1:16" ht="8" customHeight="1" x14ac:dyDescent="0.3">
      <c r="A12" s="172"/>
      <c r="B12" s="165"/>
      <c r="C12" s="165"/>
      <c r="D12" s="161"/>
      <c r="E12" s="165"/>
      <c r="F12" s="11">
        <v>24.3</v>
      </c>
      <c r="G12" s="182"/>
      <c r="H12" s="182"/>
      <c r="I12" s="185"/>
      <c r="J12" s="151"/>
    </row>
    <row r="13" spans="1:16" ht="8" customHeight="1" x14ac:dyDescent="0.3">
      <c r="A13" s="172"/>
      <c r="B13" s="165"/>
      <c r="C13" s="165"/>
      <c r="D13" s="161"/>
      <c r="E13" s="165"/>
      <c r="F13" s="11">
        <v>26</v>
      </c>
      <c r="G13" s="182"/>
      <c r="H13" s="182"/>
      <c r="I13" s="185"/>
      <c r="J13" s="151"/>
    </row>
    <row r="14" spans="1:16" ht="8" customHeight="1" x14ac:dyDescent="0.3">
      <c r="A14" s="172"/>
      <c r="B14" s="165"/>
      <c r="C14" s="165"/>
      <c r="D14" s="161"/>
      <c r="E14" s="165"/>
      <c r="F14" s="11">
        <v>24</v>
      </c>
      <c r="G14" s="182"/>
      <c r="H14" s="182"/>
      <c r="I14" s="185"/>
      <c r="J14" s="151"/>
    </row>
    <row r="15" spans="1:16" ht="8" customHeight="1" x14ac:dyDescent="0.3">
      <c r="A15" s="172"/>
      <c r="B15" s="165"/>
      <c r="C15" s="165"/>
      <c r="D15" s="161"/>
      <c r="E15" s="165"/>
      <c r="F15" s="11">
        <v>25</v>
      </c>
      <c r="G15" s="182"/>
      <c r="H15" s="182"/>
      <c r="I15" s="185"/>
      <c r="J15" s="151"/>
      <c r="K15" s="112"/>
    </row>
    <row r="16" spans="1:16" ht="8" customHeight="1" x14ac:dyDescent="0.3">
      <c r="A16" s="172"/>
      <c r="B16" s="165"/>
      <c r="C16" s="166"/>
      <c r="D16" s="162"/>
      <c r="E16" s="166"/>
      <c r="F16" s="11">
        <v>24</v>
      </c>
      <c r="G16" s="183"/>
      <c r="H16" s="183"/>
      <c r="I16" s="186"/>
      <c r="J16" s="189"/>
      <c r="K16" s="112"/>
    </row>
    <row r="17" spans="1:11" ht="8" customHeight="1" x14ac:dyDescent="0.3">
      <c r="A17" s="172"/>
      <c r="B17" s="165"/>
      <c r="C17" s="174" t="s">
        <v>15</v>
      </c>
      <c r="D17" s="174" t="s">
        <v>79</v>
      </c>
      <c r="E17" s="174">
        <v>6</v>
      </c>
      <c r="F17" s="20">
        <v>21</v>
      </c>
      <c r="G17" s="181" t="s">
        <v>132</v>
      </c>
      <c r="H17" s="181">
        <f>AVERAGE(F17:F22)</f>
        <v>21.516666666666666</v>
      </c>
      <c r="I17" s="184">
        <f>STDEVP(F17:F22)</f>
        <v>0.92990441563755422</v>
      </c>
      <c r="J17" s="150" t="s">
        <v>152</v>
      </c>
      <c r="K17" s="112"/>
    </row>
    <row r="18" spans="1:11" ht="8" customHeight="1" x14ac:dyDescent="0.3">
      <c r="A18" s="172"/>
      <c r="B18" s="165"/>
      <c r="C18" s="165"/>
      <c r="D18" s="165"/>
      <c r="E18" s="165"/>
      <c r="F18" s="11">
        <v>22.5</v>
      </c>
      <c r="G18" s="182"/>
      <c r="H18" s="182"/>
      <c r="I18" s="185"/>
      <c r="J18" s="151"/>
      <c r="K18" s="112"/>
    </row>
    <row r="19" spans="1:11" ht="8" customHeight="1" x14ac:dyDescent="0.3">
      <c r="A19" s="172"/>
      <c r="B19" s="165"/>
      <c r="C19" s="165"/>
      <c r="D19" s="165"/>
      <c r="E19" s="165"/>
      <c r="F19" s="11">
        <v>20.6</v>
      </c>
      <c r="G19" s="182"/>
      <c r="H19" s="182"/>
      <c r="I19" s="185"/>
      <c r="J19" s="151"/>
      <c r="K19" s="112"/>
    </row>
    <row r="20" spans="1:11" ht="8" customHeight="1" x14ac:dyDescent="0.3">
      <c r="A20" s="172"/>
      <c r="B20" s="165"/>
      <c r="C20" s="165"/>
      <c r="D20" s="165"/>
      <c r="E20" s="165"/>
      <c r="F20" s="11">
        <v>20.3</v>
      </c>
      <c r="G20" s="182"/>
      <c r="H20" s="182"/>
      <c r="I20" s="185"/>
      <c r="J20" s="151"/>
      <c r="K20" s="112"/>
    </row>
    <row r="21" spans="1:11" ht="8" customHeight="1" x14ac:dyDescent="0.3">
      <c r="A21" s="172"/>
      <c r="B21" s="165"/>
      <c r="C21" s="165"/>
      <c r="D21" s="165"/>
      <c r="E21" s="165"/>
      <c r="F21" s="11">
        <v>22</v>
      </c>
      <c r="G21" s="182"/>
      <c r="H21" s="182"/>
      <c r="I21" s="185"/>
      <c r="J21" s="151"/>
      <c r="K21" s="112"/>
    </row>
    <row r="22" spans="1:11" ht="8" customHeight="1" x14ac:dyDescent="0.3">
      <c r="A22" s="172"/>
      <c r="B22" s="165"/>
      <c r="C22" s="165"/>
      <c r="D22" s="166"/>
      <c r="E22" s="166"/>
      <c r="F22" s="14">
        <v>22.7</v>
      </c>
      <c r="G22" s="183"/>
      <c r="H22" s="182"/>
      <c r="I22" s="186"/>
      <c r="J22" s="151"/>
      <c r="K22" s="112"/>
    </row>
    <row r="23" spans="1:11" ht="8" customHeight="1" x14ac:dyDescent="0.3">
      <c r="A23" s="172"/>
      <c r="B23" s="165"/>
      <c r="C23" s="165"/>
      <c r="D23" s="174" t="s">
        <v>80</v>
      </c>
      <c r="E23" s="174">
        <v>6</v>
      </c>
      <c r="F23" s="20">
        <v>23.6</v>
      </c>
      <c r="G23" s="181" t="s">
        <v>132</v>
      </c>
      <c r="H23" s="181">
        <f>AVERAGE(F23:F28)</f>
        <v>24.900000000000002</v>
      </c>
      <c r="I23" s="184">
        <f>STDEVP(F23:F28)</f>
        <v>0.88128693776015199</v>
      </c>
      <c r="J23" s="151"/>
      <c r="K23" s="112"/>
    </row>
    <row r="24" spans="1:11" ht="8" customHeight="1" x14ac:dyDescent="0.3">
      <c r="A24" s="172"/>
      <c r="B24" s="165"/>
      <c r="C24" s="165"/>
      <c r="D24" s="165"/>
      <c r="E24" s="165"/>
      <c r="F24" s="11">
        <v>24.6</v>
      </c>
      <c r="G24" s="182"/>
      <c r="H24" s="182"/>
      <c r="I24" s="185"/>
      <c r="J24" s="151"/>
      <c r="K24" s="112"/>
    </row>
    <row r="25" spans="1:11" ht="8" customHeight="1" x14ac:dyDescent="0.3">
      <c r="A25" s="172"/>
      <c r="B25" s="165"/>
      <c r="C25" s="165"/>
      <c r="D25" s="165"/>
      <c r="E25" s="165"/>
      <c r="F25" s="11">
        <v>26.1</v>
      </c>
      <c r="G25" s="182"/>
      <c r="H25" s="182"/>
      <c r="I25" s="185"/>
      <c r="J25" s="151"/>
      <c r="K25" s="112"/>
    </row>
    <row r="26" spans="1:11" ht="8" customHeight="1" x14ac:dyDescent="0.3">
      <c r="A26" s="172"/>
      <c r="B26" s="165"/>
      <c r="C26" s="165"/>
      <c r="D26" s="165"/>
      <c r="E26" s="165"/>
      <c r="F26" s="11">
        <v>25.3</v>
      </c>
      <c r="G26" s="182"/>
      <c r="H26" s="182"/>
      <c r="I26" s="185"/>
      <c r="J26" s="151"/>
      <c r="K26" s="112"/>
    </row>
    <row r="27" spans="1:11" ht="8" customHeight="1" x14ac:dyDescent="0.3">
      <c r="A27" s="172"/>
      <c r="B27" s="165"/>
      <c r="C27" s="165"/>
      <c r="D27" s="165"/>
      <c r="E27" s="165"/>
      <c r="F27" s="11">
        <v>25.7</v>
      </c>
      <c r="G27" s="182"/>
      <c r="H27" s="182"/>
      <c r="I27" s="185"/>
      <c r="J27" s="151"/>
      <c r="K27" s="112"/>
    </row>
    <row r="28" spans="1:11" ht="8" customHeight="1" x14ac:dyDescent="0.3">
      <c r="A28" s="172"/>
      <c r="B28" s="166"/>
      <c r="C28" s="166"/>
      <c r="D28" s="166"/>
      <c r="E28" s="166"/>
      <c r="F28" s="14">
        <v>24.1</v>
      </c>
      <c r="G28" s="183"/>
      <c r="H28" s="182"/>
      <c r="I28" s="186"/>
      <c r="J28" s="151"/>
      <c r="K28" s="112"/>
    </row>
    <row r="29" spans="1:11" ht="8" customHeight="1" x14ac:dyDescent="0.3">
      <c r="A29" s="172"/>
      <c r="B29" s="165" t="s">
        <v>82</v>
      </c>
      <c r="C29" s="165" t="s">
        <v>14</v>
      </c>
      <c r="D29" s="161" t="s">
        <v>83</v>
      </c>
      <c r="E29" s="174">
        <v>7</v>
      </c>
      <c r="F29" s="20">
        <v>23.2</v>
      </c>
      <c r="G29" s="181" t="s">
        <v>132</v>
      </c>
      <c r="H29" s="181">
        <f>AVERAGE(F29:F35)</f>
        <v>24.685714285714287</v>
      </c>
      <c r="I29" s="184">
        <f>STDEVP(F29:F35)</f>
        <v>1.2310606013034584</v>
      </c>
      <c r="J29" s="150" t="s">
        <v>153</v>
      </c>
    </row>
    <row r="30" spans="1:11" ht="8" customHeight="1" x14ac:dyDescent="0.3">
      <c r="A30" s="172"/>
      <c r="B30" s="165"/>
      <c r="C30" s="165"/>
      <c r="D30" s="161"/>
      <c r="E30" s="165"/>
      <c r="F30" s="11">
        <v>26.5</v>
      </c>
      <c r="G30" s="182"/>
      <c r="H30" s="182"/>
      <c r="I30" s="185"/>
      <c r="J30" s="151"/>
    </row>
    <row r="31" spans="1:11" ht="8" customHeight="1" x14ac:dyDescent="0.3">
      <c r="A31" s="172"/>
      <c r="B31" s="165"/>
      <c r="C31" s="165"/>
      <c r="D31" s="161"/>
      <c r="E31" s="165"/>
      <c r="F31" s="11">
        <v>24.1</v>
      </c>
      <c r="G31" s="182"/>
      <c r="H31" s="182"/>
      <c r="I31" s="185"/>
      <c r="J31" s="151"/>
    </row>
    <row r="32" spans="1:11" ht="8" customHeight="1" x14ac:dyDescent="0.3">
      <c r="A32" s="172"/>
      <c r="B32" s="165"/>
      <c r="C32" s="165"/>
      <c r="D32" s="161"/>
      <c r="E32" s="165"/>
      <c r="F32" s="11">
        <v>25</v>
      </c>
      <c r="G32" s="182"/>
      <c r="H32" s="182"/>
      <c r="I32" s="185"/>
      <c r="J32" s="151"/>
    </row>
    <row r="33" spans="1:11" ht="8" customHeight="1" x14ac:dyDescent="0.3">
      <c r="A33" s="172"/>
      <c r="B33" s="165"/>
      <c r="C33" s="165"/>
      <c r="D33" s="161"/>
      <c r="E33" s="165"/>
      <c r="F33" s="11">
        <v>25</v>
      </c>
      <c r="G33" s="182"/>
      <c r="H33" s="182"/>
      <c r="I33" s="185"/>
      <c r="J33" s="151"/>
      <c r="K33" s="112"/>
    </row>
    <row r="34" spans="1:11" ht="8" customHeight="1" x14ac:dyDescent="0.3">
      <c r="A34" s="172"/>
      <c r="B34" s="165"/>
      <c r="C34" s="165"/>
      <c r="D34" s="161"/>
      <c r="E34" s="165"/>
      <c r="F34" s="11">
        <v>26</v>
      </c>
      <c r="G34" s="182"/>
      <c r="H34" s="182"/>
      <c r="I34" s="185"/>
      <c r="J34" s="151"/>
      <c r="K34" s="112"/>
    </row>
    <row r="35" spans="1:11" ht="8" customHeight="1" x14ac:dyDescent="0.3">
      <c r="A35" s="172"/>
      <c r="B35" s="165"/>
      <c r="C35" s="165"/>
      <c r="D35" s="162"/>
      <c r="E35" s="166"/>
      <c r="F35" s="14">
        <v>23</v>
      </c>
      <c r="G35" s="183"/>
      <c r="H35" s="183"/>
      <c r="I35" s="186"/>
      <c r="J35" s="151"/>
      <c r="K35" s="112"/>
    </row>
    <row r="36" spans="1:11" ht="8" customHeight="1" x14ac:dyDescent="0.3">
      <c r="A36" s="172"/>
      <c r="B36" s="165"/>
      <c r="C36" s="165"/>
      <c r="D36" s="167" t="s">
        <v>84</v>
      </c>
      <c r="E36" s="174">
        <v>7</v>
      </c>
      <c r="F36" s="11">
        <v>24.7</v>
      </c>
      <c r="G36" s="181" t="s">
        <v>132</v>
      </c>
      <c r="H36" s="181">
        <f>AVERAGE(F36:F42)</f>
        <v>24.642857142857142</v>
      </c>
      <c r="I36" s="184">
        <f>STDEVP(F36:F42)</f>
        <v>0.81039169163901958</v>
      </c>
      <c r="J36" s="151"/>
      <c r="K36" s="112"/>
    </row>
    <row r="37" spans="1:11" ht="8" customHeight="1" x14ac:dyDescent="0.3">
      <c r="A37" s="172"/>
      <c r="B37" s="165"/>
      <c r="C37" s="165"/>
      <c r="D37" s="161"/>
      <c r="E37" s="165"/>
      <c r="F37" s="11">
        <v>23.7</v>
      </c>
      <c r="G37" s="182"/>
      <c r="H37" s="182"/>
      <c r="I37" s="185"/>
      <c r="J37" s="151"/>
      <c r="K37" s="112"/>
    </row>
    <row r="38" spans="1:11" ht="8" customHeight="1" x14ac:dyDescent="0.3">
      <c r="A38" s="172"/>
      <c r="B38" s="165"/>
      <c r="C38" s="165"/>
      <c r="D38" s="161"/>
      <c r="E38" s="165"/>
      <c r="F38" s="11">
        <v>25.5</v>
      </c>
      <c r="G38" s="182"/>
      <c r="H38" s="182"/>
      <c r="I38" s="185"/>
      <c r="J38" s="151"/>
      <c r="K38" s="112"/>
    </row>
    <row r="39" spans="1:11" ht="8" customHeight="1" x14ac:dyDescent="0.3">
      <c r="A39" s="172"/>
      <c r="B39" s="165"/>
      <c r="C39" s="165"/>
      <c r="D39" s="161"/>
      <c r="E39" s="165"/>
      <c r="F39" s="11">
        <v>24</v>
      </c>
      <c r="G39" s="182"/>
      <c r="H39" s="182"/>
      <c r="I39" s="185"/>
      <c r="J39" s="151"/>
      <c r="K39" s="112"/>
    </row>
    <row r="40" spans="1:11" ht="8" customHeight="1" x14ac:dyDescent="0.3">
      <c r="A40" s="172"/>
      <c r="B40" s="165"/>
      <c r="C40" s="165"/>
      <c r="D40" s="161"/>
      <c r="E40" s="165"/>
      <c r="F40" s="11">
        <v>24</v>
      </c>
      <c r="G40" s="182"/>
      <c r="H40" s="182"/>
      <c r="I40" s="185"/>
      <c r="J40" s="151"/>
    </row>
    <row r="41" spans="1:11" ht="8" customHeight="1" x14ac:dyDescent="0.3">
      <c r="A41" s="172"/>
      <c r="B41" s="165"/>
      <c r="C41" s="165"/>
      <c r="D41" s="161"/>
      <c r="E41" s="165"/>
      <c r="F41" s="11">
        <v>26.1</v>
      </c>
      <c r="G41" s="182"/>
      <c r="H41" s="182"/>
      <c r="I41" s="185"/>
      <c r="J41" s="151"/>
    </row>
    <row r="42" spans="1:11" ht="8" customHeight="1" x14ac:dyDescent="0.3">
      <c r="A42" s="172"/>
      <c r="B42" s="165"/>
      <c r="C42" s="166"/>
      <c r="D42" s="162"/>
      <c r="E42" s="166"/>
      <c r="F42" s="11">
        <v>24.5</v>
      </c>
      <c r="G42" s="183"/>
      <c r="H42" s="183"/>
      <c r="I42" s="186"/>
      <c r="J42" s="189"/>
    </row>
    <row r="43" spans="1:11" ht="8" customHeight="1" x14ac:dyDescent="0.3">
      <c r="A43" s="172"/>
      <c r="B43" s="165"/>
      <c r="C43" s="174" t="s">
        <v>15</v>
      </c>
      <c r="D43" s="174" t="s">
        <v>83</v>
      </c>
      <c r="E43" s="174">
        <v>6</v>
      </c>
      <c r="F43" s="20">
        <v>23</v>
      </c>
      <c r="G43" s="181" t="s">
        <v>132</v>
      </c>
      <c r="H43" s="181">
        <f>AVERAGE(F43:F48)</f>
        <v>24.466666666666669</v>
      </c>
      <c r="I43" s="184">
        <f>STDEVP(F43:F48)</f>
        <v>0.91590877760227241</v>
      </c>
      <c r="J43" s="150" t="s">
        <v>152</v>
      </c>
    </row>
    <row r="44" spans="1:11" ht="8" customHeight="1" x14ac:dyDescent="0.3">
      <c r="A44" s="172"/>
      <c r="B44" s="165"/>
      <c r="C44" s="165"/>
      <c r="D44" s="165"/>
      <c r="E44" s="165"/>
      <c r="F44" s="11">
        <v>24.5</v>
      </c>
      <c r="G44" s="182"/>
      <c r="H44" s="182"/>
      <c r="I44" s="185"/>
      <c r="J44" s="151"/>
    </row>
    <row r="45" spans="1:11" ht="8" customHeight="1" x14ac:dyDescent="0.3">
      <c r="A45" s="172"/>
      <c r="B45" s="165"/>
      <c r="C45" s="165"/>
      <c r="D45" s="165"/>
      <c r="E45" s="165"/>
      <c r="F45" s="11">
        <v>26</v>
      </c>
      <c r="G45" s="182"/>
      <c r="H45" s="182"/>
      <c r="I45" s="185"/>
      <c r="J45" s="151"/>
    </row>
    <row r="46" spans="1:11" ht="8" customHeight="1" x14ac:dyDescent="0.3">
      <c r="A46" s="172"/>
      <c r="B46" s="165"/>
      <c r="C46" s="165"/>
      <c r="D46" s="165"/>
      <c r="E46" s="165"/>
      <c r="F46" s="11">
        <v>24</v>
      </c>
      <c r="G46" s="182"/>
      <c r="H46" s="182"/>
      <c r="I46" s="185"/>
      <c r="J46" s="151"/>
    </row>
    <row r="47" spans="1:11" ht="8" customHeight="1" x14ac:dyDescent="0.3">
      <c r="A47" s="172"/>
      <c r="B47" s="165"/>
      <c r="C47" s="165"/>
      <c r="D47" s="165"/>
      <c r="E47" s="165"/>
      <c r="F47" s="11">
        <v>25</v>
      </c>
      <c r="G47" s="182"/>
      <c r="H47" s="182"/>
      <c r="I47" s="185"/>
      <c r="J47" s="151"/>
    </row>
    <row r="48" spans="1:11" ht="8" customHeight="1" x14ac:dyDescent="0.3">
      <c r="A48" s="172"/>
      <c r="B48" s="165"/>
      <c r="C48" s="165"/>
      <c r="D48" s="166"/>
      <c r="E48" s="166"/>
      <c r="F48" s="14">
        <v>24.3</v>
      </c>
      <c r="G48" s="183"/>
      <c r="H48" s="183"/>
      <c r="I48" s="186"/>
      <c r="J48" s="151"/>
    </row>
    <row r="49" spans="1:11" ht="8" customHeight="1" x14ac:dyDescent="0.3">
      <c r="A49" s="172"/>
      <c r="B49" s="165"/>
      <c r="C49" s="165"/>
      <c r="D49" s="174" t="s">
        <v>84</v>
      </c>
      <c r="E49" s="174">
        <v>6</v>
      </c>
      <c r="F49" s="20">
        <v>21</v>
      </c>
      <c r="G49" s="181" t="s">
        <v>132</v>
      </c>
      <c r="H49" s="181">
        <f>AVERAGE(F49:F54)</f>
        <v>21.200000000000003</v>
      </c>
      <c r="I49" s="184">
        <f>STDEVP(F49:F54)</f>
        <v>0.70945988845975871</v>
      </c>
      <c r="J49" s="151"/>
      <c r="K49" s="112"/>
    </row>
    <row r="50" spans="1:11" ht="8" customHeight="1" x14ac:dyDescent="0.3">
      <c r="A50" s="172"/>
      <c r="B50" s="165"/>
      <c r="C50" s="165"/>
      <c r="D50" s="165"/>
      <c r="E50" s="165"/>
      <c r="F50" s="11">
        <v>22</v>
      </c>
      <c r="G50" s="182"/>
      <c r="H50" s="182"/>
      <c r="I50" s="185"/>
      <c r="J50" s="151"/>
      <c r="K50" s="112"/>
    </row>
    <row r="51" spans="1:11" ht="8" customHeight="1" x14ac:dyDescent="0.3">
      <c r="A51" s="172"/>
      <c r="B51" s="165"/>
      <c r="C51" s="165"/>
      <c r="D51" s="165"/>
      <c r="E51" s="165"/>
      <c r="F51" s="11">
        <v>20</v>
      </c>
      <c r="G51" s="182"/>
      <c r="H51" s="182"/>
      <c r="I51" s="185"/>
      <c r="J51" s="151"/>
      <c r="K51" s="112"/>
    </row>
    <row r="52" spans="1:11" ht="8" customHeight="1" x14ac:dyDescent="0.3">
      <c r="A52" s="172"/>
      <c r="B52" s="165"/>
      <c r="C52" s="165"/>
      <c r="D52" s="165"/>
      <c r="E52" s="165"/>
      <c r="F52" s="11">
        <v>20.7</v>
      </c>
      <c r="G52" s="182"/>
      <c r="H52" s="182"/>
      <c r="I52" s="185"/>
      <c r="J52" s="151"/>
      <c r="K52" s="112"/>
    </row>
    <row r="53" spans="1:11" ht="8" customHeight="1" x14ac:dyDescent="0.3">
      <c r="A53" s="172"/>
      <c r="B53" s="165"/>
      <c r="C53" s="165"/>
      <c r="D53" s="165"/>
      <c r="E53" s="165"/>
      <c r="F53" s="11">
        <v>21.6</v>
      </c>
      <c r="G53" s="182"/>
      <c r="H53" s="182"/>
      <c r="I53" s="185"/>
      <c r="J53" s="151"/>
      <c r="K53" s="112"/>
    </row>
    <row r="54" spans="1:11" ht="8" customHeight="1" x14ac:dyDescent="0.3">
      <c r="A54" s="173"/>
      <c r="B54" s="166"/>
      <c r="C54" s="166"/>
      <c r="D54" s="166"/>
      <c r="E54" s="166"/>
      <c r="F54" s="14">
        <v>21.9</v>
      </c>
      <c r="G54" s="183"/>
      <c r="H54" s="183"/>
      <c r="I54" s="186"/>
      <c r="J54" s="189"/>
      <c r="K54" s="112"/>
    </row>
    <row r="55" spans="1:11" ht="8" customHeight="1" x14ac:dyDescent="0.3">
      <c r="A55" s="157" t="s">
        <v>85</v>
      </c>
      <c r="B55" s="199" t="s">
        <v>86</v>
      </c>
      <c r="C55" s="200"/>
      <c r="D55" s="154" t="s">
        <v>14</v>
      </c>
      <c r="E55" s="154">
        <v>8</v>
      </c>
      <c r="F55" s="21">
        <v>142</v>
      </c>
      <c r="G55" s="178" t="s">
        <v>132</v>
      </c>
      <c r="H55" s="178">
        <f>AVERAGE(F55:F62)</f>
        <v>148</v>
      </c>
      <c r="I55" s="175">
        <f>STDEVP(F55:F62)</f>
        <v>36</v>
      </c>
      <c r="J55" s="190" t="s">
        <v>154</v>
      </c>
      <c r="K55" s="112"/>
    </row>
    <row r="56" spans="1:11" ht="8" customHeight="1" x14ac:dyDescent="0.3">
      <c r="A56" s="158"/>
      <c r="B56" s="201"/>
      <c r="C56" s="202"/>
      <c r="D56" s="155"/>
      <c r="E56" s="155"/>
      <c r="F56" s="15">
        <v>131</v>
      </c>
      <c r="G56" s="179"/>
      <c r="H56" s="179"/>
      <c r="I56" s="176"/>
      <c r="J56" s="191"/>
      <c r="K56" s="112"/>
    </row>
    <row r="57" spans="1:11" ht="8" customHeight="1" x14ac:dyDescent="0.3">
      <c r="A57" s="158"/>
      <c r="B57" s="201"/>
      <c r="C57" s="202"/>
      <c r="D57" s="155"/>
      <c r="E57" s="155"/>
      <c r="F57" s="15">
        <v>219</v>
      </c>
      <c r="G57" s="179"/>
      <c r="H57" s="179"/>
      <c r="I57" s="176"/>
      <c r="J57" s="191"/>
      <c r="K57" s="112"/>
    </row>
    <row r="58" spans="1:11" ht="8" customHeight="1" x14ac:dyDescent="0.3">
      <c r="A58" s="158"/>
      <c r="B58" s="201"/>
      <c r="C58" s="202"/>
      <c r="D58" s="155"/>
      <c r="E58" s="155"/>
      <c r="F58" s="15">
        <v>125</v>
      </c>
      <c r="G58" s="179"/>
      <c r="H58" s="179"/>
      <c r="I58" s="176"/>
      <c r="J58" s="191"/>
      <c r="K58" s="112"/>
    </row>
    <row r="59" spans="1:11" ht="8" customHeight="1" x14ac:dyDescent="0.3">
      <c r="A59" s="158"/>
      <c r="B59" s="201"/>
      <c r="C59" s="202"/>
      <c r="D59" s="155"/>
      <c r="E59" s="155"/>
      <c r="F59" s="15">
        <v>120</v>
      </c>
      <c r="G59" s="179"/>
      <c r="H59" s="179"/>
      <c r="I59" s="176"/>
      <c r="J59" s="191"/>
    </row>
    <row r="60" spans="1:11" ht="8" customHeight="1" x14ac:dyDescent="0.3">
      <c r="A60" s="158"/>
      <c r="B60" s="201"/>
      <c r="C60" s="202"/>
      <c r="D60" s="155"/>
      <c r="E60" s="155"/>
      <c r="F60" s="15">
        <v>103</v>
      </c>
      <c r="G60" s="179"/>
      <c r="H60" s="179"/>
      <c r="I60" s="176"/>
      <c r="J60" s="191"/>
    </row>
    <row r="61" spans="1:11" ht="8" customHeight="1" x14ac:dyDescent="0.3">
      <c r="A61" s="158"/>
      <c r="B61" s="201"/>
      <c r="C61" s="202"/>
      <c r="D61" s="155"/>
      <c r="E61" s="155"/>
      <c r="F61" s="15">
        <v>188</v>
      </c>
      <c r="G61" s="179"/>
      <c r="H61" s="179"/>
      <c r="I61" s="176"/>
      <c r="J61" s="191"/>
    </row>
    <row r="62" spans="1:11" ht="8" customHeight="1" x14ac:dyDescent="0.3">
      <c r="A62" s="158"/>
      <c r="B62" s="201"/>
      <c r="C62" s="202"/>
      <c r="D62" s="155"/>
      <c r="E62" s="156"/>
      <c r="F62" s="18">
        <v>156</v>
      </c>
      <c r="G62" s="180"/>
      <c r="H62" s="180"/>
      <c r="I62" s="177"/>
      <c r="J62" s="191"/>
    </row>
    <row r="63" spans="1:11" ht="8" customHeight="1" x14ac:dyDescent="0.3">
      <c r="A63" s="158"/>
      <c r="B63" s="201"/>
      <c r="C63" s="202"/>
      <c r="D63" s="154" t="s">
        <v>15</v>
      </c>
      <c r="E63" s="154">
        <v>6</v>
      </c>
      <c r="F63" s="15">
        <v>103</v>
      </c>
      <c r="G63" s="178" t="s">
        <v>132</v>
      </c>
      <c r="H63" s="178">
        <f>AVERAGE(F63:F153)</f>
        <v>29.076922923076943</v>
      </c>
      <c r="I63" s="175">
        <f>STDEVP(F63:F68)</f>
        <v>49.084960357866578</v>
      </c>
      <c r="J63" s="191"/>
      <c r="K63" s="112"/>
    </row>
    <row r="64" spans="1:11" ht="8" customHeight="1" x14ac:dyDescent="0.3">
      <c r="A64" s="158"/>
      <c r="B64" s="201"/>
      <c r="C64" s="202"/>
      <c r="D64" s="155"/>
      <c r="E64" s="155"/>
      <c r="F64" s="15">
        <v>159</v>
      </c>
      <c r="G64" s="179"/>
      <c r="H64" s="179"/>
      <c r="I64" s="176"/>
      <c r="J64" s="191"/>
      <c r="K64" s="112"/>
    </row>
    <row r="65" spans="1:16" ht="8" customHeight="1" x14ac:dyDescent="0.3">
      <c r="A65" s="158"/>
      <c r="B65" s="201"/>
      <c r="C65" s="202"/>
      <c r="D65" s="155"/>
      <c r="E65" s="155"/>
      <c r="F65" s="15">
        <v>45</v>
      </c>
      <c r="G65" s="179"/>
      <c r="H65" s="179"/>
      <c r="I65" s="176"/>
      <c r="J65" s="191"/>
      <c r="K65" s="112"/>
    </row>
    <row r="66" spans="1:16" ht="8" customHeight="1" x14ac:dyDescent="0.3">
      <c r="A66" s="158"/>
      <c r="B66" s="201"/>
      <c r="C66" s="202"/>
      <c r="D66" s="155"/>
      <c r="E66" s="155"/>
      <c r="F66" s="15">
        <v>35</v>
      </c>
      <c r="G66" s="179"/>
      <c r="H66" s="179"/>
      <c r="I66" s="176"/>
      <c r="J66" s="191"/>
      <c r="K66" s="112"/>
    </row>
    <row r="67" spans="1:16" ht="8" customHeight="1" x14ac:dyDescent="0.3">
      <c r="A67" s="158"/>
      <c r="B67" s="201"/>
      <c r="C67" s="202"/>
      <c r="D67" s="155"/>
      <c r="E67" s="155"/>
      <c r="F67" s="15">
        <v>60</v>
      </c>
      <c r="G67" s="179"/>
      <c r="H67" s="179"/>
      <c r="I67" s="176"/>
      <c r="J67" s="191"/>
      <c r="K67" s="112"/>
    </row>
    <row r="68" spans="1:16" ht="8" customHeight="1" x14ac:dyDescent="0.3">
      <c r="A68" s="159"/>
      <c r="B68" s="203"/>
      <c r="C68" s="204"/>
      <c r="D68" s="156"/>
      <c r="E68" s="156"/>
      <c r="F68" s="18">
        <v>150</v>
      </c>
      <c r="G68" s="180"/>
      <c r="H68" s="180"/>
      <c r="I68" s="177"/>
      <c r="J68" s="192"/>
      <c r="K68" s="112"/>
    </row>
    <row r="69" spans="1:16" ht="8" customHeight="1" x14ac:dyDescent="0.3">
      <c r="A69" s="171" t="s">
        <v>116</v>
      </c>
      <c r="B69" s="205" t="s">
        <v>93</v>
      </c>
      <c r="C69" s="167"/>
      <c r="D69" s="174" t="s">
        <v>14</v>
      </c>
      <c r="E69" s="174">
        <v>7</v>
      </c>
      <c r="F69" s="22">
        <v>13</v>
      </c>
      <c r="G69" s="181" t="s">
        <v>132</v>
      </c>
      <c r="H69" s="181">
        <f>AVERAGE(F69:F75)</f>
        <v>15</v>
      </c>
      <c r="I69" s="184">
        <f>STDEVP(F69:F75)</f>
        <v>7.1713716560063618</v>
      </c>
      <c r="J69" s="150" t="s">
        <v>155</v>
      </c>
      <c r="K69" s="112"/>
    </row>
    <row r="70" spans="1:16" ht="8" customHeight="1" x14ac:dyDescent="0.3">
      <c r="A70" s="172"/>
      <c r="B70" s="206"/>
      <c r="C70" s="161"/>
      <c r="D70" s="165"/>
      <c r="E70" s="165"/>
      <c r="F70" s="12">
        <v>10</v>
      </c>
      <c r="G70" s="182"/>
      <c r="H70" s="182"/>
      <c r="I70" s="185"/>
      <c r="J70" s="151"/>
    </row>
    <row r="71" spans="1:16" ht="8" customHeight="1" x14ac:dyDescent="0.3">
      <c r="A71" s="172"/>
      <c r="B71" s="206"/>
      <c r="C71" s="161"/>
      <c r="D71" s="165"/>
      <c r="E71" s="165"/>
      <c r="F71" s="12">
        <v>10</v>
      </c>
      <c r="G71" s="182"/>
      <c r="H71" s="182"/>
      <c r="I71" s="185"/>
      <c r="J71" s="151"/>
    </row>
    <row r="72" spans="1:16" ht="8" customHeight="1" x14ac:dyDescent="0.3">
      <c r="A72" s="172"/>
      <c r="B72" s="206"/>
      <c r="C72" s="161"/>
      <c r="D72" s="165"/>
      <c r="E72" s="165"/>
      <c r="F72" s="12">
        <v>7</v>
      </c>
      <c r="G72" s="182"/>
      <c r="H72" s="182"/>
      <c r="I72" s="185"/>
      <c r="J72" s="151"/>
    </row>
    <row r="73" spans="1:16" ht="8" customHeight="1" x14ac:dyDescent="0.3">
      <c r="A73" s="172"/>
      <c r="B73" s="206"/>
      <c r="C73" s="161"/>
      <c r="D73" s="165"/>
      <c r="E73" s="165"/>
      <c r="F73" s="12">
        <v>19</v>
      </c>
      <c r="G73" s="182"/>
      <c r="H73" s="182"/>
      <c r="I73" s="185"/>
      <c r="J73" s="151"/>
      <c r="K73" s="112"/>
      <c r="L73" s="112"/>
      <c r="M73" s="112"/>
      <c r="N73" s="112"/>
      <c r="O73" s="112"/>
      <c r="P73" s="112"/>
    </row>
    <row r="74" spans="1:16" ht="8" customHeight="1" x14ac:dyDescent="0.3">
      <c r="A74" s="172"/>
      <c r="B74" s="206"/>
      <c r="C74" s="161"/>
      <c r="D74" s="165"/>
      <c r="E74" s="165"/>
      <c r="F74" s="12">
        <v>16</v>
      </c>
      <c r="G74" s="182"/>
      <c r="H74" s="182"/>
      <c r="I74" s="185"/>
      <c r="J74" s="151"/>
      <c r="K74" s="112"/>
      <c r="L74" s="112"/>
      <c r="M74" s="112"/>
      <c r="N74" s="112"/>
      <c r="O74" s="112"/>
      <c r="P74" s="112"/>
    </row>
    <row r="75" spans="1:16" ht="8" customHeight="1" x14ac:dyDescent="0.3">
      <c r="A75" s="172"/>
      <c r="B75" s="206"/>
      <c r="C75" s="161"/>
      <c r="D75" s="166"/>
      <c r="E75" s="166"/>
      <c r="F75" s="23">
        <v>30</v>
      </c>
      <c r="G75" s="183"/>
      <c r="H75" s="183"/>
      <c r="I75" s="186"/>
      <c r="J75" s="151"/>
      <c r="K75" s="112"/>
      <c r="L75" s="112"/>
      <c r="M75" s="112"/>
      <c r="N75" s="112"/>
      <c r="O75" s="112"/>
      <c r="P75" s="112"/>
    </row>
    <row r="76" spans="1:16" ht="8" customHeight="1" x14ac:dyDescent="0.3">
      <c r="A76" s="172"/>
      <c r="B76" s="206"/>
      <c r="C76" s="161"/>
      <c r="D76" s="174" t="s">
        <v>15</v>
      </c>
      <c r="E76" s="174">
        <v>6</v>
      </c>
      <c r="F76" s="12">
        <v>59</v>
      </c>
      <c r="G76" s="181" t="s">
        <v>132</v>
      </c>
      <c r="H76" s="181">
        <f>AVERAGE(F76:F81)</f>
        <v>44.833333333333336</v>
      </c>
      <c r="I76" s="184">
        <f>STDEVP(F76:F81)</f>
        <v>16.056324472168452</v>
      </c>
      <c r="J76" s="151"/>
      <c r="K76" s="112"/>
      <c r="L76" s="112"/>
      <c r="M76" s="112"/>
      <c r="N76" s="112"/>
      <c r="O76" s="112"/>
      <c r="P76" s="112"/>
    </row>
    <row r="77" spans="1:16" ht="8" customHeight="1" x14ac:dyDescent="0.3">
      <c r="A77" s="172"/>
      <c r="B77" s="206"/>
      <c r="C77" s="161"/>
      <c r="D77" s="165"/>
      <c r="E77" s="165"/>
      <c r="F77" s="12">
        <v>44</v>
      </c>
      <c r="G77" s="182"/>
      <c r="H77" s="182"/>
      <c r="I77" s="185"/>
      <c r="J77" s="151"/>
    </row>
    <row r="78" spans="1:16" ht="8" customHeight="1" x14ac:dyDescent="0.3">
      <c r="A78" s="172"/>
      <c r="B78" s="206"/>
      <c r="C78" s="161"/>
      <c r="D78" s="165"/>
      <c r="E78" s="165"/>
      <c r="F78" s="12">
        <v>60</v>
      </c>
      <c r="G78" s="182"/>
      <c r="H78" s="182"/>
      <c r="I78" s="185"/>
      <c r="J78" s="151"/>
    </row>
    <row r="79" spans="1:16" ht="8" customHeight="1" x14ac:dyDescent="0.3">
      <c r="A79" s="172"/>
      <c r="B79" s="206"/>
      <c r="C79" s="161"/>
      <c r="D79" s="165"/>
      <c r="E79" s="165"/>
      <c r="F79" s="12">
        <v>14</v>
      </c>
      <c r="G79" s="182"/>
      <c r="H79" s="182"/>
      <c r="I79" s="185"/>
      <c r="J79" s="151"/>
      <c r="K79" s="112"/>
      <c r="L79" s="112"/>
    </row>
    <row r="80" spans="1:16" ht="8" customHeight="1" x14ac:dyDescent="0.3">
      <c r="A80" s="172"/>
      <c r="B80" s="206"/>
      <c r="C80" s="161"/>
      <c r="D80" s="165"/>
      <c r="E80" s="165"/>
      <c r="F80" s="12">
        <v>37</v>
      </c>
      <c r="G80" s="182"/>
      <c r="H80" s="182"/>
      <c r="I80" s="185"/>
      <c r="J80" s="151"/>
      <c r="K80" s="112"/>
      <c r="L80" s="112"/>
    </row>
    <row r="81" spans="1:12" ht="8" customHeight="1" x14ac:dyDescent="0.3">
      <c r="A81" s="172"/>
      <c r="B81" s="207"/>
      <c r="C81" s="162"/>
      <c r="D81" s="166"/>
      <c r="E81" s="166"/>
      <c r="F81" s="12">
        <v>55</v>
      </c>
      <c r="G81" s="183"/>
      <c r="H81" s="183"/>
      <c r="I81" s="186"/>
      <c r="J81" s="189"/>
      <c r="K81" s="112"/>
      <c r="L81" s="112"/>
    </row>
    <row r="82" spans="1:12" ht="8" customHeight="1" x14ac:dyDescent="0.3">
      <c r="A82" s="172"/>
      <c r="B82" s="205" t="s">
        <v>94</v>
      </c>
      <c r="C82" s="167"/>
      <c r="D82" s="174" t="s">
        <v>14</v>
      </c>
      <c r="E82" s="174">
        <v>8</v>
      </c>
      <c r="F82" s="22">
        <v>14</v>
      </c>
      <c r="G82" s="181" t="s">
        <v>132</v>
      </c>
      <c r="H82" s="181">
        <f>AVERAGE(F82:F89)</f>
        <v>13.5</v>
      </c>
      <c r="I82" s="184">
        <f>STDEVP(F82:F89)</f>
        <v>5.8309518948453007</v>
      </c>
      <c r="J82" s="150" t="s">
        <v>156</v>
      </c>
      <c r="K82" s="112"/>
      <c r="L82" s="112"/>
    </row>
    <row r="83" spans="1:12" ht="8" customHeight="1" x14ac:dyDescent="0.3">
      <c r="A83" s="172"/>
      <c r="B83" s="206"/>
      <c r="C83" s="161"/>
      <c r="D83" s="165"/>
      <c r="E83" s="165"/>
      <c r="F83" s="12">
        <v>13</v>
      </c>
      <c r="G83" s="182"/>
      <c r="H83" s="182"/>
      <c r="I83" s="185"/>
      <c r="J83" s="151"/>
      <c r="K83" s="112"/>
      <c r="L83" s="112"/>
    </row>
    <row r="84" spans="1:12" ht="8" customHeight="1" x14ac:dyDescent="0.3">
      <c r="A84" s="172"/>
      <c r="B84" s="206"/>
      <c r="C84" s="161"/>
      <c r="D84" s="165"/>
      <c r="E84" s="165"/>
      <c r="F84" s="12">
        <v>10</v>
      </c>
      <c r="G84" s="182"/>
      <c r="H84" s="182"/>
      <c r="I84" s="185"/>
      <c r="J84" s="151"/>
      <c r="K84" s="112"/>
      <c r="L84" s="112"/>
    </row>
    <row r="85" spans="1:12" ht="8" customHeight="1" x14ac:dyDescent="0.3">
      <c r="A85" s="172"/>
      <c r="B85" s="206"/>
      <c r="C85" s="161"/>
      <c r="D85" s="165"/>
      <c r="E85" s="165"/>
      <c r="F85" s="12">
        <v>16</v>
      </c>
      <c r="G85" s="182"/>
      <c r="H85" s="182"/>
      <c r="I85" s="185"/>
      <c r="J85" s="151"/>
      <c r="K85" s="112"/>
      <c r="L85" s="112"/>
    </row>
    <row r="86" spans="1:12" ht="8" customHeight="1" x14ac:dyDescent="0.3">
      <c r="A86" s="172"/>
      <c r="B86" s="206"/>
      <c r="C86" s="161"/>
      <c r="D86" s="165"/>
      <c r="E86" s="165"/>
      <c r="F86" s="12">
        <v>26</v>
      </c>
      <c r="G86" s="182"/>
      <c r="H86" s="182"/>
      <c r="I86" s="185"/>
      <c r="J86" s="151"/>
      <c r="K86" s="112"/>
      <c r="L86" s="112"/>
    </row>
    <row r="87" spans="1:12" ht="8" customHeight="1" x14ac:dyDescent="0.3">
      <c r="A87" s="172"/>
      <c r="B87" s="206"/>
      <c r="C87" s="161"/>
      <c r="D87" s="165"/>
      <c r="E87" s="165"/>
      <c r="F87" s="12">
        <v>4</v>
      </c>
      <c r="G87" s="182"/>
      <c r="H87" s="182"/>
      <c r="I87" s="185"/>
      <c r="J87" s="151"/>
    </row>
    <row r="88" spans="1:12" ht="8" customHeight="1" x14ac:dyDescent="0.3">
      <c r="A88" s="172"/>
      <c r="B88" s="206"/>
      <c r="C88" s="161"/>
      <c r="D88" s="165"/>
      <c r="E88" s="165"/>
      <c r="F88" s="12">
        <v>11</v>
      </c>
      <c r="G88" s="182"/>
      <c r="H88" s="182"/>
      <c r="I88" s="185"/>
      <c r="J88" s="151"/>
    </row>
    <row r="89" spans="1:12" ht="8" customHeight="1" x14ac:dyDescent="0.3">
      <c r="A89" s="172"/>
      <c r="B89" s="206"/>
      <c r="C89" s="161"/>
      <c r="D89" s="166"/>
      <c r="E89" s="166"/>
      <c r="F89" s="12">
        <v>14</v>
      </c>
      <c r="G89" s="183"/>
      <c r="H89" s="183"/>
      <c r="I89" s="186"/>
      <c r="J89" s="151"/>
    </row>
    <row r="90" spans="1:12" ht="8" customHeight="1" x14ac:dyDescent="0.3">
      <c r="A90" s="172"/>
      <c r="B90" s="206"/>
      <c r="C90" s="161"/>
      <c r="D90" s="174" t="s">
        <v>92</v>
      </c>
      <c r="E90" s="174">
        <v>6</v>
      </c>
      <c r="F90" s="20">
        <v>10</v>
      </c>
      <c r="G90" s="181" t="s">
        <v>132</v>
      </c>
      <c r="H90" s="181">
        <f>AVERAGE(F90:F95)</f>
        <v>18.5</v>
      </c>
      <c r="I90" s="184">
        <f>STDEVP(F90:F95)</f>
        <v>6.1305247192498404</v>
      </c>
      <c r="J90" s="151"/>
    </row>
    <row r="91" spans="1:12" ht="8" customHeight="1" x14ac:dyDescent="0.3">
      <c r="A91" s="172"/>
      <c r="B91" s="206"/>
      <c r="C91" s="161"/>
      <c r="D91" s="165"/>
      <c r="E91" s="165"/>
      <c r="F91" s="11">
        <v>28</v>
      </c>
      <c r="G91" s="182"/>
      <c r="H91" s="182"/>
      <c r="I91" s="185"/>
      <c r="J91" s="151"/>
    </row>
    <row r="92" spans="1:12" ht="8" customHeight="1" x14ac:dyDescent="0.3">
      <c r="A92" s="172"/>
      <c r="B92" s="206"/>
      <c r="C92" s="161"/>
      <c r="D92" s="165"/>
      <c r="E92" s="165"/>
      <c r="F92" s="11">
        <v>17</v>
      </c>
      <c r="G92" s="182"/>
      <c r="H92" s="182"/>
      <c r="I92" s="185"/>
      <c r="J92" s="151"/>
    </row>
    <row r="93" spans="1:12" ht="8" customHeight="1" x14ac:dyDescent="0.3">
      <c r="A93" s="172"/>
      <c r="B93" s="206"/>
      <c r="C93" s="161"/>
      <c r="D93" s="165"/>
      <c r="E93" s="165"/>
      <c r="F93" s="11">
        <v>16</v>
      </c>
      <c r="G93" s="182"/>
      <c r="H93" s="182"/>
      <c r="I93" s="185"/>
      <c r="J93" s="151"/>
    </row>
    <row r="94" spans="1:12" ht="8" customHeight="1" x14ac:dyDescent="0.3">
      <c r="A94" s="172"/>
      <c r="B94" s="206"/>
      <c r="C94" s="161"/>
      <c r="D94" s="165"/>
      <c r="E94" s="165"/>
      <c r="F94" s="11">
        <v>25</v>
      </c>
      <c r="G94" s="182"/>
      <c r="H94" s="182"/>
      <c r="I94" s="185"/>
      <c r="J94" s="151"/>
    </row>
    <row r="95" spans="1:12" ht="8" customHeight="1" x14ac:dyDescent="0.3">
      <c r="A95" s="172"/>
      <c r="B95" s="207"/>
      <c r="C95" s="162"/>
      <c r="D95" s="166"/>
      <c r="E95" s="166"/>
      <c r="F95" s="14">
        <v>15</v>
      </c>
      <c r="G95" s="183"/>
      <c r="H95" s="183"/>
      <c r="I95" s="186"/>
      <c r="J95" s="189"/>
    </row>
    <row r="96" spans="1:12" ht="8" customHeight="1" x14ac:dyDescent="0.3">
      <c r="A96" s="172"/>
      <c r="B96" s="174" t="s">
        <v>100</v>
      </c>
      <c r="C96" s="174" t="s">
        <v>95</v>
      </c>
      <c r="D96" s="174" t="s">
        <v>14</v>
      </c>
      <c r="E96" s="174">
        <v>8</v>
      </c>
      <c r="F96" s="22">
        <v>35.06494</v>
      </c>
      <c r="G96" s="181" t="s">
        <v>132</v>
      </c>
      <c r="H96" s="181">
        <f>AVERAGE(F96:F101)</f>
        <v>45.502524999999991</v>
      </c>
      <c r="I96" s="184">
        <f>STDEVP(F96:F103)</f>
        <v>28.777741732277224</v>
      </c>
      <c r="J96" s="150" t="s">
        <v>157</v>
      </c>
    </row>
    <row r="97" spans="1:16" ht="8" customHeight="1" x14ac:dyDescent="0.3">
      <c r="A97" s="172"/>
      <c r="B97" s="165"/>
      <c r="C97" s="165"/>
      <c r="D97" s="165"/>
      <c r="E97" s="165"/>
      <c r="F97" s="12">
        <v>0</v>
      </c>
      <c r="G97" s="182"/>
      <c r="H97" s="182"/>
      <c r="I97" s="185"/>
      <c r="J97" s="151"/>
    </row>
    <row r="98" spans="1:16" ht="8" customHeight="1" x14ac:dyDescent="0.3">
      <c r="A98" s="172"/>
      <c r="B98" s="165"/>
      <c r="C98" s="165"/>
      <c r="D98" s="165"/>
      <c r="E98" s="165"/>
      <c r="F98" s="12">
        <v>50.833329999999997</v>
      </c>
      <c r="G98" s="182"/>
      <c r="H98" s="182"/>
      <c r="I98" s="185"/>
      <c r="J98" s="151"/>
    </row>
    <row r="99" spans="1:16" ht="8" customHeight="1" x14ac:dyDescent="0.3">
      <c r="A99" s="172"/>
      <c r="B99" s="165"/>
      <c r="C99" s="165"/>
      <c r="D99" s="165"/>
      <c r="E99" s="165"/>
      <c r="F99" s="12">
        <v>54.545450000000002</v>
      </c>
      <c r="G99" s="182"/>
      <c r="H99" s="182"/>
      <c r="I99" s="185"/>
      <c r="J99" s="151"/>
    </row>
    <row r="100" spans="1:16" ht="8" customHeight="1" x14ac:dyDescent="0.3">
      <c r="A100" s="172"/>
      <c r="B100" s="165"/>
      <c r="C100" s="165"/>
      <c r="D100" s="165"/>
      <c r="E100" s="165"/>
      <c r="F100" s="12">
        <v>32.571429999999999</v>
      </c>
      <c r="G100" s="182"/>
      <c r="H100" s="182"/>
      <c r="I100" s="185"/>
      <c r="J100" s="151"/>
    </row>
    <row r="101" spans="1:16" ht="8" customHeight="1" x14ac:dyDescent="0.3">
      <c r="A101" s="172"/>
      <c r="B101" s="165"/>
      <c r="C101" s="165"/>
      <c r="D101" s="165"/>
      <c r="E101" s="165"/>
      <c r="F101" s="12">
        <v>100</v>
      </c>
      <c r="G101" s="182"/>
      <c r="H101" s="182"/>
      <c r="I101" s="185"/>
      <c r="J101" s="151"/>
    </row>
    <row r="102" spans="1:16" ht="8" customHeight="1" x14ac:dyDescent="0.3">
      <c r="A102" s="172"/>
      <c r="B102" s="165"/>
      <c r="C102" s="165"/>
      <c r="D102" s="165"/>
      <c r="E102" s="165"/>
      <c r="F102" s="12">
        <v>16.66667</v>
      </c>
      <c r="G102" s="182"/>
      <c r="H102" s="182"/>
      <c r="I102" s="185"/>
      <c r="J102" s="151"/>
    </row>
    <row r="103" spans="1:16" ht="8" customHeight="1" x14ac:dyDescent="0.3">
      <c r="A103" s="172"/>
      <c r="B103" s="165"/>
      <c r="C103" s="165"/>
      <c r="D103" s="166"/>
      <c r="E103" s="166"/>
      <c r="F103" s="12">
        <v>17.82178</v>
      </c>
      <c r="G103" s="183"/>
      <c r="H103" s="183"/>
      <c r="I103" s="186"/>
      <c r="J103" s="151"/>
    </row>
    <row r="104" spans="1:16" ht="8" customHeight="1" x14ac:dyDescent="0.3">
      <c r="A104" s="172"/>
      <c r="B104" s="165"/>
      <c r="C104" s="165"/>
      <c r="D104" s="174" t="s">
        <v>92</v>
      </c>
      <c r="E104" s="174">
        <v>6</v>
      </c>
      <c r="F104" s="20">
        <v>28.125</v>
      </c>
      <c r="G104" s="181" t="s">
        <v>132</v>
      </c>
      <c r="H104" s="181">
        <f>AVERAGE(F104:F109)</f>
        <v>42.004719999999999</v>
      </c>
      <c r="I104" s="184">
        <f>STDEVP(F104:F109)</f>
        <v>15.40874212058964</v>
      </c>
      <c r="J104" s="151"/>
    </row>
    <row r="105" spans="1:16" ht="8" customHeight="1" x14ac:dyDescent="0.3">
      <c r="A105" s="172"/>
      <c r="B105" s="165"/>
      <c r="C105" s="165"/>
      <c r="D105" s="165"/>
      <c r="E105" s="165"/>
      <c r="F105" s="11">
        <v>36.595739999999999</v>
      </c>
      <c r="G105" s="182"/>
      <c r="H105" s="182"/>
      <c r="I105" s="185"/>
      <c r="J105" s="151"/>
      <c r="K105" s="112"/>
      <c r="L105" s="112"/>
      <c r="M105" s="112"/>
      <c r="N105" s="112"/>
      <c r="O105" s="112"/>
      <c r="P105" s="112"/>
    </row>
    <row r="106" spans="1:16" ht="8" customHeight="1" x14ac:dyDescent="0.3">
      <c r="A106" s="172"/>
      <c r="B106" s="165"/>
      <c r="C106" s="165"/>
      <c r="D106" s="165"/>
      <c r="E106" s="165"/>
      <c r="F106" s="11">
        <v>66.096869999999996</v>
      </c>
      <c r="G106" s="182"/>
      <c r="H106" s="182"/>
      <c r="I106" s="185"/>
      <c r="J106" s="151"/>
      <c r="K106" s="112"/>
      <c r="L106" s="112"/>
      <c r="M106" s="112"/>
      <c r="N106" s="112"/>
      <c r="O106" s="112"/>
      <c r="P106" s="112"/>
    </row>
    <row r="107" spans="1:16" ht="8" customHeight="1" x14ac:dyDescent="0.3">
      <c r="A107" s="172"/>
      <c r="B107" s="165"/>
      <c r="C107" s="165"/>
      <c r="D107" s="165"/>
      <c r="E107" s="165"/>
      <c r="F107" s="11">
        <v>56.345179999999999</v>
      </c>
      <c r="G107" s="182"/>
      <c r="H107" s="182"/>
      <c r="I107" s="185"/>
      <c r="J107" s="151"/>
      <c r="K107" s="112"/>
      <c r="L107" s="112"/>
      <c r="M107" s="112"/>
      <c r="N107" s="112"/>
      <c r="O107" s="112"/>
      <c r="P107" s="112"/>
    </row>
    <row r="108" spans="1:16" ht="8" customHeight="1" x14ac:dyDescent="0.3">
      <c r="A108" s="172"/>
      <c r="B108" s="165"/>
      <c r="C108" s="165"/>
      <c r="D108" s="165"/>
      <c r="E108" s="165"/>
      <c r="F108" s="11">
        <v>21.631209999999999</v>
      </c>
      <c r="G108" s="182"/>
      <c r="H108" s="182"/>
      <c r="I108" s="185"/>
      <c r="J108" s="151"/>
      <c r="K108" s="112"/>
      <c r="L108" s="112"/>
      <c r="M108" s="112"/>
      <c r="N108" s="112"/>
      <c r="O108" s="112"/>
      <c r="P108" s="112"/>
    </row>
    <row r="109" spans="1:16" ht="8" customHeight="1" x14ac:dyDescent="0.3">
      <c r="A109" s="172"/>
      <c r="B109" s="165"/>
      <c r="C109" s="166"/>
      <c r="D109" s="166"/>
      <c r="E109" s="166"/>
      <c r="F109" s="14">
        <v>43.234319999999997</v>
      </c>
      <c r="G109" s="183"/>
      <c r="H109" s="183"/>
      <c r="I109" s="186"/>
      <c r="J109" s="189"/>
    </row>
    <row r="110" spans="1:16" ht="8" customHeight="1" x14ac:dyDescent="0.3">
      <c r="A110" s="172"/>
      <c r="B110" s="165"/>
      <c r="C110" s="174" t="s">
        <v>97</v>
      </c>
      <c r="D110" s="174" t="s">
        <v>14</v>
      </c>
      <c r="E110" s="174">
        <v>8</v>
      </c>
      <c r="F110" s="22">
        <v>40.909089999999999</v>
      </c>
      <c r="G110" s="181" t="s">
        <v>132</v>
      </c>
      <c r="H110" s="181">
        <f>AVERAGE(F110:F115)</f>
        <v>26.097431666666665</v>
      </c>
      <c r="I110" s="184">
        <f>STDEVP(F110:F117)</f>
        <v>12.831611771088768</v>
      </c>
      <c r="J110" s="150" t="s">
        <v>158</v>
      </c>
      <c r="K110" s="112"/>
      <c r="L110" s="112"/>
    </row>
    <row r="111" spans="1:16" ht="8" customHeight="1" x14ac:dyDescent="0.3">
      <c r="A111" s="172"/>
      <c r="B111" s="165"/>
      <c r="C111" s="165"/>
      <c r="D111" s="165"/>
      <c r="E111" s="165"/>
      <c r="F111" s="12">
        <v>42.156860000000002</v>
      </c>
      <c r="G111" s="182"/>
      <c r="H111" s="182"/>
      <c r="I111" s="185"/>
      <c r="J111" s="151"/>
      <c r="K111" s="112"/>
      <c r="L111" s="112"/>
    </row>
    <row r="112" spans="1:16" ht="8" customHeight="1" x14ac:dyDescent="0.3">
      <c r="A112" s="172"/>
      <c r="B112" s="165"/>
      <c r="C112" s="165"/>
      <c r="D112" s="165"/>
      <c r="E112" s="165"/>
      <c r="F112" s="12">
        <v>30.83333</v>
      </c>
      <c r="G112" s="182"/>
      <c r="H112" s="182"/>
      <c r="I112" s="185"/>
      <c r="J112" s="151"/>
      <c r="K112" s="112"/>
      <c r="L112" s="112"/>
    </row>
    <row r="113" spans="1:12" ht="8" customHeight="1" x14ac:dyDescent="0.3">
      <c r="A113" s="172"/>
      <c r="B113" s="165"/>
      <c r="C113" s="165"/>
      <c r="D113" s="165"/>
      <c r="E113" s="165"/>
      <c r="F113" s="12">
        <v>14.685309999999999</v>
      </c>
      <c r="G113" s="182"/>
      <c r="H113" s="182"/>
      <c r="I113" s="185"/>
      <c r="J113" s="151"/>
      <c r="K113" s="112"/>
      <c r="L113" s="112"/>
    </row>
    <row r="114" spans="1:12" ht="8" customHeight="1" x14ac:dyDescent="0.3">
      <c r="A114" s="172"/>
      <c r="B114" s="165"/>
      <c r="C114" s="165"/>
      <c r="D114" s="165"/>
      <c r="E114" s="165"/>
      <c r="F114" s="12">
        <v>28</v>
      </c>
      <c r="G114" s="182"/>
      <c r="H114" s="182"/>
      <c r="I114" s="185"/>
      <c r="J114" s="151"/>
      <c r="K114" s="112"/>
      <c r="L114" s="112"/>
    </row>
    <row r="115" spans="1:12" ht="8" customHeight="1" x14ac:dyDescent="0.3">
      <c r="A115" s="172"/>
      <c r="B115" s="165"/>
      <c r="C115" s="165"/>
      <c r="D115" s="165"/>
      <c r="E115" s="165"/>
      <c r="F115" s="12">
        <v>0</v>
      </c>
      <c r="G115" s="182"/>
      <c r="H115" s="182"/>
      <c r="I115" s="185"/>
      <c r="J115" s="151"/>
      <c r="K115" s="112"/>
      <c r="L115" s="112"/>
    </row>
    <row r="116" spans="1:12" ht="8" customHeight="1" x14ac:dyDescent="0.3">
      <c r="A116" s="172"/>
      <c r="B116" s="165"/>
      <c r="C116" s="165"/>
      <c r="D116" s="165"/>
      <c r="E116" s="165"/>
      <c r="F116" s="12">
        <v>25.757580000000001</v>
      </c>
      <c r="G116" s="182"/>
      <c r="H116" s="182"/>
      <c r="I116" s="185"/>
      <c r="J116" s="151"/>
      <c r="K116" s="112"/>
      <c r="L116" s="112"/>
    </row>
    <row r="117" spans="1:12" ht="8" customHeight="1" x14ac:dyDescent="0.3">
      <c r="A117" s="172"/>
      <c r="B117" s="165"/>
      <c r="C117" s="165"/>
      <c r="D117" s="166"/>
      <c r="E117" s="166"/>
      <c r="F117" s="12">
        <v>27.722770000000001</v>
      </c>
      <c r="G117" s="183"/>
      <c r="H117" s="183"/>
      <c r="I117" s="186"/>
      <c r="J117" s="151"/>
      <c r="K117" s="112"/>
      <c r="L117" s="112"/>
    </row>
    <row r="118" spans="1:12" ht="8" customHeight="1" x14ac:dyDescent="0.3">
      <c r="A118" s="172"/>
      <c r="B118" s="165"/>
      <c r="C118" s="165"/>
      <c r="D118" s="174" t="s">
        <v>92</v>
      </c>
      <c r="E118" s="174">
        <v>6</v>
      </c>
      <c r="F118" s="20">
        <v>7.8125</v>
      </c>
      <c r="G118" s="181" t="s">
        <v>132</v>
      </c>
      <c r="H118" s="181">
        <f>AVERAGE(F118:F123)</f>
        <v>18.385172833333336</v>
      </c>
      <c r="I118" s="184">
        <f>STDEVP(F118:F123)</f>
        <v>10.392745974797197</v>
      </c>
      <c r="J118" s="151"/>
    </row>
    <row r="119" spans="1:12" ht="8" customHeight="1" x14ac:dyDescent="0.3">
      <c r="A119" s="172"/>
      <c r="B119" s="165"/>
      <c r="C119" s="165"/>
      <c r="D119" s="165"/>
      <c r="E119" s="165"/>
      <c r="F119" s="11">
        <v>30.212769999999999</v>
      </c>
      <c r="G119" s="182"/>
      <c r="H119" s="182"/>
      <c r="I119" s="185"/>
      <c r="J119" s="151"/>
    </row>
    <row r="120" spans="1:12" ht="8" customHeight="1" x14ac:dyDescent="0.3">
      <c r="A120" s="172"/>
      <c r="B120" s="165"/>
      <c r="C120" s="165"/>
      <c r="D120" s="165"/>
      <c r="E120" s="165"/>
      <c r="F120" s="11">
        <v>24.50142</v>
      </c>
      <c r="G120" s="182"/>
      <c r="H120" s="182"/>
      <c r="I120" s="185"/>
      <c r="J120" s="151"/>
    </row>
    <row r="121" spans="1:12" ht="8" customHeight="1" x14ac:dyDescent="0.3">
      <c r="A121" s="172"/>
      <c r="B121" s="165"/>
      <c r="C121" s="165"/>
      <c r="D121" s="165"/>
      <c r="E121" s="165"/>
      <c r="F121" s="11">
        <v>15.736039999999999</v>
      </c>
      <c r="G121" s="182"/>
      <c r="H121" s="182"/>
      <c r="I121" s="185"/>
      <c r="J121" s="151"/>
    </row>
    <row r="122" spans="1:12" ht="8" customHeight="1" x14ac:dyDescent="0.3">
      <c r="A122" s="172"/>
      <c r="B122" s="165"/>
      <c r="C122" s="165"/>
      <c r="D122" s="165"/>
      <c r="E122" s="165"/>
      <c r="F122" s="11">
        <v>29.078009999999999</v>
      </c>
      <c r="G122" s="182"/>
      <c r="H122" s="182"/>
      <c r="I122" s="185"/>
      <c r="J122" s="151"/>
    </row>
    <row r="123" spans="1:12" ht="8" customHeight="1" x14ac:dyDescent="0.3">
      <c r="A123" s="172"/>
      <c r="B123" s="165"/>
      <c r="C123" s="166"/>
      <c r="D123" s="166"/>
      <c r="E123" s="166"/>
      <c r="F123" s="14">
        <v>2.970297</v>
      </c>
      <c r="G123" s="183"/>
      <c r="H123" s="183"/>
      <c r="I123" s="186"/>
      <c r="J123" s="189"/>
    </row>
    <row r="124" spans="1:12" ht="8" customHeight="1" x14ac:dyDescent="0.3">
      <c r="A124" s="172"/>
      <c r="B124" s="165"/>
      <c r="C124" s="174" t="s">
        <v>98</v>
      </c>
      <c r="D124" s="174" t="s">
        <v>14</v>
      </c>
      <c r="E124" s="174">
        <v>8</v>
      </c>
      <c r="F124" s="22">
        <v>22.727270000000001</v>
      </c>
      <c r="G124" s="181" t="s">
        <v>132</v>
      </c>
      <c r="H124" s="181">
        <f>AVERAGE(F124:F129)</f>
        <v>21.814683333333335</v>
      </c>
      <c r="I124" s="184">
        <f>STDEVP(F124:F131)</f>
        <v>17.601857394938062</v>
      </c>
      <c r="J124" s="150" t="s">
        <v>159</v>
      </c>
    </row>
    <row r="125" spans="1:12" ht="8" customHeight="1" x14ac:dyDescent="0.3">
      <c r="A125" s="172"/>
      <c r="B125" s="165"/>
      <c r="C125" s="165"/>
      <c r="D125" s="165"/>
      <c r="E125" s="165"/>
      <c r="F125" s="12">
        <v>57.843139999999998</v>
      </c>
      <c r="G125" s="182"/>
      <c r="H125" s="182"/>
      <c r="I125" s="185"/>
      <c r="J125" s="151"/>
    </row>
    <row r="126" spans="1:12" ht="8" customHeight="1" x14ac:dyDescent="0.3">
      <c r="A126" s="172"/>
      <c r="B126" s="165"/>
      <c r="C126" s="165"/>
      <c r="D126" s="165"/>
      <c r="E126" s="165"/>
      <c r="F126" s="12">
        <v>0</v>
      </c>
      <c r="G126" s="182"/>
      <c r="H126" s="182"/>
      <c r="I126" s="185"/>
      <c r="J126" s="151"/>
    </row>
    <row r="127" spans="1:12" ht="8" customHeight="1" x14ac:dyDescent="0.3">
      <c r="A127" s="172"/>
      <c r="B127" s="165"/>
      <c r="C127" s="165"/>
      <c r="D127" s="165"/>
      <c r="E127" s="165"/>
      <c r="F127" s="12">
        <v>25.17483</v>
      </c>
      <c r="G127" s="182"/>
      <c r="H127" s="182"/>
      <c r="I127" s="185"/>
      <c r="J127" s="151"/>
    </row>
    <row r="128" spans="1:12" ht="8" customHeight="1" x14ac:dyDescent="0.3">
      <c r="A128" s="172"/>
      <c r="B128" s="165"/>
      <c r="C128" s="165"/>
      <c r="D128" s="165"/>
      <c r="E128" s="165"/>
      <c r="F128" s="12">
        <v>25.142859999999999</v>
      </c>
      <c r="G128" s="182"/>
      <c r="H128" s="182"/>
      <c r="I128" s="185"/>
      <c r="J128" s="151"/>
    </row>
    <row r="129" spans="1:10" ht="8" customHeight="1" x14ac:dyDescent="0.3">
      <c r="A129" s="172"/>
      <c r="B129" s="165"/>
      <c r="C129" s="165"/>
      <c r="D129" s="165"/>
      <c r="E129" s="165"/>
      <c r="F129" s="12">
        <v>0</v>
      </c>
      <c r="G129" s="182"/>
      <c r="H129" s="182"/>
      <c r="I129" s="185"/>
      <c r="J129" s="151"/>
    </row>
    <row r="130" spans="1:10" ht="8" customHeight="1" x14ac:dyDescent="0.3">
      <c r="A130" s="172"/>
      <c r="B130" s="165"/>
      <c r="C130" s="165"/>
      <c r="D130" s="165"/>
      <c r="E130" s="165"/>
      <c r="F130" s="12">
        <v>13.63636</v>
      </c>
      <c r="G130" s="182"/>
      <c r="H130" s="182"/>
      <c r="I130" s="185"/>
      <c r="J130" s="151"/>
    </row>
    <row r="131" spans="1:10" ht="8" customHeight="1" x14ac:dyDescent="0.3">
      <c r="A131" s="172"/>
      <c r="B131" s="165"/>
      <c r="C131" s="165"/>
      <c r="D131" s="166"/>
      <c r="E131" s="166"/>
      <c r="F131" s="12">
        <v>33.66337</v>
      </c>
      <c r="G131" s="183"/>
      <c r="H131" s="183"/>
      <c r="I131" s="186"/>
      <c r="J131" s="151"/>
    </row>
    <row r="132" spans="1:10" ht="8" customHeight="1" x14ac:dyDescent="0.3">
      <c r="A132" s="172"/>
      <c r="B132" s="165"/>
      <c r="C132" s="165"/>
      <c r="D132" s="174" t="s">
        <v>92</v>
      </c>
      <c r="E132" s="174">
        <v>6</v>
      </c>
      <c r="F132" s="20">
        <v>25</v>
      </c>
      <c r="G132" s="181" t="s">
        <v>132</v>
      </c>
      <c r="H132" s="181">
        <f>AVERAGE(F132:F137)</f>
        <v>19.171854833333331</v>
      </c>
      <c r="I132" s="184">
        <f>STDEVP(F132:F137)</f>
        <v>9.9078430577094228</v>
      </c>
      <c r="J132" s="151"/>
    </row>
    <row r="133" spans="1:10" ht="8" customHeight="1" x14ac:dyDescent="0.3">
      <c r="A133" s="172"/>
      <c r="B133" s="165"/>
      <c r="C133" s="165"/>
      <c r="D133" s="165"/>
      <c r="E133" s="165"/>
      <c r="F133" s="11">
        <v>24.042549999999999</v>
      </c>
      <c r="G133" s="182"/>
      <c r="H133" s="182"/>
      <c r="I133" s="185"/>
      <c r="J133" s="151"/>
    </row>
    <row r="134" spans="1:10" ht="8" customHeight="1" x14ac:dyDescent="0.3">
      <c r="A134" s="172"/>
      <c r="B134" s="165"/>
      <c r="C134" s="165"/>
      <c r="D134" s="165"/>
      <c r="E134" s="165"/>
      <c r="F134" s="11">
        <v>2.8490030000000002</v>
      </c>
      <c r="G134" s="182"/>
      <c r="H134" s="182"/>
      <c r="I134" s="185"/>
      <c r="J134" s="151"/>
    </row>
    <row r="135" spans="1:10" ht="8" customHeight="1" x14ac:dyDescent="0.3">
      <c r="A135" s="172"/>
      <c r="B135" s="165"/>
      <c r="C135" s="165"/>
      <c r="D135" s="165"/>
      <c r="E135" s="165"/>
      <c r="F135" s="11">
        <v>9.1370559999999994</v>
      </c>
      <c r="G135" s="182"/>
      <c r="H135" s="182"/>
      <c r="I135" s="185"/>
      <c r="J135" s="151"/>
    </row>
    <row r="136" spans="1:10" ht="8" customHeight="1" x14ac:dyDescent="0.3">
      <c r="A136" s="172"/>
      <c r="B136" s="165"/>
      <c r="C136" s="165"/>
      <c r="D136" s="165"/>
      <c r="E136" s="165"/>
      <c r="F136" s="11">
        <v>31.560279999999999</v>
      </c>
      <c r="G136" s="182"/>
      <c r="H136" s="182"/>
      <c r="I136" s="185"/>
      <c r="J136" s="151"/>
    </row>
    <row r="137" spans="1:10" ht="8" customHeight="1" x14ac:dyDescent="0.3">
      <c r="A137" s="172"/>
      <c r="B137" s="165"/>
      <c r="C137" s="166"/>
      <c r="D137" s="166"/>
      <c r="E137" s="166"/>
      <c r="F137" s="14">
        <v>22.442240000000002</v>
      </c>
      <c r="G137" s="183"/>
      <c r="H137" s="183"/>
      <c r="I137" s="186"/>
      <c r="J137" s="189"/>
    </row>
    <row r="138" spans="1:10" ht="8" customHeight="1" x14ac:dyDescent="0.3">
      <c r="A138" s="172"/>
      <c r="B138" s="165"/>
      <c r="C138" s="174" t="s">
        <v>99</v>
      </c>
      <c r="D138" s="174" t="s">
        <v>14</v>
      </c>
      <c r="E138" s="174">
        <v>8</v>
      </c>
      <c r="F138" s="22">
        <v>1.2987010000000001</v>
      </c>
      <c r="G138" s="181" t="s">
        <v>132</v>
      </c>
      <c r="H138" s="181">
        <f>AVERAGE(F138:F143)</f>
        <v>6.5853578333333331</v>
      </c>
      <c r="I138" s="184">
        <f>STDEVP(F138:F145)</f>
        <v>14.043751393041324</v>
      </c>
      <c r="J138" s="150" t="s">
        <v>160</v>
      </c>
    </row>
    <row r="139" spans="1:10" ht="8" customHeight="1" x14ac:dyDescent="0.3">
      <c r="A139" s="172"/>
      <c r="B139" s="165"/>
      <c r="C139" s="165"/>
      <c r="D139" s="165"/>
      <c r="E139" s="165"/>
      <c r="F139" s="12">
        <v>0</v>
      </c>
      <c r="G139" s="182"/>
      <c r="H139" s="182"/>
      <c r="I139" s="185"/>
      <c r="J139" s="151"/>
    </row>
    <row r="140" spans="1:10" ht="8" customHeight="1" x14ac:dyDescent="0.3">
      <c r="A140" s="172"/>
      <c r="B140" s="165"/>
      <c r="C140" s="165"/>
      <c r="D140" s="165"/>
      <c r="E140" s="165"/>
      <c r="F140" s="12">
        <v>18.33333</v>
      </c>
      <c r="G140" s="182"/>
      <c r="H140" s="182"/>
      <c r="I140" s="185"/>
      <c r="J140" s="151"/>
    </row>
    <row r="141" spans="1:10" ht="8" customHeight="1" x14ac:dyDescent="0.3">
      <c r="A141" s="172"/>
      <c r="B141" s="165"/>
      <c r="C141" s="165"/>
      <c r="D141" s="165"/>
      <c r="E141" s="165"/>
      <c r="F141" s="12">
        <v>5.5944060000000002</v>
      </c>
      <c r="G141" s="182"/>
      <c r="H141" s="182"/>
      <c r="I141" s="185"/>
      <c r="J141" s="151"/>
    </row>
    <row r="142" spans="1:10" ht="8" customHeight="1" x14ac:dyDescent="0.3">
      <c r="A142" s="172"/>
      <c r="B142" s="165"/>
      <c r="C142" s="165"/>
      <c r="D142" s="165"/>
      <c r="E142" s="165"/>
      <c r="F142" s="12">
        <v>14.28571</v>
      </c>
      <c r="G142" s="182"/>
      <c r="H142" s="182"/>
      <c r="I142" s="185"/>
      <c r="J142" s="151"/>
    </row>
    <row r="143" spans="1:10" ht="8" customHeight="1" x14ac:dyDescent="0.3">
      <c r="A143" s="172"/>
      <c r="B143" s="165"/>
      <c r="C143" s="165"/>
      <c r="D143" s="165"/>
      <c r="E143" s="165"/>
      <c r="F143" s="12">
        <v>0</v>
      </c>
      <c r="G143" s="182"/>
      <c r="H143" s="182"/>
      <c r="I143" s="185"/>
      <c r="J143" s="151"/>
    </row>
    <row r="144" spans="1:10" ht="8" customHeight="1" x14ac:dyDescent="0.3">
      <c r="A144" s="172"/>
      <c r="B144" s="165"/>
      <c r="C144" s="165"/>
      <c r="D144" s="165"/>
      <c r="E144" s="165"/>
      <c r="F144" s="12">
        <v>43.939390000000003</v>
      </c>
      <c r="G144" s="182"/>
      <c r="H144" s="182"/>
      <c r="I144" s="185"/>
      <c r="J144" s="151"/>
    </row>
    <row r="145" spans="1:10" ht="8" customHeight="1" x14ac:dyDescent="0.3">
      <c r="A145" s="172"/>
      <c r="B145" s="165"/>
      <c r="C145" s="165"/>
      <c r="D145" s="166"/>
      <c r="E145" s="166"/>
      <c r="F145" s="12">
        <v>20.792079999999999</v>
      </c>
      <c r="G145" s="183"/>
      <c r="H145" s="183"/>
      <c r="I145" s="186"/>
      <c r="J145" s="151"/>
    </row>
    <row r="146" spans="1:10" ht="8" customHeight="1" x14ac:dyDescent="0.3">
      <c r="A146" s="172"/>
      <c r="B146" s="165"/>
      <c r="C146" s="165"/>
      <c r="D146" s="174" t="s">
        <v>92</v>
      </c>
      <c r="E146" s="174">
        <v>6</v>
      </c>
      <c r="F146" s="20">
        <v>39.0625</v>
      </c>
      <c r="G146" s="181" t="s">
        <v>132</v>
      </c>
      <c r="H146" s="181">
        <f>AVERAGE(F146:F151)</f>
        <v>20.438252166666668</v>
      </c>
      <c r="I146" s="184">
        <f>STDEVP(F146:F151)</f>
        <v>11.520491853959747</v>
      </c>
      <c r="J146" s="151"/>
    </row>
    <row r="147" spans="1:10" ht="8" customHeight="1" x14ac:dyDescent="0.3">
      <c r="A147" s="172"/>
      <c r="B147" s="165"/>
      <c r="C147" s="165"/>
      <c r="D147" s="165"/>
      <c r="E147" s="165"/>
      <c r="F147" s="11">
        <v>9.1489360000000008</v>
      </c>
      <c r="G147" s="182"/>
      <c r="H147" s="182"/>
      <c r="I147" s="185"/>
      <c r="J147" s="151"/>
    </row>
    <row r="148" spans="1:10" ht="8" customHeight="1" x14ac:dyDescent="0.3">
      <c r="A148" s="172"/>
      <c r="B148" s="165"/>
      <c r="C148" s="165"/>
      <c r="D148" s="165"/>
      <c r="E148" s="165"/>
      <c r="F148" s="11">
        <v>6.5527069999999998</v>
      </c>
      <c r="G148" s="182"/>
      <c r="H148" s="182"/>
      <c r="I148" s="185"/>
      <c r="J148" s="151"/>
    </row>
    <row r="149" spans="1:10" ht="8" customHeight="1" x14ac:dyDescent="0.3">
      <c r="A149" s="172"/>
      <c r="B149" s="165"/>
      <c r="C149" s="165"/>
      <c r="D149" s="165"/>
      <c r="E149" s="165"/>
      <c r="F149" s="11">
        <v>18.78173</v>
      </c>
      <c r="G149" s="182"/>
      <c r="H149" s="182"/>
      <c r="I149" s="185"/>
      <c r="J149" s="151"/>
    </row>
    <row r="150" spans="1:10" ht="8" customHeight="1" x14ac:dyDescent="0.3">
      <c r="A150" s="172"/>
      <c r="B150" s="165"/>
      <c r="C150" s="165"/>
      <c r="D150" s="165"/>
      <c r="E150" s="165"/>
      <c r="F150" s="11">
        <v>17.730499999999999</v>
      </c>
      <c r="G150" s="182"/>
      <c r="H150" s="182"/>
      <c r="I150" s="185"/>
      <c r="J150" s="151"/>
    </row>
    <row r="151" spans="1:10" ht="8" customHeight="1" x14ac:dyDescent="0.3">
      <c r="A151" s="172"/>
      <c r="B151" s="165"/>
      <c r="C151" s="165"/>
      <c r="D151" s="165"/>
      <c r="E151" s="166"/>
      <c r="F151" s="11">
        <v>31.35314</v>
      </c>
      <c r="G151" s="183"/>
      <c r="H151" s="183"/>
      <c r="I151" s="186"/>
      <c r="J151" s="189"/>
    </row>
    <row r="152" spans="1:10" ht="8" customHeight="1" x14ac:dyDescent="0.3">
      <c r="A152" s="157" t="s">
        <v>121</v>
      </c>
      <c r="B152" s="154" t="s">
        <v>87</v>
      </c>
      <c r="C152" s="154" t="s">
        <v>14</v>
      </c>
      <c r="D152" s="200" t="s">
        <v>88</v>
      </c>
      <c r="E152" s="154">
        <v>8</v>
      </c>
      <c r="F152" s="21">
        <v>59.285699999999999</v>
      </c>
      <c r="G152" s="178" t="s">
        <v>132</v>
      </c>
      <c r="H152" s="178">
        <f>AVERAGE(F152:F159)</f>
        <v>45.5959875</v>
      </c>
      <c r="I152" s="175">
        <f>STDEVP(F152:F159)</f>
        <v>9.5286999875950418</v>
      </c>
      <c r="J152" s="190" t="s">
        <v>161</v>
      </c>
    </row>
    <row r="153" spans="1:10" ht="8" customHeight="1" x14ac:dyDescent="0.3">
      <c r="A153" s="158"/>
      <c r="B153" s="155"/>
      <c r="C153" s="155"/>
      <c r="D153" s="202"/>
      <c r="E153" s="155"/>
      <c r="F153" s="15">
        <v>41.714300000000001</v>
      </c>
      <c r="G153" s="179"/>
      <c r="H153" s="179"/>
      <c r="I153" s="176"/>
      <c r="J153" s="191"/>
    </row>
    <row r="154" spans="1:10" ht="8" customHeight="1" x14ac:dyDescent="0.3">
      <c r="A154" s="158"/>
      <c r="B154" s="155"/>
      <c r="C154" s="155"/>
      <c r="D154" s="202"/>
      <c r="E154" s="155"/>
      <c r="F154" s="15">
        <v>28.428599999999999</v>
      </c>
      <c r="G154" s="179"/>
      <c r="H154" s="179"/>
      <c r="I154" s="176"/>
      <c r="J154" s="191"/>
    </row>
    <row r="155" spans="1:10" ht="8" customHeight="1" x14ac:dyDescent="0.3">
      <c r="A155" s="158"/>
      <c r="B155" s="155"/>
      <c r="C155" s="155"/>
      <c r="D155" s="202"/>
      <c r="E155" s="155"/>
      <c r="F155" s="15">
        <v>44.714300000000001</v>
      </c>
      <c r="G155" s="179"/>
      <c r="H155" s="179"/>
      <c r="I155" s="176"/>
      <c r="J155" s="191"/>
    </row>
    <row r="156" spans="1:10" ht="8" customHeight="1" x14ac:dyDescent="0.3">
      <c r="A156" s="158"/>
      <c r="B156" s="155"/>
      <c r="C156" s="155"/>
      <c r="D156" s="202"/>
      <c r="E156" s="155"/>
      <c r="F156" s="15">
        <v>60</v>
      </c>
      <c r="G156" s="179"/>
      <c r="H156" s="179"/>
      <c r="I156" s="176"/>
      <c r="J156" s="191"/>
    </row>
    <row r="157" spans="1:10" ht="8" customHeight="1" x14ac:dyDescent="0.3">
      <c r="A157" s="158"/>
      <c r="B157" s="155"/>
      <c r="C157" s="155"/>
      <c r="D157" s="202"/>
      <c r="E157" s="155"/>
      <c r="F157" s="15">
        <v>45.75</v>
      </c>
      <c r="G157" s="179"/>
      <c r="H157" s="179"/>
      <c r="I157" s="176"/>
      <c r="J157" s="191"/>
    </row>
    <row r="158" spans="1:10" ht="8" customHeight="1" x14ac:dyDescent="0.3">
      <c r="A158" s="158"/>
      <c r="B158" s="155"/>
      <c r="C158" s="155"/>
      <c r="D158" s="202"/>
      <c r="E158" s="155"/>
      <c r="F158" s="15">
        <v>43.125</v>
      </c>
      <c r="G158" s="179"/>
      <c r="H158" s="179"/>
      <c r="I158" s="176"/>
      <c r="J158" s="191"/>
    </row>
    <row r="159" spans="1:10" ht="8" customHeight="1" x14ac:dyDescent="0.3">
      <c r="A159" s="158"/>
      <c r="B159" s="155"/>
      <c r="C159" s="155"/>
      <c r="D159" s="202"/>
      <c r="E159" s="156"/>
      <c r="F159" s="15">
        <v>41.75</v>
      </c>
      <c r="G159" s="180"/>
      <c r="H159" s="179"/>
      <c r="I159" s="176"/>
      <c r="J159" s="191"/>
    </row>
    <row r="160" spans="1:10" ht="8" customHeight="1" x14ac:dyDescent="0.3">
      <c r="A160" s="158"/>
      <c r="B160" s="155"/>
      <c r="C160" s="155"/>
      <c r="D160" s="154" t="s">
        <v>89</v>
      </c>
      <c r="E160" s="154">
        <v>8</v>
      </c>
      <c r="F160" s="21">
        <v>35.571399999999997</v>
      </c>
      <c r="G160" s="178" t="s">
        <v>132</v>
      </c>
      <c r="H160" s="178">
        <f>AVERAGE(F160:F167)</f>
        <v>40.148062499999995</v>
      </c>
      <c r="I160" s="175">
        <f>STDEVP(F160:F167)</f>
        <v>8.0445216669385591</v>
      </c>
      <c r="J160" s="191"/>
    </row>
    <row r="161" spans="1:11" ht="8" customHeight="1" x14ac:dyDescent="0.3">
      <c r="A161" s="158"/>
      <c r="B161" s="155"/>
      <c r="C161" s="155"/>
      <c r="D161" s="155"/>
      <c r="E161" s="155"/>
      <c r="F161" s="15">
        <v>45.666699999999999</v>
      </c>
      <c r="G161" s="179"/>
      <c r="H161" s="179"/>
      <c r="I161" s="176"/>
      <c r="J161" s="191"/>
    </row>
    <row r="162" spans="1:11" ht="8" customHeight="1" x14ac:dyDescent="0.3">
      <c r="A162" s="158"/>
      <c r="B162" s="155"/>
      <c r="C162" s="155"/>
      <c r="D162" s="155"/>
      <c r="E162" s="155"/>
      <c r="F162" s="15">
        <v>25.285699999999999</v>
      </c>
      <c r="G162" s="179"/>
      <c r="H162" s="179"/>
      <c r="I162" s="176"/>
      <c r="J162" s="191"/>
    </row>
    <row r="163" spans="1:11" ht="8" customHeight="1" x14ac:dyDescent="0.3">
      <c r="A163" s="158"/>
      <c r="B163" s="155"/>
      <c r="C163" s="155"/>
      <c r="D163" s="155"/>
      <c r="E163" s="155"/>
      <c r="F163" s="15">
        <v>36.285699999999999</v>
      </c>
      <c r="G163" s="179"/>
      <c r="H163" s="179"/>
      <c r="I163" s="176"/>
      <c r="J163" s="191"/>
    </row>
    <row r="164" spans="1:11" ht="8" customHeight="1" x14ac:dyDescent="0.3">
      <c r="A164" s="158"/>
      <c r="B164" s="155"/>
      <c r="C164" s="155"/>
      <c r="D164" s="155"/>
      <c r="E164" s="155"/>
      <c r="F164" s="15">
        <v>41.125</v>
      </c>
      <c r="G164" s="179"/>
      <c r="H164" s="179"/>
      <c r="I164" s="176"/>
      <c r="J164" s="191"/>
    </row>
    <row r="165" spans="1:11" ht="8" customHeight="1" x14ac:dyDescent="0.3">
      <c r="A165" s="158"/>
      <c r="B165" s="155"/>
      <c r="C165" s="155"/>
      <c r="D165" s="155"/>
      <c r="E165" s="155"/>
      <c r="F165" s="15">
        <v>50.625</v>
      </c>
      <c r="G165" s="179"/>
      <c r="H165" s="179"/>
      <c r="I165" s="176"/>
      <c r="J165" s="191"/>
    </row>
    <row r="166" spans="1:11" ht="8" customHeight="1" x14ac:dyDescent="0.3">
      <c r="A166" s="158"/>
      <c r="B166" s="155"/>
      <c r="C166" s="155"/>
      <c r="D166" s="155"/>
      <c r="E166" s="155"/>
      <c r="F166" s="15">
        <v>50.375</v>
      </c>
      <c r="G166" s="179"/>
      <c r="H166" s="179"/>
      <c r="I166" s="176"/>
      <c r="J166" s="191"/>
    </row>
    <row r="167" spans="1:11" ht="8" customHeight="1" x14ac:dyDescent="0.3">
      <c r="A167" s="158"/>
      <c r="B167" s="155"/>
      <c r="C167" s="155"/>
      <c r="D167" s="156"/>
      <c r="E167" s="156"/>
      <c r="F167" s="15">
        <v>36.25</v>
      </c>
      <c r="G167" s="180"/>
      <c r="H167" s="180"/>
      <c r="I167" s="177"/>
      <c r="J167" s="191"/>
    </row>
    <row r="168" spans="1:11" ht="8" customHeight="1" x14ac:dyDescent="0.3">
      <c r="A168" s="158"/>
      <c r="B168" s="155"/>
      <c r="C168" s="155"/>
      <c r="D168" s="199" t="s">
        <v>90</v>
      </c>
      <c r="E168" s="154">
        <v>8</v>
      </c>
      <c r="F168" s="21">
        <v>31.142900000000001</v>
      </c>
      <c r="G168" s="178" t="s">
        <v>132</v>
      </c>
      <c r="H168" s="178">
        <f>AVERAGE(F168:F175)</f>
        <v>33.888400000000004</v>
      </c>
      <c r="I168" s="175">
        <f>STDEVP(F168:F175)</f>
        <v>6.8381252396032997</v>
      </c>
      <c r="J168" s="191"/>
    </row>
    <row r="169" spans="1:11" ht="8" customHeight="1" x14ac:dyDescent="0.3">
      <c r="A169" s="158"/>
      <c r="B169" s="155"/>
      <c r="C169" s="155"/>
      <c r="D169" s="201"/>
      <c r="E169" s="155"/>
      <c r="F169" s="15">
        <v>29.714300000000001</v>
      </c>
      <c r="G169" s="179"/>
      <c r="H169" s="179"/>
      <c r="I169" s="176"/>
      <c r="J169" s="191"/>
    </row>
    <row r="170" spans="1:11" ht="8" customHeight="1" x14ac:dyDescent="0.3">
      <c r="A170" s="158"/>
      <c r="B170" s="155"/>
      <c r="C170" s="155"/>
      <c r="D170" s="201"/>
      <c r="E170" s="155"/>
      <c r="F170" s="15">
        <v>30.428599999999999</v>
      </c>
      <c r="G170" s="179"/>
      <c r="H170" s="179"/>
      <c r="I170" s="176"/>
      <c r="J170" s="191"/>
    </row>
    <row r="171" spans="1:11" ht="8" customHeight="1" x14ac:dyDescent="0.3">
      <c r="A171" s="158"/>
      <c r="B171" s="155"/>
      <c r="C171" s="155"/>
      <c r="D171" s="201"/>
      <c r="E171" s="155"/>
      <c r="F171" s="15">
        <v>22.571400000000001</v>
      </c>
      <c r="G171" s="179"/>
      <c r="H171" s="179"/>
      <c r="I171" s="176"/>
      <c r="J171" s="191"/>
    </row>
    <row r="172" spans="1:11" ht="8" customHeight="1" x14ac:dyDescent="0.3">
      <c r="A172" s="158"/>
      <c r="B172" s="155"/>
      <c r="C172" s="155"/>
      <c r="D172" s="201"/>
      <c r="E172" s="155"/>
      <c r="F172" s="15">
        <v>47.5</v>
      </c>
      <c r="G172" s="179"/>
      <c r="H172" s="179"/>
      <c r="I172" s="176"/>
      <c r="J172" s="191"/>
    </row>
    <row r="173" spans="1:11" ht="8" customHeight="1" x14ac:dyDescent="0.3">
      <c r="A173" s="158"/>
      <c r="B173" s="155"/>
      <c r="C173" s="155"/>
      <c r="D173" s="201"/>
      <c r="E173" s="155"/>
      <c r="F173" s="15">
        <v>37.625</v>
      </c>
      <c r="G173" s="179"/>
      <c r="H173" s="179"/>
      <c r="I173" s="176"/>
      <c r="J173" s="191"/>
      <c r="K173" s="112"/>
    </row>
    <row r="174" spans="1:11" ht="8" customHeight="1" x14ac:dyDescent="0.3">
      <c r="A174" s="158"/>
      <c r="B174" s="155"/>
      <c r="C174" s="155"/>
      <c r="D174" s="201"/>
      <c r="E174" s="155"/>
      <c r="F174" s="15">
        <v>36.5</v>
      </c>
      <c r="G174" s="179"/>
      <c r="H174" s="179"/>
      <c r="I174" s="176"/>
      <c r="J174" s="191"/>
      <c r="K174" s="112"/>
    </row>
    <row r="175" spans="1:11" ht="8" customHeight="1" x14ac:dyDescent="0.3">
      <c r="A175" s="158"/>
      <c r="B175" s="155"/>
      <c r="C175" s="155"/>
      <c r="D175" s="203"/>
      <c r="E175" s="156"/>
      <c r="F175" s="18">
        <v>35.625</v>
      </c>
      <c r="G175" s="180"/>
      <c r="H175" s="180"/>
      <c r="I175" s="177"/>
      <c r="J175" s="191"/>
      <c r="K175" s="112"/>
    </row>
    <row r="176" spans="1:11" ht="8" customHeight="1" x14ac:dyDescent="0.3">
      <c r="A176" s="158"/>
      <c r="B176" s="155"/>
      <c r="C176" s="155"/>
      <c r="D176" s="199" t="s">
        <v>91</v>
      </c>
      <c r="E176" s="94">
        <v>8</v>
      </c>
      <c r="F176" s="21">
        <v>31.428599999999999</v>
      </c>
      <c r="G176" s="178" t="s">
        <v>132</v>
      </c>
      <c r="H176" s="178">
        <f>AVERAGE(F176:F183)</f>
        <v>31.6741125</v>
      </c>
      <c r="I176" s="175">
        <f>STDEVP(F176:F183)</f>
        <v>6.7065886364524934</v>
      </c>
      <c r="J176" s="191"/>
      <c r="K176" s="112"/>
    </row>
    <row r="177" spans="1:11" ht="8" customHeight="1" x14ac:dyDescent="0.3">
      <c r="A177" s="158"/>
      <c r="B177" s="155"/>
      <c r="C177" s="155"/>
      <c r="D177" s="201"/>
      <c r="E177" s="95"/>
      <c r="F177" s="15">
        <v>21.428599999999999</v>
      </c>
      <c r="G177" s="179"/>
      <c r="H177" s="179"/>
      <c r="I177" s="176"/>
      <c r="J177" s="191"/>
      <c r="K177" s="112"/>
    </row>
    <row r="178" spans="1:11" ht="8" customHeight="1" x14ac:dyDescent="0.3">
      <c r="A178" s="158"/>
      <c r="B178" s="155"/>
      <c r="C178" s="155"/>
      <c r="D178" s="201"/>
      <c r="E178" s="95"/>
      <c r="F178" s="15">
        <v>23.285699999999999</v>
      </c>
      <c r="G178" s="179"/>
      <c r="H178" s="179"/>
      <c r="I178" s="176"/>
      <c r="J178" s="191"/>
      <c r="K178" s="112"/>
    </row>
    <row r="179" spans="1:11" ht="8" customHeight="1" x14ac:dyDescent="0.3">
      <c r="A179" s="158"/>
      <c r="B179" s="155"/>
      <c r="C179" s="155"/>
      <c r="D179" s="201"/>
      <c r="E179" s="95"/>
      <c r="F179" s="15">
        <v>27</v>
      </c>
      <c r="G179" s="179"/>
      <c r="H179" s="179"/>
      <c r="I179" s="176"/>
      <c r="J179" s="191"/>
      <c r="K179" s="112"/>
    </row>
    <row r="180" spans="1:11" ht="8" customHeight="1" x14ac:dyDescent="0.3">
      <c r="A180" s="158"/>
      <c r="B180" s="155"/>
      <c r="C180" s="155"/>
      <c r="D180" s="201"/>
      <c r="E180" s="95"/>
      <c r="F180" s="15">
        <v>39.25</v>
      </c>
      <c r="G180" s="179"/>
      <c r="H180" s="179"/>
      <c r="I180" s="176"/>
      <c r="J180" s="191"/>
      <c r="K180" s="112"/>
    </row>
    <row r="181" spans="1:11" ht="8" customHeight="1" x14ac:dyDescent="0.3">
      <c r="A181" s="158"/>
      <c r="B181" s="155"/>
      <c r="C181" s="155"/>
      <c r="D181" s="201"/>
      <c r="E181" s="95"/>
      <c r="F181" s="15">
        <v>40.625</v>
      </c>
      <c r="G181" s="179"/>
      <c r="H181" s="179"/>
      <c r="I181" s="176"/>
      <c r="J181" s="191"/>
      <c r="K181" s="112"/>
    </row>
    <row r="182" spans="1:11" ht="8" customHeight="1" x14ac:dyDescent="0.3">
      <c r="A182" s="158"/>
      <c r="B182" s="155"/>
      <c r="C182" s="155"/>
      <c r="D182" s="201"/>
      <c r="E182" s="95"/>
      <c r="F182" s="15">
        <v>34.75</v>
      </c>
      <c r="G182" s="179"/>
      <c r="H182" s="179"/>
      <c r="I182" s="176"/>
      <c r="J182" s="191"/>
      <c r="K182" s="112"/>
    </row>
    <row r="183" spans="1:11" ht="8" customHeight="1" x14ac:dyDescent="0.3">
      <c r="A183" s="158"/>
      <c r="B183" s="155"/>
      <c r="C183" s="156"/>
      <c r="D183" s="203"/>
      <c r="E183" s="97"/>
      <c r="F183" s="18">
        <v>35.625</v>
      </c>
      <c r="G183" s="180"/>
      <c r="H183" s="180"/>
      <c r="I183" s="177"/>
      <c r="J183" s="191"/>
      <c r="K183" s="112"/>
    </row>
    <row r="184" spans="1:11" ht="8" customHeight="1" x14ac:dyDescent="0.3">
      <c r="A184" s="158"/>
      <c r="B184" s="155"/>
      <c r="C184" s="154" t="s">
        <v>15</v>
      </c>
      <c r="D184" s="202" t="s">
        <v>88</v>
      </c>
      <c r="E184" s="154">
        <v>8</v>
      </c>
      <c r="F184" s="21">
        <v>57.333300000000001</v>
      </c>
      <c r="G184" s="178" t="s">
        <v>132</v>
      </c>
      <c r="H184" s="178">
        <f>AVERAGE(F184:F191)</f>
        <v>51.320496124999998</v>
      </c>
      <c r="I184" s="175">
        <f>STDEVP(F184:F191)</f>
        <v>7.9961730347116253</v>
      </c>
      <c r="J184" s="191"/>
      <c r="K184" s="70"/>
    </row>
    <row r="185" spans="1:11" ht="8" customHeight="1" x14ac:dyDescent="0.3">
      <c r="A185" s="158"/>
      <c r="B185" s="155"/>
      <c r="C185" s="155"/>
      <c r="D185" s="202"/>
      <c r="E185" s="155"/>
      <c r="F185" s="15">
        <v>55.833300000000001</v>
      </c>
      <c r="G185" s="179"/>
      <c r="H185" s="179"/>
      <c r="I185" s="176"/>
      <c r="J185" s="191"/>
      <c r="K185" s="70"/>
    </row>
    <row r="186" spans="1:11" ht="8" customHeight="1" x14ac:dyDescent="0.3">
      <c r="A186" s="158"/>
      <c r="B186" s="155"/>
      <c r="C186" s="155"/>
      <c r="D186" s="202"/>
      <c r="E186" s="155"/>
      <c r="F186" s="15">
        <v>40.333300000000001</v>
      </c>
      <c r="G186" s="179"/>
      <c r="H186" s="179"/>
      <c r="I186" s="176"/>
      <c r="J186" s="191"/>
      <c r="K186" s="112"/>
    </row>
    <row r="187" spans="1:11" ht="8" customHeight="1" x14ac:dyDescent="0.3">
      <c r="A187" s="158"/>
      <c r="B187" s="155"/>
      <c r="C187" s="155"/>
      <c r="D187" s="202"/>
      <c r="E187" s="155"/>
      <c r="F187" s="15">
        <v>35.833300000000001</v>
      </c>
      <c r="G187" s="179"/>
      <c r="H187" s="179"/>
      <c r="I187" s="176"/>
      <c r="J187" s="191"/>
    </row>
    <row r="188" spans="1:11" ht="8" customHeight="1" x14ac:dyDescent="0.3">
      <c r="A188" s="158"/>
      <c r="B188" s="155"/>
      <c r="C188" s="155"/>
      <c r="D188" s="202"/>
      <c r="E188" s="155"/>
      <c r="F188" s="15">
        <v>60</v>
      </c>
      <c r="G188" s="179"/>
      <c r="H188" s="179"/>
      <c r="I188" s="176"/>
      <c r="J188" s="191"/>
    </row>
    <row r="189" spans="1:11" ht="8" customHeight="1" x14ac:dyDescent="0.3">
      <c r="A189" s="158"/>
      <c r="B189" s="155"/>
      <c r="C189" s="155"/>
      <c r="D189" s="202"/>
      <c r="E189" s="155"/>
      <c r="F189" s="15">
        <v>54.384614999999997</v>
      </c>
      <c r="G189" s="179"/>
      <c r="H189" s="179"/>
      <c r="I189" s="176"/>
      <c r="J189" s="191"/>
    </row>
    <row r="190" spans="1:11" ht="8" customHeight="1" x14ac:dyDescent="0.3">
      <c r="A190" s="158"/>
      <c r="B190" s="155"/>
      <c r="C190" s="155"/>
      <c r="D190" s="202"/>
      <c r="E190" s="155"/>
      <c r="F190" s="15">
        <v>54.076923000000001</v>
      </c>
      <c r="G190" s="179"/>
      <c r="H190" s="179"/>
      <c r="I190" s="176"/>
      <c r="J190" s="191"/>
    </row>
    <row r="191" spans="1:11" ht="8" customHeight="1" x14ac:dyDescent="0.3">
      <c r="A191" s="158"/>
      <c r="B191" s="155"/>
      <c r="C191" s="155"/>
      <c r="D191" s="202"/>
      <c r="E191" s="156"/>
      <c r="F191" s="18">
        <v>52.769230999999998</v>
      </c>
      <c r="G191" s="180"/>
      <c r="H191" s="180"/>
      <c r="I191" s="177"/>
      <c r="J191" s="191"/>
    </row>
    <row r="192" spans="1:11" ht="8" customHeight="1" x14ac:dyDescent="0.3">
      <c r="A192" s="158"/>
      <c r="B192" s="155"/>
      <c r="C192" s="155"/>
      <c r="D192" s="202" t="s">
        <v>89</v>
      </c>
      <c r="E192" s="154">
        <v>8</v>
      </c>
      <c r="F192" s="15">
        <v>41.166699999999999</v>
      </c>
      <c r="G192" s="178" t="s">
        <v>132</v>
      </c>
      <c r="H192" s="178">
        <f>AVERAGE(F192:F199)</f>
        <v>42.540068249999997</v>
      </c>
      <c r="I192" s="175">
        <f>STDEVP(F192:F199)</f>
        <v>8.3795217238381472</v>
      </c>
      <c r="J192" s="191"/>
    </row>
    <row r="193" spans="1:17" ht="8" customHeight="1" x14ac:dyDescent="0.3">
      <c r="A193" s="158"/>
      <c r="B193" s="155"/>
      <c r="C193" s="155"/>
      <c r="D193" s="202"/>
      <c r="E193" s="155"/>
      <c r="F193" s="15">
        <v>40.666699999999999</v>
      </c>
      <c r="G193" s="179"/>
      <c r="H193" s="179"/>
      <c r="I193" s="176"/>
      <c r="J193" s="191"/>
    </row>
    <row r="194" spans="1:17" ht="8" customHeight="1" x14ac:dyDescent="0.3">
      <c r="A194" s="158"/>
      <c r="B194" s="155"/>
      <c r="C194" s="155"/>
      <c r="D194" s="202"/>
      <c r="E194" s="155"/>
      <c r="F194" s="15">
        <v>37.5</v>
      </c>
      <c r="G194" s="179"/>
      <c r="H194" s="179"/>
      <c r="I194" s="176"/>
      <c r="J194" s="191"/>
    </row>
    <row r="195" spans="1:17" ht="8" customHeight="1" x14ac:dyDescent="0.3">
      <c r="A195" s="158"/>
      <c r="B195" s="155"/>
      <c r="C195" s="155"/>
      <c r="D195" s="202"/>
      <c r="E195" s="155"/>
      <c r="F195" s="15">
        <v>26.833300000000001</v>
      </c>
      <c r="G195" s="179"/>
      <c r="H195" s="179"/>
      <c r="I195" s="176"/>
      <c r="J195" s="191"/>
    </row>
    <row r="196" spans="1:17" ht="8" customHeight="1" x14ac:dyDescent="0.3">
      <c r="A196" s="158"/>
      <c r="B196" s="155"/>
      <c r="C196" s="155"/>
      <c r="D196" s="202"/>
      <c r="E196" s="155"/>
      <c r="F196" s="15">
        <v>57.461537999999997</v>
      </c>
      <c r="G196" s="179"/>
      <c r="H196" s="179"/>
      <c r="I196" s="176"/>
      <c r="J196" s="191"/>
    </row>
    <row r="197" spans="1:17" ht="8" customHeight="1" x14ac:dyDescent="0.3">
      <c r="A197" s="158"/>
      <c r="B197" s="155"/>
      <c r="C197" s="155"/>
      <c r="D197" s="202"/>
      <c r="E197" s="155"/>
      <c r="F197" s="15">
        <v>48.538462000000003</v>
      </c>
      <c r="G197" s="179"/>
      <c r="H197" s="179"/>
      <c r="I197" s="176"/>
      <c r="J197" s="191"/>
    </row>
    <row r="198" spans="1:17" ht="8" customHeight="1" x14ac:dyDescent="0.3">
      <c r="A198" s="158"/>
      <c r="B198" s="155"/>
      <c r="C198" s="155"/>
      <c r="D198" s="202"/>
      <c r="E198" s="155"/>
      <c r="F198" s="15">
        <v>47.307692000000003</v>
      </c>
      <c r="G198" s="179"/>
      <c r="H198" s="179"/>
      <c r="I198" s="176"/>
      <c r="J198" s="191"/>
      <c r="K198" s="112"/>
      <c r="L198" s="112"/>
      <c r="M198" s="112"/>
      <c r="N198" s="112"/>
      <c r="O198" s="112"/>
      <c r="P198" s="112"/>
      <c r="Q198" s="112"/>
    </row>
    <row r="199" spans="1:17" ht="8" customHeight="1" x14ac:dyDescent="0.3">
      <c r="A199" s="158"/>
      <c r="B199" s="155"/>
      <c r="C199" s="155"/>
      <c r="D199" s="202"/>
      <c r="E199" s="156"/>
      <c r="F199" s="15">
        <v>40.846153999999999</v>
      </c>
      <c r="G199" s="180"/>
      <c r="H199" s="180"/>
      <c r="I199" s="177"/>
      <c r="J199" s="191"/>
      <c r="K199" s="112"/>
      <c r="L199" s="112"/>
      <c r="M199" s="112"/>
      <c r="N199" s="112"/>
      <c r="O199" s="112"/>
      <c r="P199" s="112"/>
      <c r="Q199" s="112"/>
    </row>
    <row r="200" spans="1:17" ht="8" customHeight="1" x14ac:dyDescent="0.3">
      <c r="A200" s="158"/>
      <c r="B200" s="155"/>
      <c r="C200" s="155"/>
      <c r="D200" s="199" t="s">
        <v>90</v>
      </c>
      <c r="E200" s="154">
        <v>8</v>
      </c>
      <c r="F200" s="21">
        <v>35.166699999999999</v>
      </c>
      <c r="G200" s="178" t="s">
        <v>132</v>
      </c>
      <c r="H200" s="178">
        <f>AVERAGE(F200:F207)</f>
        <v>36.828529750000001</v>
      </c>
      <c r="I200" s="175">
        <f>STDEVP(F200:F207)</f>
        <v>4.4063292942363335</v>
      </c>
      <c r="J200" s="191"/>
    </row>
    <row r="201" spans="1:17" ht="8" customHeight="1" x14ac:dyDescent="0.3">
      <c r="A201" s="158"/>
      <c r="B201" s="155"/>
      <c r="C201" s="155"/>
      <c r="D201" s="201"/>
      <c r="E201" s="155"/>
      <c r="F201" s="15">
        <v>36.5</v>
      </c>
      <c r="G201" s="179"/>
      <c r="H201" s="179"/>
      <c r="I201" s="176"/>
      <c r="J201" s="191"/>
    </row>
    <row r="202" spans="1:17" ht="8" customHeight="1" x14ac:dyDescent="0.3">
      <c r="A202" s="158"/>
      <c r="B202" s="155"/>
      <c r="C202" s="155"/>
      <c r="D202" s="201"/>
      <c r="E202" s="155"/>
      <c r="F202" s="15">
        <v>46.666699999999999</v>
      </c>
      <c r="G202" s="179"/>
      <c r="H202" s="179"/>
      <c r="I202" s="176"/>
      <c r="J202" s="191"/>
    </row>
    <row r="203" spans="1:17" ht="8" customHeight="1" x14ac:dyDescent="0.3">
      <c r="A203" s="158"/>
      <c r="B203" s="155"/>
      <c r="C203" s="155"/>
      <c r="D203" s="201"/>
      <c r="E203" s="155"/>
      <c r="F203" s="15">
        <v>37.833300000000001</v>
      </c>
      <c r="G203" s="179"/>
      <c r="H203" s="179"/>
      <c r="I203" s="176"/>
      <c r="J203" s="191"/>
      <c r="K203" s="112"/>
    </row>
    <row r="204" spans="1:17" ht="8" customHeight="1" x14ac:dyDescent="0.3">
      <c r="A204" s="158"/>
      <c r="B204" s="155"/>
      <c r="C204" s="155"/>
      <c r="D204" s="201"/>
      <c r="E204" s="155"/>
      <c r="F204" s="15">
        <v>34.538462000000003</v>
      </c>
      <c r="G204" s="179"/>
      <c r="H204" s="179"/>
      <c r="I204" s="176"/>
      <c r="J204" s="191"/>
      <c r="K204" s="112"/>
    </row>
    <row r="205" spans="1:17" ht="8" customHeight="1" x14ac:dyDescent="0.3">
      <c r="A205" s="158"/>
      <c r="B205" s="155"/>
      <c r="C205" s="155"/>
      <c r="D205" s="201"/>
      <c r="E205" s="155"/>
      <c r="F205" s="15">
        <v>39.384614999999997</v>
      </c>
      <c r="G205" s="179"/>
      <c r="H205" s="179"/>
      <c r="I205" s="176"/>
      <c r="J205" s="191"/>
      <c r="K205" s="112"/>
    </row>
    <row r="206" spans="1:17" ht="8" customHeight="1" x14ac:dyDescent="0.3">
      <c r="A206" s="158"/>
      <c r="B206" s="155"/>
      <c r="C206" s="155"/>
      <c r="D206" s="201"/>
      <c r="E206" s="155"/>
      <c r="F206" s="15">
        <v>33.076923000000001</v>
      </c>
      <c r="G206" s="179"/>
      <c r="H206" s="179"/>
      <c r="I206" s="176"/>
      <c r="J206" s="191"/>
      <c r="K206" s="112"/>
    </row>
    <row r="207" spans="1:17" ht="8" customHeight="1" x14ac:dyDescent="0.3">
      <c r="A207" s="158"/>
      <c r="B207" s="155"/>
      <c r="C207" s="155"/>
      <c r="D207" s="203"/>
      <c r="E207" s="156"/>
      <c r="F207" s="18">
        <v>31.461538000000001</v>
      </c>
      <c r="G207" s="180"/>
      <c r="H207" s="180"/>
      <c r="I207" s="177"/>
      <c r="J207" s="191"/>
      <c r="K207" s="112"/>
    </row>
    <row r="208" spans="1:17" ht="8" customHeight="1" x14ac:dyDescent="0.3">
      <c r="A208" s="158"/>
      <c r="B208" s="155"/>
      <c r="C208" s="155"/>
      <c r="D208" s="199" t="s">
        <v>91</v>
      </c>
      <c r="E208" s="154">
        <v>8</v>
      </c>
      <c r="F208" s="21">
        <v>36.666699999999999</v>
      </c>
      <c r="G208" s="178" t="s">
        <v>132</v>
      </c>
      <c r="H208" s="178">
        <f>AVERAGE(F208:F215)</f>
        <v>32.977568249999997</v>
      </c>
      <c r="I208" s="175">
        <f>STDEVP(F208:F215)</f>
        <v>4.8175163927817666</v>
      </c>
      <c r="J208" s="191"/>
    </row>
    <row r="209" spans="1:17" ht="8" customHeight="1" x14ac:dyDescent="0.3">
      <c r="A209" s="158"/>
      <c r="B209" s="155"/>
      <c r="C209" s="155"/>
      <c r="D209" s="201"/>
      <c r="E209" s="155"/>
      <c r="F209" s="15">
        <v>35</v>
      </c>
      <c r="G209" s="179"/>
      <c r="H209" s="179"/>
      <c r="I209" s="176"/>
      <c r="J209" s="191"/>
      <c r="K209" s="70"/>
    </row>
    <row r="210" spans="1:17" ht="8" customHeight="1" x14ac:dyDescent="0.3">
      <c r="A210" s="158"/>
      <c r="B210" s="155"/>
      <c r="C210" s="155"/>
      <c r="D210" s="201"/>
      <c r="E210" s="155"/>
      <c r="F210" s="15">
        <v>21.333300000000001</v>
      </c>
      <c r="G210" s="179"/>
      <c r="H210" s="179"/>
      <c r="I210" s="176"/>
      <c r="J210" s="191"/>
      <c r="K210" s="70"/>
    </row>
    <row r="211" spans="1:17" ht="8" customHeight="1" x14ac:dyDescent="0.3">
      <c r="A211" s="158"/>
      <c r="B211" s="155"/>
      <c r="C211" s="155"/>
      <c r="D211" s="201"/>
      <c r="E211" s="155"/>
      <c r="F211" s="15">
        <v>34.666699999999999</v>
      </c>
      <c r="G211" s="179"/>
      <c r="H211" s="179"/>
      <c r="I211" s="176"/>
      <c r="J211" s="191"/>
      <c r="K211" s="70"/>
    </row>
    <row r="212" spans="1:17" ht="8" customHeight="1" x14ac:dyDescent="0.3">
      <c r="A212" s="158"/>
      <c r="B212" s="155"/>
      <c r="C212" s="155"/>
      <c r="D212" s="201"/>
      <c r="E212" s="155"/>
      <c r="F212" s="15">
        <v>32.615385000000003</v>
      </c>
      <c r="G212" s="179"/>
      <c r="H212" s="179"/>
      <c r="I212" s="176"/>
      <c r="J212" s="191"/>
    </row>
    <row r="213" spans="1:17" ht="8" customHeight="1" x14ac:dyDescent="0.3">
      <c r="A213" s="158"/>
      <c r="B213" s="155"/>
      <c r="C213" s="155"/>
      <c r="D213" s="201"/>
      <c r="E213" s="155"/>
      <c r="F213" s="15">
        <v>35.307692000000003</v>
      </c>
      <c r="G213" s="179"/>
      <c r="H213" s="179"/>
      <c r="I213" s="176"/>
      <c r="J213" s="191"/>
      <c r="K213" s="112"/>
      <c r="L213" s="112"/>
      <c r="M213" s="112"/>
      <c r="N213" s="112"/>
      <c r="O213" s="112"/>
      <c r="P213" s="112"/>
      <c r="Q213" s="112"/>
    </row>
    <row r="214" spans="1:17" ht="8" customHeight="1" x14ac:dyDescent="0.3">
      <c r="A214" s="158"/>
      <c r="B214" s="155"/>
      <c r="C214" s="155"/>
      <c r="D214" s="201"/>
      <c r="E214" s="155"/>
      <c r="F214" s="15">
        <v>37.384614999999997</v>
      </c>
      <c r="G214" s="179"/>
      <c r="H214" s="179"/>
      <c r="I214" s="176"/>
      <c r="J214" s="191"/>
      <c r="K214" s="112"/>
      <c r="L214" s="112"/>
      <c r="M214" s="112"/>
      <c r="N214" s="112"/>
      <c r="O214" s="112"/>
      <c r="P214" s="112"/>
      <c r="Q214" s="112"/>
    </row>
    <row r="215" spans="1:17" ht="8" customHeight="1" x14ac:dyDescent="0.3">
      <c r="A215" s="158"/>
      <c r="B215" s="156"/>
      <c r="C215" s="156"/>
      <c r="D215" s="203"/>
      <c r="E215" s="156"/>
      <c r="F215" s="15">
        <v>30.846153999999999</v>
      </c>
      <c r="G215" s="180"/>
      <c r="H215" s="180"/>
      <c r="I215" s="177"/>
      <c r="J215" s="192"/>
    </row>
    <row r="216" spans="1:17" ht="8" customHeight="1" x14ac:dyDescent="0.3">
      <c r="A216" s="158"/>
      <c r="B216" s="199" t="s">
        <v>86</v>
      </c>
      <c r="C216" s="200"/>
      <c r="D216" s="199" t="s">
        <v>14</v>
      </c>
      <c r="E216" s="154">
        <v>15</v>
      </c>
      <c r="F216" s="28">
        <v>24</v>
      </c>
      <c r="G216" s="178" t="s">
        <v>136</v>
      </c>
      <c r="H216" s="178">
        <f>AVERAGE(F216:F230)</f>
        <v>30.333333333333332</v>
      </c>
      <c r="I216" s="175">
        <f>STDEVP(F216:F230)</f>
        <v>10.221980673474633</v>
      </c>
      <c r="J216" s="190" t="s">
        <v>162</v>
      </c>
    </row>
    <row r="217" spans="1:17" ht="8" customHeight="1" x14ac:dyDescent="0.3">
      <c r="A217" s="158"/>
      <c r="B217" s="201"/>
      <c r="C217" s="202"/>
      <c r="D217" s="201"/>
      <c r="E217" s="155"/>
      <c r="F217" s="16">
        <v>8</v>
      </c>
      <c r="G217" s="179"/>
      <c r="H217" s="179"/>
      <c r="I217" s="176"/>
      <c r="J217" s="191"/>
      <c r="K217" s="112"/>
    </row>
    <row r="218" spans="1:17" ht="8" customHeight="1" x14ac:dyDescent="0.3">
      <c r="A218" s="158"/>
      <c r="B218" s="201"/>
      <c r="C218" s="202"/>
      <c r="D218" s="201"/>
      <c r="E218" s="155"/>
      <c r="F218" s="16">
        <v>34</v>
      </c>
      <c r="G218" s="179"/>
      <c r="H218" s="179"/>
      <c r="I218" s="176"/>
      <c r="J218" s="191"/>
      <c r="K218" s="112"/>
    </row>
    <row r="219" spans="1:17" ht="8" customHeight="1" x14ac:dyDescent="0.3">
      <c r="A219" s="158"/>
      <c r="B219" s="201"/>
      <c r="C219" s="202"/>
      <c r="D219" s="201"/>
      <c r="E219" s="155"/>
      <c r="F219" s="16">
        <v>15</v>
      </c>
      <c r="G219" s="179"/>
      <c r="H219" s="179"/>
      <c r="I219" s="176"/>
      <c r="J219" s="191"/>
      <c r="K219" s="112"/>
    </row>
    <row r="220" spans="1:17" ht="8" customHeight="1" x14ac:dyDescent="0.3">
      <c r="A220" s="158"/>
      <c r="B220" s="201"/>
      <c r="C220" s="202"/>
      <c r="D220" s="201"/>
      <c r="E220" s="155"/>
      <c r="F220" s="16">
        <v>23</v>
      </c>
      <c r="G220" s="179"/>
      <c r="H220" s="179"/>
      <c r="I220" s="176"/>
      <c r="J220" s="191"/>
      <c r="K220" s="112"/>
    </row>
    <row r="221" spans="1:17" ht="8" customHeight="1" x14ac:dyDescent="0.3">
      <c r="A221" s="158"/>
      <c r="B221" s="201"/>
      <c r="C221" s="202"/>
      <c r="D221" s="201"/>
      <c r="E221" s="155"/>
      <c r="F221" s="16">
        <v>28</v>
      </c>
      <c r="G221" s="179"/>
      <c r="H221" s="179"/>
      <c r="I221" s="176"/>
      <c r="J221" s="191"/>
      <c r="K221" s="112"/>
    </row>
    <row r="222" spans="1:17" ht="8" customHeight="1" x14ac:dyDescent="0.3">
      <c r="A222" s="158"/>
      <c r="B222" s="201"/>
      <c r="C222" s="202"/>
      <c r="D222" s="201"/>
      <c r="E222" s="155"/>
      <c r="F222" s="16">
        <v>29</v>
      </c>
      <c r="G222" s="179"/>
      <c r="H222" s="179"/>
      <c r="I222" s="176"/>
      <c r="J222" s="191"/>
      <c r="K222" s="112"/>
    </row>
    <row r="223" spans="1:17" ht="8" customHeight="1" x14ac:dyDescent="0.3">
      <c r="A223" s="158"/>
      <c r="B223" s="201"/>
      <c r="C223" s="202"/>
      <c r="D223" s="201"/>
      <c r="E223" s="155"/>
      <c r="F223" s="16">
        <v>43</v>
      </c>
      <c r="G223" s="179"/>
      <c r="H223" s="179"/>
      <c r="I223" s="176"/>
      <c r="J223" s="191"/>
      <c r="K223" s="112"/>
    </row>
    <row r="224" spans="1:17" ht="8" customHeight="1" x14ac:dyDescent="0.3">
      <c r="A224" s="158"/>
      <c r="B224" s="201"/>
      <c r="C224" s="202"/>
      <c r="D224" s="201"/>
      <c r="E224" s="155"/>
      <c r="F224" s="16">
        <v>38</v>
      </c>
      <c r="G224" s="179"/>
      <c r="H224" s="179"/>
      <c r="I224" s="176"/>
      <c r="J224" s="191"/>
      <c r="K224" s="112"/>
    </row>
    <row r="225" spans="1:17" ht="8" customHeight="1" x14ac:dyDescent="0.3">
      <c r="A225" s="158"/>
      <c r="B225" s="201"/>
      <c r="C225" s="202"/>
      <c r="D225" s="201"/>
      <c r="E225" s="155"/>
      <c r="F225" s="16">
        <v>22</v>
      </c>
      <c r="G225" s="179"/>
      <c r="H225" s="179"/>
      <c r="I225" s="176"/>
      <c r="J225" s="191"/>
    </row>
    <row r="226" spans="1:17" ht="8" customHeight="1" x14ac:dyDescent="0.3">
      <c r="A226" s="158"/>
      <c r="B226" s="201"/>
      <c r="C226" s="202"/>
      <c r="D226" s="201"/>
      <c r="E226" s="155"/>
      <c r="F226" s="16">
        <v>35</v>
      </c>
      <c r="G226" s="179"/>
      <c r="H226" s="179"/>
      <c r="I226" s="176"/>
      <c r="J226" s="191"/>
      <c r="K226" s="112"/>
      <c r="L226" s="112"/>
      <c r="M226" s="112"/>
      <c r="N226" s="112"/>
      <c r="O226" s="112"/>
      <c r="P226" s="112"/>
      <c r="Q226" s="112"/>
    </row>
    <row r="227" spans="1:17" ht="8" customHeight="1" x14ac:dyDescent="0.3">
      <c r="A227" s="158"/>
      <c r="B227" s="201"/>
      <c r="C227" s="202"/>
      <c r="D227" s="201"/>
      <c r="E227" s="155"/>
      <c r="F227" s="16">
        <v>32</v>
      </c>
      <c r="G227" s="179"/>
      <c r="H227" s="179"/>
      <c r="I227" s="176"/>
      <c r="J227" s="191"/>
      <c r="K227" s="112"/>
      <c r="L227" s="112"/>
      <c r="M227" s="112"/>
      <c r="N227" s="112"/>
      <c r="O227" s="112"/>
      <c r="P227" s="112"/>
      <c r="Q227" s="112"/>
    </row>
    <row r="228" spans="1:17" ht="8" customHeight="1" x14ac:dyDescent="0.3">
      <c r="A228" s="158"/>
      <c r="B228" s="201"/>
      <c r="C228" s="202"/>
      <c r="D228" s="201"/>
      <c r="E228" s="155"/>
      <c r="F228" s="16">
        <v>44</v>
      </c>
      <c r="G228" s="179"/>
      <c r="H228" s="179"/>
      <c r="I228" s="176"/>
      <c r="J228" s="191"/>
      <c r="K228" s="112"/>
    </row>
    <row r="229" spans="1:17" ht="8" customHeight="1" x14ac:dyDescent="0.3">
      <c r="A229" s="158"/>
      <c r="B229" s="201"/>
      <c r="C229" s="202"/>
      <c r="D229" s="201"/>
      <c r="E229" s="155"/>
      <c r="F229" s="16">
        <v>44</v>
      </c>
      <c r="G229" s="179"/>
      <c r="H229" s="179"/>
      <c r="I229" s="176"/>
      <c r="J229" s="191"/>
      <c r="K229" s="112"/>
    </row>
    <row r="230" spans="1:17" ht="8" customHeight="1" x14ac:dyDescent="0.3">
      <c r="A230" s="158"/>
      <c r="B230" s="201"/>
      <c r="C230" s="202"/>
      <c r="D230" s="203"/>
      <c r="E230" s="156"/>
      <c r="F230" s="17">
        <v>36</v>
      </c>
      <c r="G230" s="180"/>
      <c r="H230" s="180"/>
      <c r="I230" s="177"/>
      <c r="J230" s="191"/>
      <c r="K230" s="112"/>
    </row>
    <row r="231" spans="1:17" ht="8" customHeight="1" x14ac:dyDescent="0.3">
      <c r="A231" s="158"/>
      <c r="B231" s="201"/>
      <c r="C231" s="202"/>
      <c r="D231" s="199" t="s">
        <v>15</v>
      </c>
      <c r="E231" s="154">
        <v>18</v>
      </c>
      <c r="F231" s="28">
        <v>25</v>
      </c>
      <c r="G231" s="178" t="s">
        <v>132</v>
      </c>
      <c r="H231" s="178">
        <f>AVERAGE(F231:F248)</f>
        <v>24.388888888888889</v>
      </c>
      <c r="I231" s="175">
        <f>STDEVP(F231:F248)</f>
        <v>10.801948841085672</v>
      </c>
      <c r="J231" s="191"/>
      <c r="K231" s="112"/>
    </row>
    <row r="232" spans="1:17" ht="8" customHeight="1" x14ac:dyDescent="0.3">
      <c r="A232" s="158"/>
      <c r="B232" s="201"/>
      <c r="C232" s="202"/>
      <c r="D232" s="201"/>
      <c r="E232" s="155"/>
      <c r="F232" s="16">
        <v>16</v>
      </c>
      <c r="G232" s="179"/>
      <c r="H232" s="179"/>
      <c r="I232" s="176"/>
      <c r="J232" s="191"/>
      <c r="K232" s="112"/>
    </row>
    <row r="233" spans="1:17" ht="8" customHeight="1" x14ac:dyDescent="0.3">
      <c r="A233" s="158"/>
      <c r="B233" s="201"/>
      <c r="C233" s="202"/>
      <c r="D233" s="201"/>
      <c r="E233" s="155"/>
      <c r="F233" s="16">
        <v>11</v>
      </c>
      <c r="G233" s="179"/>
      <c r="H233" s="179"/>
      <c r="I233" s="176"/>
      <c r="J233" s="191"/>
      <c r="K233" s="112"/>
    </row>
    <row r="234" spans="1:17" ht="8" customHeight="1" x14ac:dyDescent="0.3">
      <c r="A234" s="158"/>
      <c r="B234" s="201"/>
      <c r="C234" s="202"/>
      <c r="D234" s="201"/>
      <c r="E234" s="155"/>
      <c r="F234" s="16">
        <v>29</v>
      </c>
      <c r="G234" s="179"/>
      <c r="H234" s="179"/>
      <c r="I234" s="176"/>
      <c r="J234" s="191"/>
      <c r="K234" s="112"/>
    </row>
    <row r="235" spans="1:17" ht="8" customHeight="1" x14ac:dyDescent="0.3">
      <c r="A235" s="158"/>
      <c r="B235" s="201"/>
      <c r="C235" s="202"/>
      <c r="D235" s="201"/>
      <c r="E235" s="155"/>
      <c r="F235" s="16">
        <v>6</v>
      </c>
      <c r="G235" s="179"/>
      <c r="H235" s="179"/>
      <c r="I235" s="176"/>
      <c r="J235" s="191"/>
      <c r="K235" s="112"/>
    </row>
    <row r="236" spans="1:17" ht="8" customHeight="1" x14ac:dyDescent="0.3">
      <c r="A236" s="158"/>
      <c r="B236" s="201"/>
      <c r="C236" s="202"/>
      <c r="D236" s="201"/>
      <c r="E236" s="155"/>
      <c r="F236" s="16">
        <v>3</v>
      </c>
      <c r="G236" s="179"/>
      <c r="H236" s="179"/>
      <c r="I236" s="176"/>
      <c r="J236" s="191"/>
      <c r="K236" s="112"/>
    </row>
    <row r="237" spans="1:17" ht="8" customHeight="1" x14ac:dyDescent="0.3">
      <c r="A237" s="158"/>
      <c r="B237" s="201"/>
      <c r="C237" s="202"/>
      <c r="D237" s="201"/>
      <c r="E237" s="155"/>
      <c r="F237" s="16">
        <v>28</v>
      </c>
      <c r="G237" s="179"/>
      <c r="H237" s="179"/>
      <c r="I237" s="176"/>
      <c r="J237" s="191"/>
    </row>
    <row r="238" spans="1:17" ht="8" customHeight="1" x14ac:dyDescent="0.3">
      <c r="A238" s="158"/>
      <c r="B238" s="201"/>
      <c r="C238" s="202"/>
      <c r="D238" s="201"/>
      <c r="E238" s="155"/>
      <c r="F238" s="16">
        <v>40</v>
      </c>
      <c r="G238" s="179"/>
      <c r="H238" s="179"/>
      <c r="I238" s="176"/>
      <c r="J238" s="191"/>
    </row>
    <row r="239" spans="1:17" ht="8" customHeight="1" x14ac:dyDescent="0.3">
      <c r="A239" s="158"/>
      <c r="B239" s="201"/>
      <c r="C239" s="202"/>
      <c r="D239" s="201"/>
      <c r="E239" s="155"/>
      <c r="F239" s="16">
        <v>35</v>
      </c>
      <c r="G239" s="179"/>
      <c r="H239" s="179"/>
      <c r="I239" s="176"/>
      <c r="J239" s="191"/>
      <c r="K239" s="112"/>
      <c r="L239" s="112"/>
      <c r="M239" s="112"/>
      <c r="N239" s="112"/>
      <c r="O239" s="112"/>
      <c r="P239" s="112"/>
      <c r="Q239" s="112"/>
    </row>
    <row r="240" spans="1:17" ht="8" customHeight="1" x14ac:dyDescent="0.3">
      <c r="A240" s="158"/>
      <c r="B240" s="201"/>
      <c r="C240" s="202"/>
      <c r="D240" s="201"/>
      <c r="E240" s="155"/>
      <c r="F240" s="16">
        <v>24</v>
      </c>
      <c r="G240" s="179"/>
      <c r="H240" s="179"/>
      <c r="I240" s="176"/>
      <c r="J240" s="191"/>
      <c r="K240" s="112"/>
      <c r="L240" s="112"/>
      <c r="M240" s="112"/>
      <c r="N240" s="112"/>
      <c r="O240" s="112"/>
      <c r="P240" s="112"/>
      <c r="Q240" s="112"/>
    </row>
    <row r="241" spans="1:11" ht="8" customHeight="1" x14ac:dyDescent="0.3">
      <c r="A241" s="158"/>
      <c r="B241" s="201"/>
      <c r="C241" s="202"/>
      <c r="D241" s="201"/>
      <c r="E241" s="155"/>
      <c r="F241" s="16">
        <v>20</v>
      </c>
      <c r="G241" s="179"/>
      <c r="H241" s="179"/>
      <c r="I241" s="176"/>
      <c r="J241" s="191"/>
    </row>
    <row r="242" spans="1:11" ht="8" customHeight="1" x14ac:dyDescent="0.3">
      <c r="A242" s="158"/>
      <c r="B242" s="201"/>
      <c r="C242" s="202"/>
      <c r="D242" s="201"/>
      <c r="E242" s="155"/>
      <c r="F242" s="16">
        <v>28</v>
      </c>
      <c r="G242" s="179"/>
      <c r="H242" s="179"/>
      <c r="I242" s="176"/>
      <c r="J242" s="191"/>
      <c r="K242" s="112"/>
    </row>
    <row r="243" spans="1:11" ht="8" customHeight="1" x14ac:dyDescent="0.3">
      <c r="A243" s="158"/>
      <c r="B243" s="201"/>
      <c r="C243" s="202"/>
      <c r="D243" s="201"/>
      <c r="E243" s="155"/>
      <c r="F243" s="16">
        <v>28</v>
      </c>
      <c r="G243" s="179"/>
      <c r="H243" s="179"/>
      <c r="I243" s="176"/>
      <c r="J243" s="191"/>
      <c r="K243" s="112"/>
    </row>
    <row r="244" spans="1:11" ht="8" customHeight="1" x14ac:dyDescent="0.3">
      <c r="A244" s="158"/>
      <c r="B244" s="201"/>
      <c r="C244" s="202"/>
      <c r="D244" s="201"/>
      <c r="E244" s="155"/>
      <c r="F244" s="16">
        <v>28</v>
      </c>
      <c r="G244" s="179"/>
      <c r="H244" s="179"/>
      <c r="I244" s="176"/>
      <c r="J244" s="191"/>
      <c r="K244" s="112"/>
    </row>
    <row r="245" spans="1:11" ht="8" customHeight="1" x14ac:dyDescent="0.3">
      <c r="A245" s="158"/>
      <c r="B245" s="201"/>
      <c r="C245" s="202"/>
      <c r="D245" s="201"/>
      <c r="E245" s="155"/>
      <c r="F245" s="16">
        <v>47</v>
      </c>
      <c r="G245" s="179"/>
      <c r="H245" s="179"/>
      <c r="I245" s="176"/>
      <c r="J245" s="191"/>
      <c r="K245" s="112"/>
    </row>
    <row r="246" spans="1:11" ht="8" customHeight="1" x14ac:dyDescent="0.3">
      <c r="A246" s="158"/>
      <c r="B246" s="201"/>
      <c r="C246" s="202"/>
      <c r="D246" s="201"/>
      <c r="E246" s="155"/>
      <c r="F246" s="16">
        <v>16</v>
      </c>
      <c r="G246" s="179"/>
      <c r="H246" s="179"/>
      <c r="I246" s="176"/>
      <c r="J246" s="191"/>
      <c r="K246" s="112"/>
    </row>
    <row r="247" spans="1:11" ht="8" customHeight="1" x14ac:dyDescent="0.3">
      <c r="A247" s="158"/>
      <c r="B247" s="201"/>
      <c r="C247" s="202"/>
      <c r="D247" s="201"/>
      <c r="E247" s="155"/>
      <c r="F247" s="16">
        <v>29</v>
      </c>
      <c r="G247" s="179"/>
      <c r="H247" s="179"/>
      <c r="I247" s="176"/>
      <c r="J247" s="191"/>
      <c r="K247" s="112"/>
    </row>
    <row r="248" spans="1:11" ht="8" customHeight="1" thickBot="1" x14ac:dyDescent="0.35">
      <c r="A248" s="170"/>
      <c r="B248" s="208"/>
      <c r="C248" s="209"/>
      <c r="D248" s="208"/>
      <c r="E248" s="169"/>
      <c r="F248" s="79">
        <v>26</v>
      </c>
      <c r="G248" s="187"/>
      <c r="H248" s="187"/>
      <c r="I248" s="188"/>
      <c r="J248" s="193"/>
      <c r="K248" s="112"/>
    </row>
    <row r="249" spans="1:11" x14ac:dyDescent="0.3">
      <c r="K249" s="112"/>
    </row>
  </sheetData>
  <mergeCells count="195">
    <mergeCell ref="A152:A248"/>
    <mergeCell ref="D216:D230"/>
    <mergeCell ref="B216:C248"/>
    <mergeCell ref="D231:D248"/>
    <mergeCell ref="B152:B215"/>
    <mergeCell ref="D168:D175"/>
    <mergeCell ref="D176:D183"/>
    <mergeCell ref="C152:C183"/>
    <mergeCell ref="C184:C215"/>
    <mergeCell ref="D184:D191"/>
    <mergeCell ref="D192:D199"/>
    <mergeCell ref="D200:D207"/>
    <mergeCell ref="D208:D215"/>
    <mergeCell ref="D152:D159"/>
    <mergeCell ref="D160:D167"/>
    <mergeCell ref="A55:A68"/>
    <mergeCell ref="D55:D62"/>
    <mergeCell ref="D63:D68"/>
    <mergeCell ref="B55:C68"/>
    <mergeCell ref="A69:A151"/>
    <mergeCell ref="B69:C81"/>
    <mergeCell ref="B82:C95"/>
    <mergeCell ref="D69:D75"/>
    <mergeCell ref="D76:D81"/>
    <mergeCell ref="D82:D89"/>
    <mergeCell ref="D90:D95"/>
    <mergeCell ref="B96:B151"/>
    <mergeCell ref="C96:C109"/>
    <mergeCell ref="D96:D103"/>
    <mergeCell ref="D104:D109"/>
    <mergeCell ref="C110:C123"/>
    <mergeCell ref="C138:C151"/>
    <mergeCell ref="D138:D145"/>
    <mergeCell ref="D146:D151"/>
    <mergeCell ref="D110:D117"/>
    <mergeCell ref="D118:D123"/>
    <mergeCell ref="C124:C137"/>
    <mergeCell ref="D124:D131"/>
    <mergeCell ref="D132:D137"/>
    <mergeCell ref="A3:A54"/>
    <mergeCell ref="C3:C16"/>
    <mergeCell ref="D3:D9"/>
    <mergeCell ref="D10:D16"/>
    <mergeCell ref="D17:D22"/>
    <mergeCell ref="D23:D28"/>
    <mergeCell ref="C17:C28"/>
    <mergeCell ref="D36:D42"/>
    <mergeCell ref="C43:C54"/>
    <mergeCell ref="D43:D48"/>
    <mergeCell ref="D49:D54"/>
    <mergeCell ref="B29:B54"/>
    <mergeCell ref="E3:E9"/>
    <mergeCell ref="E10:E16"/>
    <mergeCell ref="E17:E22"/>
    <mergeCell ref="E23:E28"/>
    <mergeCell ref="E29:E35"/>
    <mergeCell ref="B3:B28"/>
    <mergeCell ref="C29:C42"/>
    <mergeCell ref="D29:D35"/>
    <mergeCell ref="B2:C2"/>
    <mergeCell ref="E69:E75"/>
    <mergeCell ref="E76:E81"/>
    <mergeCell ref="E82:E89"/>
    <mergeCell ref="E90:E95"/>
    <mergeCell ref="E96:E103"/>
    <mergeCell ref="E36:E42"/>
    <mergeCell ref="E43:E48"/>
    <mergeCell ref="E49:E54"/>
    <mergeCell ref="E55:E62"/>
    <mergeCell ref="E63:E68"/>
    <mergeCell ref="E138:E145"/>
    <mergeCell ref="E146:E151"/>
    <mergeCell ref="E152:E159"/>
    <mergeCell ref="E160:E167"/>
    <mergeCell ref="E168:E175"/>
    <mergeCell ref="E104:E109"/>
    <mergeCell ref="E110:E117"/>
    <mergeCell ref="E118:E123"/>
    <mergeCell ref="E124:E131"/>
    <mergeCell ref="E132:E137"/>
    <mergeCell ref="G231:G248"/>
    <mergeCell ref="G216:G230"/>
    <mergeCell ref="G208:G215"/>
    <mergeCell ref="G200:G207"/>
    <mergeCell ref="G192:G199"/>
    <mergeCell ref="E184:E191"/>
    <mergeCell ref="E192:E199"/>
    <mergeCell ref="E200:E207"/>
    <mergeCell ref="E208:E215"/>
    <mergeCell ref="E216:E230"/>
    <mergeCell ref="G146:G151"/>
    <mergeCell ref="G138:G145"/>
    <mergeCell ref="G132:G137"/>
    <mergeCell ref="G124:G131"/>
    <mergeCell ref="G118:G123"/>
    <mergeCell ref="G184:G191"/>
    <mergeCell ref="G176:G183"/>
    <mergeCell ref="G168:G175"/>
    <mergeCell ref="G160:G167"/>
    <mergeCell ref="G152:G159"/>
    <mergeCell ref="G76:G81"/>
    <mergeCell ref="G69:G75"/>
    <mergeCell ref="G63:G68"/>
    <mergeCell ref="G55:G62"/>
    <mergeCell ref="G49:G54"/>
    <mergeCell ref="G110:G117"/>
    <mergeCell ref="G104:G109"/>
    <mergeCell ref="G96:G103"/>
    <mergeCell ref="G90:G95"/>
    <mergeCell ref="G82:G89"/>
    <mergeCell ref="H23:H28"/>
    <mergeCell ref="H29:H35"/>
    <mergeCell ref="H36:H42"/>
    <mergeCell ref="G10:G16"/>
    <mergeCell ref="G3:G9"/>
    <mergeCell ref="H3:H9"/>
    <mergeCell ref="H10:H16"/>
    <mergeCell ref="H17:H22"/>
    <mergeCell ref="G43:G48"/>
    <mergeCell ref="G36:G42"/>
    <mergeCell ref="G29:G35"/>
    <mergeCell ref="G23:G28"/>
    <mergeCell ref="G17:G22"/>
    <mergeCell ref="H76:H81"/>
    <mergeCell ref="H82:H89"/>
    <mergeCell ref="H90:H95"/>
    <mergeCell ref="H96:H103"/>
    <mergeCell ref="H104:H109"/>
    <mergeCell ref="H43:H48"/>
    <mergeCell ref="H49:H54"/>
    <mergeCell ref="H55:H62"/>
    <mergeCell ref="H63:H68"/>
    <mergeCell ref="H69:H75"/>
    <mergeCell ref="H146:H151"/>
    <mergeCell ref="H152:H159"/>
    <mergeCell ref="I152:I159"/>
    <mergeCell ref="H160:H167"/>
    <mergeCell ref="I160:I167"/>
    <mergeCell ref="I146:I151"/>
    <mergeCell ref="H110:H117"/>
    <mergeCell ref="H118:H123"/>
    <mergeCell ref="H124:H131"/>
    <mergeCell ref="H132:H137"/>
    <mergeCell ref="H138:H145"/>
    <mergeCell ref="I200:I207"/>
    <mergeCell ref="I192:I199"/>
    <mergeCell ref="I184:I191"/>
    <mergeCell ref="I176:I183"/>
    <mergeCell ref="I168:I175"/>
    <mergeCell ref="H208:H215"/>
    <mergeCell ref="H216:H230"/>
    <mergeCell ref="H231:H248"/>
    <mergeCell ref="I231:I248"/>
    <mergeCell ref="I216:I230"/>
    <mergeCell ref="I208:I215"/>
    <mergeCell ref="H168:H175"/>
    <mergeCell ref="H176:H183"/>
    <mergeCell ref="H184:H191"/>
    <mergeCell ref="H192:H199"/>
    <mergeCell ref="H200:H207"/>
    <mergeCell ref="I43:I48"/>
    <mergeCell ref="I104:I109"/>
    <mergeCell ref="I96:I103"/>
    <mergeCell ref="I90:I95"/>
    <mergeCell ref="I82:I89"/>
    <mergeCell ref="I76:I81"/>
    <mergeCell ref="I138:I145"/>
    <mergeCell ref="I132:I137"/>
    <mergeCell ref="I124:I131"/>
    <mergeCell ref="I118:I123"/>
    <mergeCell ref="I110:I117"/>
    <mergeCell ref="J3:J16"/>
    <mergeCell ref="E231:E248"/>
    <mergeCell ref="J17:J28"/>
    <mergeCell ref="J29:J42"/>
    <mergeCell ref="J43:J54"/>
    <mergeCell ref="J55:J68"/>
    <mergeCell ref="J69:J81"/>
    <mergeCell ref="J82:J95"/>
    <mergeCell ref="J96:J109"/>
    <mergeCell ref="J110:J123"/>
    <mergeCell ref="J124:J137"/>
    <mergeCell ref="J138:J151"/>
    <mergeCell ref="J152:J215"/>
    <mergeCell ref="J216:J248"/>
    <mergeCell ref="I36:I42"/>
    <mergeCell ref="I29:I35"/>
    <mergeCell ref="I3:I9"/>
    <mergeCell ref="I10:I16"/>
    <mergeCell ref="I17:I22"/>
    <mergeCell ref="I23:I28"/>
    <mergeCell ref="I69:I75"/>
    <mergeCell ref="I63:I68"/>
    <mergeCell ref="I55:I62"/>
    <mergeCell ref="I49:I54"/>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AD5D9-7992-49B5-B9E5-A0C2214DDA62}">
  <dimension ref="A1:U226"/>
  <sheetViews>
    <sheetView topLeftCell="A27" zoomScaleNormal="100" workbookViewId="0">
      <selection activeCell="K205" sqref="K205"/>
    </sheetView>
  </sheetViews>
  <sheetFormatPr defaultColWidth="8.58203125" defaultRowHeight="8" customHeight="1" x14ac:dyDescent="0.3"/>
  <cols>
    <col min="1" max="1" width="8.58203125" style="120"/>
    <col min="2" max="2" width="16.6640625" style="120" customWidth="1"/>
    <col min="3" max="4" width="8.58203125" style="120"/>
    <col min="5" max="5" width="15.58203125" style="120" customWidth="1"/>
    <col min="6" max="6" width="8.58203125" style="121"/>
    <col min="7" max="7" width="17.08203125" style="121" customWidth="1"/>
    <col min="8" max="9" width="8.58203125" style="121"/>
    <col min="10" max="10" width="16.5" style="121" customWidth="1"/>
    <col min="11" max="11" width="18.6640625" style="120" customWidth="1"/>
    <col min="12" max="16384" width="8.58203125" style="120"/>
  </cols>
  <sheetData>
    <row r="1" spans="1:11" ht="8" customHeight="1" thickBot="1" x14ac:dyDescent="0.35"/>
    <row r="2" spans="1:11" s="88" customFormat="1" ht="15" customHeight="1" thickBot="1" x14ac:dyDescent="0.35">
      <c r="A2" s="80" t="s">
        <v>101</v>
      </c>
      <c r="B2" s="197" t="s">
        <v>3</v>
      </c>
      <c r="C2" s="198"/>
      <c r="D2" s="81" t="s">
        <v>0</v>
      </c>
      <c r="E2" s="81" t="s">
        <v>16</v>
      </c>
      <c r="F2" s="82" t="s">
        <v>17</v>
      </c>
      <c r="G2" s="83" t="s">
        <v>131</v>
      </c>
      <c r="H2" s="87" t="s">
        <v>1</v>
      </c>
      <c r="I2" s="82" t="s">
        <v>2</v>
      </c>
      <c r="J2" s="84" t="s">
        <v>4</v>
      </c>
    </row>
    <row r="3" spans="1:11" ht="8" customHeight="1" x14ac:dyDescent="0.3">
      <c r="A3" s="172" t="s">
        <v>118</v>
      </c>
      <c r="B3" s="206" t="s">
        <v>102</v>
      </c>
      <c r="C3" s="161"/>
      <c r="D3" s="161" t="s">
        <v>14</v>
      </c>
      <c r="E3" s="196">
        <v>8</v>
      </c>
      <c r="F3" s="32">
        <v>22</v>
      </c>
      <c r="G3" s="195" t="s">
        <v>132</v>
      </c>
      <c r="H3" s="195">
        <f>AVERAGE(F3:F10)</f>
        <v>14.375</v>
      </c>
      <c r="I3" s="194">
        <f>STDEVP(F3:F10)</f>
        <v>9.1232875105413616</v>
      </c>
      <c r="J3" s="168" t="s">
        <v>163</v>
      </c>
      <c r="K3" s="122"/>
    </row>
    <row r="4" spans="1:11" ht="8" customHeight="1" x14ac:dyDescent="0.3">
      <c r="A4" s="172"/>
      <c r="B4" s="206"/>
      <c r="C4" s="161"/>
      <c r="D4" s="161"/>
      <c r="E4" s="165"/>
      <c r="F4" s="32">
        <v>33</v>
      </c>
      <c r="G4" s="182"/>
      <c r="H4" s="182"/>
      <c r="I4" s="185"/>
      <c r="J4" s="151"/>
      <c r="K4" s="122"/>
    </row>
    <row r="5" spans="1:11" ht="8" customHeight="1" x14ac:dyDescent="0.3">
      <c r="A5" s="172"/>
      <c r="B5" s="206"/>
      <c r="C5" s="161"/>
      <c r="D5" s="161"/>
      <c r="E5" s="165"/>
      <c r="F5" s="32">
        <v>18</v>
      </c>
      <c r="G5" s="182"/>
      <c r="H5" s="182"/>
      <c r="I5" s="185"/>
      <c r="J5" s="151"/>
      <c r="K5" s="122"/>
    </row>
    <row r="6" spans="1:11" ht="8" customHeight="1" x14ac:dyDescent="0.3">
      <c r="A6" s="172"/>
      <c r="B6" s="206"/>
      <c r="C6" s="161"/>
      <c r="D6" s="161"/>
      <c r="E6" s="165"/>
      <c r="F6" s="32">
        <v>6</v>
      </c>
      <c r="G6" s="182"/>
      <c r="H6" s="182"/>
      <c r="I6" s="185"/>
      <c r="J6" s="151"/>
      <c r="K6" s="122"/>
    </row>
    <row r="7" spans="1:11" ht="8" customHeight="1" x14ac:dyDescent="0.3">
      <c r="A7" s="172"/>
      <c r="B7" s="206"/>
      <c r="C7" s="161"/>
      <c r="D7" s="161"/>
      <c r="E7" s="165"/>
      <c r="F7" s="32">
        <v>14</v>
      </c>
      <c r="G7" s="182"/>
      <c r="H7" s="182"/>
      <c r="I7" s="185"/>
      <c r="J7" s="151"/>
      <c r="K7" s="122"/>
    </row>
    <row r="8" spans="1:11" ht="8" customHeight="1" x14ac:dyDescent="0.3">
      <c r="A8" s="172"/>
      <c r="B8" s="206"/>
      <c r="C8" s="161"/>
      <c r="D8" s="161"/>
      <c r="E8" s="165"/>
      <c r="F8" s="32">
        <v>9</v>
      </c>
      <c r="G8" s="182"/>
      <c r="H8" s="182"/>
      <c r="I8" s="185"/>
      <c r="J8" s="151"/>
      <c r="K8" s="122"/>
    </row>
    <row r="9" spans="1:11" ht="8" customHeight="1" x14ac:dyDescent="0.3">
      <c r="A9" s="172"/>
      <c r="B9" s="206"/>
      <c r="C9" s="161"/>
      <c r="D9" s="161"/>
      <c r="E9" s="165"/>
      <c r="F9" s="32">
        <v>3</v>
      </c>
      <c r="G9" s="182"/>
      <c r="H9" s="182"/>
      <c r="I9" s="185"/>
      <c r="J9" s="151"/>
      <c r="K9" s="122"/>
    </row>
    <row r="10" spans="1:11" ht="8" customHeight="1" x14ac:dyDescent="0.3">
      <c r="A10" s="172"/>
      <c r="B10" s="206"/>
      <c r="C10" s="161"/>
      <c r="D10" s="161"/>
      <c r="E10" s="166"/>
      <c r="F10" s="32">
        <v>10</v>
      </c>
      <c r="G10" s="183"/>
      <c r="H10" s="183"/>
      <c r="I10" s="186"/>
      <c r="J10" s="151"/>
      <c r="K10" s="122"/>
    </row>
    <row r="11" spans="1:11" ht="8" customHeight="1" x14ac:dyDescent="0.3">
      <c r="A11" s="172"/>
      <c r="B11" s="206"/>
      <c r="C11" s="161"/>
      <c r="D11" s="167" t="s">
        <v>15</v>
      </c>
      <c r="E11" s="174">
        <v>9</v>
      </c>
      <c r="F11" s="33">
        <v>11</v>
      </c>
      <c r="G11" s="181" t="s">
        <v>137</v>
      </c>
      <c r="H11" s="181">
        <f>AVERAGE(F11:F19)</f>
        <v>15.333333333333334</v>
      </c>
      <c r="I11" s="184">
        <f>STDEVP(F11:F19)</f>
        <v>11.671427600007732</v>
      </c>
      <c r="J11" s="151"/>
      <c r="K11" s="123"/>
    </row>
    <row r="12" spans="1:11" ht="8" customHeight="1" x14ac:dyDescent="0.3">
      <c r="A12" s="172"/>
      <c r="B12" s="206"/>
      <c r="C12" s="161"/>
      <c r="D12" s="161"/>
      <c r="E12" s="165"/>
      <c r="F12" s="32">
        <v>17</v>
      </c>
      <c r="G12" s="182"/>
      <c r="H12" s="182"/>
      <c r="I12" s="185"/>
      <c r="J12" s="151"/>
    </row>
    <row r="13" spans="1:11" ht="8" customHeight="1" x14ac:dyDescent="0.3">
      <c r="A13" s="172"/>
      <c r="B13" s="206"/>
      <c r="C13" s="161"/>
      <c r="D13" s="161"/>
      <c r="E13" s="165"/>
      <c r="F13" s="32">
        <v>15</v>
      </c>
      <c r="G13" s="182"/>
      <c r="H13" s="182"/>
      <c r="I13" s="185"/>
      <c r="J13" s="151"/>
    </row>
    <row r="14" spans="1:11" ht="8" customHeight="1" x14ac:dyDescent="0.3">
      <c r="A14" s="172"/>
      <c r="B14" s="206"/>
      <c r="C14" s="161"/>
      <c r="D14" s="161"/>
      <c r="E14" s="165"/>
      <c r="F14" s="32">
        <v>15</v>
      </c>
      <c r="G14" s="182"/>
      <c r="H14" s="182"/>
      <c r="I14" s="185"/>
      <c r="J14" s="151"/>
    </row>
    <row r="15" spans="1:11" ht="8" customHeight="1" x14ac:dyDescent="0.3">
      <c r="A15" s="172"/>
      <c r="B15" s="206"/>
      <c r="C15" s="161"/>
      <c r="D15" s="161"/>
      <c r="E15" s="165"/>
      <c r="F15" s="32">
        <v>8</v>
      </c>
      <c r="G15" s="182"/>
      <c r="H15" s="182"/>
      <c r="I15" s="185"/>
      <c r="J15" s="151"/>
    </row>
    <row r="16" spans="1:11" ht="8" customHeight="1" x14ac:dyDescent="0.3">
      <c r="A16" s="172"/>
      <c r="B16" s="206"/>
      <c r="C16" s="161"/>
      <c r="D16" s="161"/>
      <c r="E16" s="165"/>
      <c r="F16" s="32">
        <v>9</v>
      </c>
      <c r="G16" s="182"/>
      <c r="H16" s="182"/>
      <c r="I16" s="185"/>
      <c r="J16" s="151"/>
    </row>
    <row r="17" spans="1:11" ht="8" customHeight="1" x14ac:dyDescent="0.3">
      <c r="A17" s="172"/>
      <c r="B17" s="206"/>
      <c r="C17" s="161"/>
      <c r="D17" s="161"/>
      <c r="E17" s="165"/>
      <c r="F17" s="32">
        <v>47</v>
      </c>
      <c r="G17" s="182"/>
      <c r="H17" s="182"/>
      <c r="I17" s="185"/>
      <c r="J17" s="151"/>
    </row>
    <row r="18" spans="1:11" ht="8" customHeight="1" x14ac:dyDescent="0.3">
      <c r="A18" s="172"/>
      <c r="B18" s="206"/>
      <c r="C18" s="161"/>
      <c r="D18" s="161"/>
      <c r="E18" s="165"/>
      <c r="F18" s="32">
        <v>8</v>
      </c>
      <c r="G18" s="182"/>
      <c r="H18" s="182"/>
      <c r="I18" s="185"/>
      <c r="J18" s="151"/>
    </row>
    <row r="19" spans="1:11" ht="8" customHeight="1" x14ac:dyDescent="0.3">
      <c r="A19" s="172"/>
      <c r="B19" s="206"/>
      <c r="C19" s="161"/>
      <c r="D19" s="161"/>
      <c r="E19" s="166"/>
      <c r="F19" s="36">
        <v>8</v>
      </c>
      <c r="G19" s="183"/>
      <c r="H19" s="183"/>
      <c r="I19" s="186"/>
      <c r="J19" s="189"/>
    </row>
    <row r="20" spans="1:11" ht="8" customHeight="1" x14ac:dyDescent="0.25">
      <c r="A20" s="172"/>
      <c r="B20" s="205" t="s">
        <v>104</v>
      </c>
      <c r="C20" s="167"/>
      <c r="D20" s="174" t="s">
        <v>14</v>
      </c>
      <c r="E20" s="174">
        <v>8</v>
      </c>
      <c r="F20" s="32">
        <v>0</v>
      </c>
      <c r="G20" s="181" t="s">
        <v>132</v>
      </c>
      <c r="H20" s="181">
        <f>AVERAGE(F20:F27)</f>
        <v>3.625</v>
      </c>
      <c r="I20" s="184">
        <f>STDEVP(F20:F27)</f>
        <v>3.9666579131556077</v>
      </c>
      <c r="J20" s="150" t="s">
        <v>164</v>
      </c>
      <c r="K20" s="70"/>
    </row>
    <row r="21" spans="1:11" ht="8" customHeight="1" x14ac:dyDescent="0.25">
      <c r="A21" s="172"/>
      <c r="B21" s="206"/>
      <c r="C21" s="161"/>
      <c r="D21" s="165"/>
      <c r="E21" s="165"/>
      <c r="F21" s="32">
        <v>5</v>
      </c>
      <c r="G21" s="182"/>
      <c r="H21" s="182"/>
      <c r="I21" s="185"/>
      <c r="J21" s="210"/>
      <c r="K21" s="70"/>
    </row>
    <row r="22" spans="1:11" ht="8" customHeight="1" x14ac:dyDescent="0.25">
      <c r="A22" s="172"/>
      <c r="B22" s="206"/>
      <c r="C22" s="161"/>
      <c r="D22" s="165"/>
      <c r="E22" s="165"/>
      <c r="F22" s="32">
        <v>5</v>
      </c>
      <c r="G22" s="182"/>
      <c r="H22" s="182"/>
      <c r="I22" s="185"/>
      <c r="J22" s="210"/>
      <c r="K22" s="70"/>
    </row>
    <row r="23" spans="1:11" ht="8" customHeight="1" x14ac:dyDescent="0.3">
      <c r="A23" s="172"/>
      <c r="B23" s="206"/>
      <c r="C23" s="161"/>
      <c r="D23" s="165"/>
      <c r="E23" s="165"/>
      <c r="F23" s="32">
        <v>0</v>
      </c>
      <c r="G23" s="182"/>
      <c r="H23" s="182"/>
      <c r="I23" s="185"/>
      <c r="J23" s="210"/>
    </row>
    <row r="24" spans="1:11" ht="8" customHeight="1" x14ac:dyDescent="0.3">
      <c r="A24" s="172"/>
      <c r="B24" s="206"/>
      <c r="C24" s="161"/>
      <c r="D24" s="165"/>
      <c r="E24" s="165"/>
      <c r="F24" s="32">
        <v>10</v>
      </c>
      <c r="G24" s="182"/>
      <c r="H24" s="182"/>
      <c r="I24" s="185"/>
      <c r="J24" s="210"/>
    </row>
    <row r="25" spans="1:11" ht="8" customHeight="1" x14ac:dyDescent="0.3">
      <c r="A25" s="172"/>
      <c r="B25" s="206"/>
      <c r="C25" s="161"/>
      <c r="D25" s="165"/>
      <c r="E25" s="165"/>
      <c r="F25" s="32">
        <v>0</v>
      </c>
      <c r="G25" s="182"/>
      <c r="H25" s="182"/>
      <c r="I25" s="185"/>
      <c r="J25" s="210"/>
    </row>
    <row r="26" spans="1:11" ht="8" customHeight="1" x14ac:dyDescent="0.3">
      <c r="A26" s="172"/>
      <c r="B26" s="206"/>
      <c r="C26" s="161"/>
      <c r="D26" s="165"/>
      <c r="E26" s="165"/>
      <c r="F26" s="32">
        <v>9</v>
      </c>
      <c r="G26" s="182"/>
      <c r="H26" s="182"/>
      <c r="I26" s="185"/>
      <c r="J26" s="210"/>
    </row>
    <row r="27" spans="1:11" ht="8" customHeight="1" x14ac:dyDescent="0.3">
      <c r="A27" s="172"/>
      <c r="B27" s="206"/>
      <c r="C27" s="161"/>
      <c r="D27" s="166"/>
      <c r="E27" s="166"/>
      <c r="F27" s="32">
        <v>0</v>
      </c>
      <c r="G27" s="183"/>
      <c r="H27" s="183"/>
      <c r="I27" s="186"/>
      <c r="J27" s="210"/>
    </row>
    <row r="28" spans="1:11" ht="8" customHeight="1" x14ac:dyDescent="0.3">
      <c r="A28" s="172"/>
      <c r="B28" s="206"/>
      <c r="C28" s="161"/>
      <c r="D28" s="174" t="s">
        <v>15</v>
      </c>
      <c r="E28" s="174">
        <v>12</v>
      </c>
      <c r="F28" s="41">
        <v>60</v>
      </c>
      <c r="G28" s="181" t="s">
        <v>134</v>
      </c>
      <c r="H28" s="181">
        <f>AVERAGE(F28:F39)</f>
        <v>14.416666666666666</v>
      </c>
      <c r="I28" s="184">
        <f>STDEVP(F28:F39)</f>
        <v>20.085062166252367</v>
      </c>
      <c r="J28" s="210"/>
      <c r="K28" s="123"/>
    </row>
    <row r="29" spans="1:11" ht="8" customHeight="1" x14ac:dyDescent="0.3">
      <c r="A29" s="172"/>
      <c r="B29" s="206"/>
      <c r="C29" s="161"/>
      <c r="D29" s="165"/>
      <c r="E29" s="165"/>
      <c r="F29" s="35">
        <v>2</v>
      </c>
      <c r="G29" s="182"/>
      <c r="H29" s="182"/>
      <c r="I29" s="185"/>
      <c r="J29" s="210"/>
    </row>
    <row r="30" spans="1:11" ht="8" customHeight="1" x14ac:dyDescent="0.3">
      <c r="A30" s="172"/>
      <c r="B30" s="206"/>
      <c r="C30" s="161"/>
      <c r="D30" s="165"/>
      <c r="E30" s="165"/>
      <c r="F30" s="35">
        <v>0</v>
      </c>
      <c r="G30" s="182"/>
      <c r="H30" s="182"/>
      <c r="I30" s="185"/>
      <c r="J30" s="210"/>
    </row>
    <row r="31" spans="1:11" ht="8" customHeight="1" x14ac:dyDescent="0.3">
      <c r="A31" s="172"/>
      <c r="B31" s="206"/>
      <c r="C31" s="161"/>
      <c r="D31" s="165"/>
      <c r="E31" s="165"/>
      <c r="F31" s="35">
        <v>0</v>
      </c>
      <c r="G31" s="182"/>
      <c r="H31" s="182"/>
      <c r="I31" s="185"/>
      <c r="J31" s="210"/>
    </row>
    <row r="32" spans="1:11" ht="8" customHeight="1" x14ac:dyDescent="0.3">
      <c r="A32" s="172"/>
      <c r="B32" s="206"/>
      <c r="C32" s="161"/>
      <c r="D32" s="165"/>
      <c r="E32" s="165"/>
      <c r="F32" s="35">
        <v>22</v>
      </c>
      <c r="G32" s="182"/>
      <c r="H32" s="182"/>
      <c r="I32" s="185"/>
      <c r="J32" s="210"/>
    </row>
    <row r="33" spans="1:10" ht="8" customHeight="1" x14ac:dyDescent="0.3">
      <c r="A33" s="172"/>
      <c r="B33" s="206"/>
      <c r="C33" s="161"/>
      <c r="D33" s="165"/>
      <c r="E33" s="165"/>
      <c r="F33" s="35">
        <v>0</v>
      </c>
      <c r="G33" s="182"/>
      <c r="H33" s="182"/>
      <c r="I33" s="185"/>
      <c r="J33" s="210"/>
    </row>
    <row r="34" spans="1:10" ht="8" customHeight="1" x14ac:dyDescent="0.3">
      <c r="A34" s="172"/>
      <c r="B34" s="206"/>
      <c r="C34" s="161"/>
      <c r="D34" s="165"/>
      <c r="E34" s="165"/>
      <c r="F34" s="35">
        <v>2</v>
      </c>
      <c r="G34" s="182"/>
      <c r="H34" s="182"/>
      <c r="I34" s="185"/>
      <c r="J34" s="210"/>
    </row>
    <row r="35" spans="1:10" ht="8" customHeight="1" x14ac:dyDescent="0.3">
      <c r="A35" s="172"/>
      <c r="B35" s="206"/>
      <c r="C35" s="161"/>
      <c r="D35" s="165"/>
      <c r="E35" s="165"/>
      <c r="F35" s="35">
        <v>52</v>
      </c>
      <c r="G35" s="182"/>
      <c r="H35" s="182"/>
      <c r="I35" s="185"/>
      <c r="J35" s="210"/>
    </row>
    <row r="36" spans="1:10" ht="8" customHeight="1" x14ac:dyDescent="0.3">
      <c r="A36" s="172"/>
      <c r="B36" s="206"/>
      <c r="C36" s="161"/>
      <c r="D36" s="165"/>
      <c r="E36" s="165"/>
      <c r="F36" s="35">
        <v>0</v>
      </c>
      <c r="G36" s="182"/>
      <c r="H36" s="182"/>
      <c r="I36" s="185"/>
      <c r="J36" s="210"/>
    </row>
    <row r="37" spans="1:10" ht="8" customHeight="1" x14ac:dyDescent="0.3">
      <c r="A37" s="172"/>
      <c r="B37" s="206"/>
      <c r="C37" s="161"/>
      <c r="D37" s="165"/>
      <c r="E37" s="165"/>
      <c r="F37" s="35">
        <v>21</v>
      </c>
      <c r="G37" s="182"/>
      <c r="H37" s="182"/>
      <c r="I37" s="185"/>
      <c r="J37" s="210"/>
    </row>
    <row r="38" spans="1:10" ht="8" customHeight="1" x14ac:dyDescent="0.3">
      <c r="A38" s="172"/>
      <c r="B38" s="206"/>
      <c r="C38" s="161"/>
      <c r="D38" s="165"/>
      <c r="E38" s="165"/>
      <c r="F38" s="35">
        <v>7</v>
      </c>
      <c r="G38" s="182"/>
      <c r="H38" s="182"/>
      <c r="I38" s="185"/>
      <c r="J38" s="210"/>
    </row>
    <row r="39" spans="1:10" ht="8" customHeight="1" x14ac:dyDescent="0.3">
      <c r="A39" s="172"/>
      <c r="B39" s="206"/>
      <c r="C39" s="161"/>
      <c r="D39" s="165"/>
      <c r="E39" s="166"/>
      <c r="F39" s="35">
        <v>7</v>
      </c>
      <c r="G39" s="183"/>
      <c r="H39" s="183"/>
      <c r="I39" s="186"/>
      <c r="J39" s="211"/>
    </row>
    <row r="40" spans="1:10" ht="8" customHeight="1" x14ac:dyDescent="0.3">
      <c r="A40" s="172"/>
      <c r="B40" s="205" t="s">
        <v>103</v>
      </c>
      <c r="C40" s="167"/>
      <c r="D40" s="174" t="s">
        <v>14</v>
      </c>
      <c r="E40" s="174">
        <v>8</v>
      </c>
      <c r="F40" s="41">
        <v>113</v>
      </c>
      <c r="G40" s="181" t="s">
        <v>132</v>
      </c>
      <c r="H40" s="181">
        <f>AVERAGE(F40:F47)</f>
        <v>157.125</v>
      </c>
      <c r="I40" s="184">
        <f>STDEVP(F40:F47)</f>
        <v>57.834759228339493</v>
      </c>
      <c r="J40" s="150" t="s">
        <v>165</v>
      </c>
    </row>
    <row r="41" spans="1:10" ht="8" customHeight="1" x14ac:dyDescent="0.3">
      <c r="A41" s="172"/>
      <c r="B41" s="206"/>
      <c r="C41" s="161"/>
      <c r="D41" s="165"/>
      <c r="E41" s="165"/>
      <c r="F41" s="35">
        <v>283</v>
      </c>
      <c r="G41" s="182"/>
      <c r="H41" s="182"/>
      <c r="I41" s="185"/>
      <c r="J41" s="210"/>
    </row>
    <row r="42" spans="1:10" ht="8" customHeight="1" x14ac:dyDescent="0.3">
      <c r="A42" s="172"/>
      <c r="B42" s="206"/>
      <c r="C42" s="161"/>
      <c r="D42" s="165"/>
      <c r="E42" s="165"/>
      <c r="F42" s="35">
        <v>160</v>
      </c>
      <c r="G42" s="182"/>
      <c r="H42" s="182"/>
      <c r="I42" s="185"/>
      <c r="J42" s="210"/>
    </row>
    <row r="43" spans="1:10" ht="8" customHeight="1" x14ac:dyDescent="0.3">
      <c r="A43" s="172"/>
      <c r="B43" s="206"/>
      <c r="C43" s="161"/>
      <c r="D43" s="165"/>
      <c r="E43" s="165"/>
      <c r="F43" s="35">
        <v>194</v>
      </c>
      <c r="G43" s="182"/>
      <c r="H43" s="182"/>
      <c r="I43" s="185"/>
      <c r="J43" s="210"/>
    </row>
    <row r="44" spans="1:10" ht="8" customHeight="1" x14ac:dyDescent="0.3">
      <c r="A44" s="172"/>
      <c r="B44" s="206"/>
      <c r="C44" s="161"/>
      <c r="D44" s="165"/>
      <c r="E44" s="165"/>
      <c r="F44" s="35">
        <v>159</v>
      </c>
      <c r="G44" s="182"/>
      <c r="H44" s="182"/>
      <c r="I44" s="185"/>
      <c r="J44" s="210"/>
    </row>
    <row r="45" spans="1:10" ht="8" customHeight="1" x14ac:dyDescent="0.3">
      <c r="A45" s="172"/>
      <c r="B45" s="206"/>
      <c r="C45" s="161"/>
      <c r="D45" s="165"/>
      <c r="E45" s="165"/>
      <c r="F45" s="35">
        <v>75</v>
      </c>
      <c r="G45" s="182"/>
      <c r="H45" s="182"/>
      <c r="I45" s="185"/>
      <c r="J45" s="210"/>
    </row>
    <row r="46" spans="1:10" ht="8" customHeight="1" x14ac:dyDescent="0.3">
      <c r="A46" s="172"/>
      <c r="B46" s="206"/>
      <c r="C46" s="161"/>
      <c r="D46" s="165"/>
      <c r="E46" s="165"/>
      <c r="F46" s="35">
        <v>137</v>
      </c>
      <c r="G46" s="182"/>
      <c r="H46" s="182"/>
      <c r="I46" s="185"/>
      <c r="J46" s="210"/>
    </row>
    <row r="47" spans="1:10" ht="8" customHeight="1" x14ac:dyDescent="0.3">
      <c r="A47" s="172"/>
      <c r="B47" s="206"/>
      <c r="C47" s="161"/>
      <c r="D47" s="166"/>
      <c r="E47" s="166"/>
      <c r="F47" s="40">
        <v>136</v>
      </c>
      <c r="G47" s="183"/>
      <c r="H47" s="183"/>
      <c r="I47" s="186"/>
      <c r="J47" s="210"/>
    </row>
    <row r="48" spans="1:10" ht="8" customHeight="1" x14ac:dyDescent="0.3">
      <c r="A48" s="172"/>
      <c r="B48" s="206"/>
      <c r="C48" s="161"/>
      <c r="D48" s="174" t="s">
        <v>15</v>
      </c>
      <c r="E48" s="174">
        <v>12</v>
      </c>
      <c r="F48" s="41">
        <v>162</v>
      </c>
      <c r="G48" s="181" t="s">
        <v>132</v>
      </c>
      <c r="H48" s="181">
        <f>AVERAGE(F48:F59)</f>
        <v>176.08333333333334</v>
      </c>
      <c r="I48" s="184">
        <f>STDEVP(F48:F59)</f>
        <v>69.586227484722542</v>
      </c>
      <c r="J48" s="210"/>
    </row>
    <row r="49" spans="1:11" ht="8" customHeight="1" x14ac:dyDescent="0.3">
      <c r="A49" s="172"/>
      <c r="B49" s="206"/>
      <c r="C49" s="161"/>
      <c r="D49" s="165"/>
      <c r="E49" s="165"/>
      <c r="F49" s="35">
        <v>217</v>
      </c>
      <c r="G49" s="182"/>
      <c r="H49" s="182"/>
      <c r="I49" s="185"/>
      <c r="J49" s="210"/>
    </row>
    <row r="50" spans="1:11" ht="8" customHeight="1" x14ac:dyDescent="0.3">
      <c r="A50" s="172"/>
      <c r="B50" s="206"/>
      <c r="C50" s="161"/>
      <c r="D50" s="165"/>
      <c r="E50" s="165"/>
      <c r="F50" s="35">
        <v>220</v>
      </c>
      <c r="G50" s="182"/>
      <c r="H50" s="182"/>
      <c r="I50" s="185"/>
      <c r="J50" s="210"/>
    </row>
    <row r="51" spans="1:11" ht="8" customHeight="1" x14ac:dyDescent="0.3">
      <c r="A51" s="172"/>
      <c r="B51" s="206"/>
      <c r="C51" s="161"/>
      <c r="D51" s="165"/>
      <c r="E51" s="165"/>
      <c r="F51" s="35">
        <v>49</v>
      </c>
      <c r="G51" s="182"/>
      <c r="H51" s="182"/>
      <c r="I51" s="185"/>
      <c r="J51" s="210"/>
    </row>
    <row r="52" spans="1:11" ht="8" customHeight="1" x14ac:dyDescent="0.3">
      <c r="A52" s="172"/>
      <c r="B52" s="206"/>
      <c r="C52" s="161"/>
      <c r="D52" s="165"/>
      <c r="E52" s="165"/>
      <c r="F52" s="35">
        <v>90</v>
      </c>
      <c r="G52" s="182"/>
      <c r="H52" s="182"/>
      <c r="I52" s="185"/>
      <c r="J52" s="210"/>
    </row>
    <row r="53" spans="1:11" ht="8" customHeight="1" x14ac:dyDescent="0.3">
      <c r="A53" s="172"/>
      <c r="B53" s="206"/>
      <c r="C53" s="161"/>
      <c r="D53" s="165"/>
      <c r="E53" s="165"/>
      <c r="F53" s="35">
        <v>98</v>
      </c>
      <c r="G53" s="182"/>
      <c r="H53" s="182"/>
      <c r="I53" s="185"/>
      <c r="J53" s="210"/>
    </row>
    <row r="54" spans="1:11" ht="8" customHeight="1" x14ac:dyDescent="0.3">
      <c r="A54" s="172"/>
      <c r="B54" s="206"/>
      <c r="C54" s="161"/>
      <c r="D54" s="165"/>
      <c r="E54" s="165"/>
      <c r="F54" s="35">
        <v>139</v>
      </c>
      <c r="G54" s="182"/>
      <c r="H54" s="182"/>
      <c r="I54" s="185"/>
      <c r="J54" s="210"/>
    </row>
    <row r="55" spans="1:11" ht="8" customHeight="1" x14ac:dyDescent="0.3">
      <c r="A55" s="172"/>
      <c r="B55" s="206"/>
      <c r="C55" s="161"/>
      <c r="D55" s="165"/>
      <c r="E55" s="165"/>
      <c r="F55" s="35">
        <v>161</v>
      </c>
      <c r="G55" s="182"/>
      <c r="H55" s="182"/>
      <c r="I55" s="185"/>
      <c r="J55" s="210"/>
    </row>
    <row r="56" spans="1:11" ht="8" customHeight="1" x14ac:dyDescent="0.3">
      <c r="A56" s="172"/>
      <c r="B56" s="206"/>
      <c r="C56" s="161"/>
      <c r="D56" s="165"/>
      <c r="E56" s="165"/>
      <c r="F56" s="35">
        <v>296</v>
      </c>
      <c r="G56" s="182"/>
      <c r="H56" s="182"/>
      <c r="I56" s="185"/>
      <c r="J56" s="210"/>
    </row>
    <row r="57" spans="1:11" ht="8" customHeight="1" x14ac:dyDescent="0.3">
      <c r="A57" s="172"/>
      <c r="B57" s="206"/>
      <c r="C57" s="161"/>
      <c r="D57" s="165"/>
      <c r="E57" s="165"/>
      <c r="F57" s="35">
        <v>225</v>
      </c>
      <c r="G57" s="182"/>
      <c r="H57" s="182"/>
      <c r="I57" s="185"/>
      <c r="J57" s="210"/>
    </row>
    <row r="58" spans="1:11" ht="8" customHeight="1" x14ac:dyDescent="0.3">
      <c r="A58" s="172"/>
      <c r="B58" s="206"/>
      <c r="C58" s="161"/>
      <c r="D58" s="165"/>
      <c r="E58" s="165"/>
      <c r="F58" s="35">
        <v>207</v>
      </c>
      <c r="G58" s="182"/>
      <c r="H58" s="182"/>
      <c r="I58" s="185"/>
      <c r="J58" s="210"/>
    </row>
    <row r="59" spans="1:11" ht="8" customHeight="1" x14ac:dyDescent="0.3">
      <c r="A59" s="172"/>
      <c r="B59" s="207"/>
      <c r="C59" s="162"/>
      <c r="D59" s="165"/>
      <c r="E59" s="166"/>
      <c r="F59" s="40">
        <v>249</v>
      </c>
      <c r="G59" s="183"/>
      <c r="H59" s="183"/>
      <c r="I59" s="186"/>
      <c r="J59" s="211"/>
    </row>
    <row r="60" spans="1:11" ht="8" customHeight="1" x14ac:dyDescent="0.25">
      <c r="A60" s="172"/>
      <c r="B60" s="174" t="s">
        <v>100</v>
      </c>
      <c r="C60" s="174" t="s">
        <v>105</v>
      </c>
      <c r="D60" s="174" t="s">
        <v>14</v>
      </c>
      <c r="E60" s="174">
        <v>8</v>
      </c>
      <c r="F60" s="32">
        <v>0</v>
      </c>
      <c r="G60" s="181" t="s">
        <v>132</v>
      </c>
      <c r="H60" s="181">
        <f>AVERAGE(F60:F67)</f>
        <v>2.2188043749999999</v>
      </c>
      <c r="I60" s="184">
        <f>STDEVP(F60:F67)</f>
        <v>2.6508034262515552</v>
      </c>
      <c r="J60" s="150" t="s">
        <v>166</v>
      </c>
      <c r="K60" s="70"/>
    </row>
    <row r="61" spans="1:11" ht="8" customHeight="1" x14ac:dyDescent="0.25">
      <c r="A61" s="172"/>
      <c r="B61" s="165"/>
      <c r="C61" s="165"/>
      <c r="D61" s="165"/>
      <c r="E61" s="165"/>
      <c r="F61" s="32">
        <v>1.7667839999999999</v>
      </c>
      <c r="G61" s="182"/>
      <c r="H61" s="182"/>
      <c r="I61" s="185"/>
      <c r="J61" s="210"/>
      <c r="K61" s="70"/>
    </row>
    <row r="62" spans="1:11" ht="8" customHeight="1" x14ac:dyDescent="0.3">
      <c r="A62" s="172"/>
      <c r="B62" s="165"/>
      <c r="C62" s="165"/>
      <c r="D62" s="165"/>
      <c r="E62" s="165"/>
      <c r="F62" s="32">
        <v>3.125</v>
      </c>
      <c r="G62" s="182"/>
      <c r="H62" s="182"/>
      <c r="I62" s="185"/>
      <c r="J62" s="210"/>
    </row>
    <row r="63" spans="1:11" ht="8" customHeight="1" x14ac:dyDescent="0.3">
      <c r="A63" s="172"/>
      <c r="B63" s="165"/>
      <c r="C63" s="165"/>
      <c r="D63" s="165"/>
      <c r="E63" s="165"/>
      <c r="F63" s="32">
        <v>0</v>
      </c>
      <c r="G63" s="182"/>
      <c r="H63" s="182"/>
      <c r="I63" s="185"/>
      <c r="J63" s="210"/>
    </row>
    <row r="64" spans="1:11" ht="8" customHeight="1" x14ac:dyDescent="0.3">
      <c r="A64" s="172"/>
      <c r="B64" s="165"/>
      <c r="C64" s="165"/>
      <c r="D64" s="165"/>
      <c r="E64" s="165"/>
      <c r="F64" s="32">
        <v>6.2893080000000001</v>
      </c>
      <c r="G64" s="182"/>
      <c r="H64" s="182"/>
      <c r="I64" s="185"/>
      <c r="J64" s="210"/>
    </row>
    <row r="65" spans="1:11" ht="8" customHeight="1" x14ac:dyDescent="0.3">
      <c r="A65" s="172"/>
      <c r="B65" s="165"/>
      <c r="C65" s="165"/>
      <c r="D65" s="165"/>
      <c r="E65" s="165"/>
      <c r="F65" s="32">
        <v>0</v>
      </c>
      <c r="G65" s="182"/>
      <c r="H65" s="182"/>
      <c r="I65" s="185"/>
      <c r="J65" s="210"/>
    </row>
    <row r="66" spans="1:11" ht="8" customHeight="1" x14ac:dyDescent="0.3">
      <c r="A66" s="172"/>
      <c r="B66" s="165"/>
      <c r="C66" s="165"/>
      <c r="D66" s="165"/>
      <c r="E66" s="165"/>
      <c r="F66" s="32">
        <v>6.5693429999999999</v>
      </c>
      <c r="G66" s="182"/>
      <c r="H66" s="182"/>
      <c r="I66" s="185"/>
      <c r="J66" s="210"/>
    </row>
    <row r="67" spans="1:11" ht="8" customHeight="1" x14ac:dyDescent="0.3">
      <c r="A67" s="172"/>
      <c r="B67" s="165"/>
      <c r="C67" s="165"/>
      <c r="D67" s="166"/>
      <c r="E67" s="166"/>
      <c r="F67" s="36">
        <v>0</v>
      </c>
      <c r="G67" s="183"/>
      <c r="H67" s="183"/>
      <c r="I67" s="186"/>
      <c r="J67" s="210"/>
    </row>
    <row r="68" spans="1:11" ht="8" customHeight="1" x14ac:dyDescent="0.3">
      <c r="A68" s="172"/>
      <c r="B68" s="165"/>
      <c r="C68" s="165"/>
      <c r="D68" s="174" t="s">
        <v>15</v>
      </c>
      <c r="E68" s="174">
        <v>12</v>
      </c>
      <c r="F68" s="33">
        <v>37.037039999999998</v>
      </c>
      <c r="G68" s="181" t="s">
        <v>132</v>
      </c>
      <c r="H68" s="181">
        <f>AVERAGE(F68:F79)</f>
        <v>9.3055290833333313</v>
      </c>
      <c r="I68" s="184">
        <f>STDEVP(F68:F79)</f>
        <v>13.174147102567634</v>
      </c>
      <c r="J68" s="210"/>
    </row>
    <row r="69" spans="1:11" ht="8" customHeight="1" x14ac:dyDescent="0.3">
      <c r="A69" s="172"/>
      <c r="B69" s="165"/>
      <c r="C69" s="165"/>
      <c r="D69" s="165"/>
      <c r="E69" s="165"/>
      <c r="F69" s="32">
        <v>0.92165900000000001</v>
      </c>
      <c r="G69" s="182"/>
      <c r="H69" s="182"/>
      <c r="I69" s="185"/>
      <c r="J69" s="210"/>
    </row>
    <row r="70" spans="1:11" ht="8" customHeight="1" x14ac:dyDescent="0.3">
      <c r="A70" s="172"/>
      <c r="B70" s="165"/>
      <c r="C70" s="165"/>
      <c r="D70" s="165"/>
      <c r="E70" s="165"/>
      <c r="F70" s="32">
        <v>0</v>
      </c>
      <c r="G70" s="182"/>
      <c r="H70" s="182"/>
      <c r="I70" s="185"/>
      <c r="J70" s="210"/>
    </row>
    <row r="71" spans="1:11" ht="8" customHeight="1" x14ac:dyDescent="0.3">
      <c r="A71" s="172"/>
      <c r="B71" s="165"/>
      <c r="C71" s="165"/>
      <c r="D71" s="165"/>
      <c r="E71" s="165"/>
      <c r="F71" s="32">
        <v>0</v>
      </c>
      <c r="G71" s="182"/>
      <c r="H71" s="182"/>
      <c r="I71" s="185"/>
      <c r="J71" s="210"/>
    </row>
    <row r="72" spans="1:11" ht="8" customHeight="1" x14ac:dyDescent="0.3">
      <c r="A72" s="172"/>
      <c r="B72" s="165"/>
      <c r="C72" s="165"/>
      <c r="D72" s="165"/>
      <c r="E72" s="165"/>
      <c r="F72" s="32">
        <v>24.44444</v>
      </c>
      <c r="G72" s="182"/>
      <c r="H72" s="182"/>
      <c r="I72" s="185"/>
      <c r="J72" s="210"/>
    </row>
    <row r="73" spans="1:11" ht="8" customHeight="1" x14ac:dyDescent="0.3">
      <c r="A73" s="172"/>
      <c r="B73" s="165"/>
      <c r="C73" s="165"/>
      <c r="D73" s="165"/>
      <c r="E73" s="165"/>
      <c r="F73" s="32">
        <v>0</v>
      </c>
      <c r="G73" s="182"/>
      <c r="H73" s="182"/>
      <c r="I73" s="185"/>
      <c r="J73" s="210"/>
    </row>
    <row r="74" spans="1:11" ht="8" customHeight="1" x14ac:dyDescent="0.3">
      <c r="A74" s="172"/>
      <c r="B74" s="165"/>
      <c r="C74" s="165"/>
      <c r="D74" s="165"/>
      <c r="E74" s="165"/>
      <c r="F74" s="32">
        <v>1.438849</v>
      </c>
      <c r="G74" s="182"/>
      <c r="H74" s="182"/>
      <c r="I74" s="185"/>
      <c r="J74" s="210"/>
    </row>
    <row r="75" spans="1:11" ht="8" customHeight="1" x14ac:dyDescent="0.3">
      <c r="A75" s="172"/>
      <c r="B75" s="165"/>
      <c r="C75" s="165"/>
      <c r="D75" s="165"/>
      <c r="E75" s="165"/>
      <c r="F75" s="32">
        <v>32.298139999999997</v>
      </c>
      <c r="G75" s="182"/>
      <c r="H75" s="182"/>
      <c r="I75" s="185"/>
      <c r="J75" s="210"/>
    </row>
    <row r="76" spans="1:11" ht="8" customHeight="1" x14ac:dyDescent="0.3">
      <c r="A76" s="172"/>
      <c r="B76" s="165"/>
      <c r="C76" s="165"/>
      <c r="D76" s="165"/>
      <c r="E76" s="165"/>
      <c r="F76" s="32">
        <v>0</v>
      </c>
      <c r="G76" s="182"/>
      <c r="H76" s="182"/>
      <c r="I76" s="185"/>
      <c r="J76" s="210"/>
    </row>
    <row r="77" spans="1:11" ht="8" customHeight="1" x14ac:dyDescent="0.3">
      <c r="A77" s="172"/>
      <c r="B77" s="165"/>
      <c r="C77" s="165"/>
      <c r="D77" s="165"/>
      <c r="E77" s="165"/>
      <c r="F77" s="32">
        <v>9.3333329999999997</v>
      </c>
      <c r="G77" s="182"/>
      <c r="H77" s="182"/>
      <c r="I77" s="185"/>
      <c r="J77" s="210"/>
    </row>
    <row r="78" spans="1:11" ht="8" customHeight="1" x14ac:dyDescent="0.3">
      <c r="A78" s="172"/>
      <c r="B78" s="165"/>
      <c r="C78" s="165"/>
      <c r="D78" s="165"/>
      <c r="E78" s="165"/>
      <c r="F78" s="32">
        <v>3.381643</v>
      </c>
      <c r="G78" s="182"/>
      <c r="H78" s="182"/>
      <c r="I78" s="185"/>
      <c r="J78" s="210"/>
    </row>
    <row r="79" spans="1:11" ht="8" customHeight="1" x14ac:dyDescent="0.3">
      <c r="A79" s="172"/>
      <c r="B79" s="165"/>
      <c r="C79" s="166"/>
      <c r="D79" s="165"/>
      <c r="E79" s="166"/>
      <c r="F79" s="36">
        <v>2.811245</v>
      </c>
      <c r="G79" s="183"/>
      <c r="H79" s="183"/>
      <c r="I79" s="186"/>
      <c r="J79" s="211"/>
    </row>
    <row r="80" spans="1:11" ht="8" customHeight="1" x14ac:dyDescent="0.25">
      <c r="A80" s="172"/>
      <c r="B80" s="165"/>
      <c r="C80" s="174" t="s">
        <v>106</v>
      </c>
      <c r="D80" s="174" t="s">
        <v>14</v>
      </c>
      <c r="E80" s="174">
        <v>8</v>
      </c>
      <c r="F80" s="32">
        <v>26.548670000000001</v>
      </c>
      <c r="G80" s="181" t="s">
        <v>132</v>
      </c>
      <c r="H80" s="181">
        <f>AVERAGE(F80:F87)</f>
        <v>18.631798374999999</v>
      </c>
      <c r="I80" s="184">
        <f>STDEVP(F80:F87)</f>
        <v>8.2322084719999644</v>
      </c>
      <c r="J80" s="150" t="s">
        <v>167</v>
      </c>
      <c r="K80" s="70"/>
    </row>
    <row r="81" spans="1:11" ht="8" customHeight="1" x14ac:dyDescent="0.25">
      <c r="A81" s="172"/>
      <c r="B81" s="165"/>
      <c r="C81" s="165"/>
      <c r="D81" s="165"/>
      <c r="E81" s="165"/>
      <c r="F81" s="32">
        <v>23.674910000000001</v>
      </c>
      <c r="G81" s="182"/>
      <c r="H81" s="182"/>
      <c r="I81" s="185"/>
      <c r="J81" s="210"/>
      <c r="K81" s="70"/>
    </row>
    <row r="82" spans="1:11" ht="8" customHeight="1" x14ac:dyDescent="0.25">
      <c r="A82" s="172"/>
      <c r="B82" s="165"/>
      <c r="C82" s="165"/>
      <c r="D82" s="165"/>
      <c r="E82" s="165"/>
      <c r="F82" s="32">
        <v>30</v>
      </c>
      <c r="G82" s="182"/>
      <c r="H82" s="182"/>
      <c r="I82" s="185"/>
      <c r="J82" s="210"/>
      <c r="K82" s="70"/>
    </row>
    <row r="83" spans="1:11" ht="8" customHeight="1" x14ac:dyDescent="0.3">
      <c r="A83" s="172"/>
      <c r="B83" s="165"/>
      <c r="C83" s="165"/>
      <c r="D83" s="165"/>
      <c r="E83" s="165"/>
      <c r="F83" s="32">
        <v>26.28866</v>
      </c>
      <c r="G83" s="182"/>
      <c r="H83" s="182"/>
      <c r="I83" s="185"/>
      <c r="J83" s="210"/>
    </row>
    <row r="84" spans="1:11" ht="8" customHeight="1" x14ac:dyDescent="0.3">
      <c r="A84" s="172"/>
      <c r="B84" s="165"/>
      <c r="C84" s="165"/>
      <c r="D84" s="165"/>
      <c r="E84" s="165"/>
      <c r="F84" s="32">
        <v>11.94969</v>
      </c>
      <c r="G84" s="182"/>
      <c r="H84" s="182"/>
      <c r="I84" s="185"/>
      <c r="J84" s="210"/>
    </row>
    <row r="85" spans="1:11" ht="8" customHeight="1" x14ac:dyDescent="0.3">
      <c r="A85" s="172"/>
      <c r="B85" s="165"/>
      <c r="C85" s="165"/>
      <c r="D85" s="165"/>
      <c r="E85" s="165"/>
      <c r="F85" s="32">
        <v>9.3333329999999997</v>
      </c>
      <c r="G85" s="182"/>
      <c r="H85" s="182"/>
      <c r="I85" s="185"/>
      <c r="J85" s="210"/>
    </row>
    <row r="86" spans="1:11" ht="8" customHeight="1" x14ac:dyDescent="0.3">
      <c r="A86" s="172"/>
      <c r="B86" s="165"/>
      <c r="C86" s="165"/>
      <c r="D86" s="165"/>
      <c r="E86" s="165"/>
      <c r="F86" s="32">
        <v>8.7591239999999999</v>
      </c>
      <c r="G86" s="182"/>
      <c r="H86" s="182"/>
      <c r="I86" s="185"/>
      <c r="J86" s="210"/>
    </row>
    <row r="87" spans="1:11" ht="8" customHeight="1" x14ac:dyDescent="0.3">
      <c r="A87" s="172"/>
      <c r="B87" s="165"/>
      <c r="C87" s="165"/>
      <c r="D87" s="166"/>
      <c r="E87" s="166"/>
      <c r="F87" s="36">
        <v>12.5</v>
      </c>
      <c r="G87" s="183"/>
      <c r="H87" s="183"/>
      <c r="I87" s="186"/>
      <c r="J87" s="210"/>
    </row>
    <row r="88" spans="1:11" ht="8" customHeight="1" x14ac:dyDescent="0.3">
      <c r="A88" s="172"/>
      <c r="B88" s="165"/>
      <c r="C88" s="165"/>
      <c r="D88" s="174" t="s">
        <v>15</v>
      </c>
      <c r="E88" s="174">
        <v>12</v>
      </c>
      <c r="F88" s="33">
        <v>17.283950000000001</v>
      </c>
      <c r="G88" s="181" t="s">
        <v>132</v>
      </c>
      <c r="H88" s="181">
        <f>AVERAGE(F88:F99)</f>
        <v>12.394944000000001</v>
      </c>
      <c r="I88" s="184">
        <f>STDEVP(F88:F99)</f>
        <v>9.6840253425944436</v>
      </c>
      <c r="J88" s="210"/>
    </row>
    <row r="89" spans="1:11" ht="8" customHeight="1" x14ac:dyDescent="0.3">
      <c r="A89" s="172"/>
      <c r="B89" s="165"/>
      <c r="C89" s="165"/>
      <c r="D89" s="165"/>
      <c r="E89" s="165"/>
      <c r="F89" s="32">
        <v>5.0691240000000004</v>
      </c>
      <c r="G89" s="182"/>
      <c r="H89" s="182"/>
      <c r="I89" s="185"/>
      <c r="J89" s="210"/>
    </row>
    <row r="90" spans="1:11" ht="8" customHeight="1" x14ac:dyDescent="0.3">
      <c r="A90" s="172"/>
      <c r="B90" s="165"/>
      <c r="C90" s="165"/>
      <c r="D90" s="165"/>
      <c r="E90" s="165"/>
      <c r="F90" s="32">
        <v>16.818180000000002</v>
      </c>
      <c r="G90" s="182"/>
      <c r="H90" s="182"/>
      <c r="I90" s="185"/>
      <c r="J90" s="210"/>
    </row>
    <row r="91" spans="1:11" ht="8" customHeight="1" x14ac:dyDescent="0.3">
      <c r="A91" s="172"/>
      <c r="B91" s="165"/>
      <c r="C91" s="165"/>
      <c r="D91" s="165"/>
      <c r="E91" s="165"/>
      <c r="F91" s="32">
        <v>40.816330000000001</v>
      </c>
      <c r="G91" s="182"/>
      <c r="H91" s="182"/>
      <c r="I91" s="185"/>
      <c r="J91" s="210"/>
    </row>
    <row r="92" spans="1:11" ht="8" customHeight="1" x14ac:dyDescent="0.3">
      <c r="A92" s="172"/>
      <c r="B92" s="165"/>
      <c r="C92" s="165"/>
      <c r="D92" s="165"/>
      <c r="E92" s="165"/>
      <c r="F92" s="32">
        <v>6.6666670000000003</v>
      </c>
      <c r="G92" s="182"/>
      <c r="H92" s="182"/>
      <c r="I92" s="185"/>
      <c r="J92" s="210"/>
    </row>
    <row r="93" spans="1:11" ht="8" customHeight="1" x14ac:dyDescent="0.3">
      <c r="A93" s="172"/>
      <c r="B93" s="165"/>
      <c r="C93" s="165"/>
      <c r="D93" s="165"/>
      <c r="E93" s="165"/>
      <c r="F93" s="32">
        <v>11.224489999999999</v>
      </c>
      <c r="G93" s="182"/>
      <c r="H93" s="182"/>
      <c r="I93" s="185"/>
      <c r="J93" s="210"/>
    </row>
    <row r="94" spans="1:11" ht="8" customHeight="1" x14ac:dyDescent="0.3">
      <c r="A94" s="172"/>
      <c r="B94" s="165"/>
      <c r="C94" s="165"/>
      <c r="D94" s="165"/>
      <c r="E94" s="165"/>
      <c r="F94" s="32">
        <v>0.71942399999999995</v>
      </c>
      <c r="G94" s="182"/>
      <c r="H94" s="182"/>
      <c r="I94" s="185"/>
      <c r="J94" s="210"/>
    </row>
    <row r="95" spans="1:11" ht="8" customHeight="1" x14ac:dyDescent="0.3">
      <c r="A95" s="172"/>
      <c r="B95" s="165"/>
      <c r="C95" s="165"/>
      <c r="D95" s="165"/>
      <c r="E95" s="165"/>
      <c r="F95" s="32">
        <v>8.6956520000000008</v>
      </c>
      <c r="G95" s="182"/>
      <c r="H95" s="182"/>
      <c r="I95" s="185"/>
      <c r="J95" s="210"/>
    </row>
    <row r="96" spans="1:11" ht="8" customHeight="1" x14ac:dyDescent="0.3">
      <c r="A96" s="172"/>
      <c r="B96" s="165"/>
      <c r="C96" s="165"/>
      <c r="D96" s="165"/>
      <c r="E96" s="165"/>
      <c r="F96" s="32">
        <v>9.7972970000000004</v>
      </c>
      <c r="G96" s="182"/>
      <c r="H96" s="182"/>
      <c r="I96" s="185"/>
      <c r="J96" s="210"/>
    </row>
    <row r="97" spans="1:10" ht="8" customHeight="1" x14ac:dyDescent="0.3">
      <c r="A97" s="172"/>
      <c r="B97" s="165"/>
      <c r="C97" s="165"/>
      <c r="D97" s="165"/>
      <c r="E97" s="165"/>
      <c r="F97" s="32">
        <v>8</v>
      </c>
      <c r="G97" s="182"/>
      <c r="H97" s="182"/>
      <c r="I97" s="185"/>
      <c r="J97" s="210"/>
    </row>
    <row r="98" spans="1:10" ht="8" customHeight="1" x14ac:dyDescent="0.3">
      <c r="A98" s="172"/>
      <c r="B98" s="165"/>
      <c r="C98" s="165"/>
      <c r="D98" s="165"/>
      <c r="E98" s="165"/>
      <c r="F98" s="32">
        <v>14.00966</v>
      </c>
      <c r="G98" s="182"/>
      <c r="H98" s="182"/>
      <c r="I98" s="185"/>
      <c r="J98" s="210"/>
    </row>
    <row r="99" spans="1:10" ht="8" customHeight="1" x14ac:dyDescent="0.3">
      <c r="A99" s="172"/>
      <c r="B99" s="165"/>
      <c r="C99" s="166"/>
      <c r="D99" s="165"/>
      <c r="E99" s="166"/>
      <c r="F99" s="36">
        <v>9.6385539999999992</v>
      </c>
      <c r="G99" s="183"/>
      <c r="H99" s="183"/>
      <c r="I99" s="186"/>
      <c r="J99" s="211"/>
    </row>
    <row r="100" spans="1:10" ht="8" customHeight="1" x14ac:dyDescent="0.3">
      <c r="A100" s="172"/>
      <c r="B100" s="165"/>
      <c r="C100" s="174" t="s">
        <v>108</v>
      </c>
      <c r="D100" s="174" t="s">
        <v>14</v>
      </c>
      <c r="E100" s="174">
        <v>8</v>
      </c>
      <c r="F100" s="32">
        <v>32.743360000000003</v>
      </c>
      <c r="G100" s="181" t="s">
        <v>132</v>
      </c>
      <c r="H100" s="181">
        <f>AVERAGE(F100:F107)</f>
        <v>28.06705625</v>
      </c>
      <c r="I100" s="184">
        <f>STDEVP(F100:F107)</f>
        <v>5.84704232959694</v>
      </c>
      <c r="J100" s="150" t="s">
        <v>168</v>
      </c>
    </row>
    <row r="101" spans="1:10" ht="8" customHeight="1" x14ac:dyDescent="0.3">
      <c r="A101" s="172"/>
      <c r="B101" s="165"/>
      <c r="C101" s="165"/>
      <c r="D101" s="165"/>
      <c r="E101" s="165"/>
      <c r="F101" s="32">
        <v>31.802119999999999</v>
      </c>
      <c r="G101" s="182"/>
      <c r="H101" s="182"/>
      <c r="I101" s="185"/>
      <c r="J101" s="210"/>
    </row>
    <row r="102" spans="1:10" ht="8" customHeight="1" x14ac:dyDescent="0.3">
      <c r="A102" s="172"/>
      <c r="B102" s="165"/>
      <c r="C102" s="165"/>
      <c r="D102" s="165"/>
      <c r="E102" s="165"/>
      <c r="F102" s="32">
        <v>21.25</v>
      </c>
      <c r="G102" s="182"/>
      <c r="H102" s="182"/>
      <c r="I102" s="185"/>
      <c r="J102" s="210"/>
    </row>
    <row r="103" spans="1:10" ht="8" customHeight="1" x14ac:dyDescent="0.3">
      <c r="A103" s="172"/>
      <c r="B103" s="165"/>
      <c r="C103" s="165"/>
      <c r="D103" s="165"/>
      <c r="E103" s="165"/>
      <c r="F103" s="32">
        <v>26.804120000000001</v>
      </c>
      <c r="G103" s="182"/>
      <c r="H103" s="182"/>
      <c r="I103" s="185"/>
      <c r="J103" s="210"/>
    </row>
    <row r="104" spans="1:10" ht="8" customHeight="1" x14ac:dyDescent="0.3">
      <c r="A104" s="172"/>
      <c r="B104" s="165"/>
      <c r="C104" s="165"/>
      <c r="D104" s="165"/>
      <c r="E104" s="165"/>
      <c r="F104" s="32">
        <v>24.528300000000002</v>
      </c>
      <c r="G104" s="182"/>
      <c r="H104" s="182"/>
      <c r="I104" s="185"/>
      <c r="J104" s="210"/>
    </row>
    <row r="105" spans="1:10" ht="8" customHeight="1" x14ac:dyDescent="0.3">
      <c r="A105" s="172"/>
      <c r="B105" s="165"/>
      <c r="C105" s="165"/>
      <c r="D105" s="165"/>
      <c r="E105" s="165"/>
      <c r="F105" s="32">
        <v>28</v>
      </c>
      <c r="G105" s="182"/>
      <c r="H105" s="182"/>
      <c r="I105" s="185"/>
      <c r="J105" s="210"/>
    </row>
    <row r="106" spans="1:10" ht="8" customHeight="1" x14ac:dyDescent="0.3">
      <c r="A106" s="172"/>
      <c r="B106" s="165"/>
      <c r="C106" s="165"/>
      <c r="D106" s="165"/>
      <c r="E106" s="165"/>
      <c r="F106" s="32">
        <v>20.43796</v>
      </c>
      <c r="G106" s="182"/>
      <c r="H106" s="182"/>
      <c r="I106" s="185"/>
      <c r="J106" s="210"/>
    </row>
    <row r="107" spans="1:10" ht="8" customHeight="1" x14ac:dyDescent="0.3">
      <c r="A107" s="172"/>
      <c r="B107" s="165"/>
      <c r="C107" s="165"/>
      <c r="D107" s="166"/>
      <c r="E107" s="166"/>
      <c r="F107" s="36">
        <v>38.970590000000001</v>
      </c>
      <c r="G107" s="183"/>
      <c r="H107" s="183"/>
      <c r="I107" s="186"/>
      <c r="J107" s="210"/>
    </row>
    <row r="108" spans="1:10" ht="8" customHeight="1" x14ac:dyDescent="0.3">
      <c r="A108" s="172"/>
      <c r="B108" s="165"/>
      <c r="C108" s="165"/>
      <c r="D108" s="174" t="s">
        <v>15</v>
      </c>
      <c r="E108" s="174">
        <v>12</v>
      </c>
      <c r="F108" s="33">
        <v>39.506169999999997</v>
      </c>
      <c r="G108" s="181" t="s">
        <v>132</v>
      </c>
      <c r="H108" s="181">
        <f>AVERAGE(F108:F119)</f>
        <v>49.302985833333331</v>
      </c>
      <c r="I108" s="184">
        <f>STDEVP(F108:F119)</f>
        <v>15.705388284827881</v>
      </c>
      <c r="J108" s="210"/>
    </row>
    <row r="109" spans="1:10" ht="8" customHeight="1" x14ac:dyDescent="0.3">
      <c r="A109" s="172"/>
      <c r="B109" s="165"/>
      <c r="C109" s="165"/>
      <c r="D109" s="165"/>
      <c r="E109" s="165"/>
      <c r="F109" s="32">
        <v>41.474649999999997</v>
      </c>
      <c r="G109" s="182"/>
      <c r="H109" s="182"/>
      <c r="I109" s="185"/>
      <c r="J109" s="210"/>
    </row>
    <row r="110" spans="1:10" ht="8" customHeight="1" x14ac:dyDescent="0.3">
      <c r="A110" s="172"/>
      <c r="B110" s="165"/>
      <c r="C110" s="165"/>
      <c r="D110" s="165"/>
      <c r="E110" s="165"/>
      <c r="F110" s="32">
        <v>59.090910000000001</v>
      </c>
      <c r="G110" s="182"/>
      <c r="H110" s="182"/>
      <c r="I110" s="185"/>
      <c r="J110" s="210"/>
    </row>
    <row r="111" spans="1:10" ht="8" customHeight="1" x14ac:dyDescent="0.3">
      <c r="A111" s="172"/>
      <c r="B111" s="165"/>
      <c r="C111" s="165"/>
      <c r="D111" s="165"/>
      <c r="E111" s="165"/>
      <c r="F111" s="32">
        <v>28.571429999999999</v>
      </c>
      <c r="G111" s="182"/>
      <c r="H111" s="182"/>
      <c r="I111" s="185"/>
      <c r="J111" s="210"/>
    </row>
    <row r="112" spans="1:10" ht="8" customHeight="1" x14ac:dyDescent="0.3">
      <c r="A112" s="172"/>
      <c r="B112" s="165"/>
      <c r="C112" s="165"/>
      <c r="D112" s="165"/>
      <c r="E112" s="165"/>
      <c r="F112" s="32">
        <v>66.666669999999996</v>
      </c>
      <c r="G112" s="182"/>
      <c r="H112" s="182"/>
      <c r="I112" s="185"/>
      <c r="J112" s="210"/>
    </row>
    <row r="113" spans="1:10" ht="8" customHeight="1" x14ac:dyDescent="0.3">
      <c r="A113" s="172"/>
      <c r="B113" s="165"/>
      <c r="C113" s="165"/>
      <c r="D113" s="165"/>
      <c r="E113" s="165"/>
      <c r="F113" s="32">
        <v>66.326530000000005</v>
      </c>
      <c r="G113" s="182"/>
      <c r="H113" s="182"/>
      <c r="I113" s="185"/>
      <c r="J113" s="210"/>
    </row>
    <row r="114" spans="1:10" ht="8" customHeight="1" x14ac:dyDescent="0.3">
      <c r="A114" s="172"/>
      <c r="B114" s="165"/>
      <c r="C114" s="165"/>
      <c r="D114" s="165"/>
      <c r="E114" s="165"/>
      <c r="F114" s="32">
        <v>29.496400000000001</v>
      </c>
      <c r="G114" s="182"/>
      <c r="H114" s="182"/>
      <c r="I114" s="185"/>
      <c r="J114" s="210"/>
    </row>
    <row r="115" spans="1:10" ht="8" customHeight="1" x14ac:dyDescent="0.3">
      <c r="A115" s="172"/>
      <c r="B115" s="165"/>
      <c r="C115" s="165"/>
      <c r="D115" s="165"/>
      <c r="E115" s="165"/>
      <c r="F115" s="32">
        <v>31.055900000000001</v>
      </c>
      <c r="G115" s="182"/>
      <c r="H115" s="182"/>
      <c r="I115" s="185"/>
      <c r="J115" s="210"/>
    </row>
    <row r="116" spans="1:10" ht="8" customHeight="1" x14ac:dyDescent="0.3">
      <c r="A116" s="172"/>
      <c r="B116" s="165"/>
      <c r="C116" s="165"/>
      <c r="D116" s="165"/>
      <c r="E116" s="165"/>
      <c r="F116" s="32">
        <v>72.297300000000007</v>
      </c>
      <c r="G116" s="182"/>
      <c r="H116" s="182"/>
      <c r="I116" s="185"/>
      <c r="J116" s="210"/>
    </row>
    <row r="117" spans="1:10" ht="8" customHeight="1" x14ac:dyDescent="0.3">
      <c r="A117" s="172"/>
      <c r="B117" s="165"/>
      <c r="C117" s="165"/>
      <c r="D117" s="165"/>
      <c r="E117" s="165"/>
      <c r="F117" s="32">
        <v>65.333330000000004</v>
      </c>
      <c r="G117" s="182"/>
      <c r="H117" s="182"/>
      <c r="I117" s="185"/>
      <c r="J117" s="210"/>
    </row>
    <row r="118" spans="1:10" ht="8" customHeight="1" x14ac:dyDescent="0.3">
      <c r="A118" s="172"/>
      <c r="B118" s="165"/>
      <c r="C118" s="165"/>
      <c r="D118" s="165"/>
      <c r="E118" s="165"/>
      <c r="F118" s="32">
        <v>37.198070000000001</v>
      </c>
      <c r="G118" s="182"/>
      <c r="H118" s="182"/>
      <c r="I118" s="185"/>
      <c r="J118" s="210"/>
    </row>
    <row r="119" spans="1:10" ht="8" customHeight="1" x14ac:dyDescent="0.3">
      <c r="A119" s="172"/>
      <c r="B119" s="165"/>
      <c r="C119" s="165"/>
      <c r="D119" s="165"/>
      <c r="E119" s="166"/>
      <c r="F119" s="32">
        <v>54.618470000000002</v>
      </c>
      <c r="G119" s="183"/>
      <c r="H119" s="183"/>
      <c r="I119" s="186"/>
      <c r="J119" s="211"/>
    </row>
    <row r="120" spans="1:10" ht="8" customHeight="1" x14ac:dyDescent="0.3">
      <c r="A120" s="172"/>
      <c r="B120" s="165"/>
      <c r="C120" s="174" t="s">
        <v>107</v>
      </c>
      <c r="D120" s="174" t="s">
        <v>14</v>
      </c>
      <c r="E120" s="174">
        <v>8</v>
      </c>
      <c r="F120" s="33">
        <v>40.70796</v>
      </c>
      <c r="G120" s="181" t="s">
        <v>132</v>
      </c>
      <c r="H120" s="181">
        <f>AVERAGE(F120:F127)</f>
        <v>51.082339999999995</v>
      </c>
      <c r="I120" s="184">
        <f>STDEVP(F120:F127)</f>
        <v>8.4827993788976279</v>
      </c>
      <c r="J120" s="150" t="s">
        <v>169</v>
      </c>
    </row>
    <row r="121" spans="1:10" ht="8" customHeight="1" x14ac:dyDescent="0.3">
      <c r="A121" s="172"/>
      <c r="B121" s="165"/>
      <c r="C121" s="165"/>
      <c r="D121" s="165"/>
      <c r="E121" s="165"/>
      <c r="F121" s="32">
        <v>42.756180000000001</v>
      </c>
      <c r="G121" s="182"/>
      <c r="H121" s="182"/>
      <c r="I121" s="185"/>
      <c r="J121" s="210"/>
    </row>
    <row r="122" spans="1:10" ht="8" customHeight="1" x14ac:dyDescent="0.3">
      <c r="A122" s="172"/>
      <c r="B122" s="165"/>
      <c r="C122" s="165"/>
      <c r="D122" s="165"/>
      <c r="E122" s="165"/>
      <c r="F122" s="32">
        <v>45.625</v>
      </c>
      <c r="G122" s="182"/>
      <c r="H122" s="182"/>
      <c r="I122" s="185"/>
      <c r="J122" s="210"/>
    </row>
    <row r="123" spans="1:10" ht="8" customHeight="1" x14ac:dyDescent="0.3">
      <c r="A123" s="172"/>
      <c r="B123" s="165"/>
      <c r="C123" s="165"/>
      <c r="D123" s="165"/>
      <c r="E123" s="165"/>
      <c r="F123" s="32">
        <v>46.907220000000002</v>
      </c>
      <c r="G123" s="182"/>
      <c r="H123" s="182"/>
      <c r="I123" s="185"/>
      <c r="J123" s="210"/>
    </row>
    <row r="124" spans="1:10" ht="8" customHeight="1" x14ac:dyDescent="0.3">
      <c r="A124" s="172"/>
      <c r="B124" s="165"/>
      <c r="C124" s="165"/>
      <c r="D124" s="165"/>
      <c r="E124" s="165"/>
      <c r="F124" s="32">
        <v>57.232700000000001</v>
      </c>
      <c r="G124" s="182"/>
      <c r="H124" s="182"/>
      <c r="I124" s="185"/>
      <c r="J124" s="210"/>
    </row>
    <row r="125" spans="1:10" ht="8" customHeight="1" x14ac:dyDescent="0.3">
      <c r="A125" s="172"/>
      <c r="B125" s="165"/>
      <c r="C125" s="165"/>
      <c r="D125" s="165"/>
      <c r="E125" s="165"/>
      <c r="F125" s="32">
        <v>62.666670000000003</v>
      </c>
      <c r="G125" s="182"/>
      <c r="H125" s="182"/>
      <c r="I125" s="185"/>
      <c r="J125" s="210"/>
    </row>
    <row r="126" spans="1:10" ht="8" customHeight="1" x14ac:dyDescent="0.3">
      <c r="A126" s="172"/>
      <c r="B126" s="165"/>
      <c r="C126" s="165"/>
      <c r="D126" s="165"/>
      <c r="E126" s="165"/>
      <c r="F126" s="32">
        <v>64.233580000000003</v>
      </c>
      <c r="G126" s="182"/>
      <c r="H126" s="182"/>
      <c r="I126" s="185"/>
      <c r="J126" s="210"/>
    </row>
    <row r="127" spans="1:10" ht="8" customHeight="1" x14ac:dyDescent="0.3">
      <c r="A127" s="172"/>
      <c r="B127" s="165"/>
      <c r="C127" s="165"/>
      <c r="D127" s="166"/>
      <c r="E127" s="166"/>
      <c r="F127" s="36">
        <v>48.529409999999999</v>
      </c>
      <c r="G127" s="183"/>
      <c r="H127" s="183"/>
      <c r="I127" s="186"/>
      <c r="J127" s="210"/>
    </row>
    <row r="128" spans="1:10" ht="8" customHeight="1" x14ac:dyDescent="0.3">
      <c r="A128" s="172"/>
      <c r="B128" s="165"/>
      <c r="C128" s="165"/>
      <c r="D128" s="174" t="s">
        <v>15</v>
      </c>
      <c r="E128" s="174">
        <v>12</v>
      </c>
      <c r="F128" s="33">
        <v>6.1728399999999999</v>
      </c>
      <c r="G128" s="181" t="s">
        <v>132</v>
      </c>
      <c r="H128" s="181">
        <f>AVERAGE(F128:F139)</f>
        <v>28.996540166666666</v>
      </c>
      <c r="I128" s="184">
        <f>STDEVP(F128:F139)</f>
        <v>18.153839799205301</v>
      </c>
      <c r="J128" s="210"/>
    </row>
    <row r="129" spans="1:10" ht="8" customHeight="1" x14ac:dyDescent="0.3">
      <c r="A129" s="172"/>
      <c r="B129" s="165"/>
      <c r="C129" s="165"/>
      <c r="D129" s="165"/>
      <c r="E129" s="165"/>
      <c r="F129" s="32">
        <v>52.534559999999999</v>
      </c>
      <c r="G129" s="182"/>
      <c r="H129" s="182"/>
      <c r="I129" s="185"/>
      <c r="J129" s="210"/>
    </row>
    <row r="130" spans="1:10" ht="8" customHeight="1" x14ac:dyDescent="0.3">
      <c r="A130" s="172"/>
      <c r="B130" s="165"/>
      <c r="C130" s="165"/>
      <c r="D130" s="165"/>
      <c r="E130" s="165"/>
      <c r="F130" s="32">
        <v>24.090910000000001</v>
      </c>
      <c r="G130" s="182"/>
      <c r="H130" s="182"/>
      <c r="I130" s="185"/>
      <c r="J130" s="210"/>
    </row>
    <row r="131" spans="1:10" ht="8" customHeight="1" x14ac:dyDescent="0.3">
      <c r="A131" s="172"/>
      <c r="B131" s="165"/>
      <c r="C131" s="165"/>
      <c r="D131" s="165"/>
      <c r="E131" s="165"/>
      <c r="F131" s="32">
        <v>30.61224</v>
      </c>
      <c r="G131" s="182"/>
      <c r="H131" s="182"/>
      <c r="I131" s="185"/>
      <c r="J131" s="210"/>
    </row>
    <row r="132" spans="1:10" ht="8" customHeight="1" x14ac:dyDescent="0.3">
      <c r="A132" s="172"/>
      <c r="B132" s="165"/>
      <c r="C132" s="165"/>
      <c r="D132" s="165"/>
      <c r="E132" s="165"/>
      <c r="F132" s="32">
        <v>2.2222219999999999</v>
      </c>
      <c r="G132" s="182"/>
      <c r="H132" s="182"/>
      <c r="I132" s="185"/>
      <c r="J132" s="210"/>
    </row>
    <row r="133" spans="1:10" ht="8" customHeight="1" x14ac:dyDescent="0.3">
      <c r="A133" s="172"/>
      <c r="B133" s="165"/>
      <c r="C133" s="165"/>
      <c r="D133" s="165"/>
      <c r="E133" s="165"/>
      <c r="F133" s="32">
        <v>22.448979999999999</v>
      </c>
      <c r="G133" s="182"/>
      <c r="H133" s="182"/>
      <c r="I133" s="185"/>
      <c r="J133" s="210"/>
    </row>
    <row r="134" spans="1:10" ht="8" customHeight="1" x14ac:dyDescent="0.3">
      <c r="A134" s="172"/>
      <c r="B134" s="165"/>
      <c r="C134" s="165"/>
      <c r="D134" s="165"/>
      <c r="E134" s="165"/>
      <c r="F134" s="32">
        <v>68.345320000000001</v>
      </c>
      <c r="G134" s="182"/>
      <c r="H134" s="182"/>
      <c r="I134" s="185"/>
      <c r="J134" s="210"/>
    </row>
    <row r="135" spans="1:10" ht="8" customHeight="1" x14ac:dyDescent="0.3">
      <c r="A135" s="172"/>
      <c r="B135" s="165"/>
      <c r="C135" s="165"/>
      <c r="D135" s="165"/>
      <c r="E135" s="165"/>
      <c r="F135" s="32">
        <v>27.950310000000002</v>
      </c>
      <c r="G135" s="182"/>
      <c r="H135" s="182"/>
      <c r="I135" s="185"/>
      <c r="J135" s="210"/>
    </row>
    <row r="136" spans="1:10" ht="8" customHeight="1" x14ac:dyDescent="0.3">
      <c r="A136" s="172"/>
      <c r="B136" s="165"/>
      <c r="C136" s="165"/>
      <c r="D136" s="165"/>
      <c r="E136" s="165"/>
      <c r="F136" s="32">
        <v>17.90541</v>
      </c>
      <c r="G136" s="182"/>
      <c r="H136" s="182"/>
      <c r="I136" s="185"/>
      <c r="J136" s="210"/>
    </row>
    <row r="137" spans="1:10" ht="8" customHeight="1" x14ac:dyDescent="0.3">
      <c r="A137" s="172"/>
      <c r="B137" s="165"/>
      <c r="C137" s="165"/>
      <c r="D137" s="165"/>
      <c r="E137" s="165"/>
      <c r="F137" s="32">
        <v>17.33333</v>
      </c>
      <c r="G137" s="182"/>
      <c r="H137" s="182"/>
      <c r="I137" s="185"/>
      <c r="J137" s="210"/>
    </row>
    <row r="138" spans="1:10" ht="8" customHeight="1" x14ac:dyDescent="0.3">
      <c r="A138" s="172"/>
      <c r="B138" s="165"/>
      <c r="C138" s="165"/>
      <c r="D138" s="165"/>
      <c r="E138" s="165"/>
      <c r="F138" s="32">
        <v>45.410629999999998</v>
      </c>
      <c r="G138" s="182"/>
      <c r="H138" s="182"/>
      <c r="I138" s="185"/>
      <c r="J138" s="210"/>
    </row>
    <row r="139" spans="1:10" ht="8" customHeight="1" x14ac:dyDescent="0.3">
      <c r="A139" s="172"/>
      <c r="B139" s="166"/>
      <c r="C139" s="166"/>
      <c r="D139" s="166"/>
      <c r="E139" s="166"/>
      <c r="F139" s="36">
        <v>32.931730000000002</v>
      </c>
      <c r="G139" s="183"/>
      <c r="H139" s="183"/>
      <c r="I139" s="186"/>
      <c r="J139" s="211"/>
    </row>
    <row r="140" spans="1:10" ht="8" customHeight="1" x14ac:dyDescent="0.3">
      <c r="A140" s="157"/>
      <c r="B140" s="199" t="s">
        <v>147</v>
      </c>
      <c r="C140" s="200"/>
      <c r="D140" s="154" t="s">
        <v>14</v>
      </c>
      <c r="E140" s="154">
        <v>8</v>
      </c>
      <c r="F140" s="43">
        <v>17</v>
      </c>
      <c r="G140" s="178" t="s">
        <v>132</v>
      </c>
      <c r="H140" s="178">
        <f>AVERAGE(F140:F147)</f>
        <v>14.125</v>
      </c>
      <c r="I140" s="175">
        <f>STDEVP(F140:F147)</f>
        <v>7.9126086090492302</v>
      </c>
      <c r="J140" s="190" t="s">
        <v>170</v>
      </c>
    </row>
    <row r="141" spans="1:10" ht="8" customHeight="1" x14ac:dyDescent="0.3">
      <c r="A141" s="158"/>
      <c r="B141" s="201"/>
      <c r="C141" s="202"/>
      <c r="D141" s="155"/>
      <c r="E141" s="155"/>
      <c r="F141" s="7">
        <v>5</v>
      </c>
      <c r="G141" s="179"/>
      <c r="H141" s="179"/>
      <c r="I141" s="176"/>
      <c r="J141" s="210"/>
    </row>
    <row r="142" spans="1:10" ht="8" customHeight="1" x14ac:dyDescent="0.3">
      <c r="A142" s="158"/>
      <c r="B142" s="201"/>
      <c r="C142" s="202"/>
      <c r="D142" s="155"/>
      <c r="E142" s="155"/>
      <c r="F142" s="7">
        <v>20</v>
      </c>
      <c r="G142" s="179"/>
      <c r="H142" s="179"/>
      <c r="I142" s="176"/>
      <c r="J142" s="210"/>
    </row>
    <row r="143" spans="1:10" ht="8" customHeight="1" x14ac:dyDescent="0.3">
      <c r="A143" s="158"/>
      <c r="B143" s="201"/>
      <c r="C143" s="202"/>
      <c r="D143" s="155"/>
      <c r="E143" s="155"/>
      <c r="F143" s="7">
        <v>27</v>
      </c>
      <c r="G143" s="179"/>
      <c r="H143" s="179"/>
      <c r="I143" s="176"/>
      <c r="J143" s="210"/>
    </row>
    <row r="144" spans="1:10" ht="8" customHeight="1" x14ac:dyDescent="0.3">
      <c r="A144" s="158"/>
      <c r="B144" s="201"/>
      <c r="C144" s="202"/>
      <c r="D144" s="155"/>
      <c r="E144" s="155"/>
      <c r="F144" s="7">
        <v>5</v>
      </c>
      <c r="G144" s="179"/>
      <c r="H144" s="179"/>
      <c r="I144" s="176"/>
      <c r="J144" s="210"/>
    </row>
    <row r="145" spans="1:20" ht="8" customHeight="1" x14ac:dyDescent="0.3">
      <c r="A145" s="158"/>
      <c r="B145" s="201"/>
      <c r="C145" s="202"/>
      <c r="D145" s="155"/>
      <c r="E145" s="155"/>
      <c r="F145" s="7">
        <v>4</v>
      </c>
      <c r="G145" s="179"/>
      <c r="H145" s="179"/>
      <c r="I145" s="176"/>
      <c r="J145" s="210"/>
    </row>
    <row r="146" spans="1:20" ht="8" customHeight="1" x14ac:dyDescent="0.3">
      <c r="A146" s="158"/>
      <c r="B146" s="201"/>
      <c r="C146" s="202"/>
      <c r="D146" s="155"/>
      <c r="E146" s="155"/>
      <c r="F146" s="7">
        <v>17</v>
      </c>
      <c r="G146" s="179"/>
      <c r="H146" s="179"/>
      <c r="I146" s="176"/>
      <c r="J146" s="210"/>
    </row>
    <row r="147" spans="1:20" ht="8" customHeight="1" x14ac:dyDescent="0.3">
      <c r="A147" s="158"/>
      <c r="B147" s="201"/>
      <c r="C147" s="202"/>
      <c r="D147" s="155"/>
      <c r="E147" s="156"/>
      <c r="F147" s="8">
        <v>18</v>
      </c>
      <c r="G147" s="180"/>
      <c r="H147" s="180"/>
      <c r="I147" s="177"/>
      <c r="J147" s="210"/>
    </row>
    <row r="148" spans="1:20" ht="8" customHeight="1" x14ac:dyDescent="0.3">
      <c r="A148" s="158"/>
      <c r="B148" s="201"/>
      <c r="C148" s="202"/>
      <c r="D148" s="199" t="s">
        <v>92</v>
      </c>
      <c r="E148" s="154">
        <v>6</v>
      </c>
      <c r="F148" s="7">
        <v>21</v>
      </c>
      <c r="G148" s="178" t="s">
        <v>132</v>
      </c>
      <c r="H148" s="178">
        <f>AVERAGE(F148:F153)</f>
        <v>13.5</v>
      </c>
      <c r="I148" s="175">
        <f>STDEVP(F148:F153)</f>
        <v>6.7268120235368549</v>
      </c>
      <c r="J148" s="210"/>
    </row>
    <row r="149" spans="1:20" ht="8" customHeight="1" x14ac:dyDescent="0.3">
      <c r="A149" s="158"/>
      <c r="B149" s="201"/>
      <c r="C149" s="202"/>
      <c r="D149" s="201"/>
      <c r="E149" s="155"/>
      <c r="F149" s="7">
        <v>5</v>
      </c>
      <c r="G149" s="179"/>
      <c r="H149" s="179"/>
      <c r="I149" s="176"/>
      <c r="J149" s="210"/>
    </row>
    <row r="150" spans="1:20" ht="8" customHeight="1" x14ac:dyDescent="0.3">
      <c r="A150" s="158"/>
      <c r="B150" s="201"/>
      <c r="C150" s="202"/>
      <c r="D150" s="201"/>
      <c r="E150" s="155"/>
      <c r="F150" s="7">
        <v>12</v>
      </c>
      <c r="G150" s="179"/>
      <c r="H150" s="179"/>
      <c r="I150" s="176"/>
      <c r="J150" s="210"/>
    </row>
    <row r="151" spans="1:20" ht="8" customHeight="1" x14ac:dyDescent="0.3">
      <c r="A151" s="158"/>
      <c r="B151" s="201"/>
      <c r="C151" s="202"/>
      <c r="D151" s="201"/>
      <c r="E151" s="155"/>
      <c r="F151" s="7">
        <v>17</v>
      </c>
      <c r="G151" s="179"/>
      <c r="H151" s="179"/>
      <c r="I151" s="176"/>
      <c r="J151" s="210"/>
    </row>
    <row r="152" spans="1:20" ht="8" customHeight="1" x14ac:dyDescent="0.3">
      <c r="A152" s="158"/>
      <c r="B152" s="201"/>
      <c r="C152" s="202"/>
      <c r="D152" s="201"/>
      <c r="E152" s="155"/>
      <c r="F152" s="7">
        <v>21</v>
      </c>
      <c r="G152" s="179"/>
      <c r="H152" s="179"/>
      <c r="I152" s="176"/>
      <c r="J152" s="210"/>
    </row>
    <row r="153" spans="1:20" ht="8" customHeight="1" x14ac:dyDescent="0.3">
      <c r="A153" s="158"/>
      <c r="B153" s="203"/>
      <c r="C153" s="204"/>
      <c r="D153" s="203"/>
      <c r="E153" s="156"/>
      <c r="F153" s="8">
        <v>5</v>
      </c>
      <c r="G153" s="180"/>
      <c r="H153" s="180"/>
      <c r="I153" s="177"/>
      <c r="J153" s="211"/>
    </row>
    <row r="154" spans="1:20" ht="8" customHeight="1" x14ac:dyDescent="0.3">
      <c r="A154" s="158"/>
      <c r="B154" s="154" t="s">
        <v>109</v>
      </c>
      <c r="C154" s="154" t="s">
        <v>110</v>
      </c>
      <c r="D154" s="154" t="s">
        <v>14</v>
      </c>
      <c r="E154" s="154">
        <v>8</v>
      </c>
      <c r="F154" s="42">
        <v>26</v>
      </c>
      <c r="G154" s="178" t="s">
        <v>132</v>
      </c>
      <c r="H154" s="178">
        <f>AVERAGE(F154:F161)</f>
        <v>21.625</v>
      </c>
      <c r="I154" s="175">
        <f>STDEVP(F154:F161)</f>
        <v>11.067265922530279</v>
      </c>
      <c r="J154" s="119" t="s">
        <v>115</v>
      </c>
    </row>
    <row r="155" spans="1:20" ht="8" customHeight="1" x14ac:dyDescent="0.3">
      <c r="A155" s="158"/>
      <c r="B155" s="155"/>
      <c r="C155" s="155"/>
      <c r="D155" s="155"/>
      <c r="E155" s="155"/>
      <c r="F155" s="44">
        <v>17</v>
      </c>
      <c r="G155" s="179"/>
      <c r="H155" s="179"/>
      <c r="I155" s="176"/>
      <c r="J155" s="118" t="s">
        <v>81</v>
      </c>
    </row>
    <row r="156" spans="1:20" ht="8" customHeight="1" x14ac:dyDescent="0.3">
      <c r="A156" s="158"/>
      <c r="B156" s="155"/>
      <c r="C156" s="155"/>
      <c r="D156" s="155"/>
      <c r="E156" s="155"/>
      <c r="F156" s="44">
        <v>35</v>
      </c>
      <c r="G156" s="179"/>
      <c r="H156" s="179"/>
      <c r="I156" s="176"/>
      <c r="J156" s="118" t="s">
        <v>18</v>
      </c>
      <c r="K156" s="122"/>
      <c r="L156" s="122"/>
      <c r="M156" s="122"/>
      <c r="N156" s="122"/>
      <c r="O156" s="122"/>
      <c r="P156" s="122"/>
      <c r="Q156" s="122"/>
      <c r="R156" s="122"/>
      <c r="S156" s="122"/>
      <c r="T156" s="122"/>
    </row>
    <row r="157" spans="1:20" ht="8" customHeight="1" x14ac:dyDescent="0.3">
      <c r="A157" s="158"/>
      <c r="B157" s="155"/>
      <c r="C157" s="155"/>
      <c r="D157" s="155"/>
      <c r="E157" s="155"/>
      <c r="F157" s="44">
        <v>22</v>
      </c>
      <c r="G157" s="179"/>
      <c r="H157" s="179"/>
      <c r="I157" s="176"/>
      <c r="J157" s="118" t="s">
        <v>19</v>
      </c>
      <c r="K157" s="122"/>
    </row>
    <row r="158" spans="1:20" ht="8" customHeight="1" x14ac:dyDescent="0.3">
      <c r="A158" s="158"/>
      <c r="B158" s="155"/>
      <c r="C158" s="155"/>
      <c r="D158" s="155"/>
      <c r="E158" s="155"/>
      <c r="F158" s="44">
        <v>6</v>
      </c>
      <c r="G158" s="179"/>
      <c r="H158" s="179"/>
      <c r="I158" s="176"/>
      <c r="J158" s="118"/>
      <c r="K158" s="122"/>
    </row>
    <row r="159" spans="1:20" ht="8" customHeight="1" x14ac:dyDescent="0.3">
      <c r="A159" s="158"/>
      <c r="B159" s="155"/>
      <c r="C159" s="155"/>
      <c r="D159" s="155"/>
      <c r="E159" s="155"/>
      <c r="F159" s="44">
        <v>39</v>
      </c>
      <c r="G159" s="179"/>
      <c r="H159" s="179"/>
      <c r="I159" s="176"/>
      <c r="J159" s="118"/>
      <c r="K159" s="122"/>
    </row>
    <row r="160" spans="1:20" ht="8" customHeight="1" x14ac:dyDescent="0.3">
      <c r="A160" s="158"/>
      <c r="B160" s="155"/>
      <c r="C160" s="155"/>
      <c r="D160" s="155"/>
      <c r="E160" s="155"/>
      <c r="F160" s="44">
        <v>7</v>
      </c>
      <c r="G160" s="179"/>
      <c r="H160" s="179"/>
      <c r="I160" s="176"/>
      <c r="J160" s="118"/>
      <c r="K160" s="122"/>
    </row>
    <row r="161" spans="1:20" ht="8" customHeight="1" x14ac:dyDescent="0.3">
      <c r="A161" s="158"/>
      <c r="B161" s="155"/>
      <c r="C161" s="155"/>
      <c r="D161" s="155"/>
      <c r="E161" s="156"/>
      <c r="F161" s="44">
        <v>21</v>
      </c>
      <c r="G161" s="180"/>
      <c r="H161" s="180"/>
      <c r="I161" s="177"/>
      <c r="J161" s="118"/>
      <c r="K161" s="122"/>
    </row>
    <row r="162" spans="1:20" ht="8" customHeight="1" x14ac:dyDescent="0.3">
      <c r="A162" s="158"/>
      <c r="B162" s="155"/>
      <c r="C162" s="155"/>
      <c r="D162" s="199" t="s">
        <v>92</v>
      </c>
      <c r="E162" s="154">
        <v>6</v>
      </c>
      <c r="F162" s="46">
        <v>28</v>
      </c>
      <c r="G162" s="178" t="s">
        <v>132</v>
      </c>
      <c r="H162" s="178">
        <f>AVERAGE(F162:F167)</f>
        <v>41.666666666666664</v>
      </c>
      <c r="I162" s="175">
        <f>STDEVP(F162:F167)</f>
        <v>27.812866726670869</v>
      </c>
      <c r="J162" s="118" t="s">
        <v>112</v>
      </c>
      <c r="K162" s="122"/>
    </row>
    <row r="163" spans="1:20" ht="8" customHeight="1" x14ac:dyDescent="0.3">
      <c r="A163" s="158"/>
      <c r="B163" s="155"/>
      <c r="C163" s="155"/>
      <c r="D163" s="201"/>
      <c r="E163" s="155"/>
      <c r="F163" s="49">
        <v>11</v>
      </c>
      <c r="G163" s="179"/>
      <c r="H163" s="179"/>
      <c r="I163" s="176"/>
      <c r="J163" s="118" t="s">
        <v>81</v>
      </c>
      <c r="K163" s="122"/>
    </row>
    <row r="164" spans="1:20" ht="8" customHeight="1" x14ac:dyDescent="0.3">
      <c r="A164" s="158"/>
      <c r="B164" s="155"/>
      <c r="C164" s="155"/>
      <c r="D164" s="201"/>
      <c r="E164" s="155"/>
      <c r="F164" s="49">
        <v>95</v>
      </c>
      <c r="G164" s="179"/>
      <c r="H164" s="179"/>
      <c r="I164" s="176"/>
      <c r="J164" s="118" t="s">
        <v>18</v>
      </c>
      <c r="K164" s="122"/>
    </row>
    <row r="165" spans="1:20" ht="8" customHeight="1" x14ac:dyDescent="0.3">
      <c r="A165" s="158"/>
      <c r="B165" s="155"/>
      <c r="C165" s="155"/>
      <c r="D165" s="201"/>
      <c r="E165" s="155"/>
      <c r="F165" s="49">
        <v>48</v>
      </c>
      <c r="G165" s="179"/>
      <c r="H165" s="179"/>
      <c r="I165" s="176"/>
      <c r="J165" s="118" t="s">
        <v>62</v>
      </c>
      <c r="K165" s="122"/>
    </row>
    <row r="166" spans="1:20" ht="8" customHeight="1" x14ac:dyDescent="0.3">
      <c r="A166" s="158"/>
      <c r="B166" s="155"/>
      <c r="C166" s="155"/>
      <c r="D166" s="201"/>
      <c r="E166" s="155"/>
      <c r="F166" s="49">
        <v>18</v>
      </c>
      <c r="G166" s="179"/>
      <c r="H166" s="179"/>
      <c r="I166" s="176"/>
      <c r="J166" s="118"/>
      <c r="K166" s="122"/>
    </row>
    <row r="167" spans="1:20" ht="8" customHeight="1" x14ac:dyDescent="0.3">
      <c r="A167" s="158"/>
      <c r="B167" s="155"/>
      <c r="C167" s="155"/>
      <c r="D167" s="203"/>
      <c r="E167" s="156"/>
      <c r="F167" s="50">
        <v>50</v>
      </c>
      <c r="G167" s="180"/>
      <c r="H167" s="180"/>
      <c r="I167" s="177"/>
      <c r="J167" s="124"/>
      <c r="K167" s="122"/>
    </row>
    <row r="168" spans="1:20" ht="8" customHeight="1" x14ac:dyDescent="0.3">
      <c r="A168" s="158"/>
      <c r="B168" s="155"/>
      <c r="C168" s="154" t="s">
        <v>111</v>
      </c>
      <c r="D168" s="154" t="s">
        <v>14</v>
      </c>
      <c r="E168" s="154">
        <v>8</v>
      </c>
      <c r="F168" s="42">
        <v>40</v>
      </c>
      <c r="G168" s="178" t="s">
        <v>132</v>
      </c>
      <c r="H168" s="178">
        <f>AVERAGE(F168:F174)</f>
        <v>102</v>
      </c>
      <c r="I168" s="175">
        <f>STDEVP(F168:F175)</f>
        <v>43.424503451392511</v>
      </c>
      <c r="J168" s="119" t="s">
        <v>113</v>
      </c>
      <c r="K168" s="122"/>
    </row>
    <row r="169" spans="1:20" ht="8" customHeight="1" x14ac:dyDescent="0.3">
      <c r="A169" s="158"/>
      <c r="B169" s="155"/>
      <c r="C169" s="155"/>
      <c r="D169" s="155"/>
      <c r="E169" s="155"/>
      <c r="F169" s="44">
        <v>160</v>
      </c>
      <c r="G169" s="179"/>
      <c r="H169" s="179"/>
      <c r="I169" s="176"/>
      <c r="J169" s="118" t="s">
        <v>96</v>
      </c>
      <c r="K169" s="122"/>
    </row>
    <row r="170" spans="1:20" ht="8" customHeight="1" x14ac:dyDescent="0.3">
      <c r="A170" s="158"/>
      <c r="B170" s="155"/>
      <c r="C170" s="155"/>
      <c r="D170" s="155"/>
      <c r="E170" s="155"/>
      <c r="F170" s="44">
        <v>106</v>
      </c>
      <c r="G170" s="179"/>
      <c r="H170" s="179"/>
      <c r="I170" s="176"/>
      <c r="J170" s="118" t="s">
        <v>18</v>
      </c>
      <c r="K170" s="122"/>
      <c r="L170" s="122"/>
      <c r="M170" s="122"/>
      <c r="N170" s="122"/>
      <c r="O170" s="122"/>
      <c r="P170" s="122"/>
      <c r="Q170" s="122"/>
      <c r="R170" s="122"/>
      <c r="S170" s="122"/>
      <c r="T170" s="122"/>
    </row>
    <row r="171" spans="1:20" ht="8" customHeight="1" x14ac:dyDescent="0.3">
      <c r="A171" s="158"/>
      <c r="B171" s="155"/>
      <c r="C171" s="155"/>
      <c r="D171" s="155"/>
      <c r="E171" s="155"/>
      <c r="F171" s="44">
        <v>112</v>
      </c>
      <c r="G171" s="179"/>
      <c r="H171" s="179"/>
      <c r="I171" s="176"/>
      <c r="J171" s="118" t="s">
        <v>139</v>
      </c>
      <c r="K171" s="122"/>
    </row>
    <row r="172" spans="1:20" ht="8" customHeight="1" x14ac:dyDescent="0.3">
      <c r="A172" s="158"/>
      <c r="B172" s="155"/>
      <c r="C172" s="155"/>
      <c r="D172" s="155"/>
      <c r="E172" s="155"/>
      <c r="F172" s="44">
        <v>152</v>
      </c>
      <c r="G172" s="179"/>
      <c r="H172" s="179"/>
      <c r="I172" s="176"/>
      <c r="J172" s="118"/>
      <c r="K172" s="122"/>
    </row>
    <row r="173" spans="1:20" ht="8" customHeight="1" x14ac:dyDescent="0.3">
      <c r="A173" s="158"/>
      <c r="B173" s="155"/>
      <c r="C173" s="155"/>
      <c r="D173" s="155"/>
      <c r="E173" s="155"/>
      <c r="F173" s="44">
        <v>65</v>
      </c>
      <c r="G173" s="179"/>
      <c r="H173" s="179"/>
      <c r="I173" s="176"/>
      <c r="J173" s="118"/>
      <c r="K173" s="122"/>
    </row>
    <row r="174" spans="1:20" ht="8" customHeight="1" x14ac:dyDescent="0.3">
      <c r="A174" s="158"/>
      <c r="B174" s="155"/>
      <c r="C174" s="155"/>
      <c r="D174" s="155"/>
      <c r="E174" s="155"/>
      <c r="F174" s="44">
        <v>79</v>
      </c>
      <c r="G174" s="179"/>
      <c r="H174" s="179"/>
      <c r="I174" s="176"/>
      <c r="J174" s="118"/>
      <c r="K174" s="122"/>
    </row>
    <row r="175" spans="1:20" ht="8" customHeight="1" x14ac:dyDescent="0.3">
      <c r="A175" s="158"/>
      <c r="B175" s="155"/>
      <c r="C175" s="155"/>
      <c r="D175" s="155"/>
      <c r="E175" s="156"/>
      <c r="F175" s="44">
        <v>40</v>
      </c>
      <c r="G175" s="180"/>
      <c r="H175" s="180"/>
      <c r="I175" s="177"/>
      <c r="J175" s="118"/>
      <c r="K175" s="122"/>
    </row>
    <row r="176" spans="1:20" ht="8" customHeight="1" x14ac:dyDescent="0.3">
      <c r="A176" s="158"/>
      <c r="B176" s="155"/>
      <c r="C176" s="155"/>
      <c r="D176" s="199" t="s">
        <v>92</v>
      </c>
      <c r="E176" s="154">
        <v>6</v>
      </c>
      <c r="F176" s="46">
        <v>26</v>
      </c>
      <c r="G176" s="178" t="s">
        <v>132</v>
      </c>
      <c r="H176" s="178">
        <f>AVERAGE(F176:F181)</f>
        <v>94.166666666666671</v>
      </c>
      <c r="I176" s="175">
        <f>STDEVP(F176:F181)</f>
        <v>45.816360493702341</v>
      </c>
      <c r="J176" s="118" t="s">
        <v>114</v>
      </c>
      <c r="K176" s="122"/>
    </row>
    <row r="177" spans="1:11" ht="8" customHeight="1" x14ac:dyDescent="0.3">
      <c r="A177" s="158"/>
      <c r="B177" s="155"/>
      <c r="C177" s="155"/>
      <c r="D177" s="201"/>
      <c r="E177" s="155"/>
      <c r="F177" s="49">
        <v>109</v>
      </c>
      <c r="G177" s="179"/>
      <c r="H177" s="179"/>
      <c r="I177" s="176"/>
      <c r="J177" s="118" t="s">
        <v>96</v>
      </c>
      <c r="K177" s="122"/>
    </row>
    <row r="178" spans="1:11" ht="8" customHeight="1" x14ac:dyDescent="0.3">
      <c r="A178" s="158"/>
      <c r="B178" s="155"/>
      <c r="C178" s="155"/>
      <c r="D178" s="201"/>
      <c r="E178" s="155"/>
      <c r="F178" s="49">
        <v>176</v>
      </c>
      <c r="G178" s="179"/>
      <c r="H178" s="179"/>
      <c r="I178" s="176"/>
      <c r="J178" s="118" t="s">
        <v>18</v>
      </c>
      <c r="K178" s="122"/>
    </row>
    <row r="179" spans="1:11" ht="8" customHeight="1" x14ac:dyDescent="0.3">
      <c r="A179" s="158"/>
      <c r="B179" s="155"/>
      <c r="C179" s="155"/>
      <c r="D179" s="201"/>
      <c r="E179" s="155"/>
      <c r="F179" s="49">
        <v>107</v>
      </c>
      <c r="G179" s="179"/>
      <c r="H179" s="179"/>
      <c r="I179" s="176"/>
      <c r="J179" s="118" t="s">
        <v>140</v>
      </c>
      <c r="K179" s="122"/>
    </row>
    <row r="180" spans="1:11" ht="8" customHeight="1" x14ac:dyDescent="0.3">
      <c r="A180" s="158"/>
      <c r="B180" s="155"/>
      <c r="C180" s="155"/>
      <c r="D180" s="201"/>
      <c r="E180" s="155"/>
      <c r="F180" s="49">
        <v>71</v>
      </c>
      <c r="G180" s="179"/>
      <c r="H180" s="179"/>
      <c r="I180" s="176"/>
      <c r="J180" s="118"/>
      <c r="K180" s="122"/>
    </row>
    <row r="181" spans="1:11" ht="8" customHeight="1" x14ac:dyDescent="0.3">
      <c r="A181" s="159"/>
      <c r="B181" s="155"/>
      <c r="C181" s="155"/>
      <c r="D181" s="201"/>
      <c r="E181" s="156"/>
      <c r="F181" s="49">
        <v>76</v>
      </c>
      <c r="G181" s="180"/>
      <c r="H181" s="180"/>
      <c r="I181" s="177"/>
      <c r="J181" s="118"/>
      <c r="K181" s="122"/>
    </row>
    <row r="182" spans="1:11" ht="8" customHeight="1" x14ac:dyDescent="0.3">
      <c r="A182" s="171" t="s">
        <v>119</v>
      </c>
      <c r="B182" s="205" t="s">
        <v>147</v>
      </c>
      <c r="C182" s="167"/>
      <c r="D182" s="174" t="s">
        <v>14</v>
      </c>
      <c r="E182" s="174">
        <v>8</v>
      </c>
      <c r="F182" s="34">
        <v>493</v>
      </c>
      <c r="G182" s="181" t="s">
        <v>132</v>
      </c>
      <c r="H182" s="181">
        <f>AVERAGE(F182:F189)</f>
        <v>417.375</v>
      </c>
      <c r="I182" s="184">
        <f>STDEVP(F182:F189)</f>
        <v>266.85386333159954</v>
      </c>
      <c r="J182" s="150" t="s">
        <v>171</v>
      </c>
      <c r="K182" s="122"/>
    </row>
    <row r="183" spans="1:11" ht="8" customHeight="1" x14ac:dyDescent="0.3">
      <c r="A183" s="172"/>
      <c r="B183" s="206"/>
      <c r="C183" s="161"/>
      <c r="D183" s="165"/>
      <c r="E183" s="165"/>
      <c r="F183" s="5">
        <v>710</v>
      </c>
      <c r="G183" s="182"/>
      <c r="H183" s="182"/>
      <c r="I183" s="185"/>
      <c r="J183" s="210"/>
      <c r="K183" s="122"/>
    </row>
    <row r="184" spans="1:11" ht="8" customHeight="1" x14ac:dyDescent="0.3">
      <c r="A184" s="172"/>
      <c r="B184" s="206"/>
      <c r="C184" s="161"/>
      <c r="D184" s="165"/>
      <c r="E184" s="165"/>
      <c r="F184" s="5">
        <v>160</v>
      </c>
      <c r="G184" s="182"/>
      <c r="H184" s="182"/>
      <c r="I184" s="185"/>
      <c r="J184" s="210"/>
      <c r="K184" s="122"/>
    </row>
    <row r="185" spans="1:11" ht="8" customHeight="1" x14ac:dyDescent="0.3">
      <c r="A185" s="172"/>
      <c r="B185" s="206"/>
      <c r="C185" s="161"/>
      <c r="D185" s="165"/>
      <c r="E185" s="165"/>
      <c r="F185" s="5">
        <v>246</v>
      </c>
      <c r="G185" s="182"/>
      <c r="H185" s="182"/>
      <c r="I185" s="185"/>
      <c r="J185" s="210"/>
      <c r="K185" s="122"/>
    </row>
    <row r="186" spans="1:11" ht="8" customHeight="1" x14ac:dyDescent="0.3">
      <c r="A186" s="172"/>
      <c r="B186" s="206"/>
      <c r="C186" s="161"/>
      <c r="D186" s="165"/>
      <c r="E186" s="165"/>
      <c r="F186" s="5">
        <v>115</v>
      </c>
      <c r="G186" s="182"/>
      <c r="H186" s="182"/>
      <c r="I186" s="185"/>
      <c r="J186" s="210"/>
      <c r="K186" s="122"/>
    </row>
    <row r="187" spans="1:11" ht="8" customHeight="1" x14ac:dyDescent="0.3">
      <c r="A187" s="172"/>
      <c r="B187" s="206"/>
      <c r="C187" s="161"/>
      <c r="D187" s="165"/>
      <c r="E187" s="165"/>
      <c r="F187" s="5">
        <v>608</v>
      </c>
      <c r="G187" s="182"/>
      <c r="H187" s="182"/>
      <c r="I187" s="185"/>
      <c r="J187" s="210"/>
      <c r="K187" s="122"/>
    </row>
    <row r="188" spans="1:11" ht="8" customHeight="1" x14ac:dyDescent="0.3">
      <c r="A188" s="172"/>
      <c r="B188" s="206"/>
      <c r="C188" s="161"/>
      <c r="D188" s="165"/>
      <c r="E188" s="165"/>
      <c r="F188" s="5">
        <v>157</v>
      </c>
      <c r="G188" s="182"/>
      <c r="H188" s="182"/>
      <c r="I188" s="185"/>
      <c r="J188" s="210"/>
      <c r="K188" s="122"/>
    </row>
    <row r="189" spans="1:11" ht="8" customHeight="1" x14ac:dyDescent="0.3">
      <c r="A189" s="172"/>
      <c r="B189" s="206"/>
      <c r="C189" s="161"/>
      <c r="D189" s="165"/>
      <c r="E189" s="166"/>
      <c r="F189" s="6">
        <v>850</v>
      </c>
      <c r="G189" s="183"/>
      <c r="H189" s="183"/>
      <c r="I189" s="186"/>
      <c r="J189" s="210"/>
      <c r="K189" s="122"/>
    </row>
    <row r="190" spans="1:11" ht="8" customHeight="1" x14ac:dyDescent="0.3">
      <c r="A190" s="172"/>
      <c r="B190" s="206"/>
      <c r="C190" s="161"/>
      <c r="D190" s="205" t="s">
        <v>92</v>
      </c>
      <c r="E190" s="174">
        <v>6</v>
      </c>
      <c r="F190" s="5">
        <v>82</v>
      </c>
      <c r="G190" s="181" t="s">
        <v>132</v>
      </c>
      <c r="H190" s="181">
        <f>AVERAGE(F190:F195)</f>
        <v>153.66666666666666</v>
      </c>
      <c r="I190" s="184">
        <f>STDEVP(F190:F195)</f>
        <v>66.542384153927699</v>
      </c>
      <c r="J190" s="210"/>
      <c r="K190" s="122"/>
    </row>
    <row r="191" spans="1:11" ht="8" customHeight="1" x14ac:dyDescent="0.3">
      <c r="A191" s="172"/>
      <c r="B191" s="206"/>
      <c r="C191" s="161"/>
      <c r="D191" s="206"/>
      <c r="E191" s="165"/>
      <c r="F191" s="5">
        <v>117</v>
      </c>
      <c r="G191" s="182"/>
      <c r="H191" s="182"/>
      <c r="I191" s="185"/>
      <c r="J191" s="210"/>
      <c r="K191" s="122"/>
    </row>
    <row r="192" spans="1:11" ht="8" customHeight="1" x14ac:dyDescent="0.3">
      <c r="A192" s="172"/>
      <c r="B192" s="206"/>
      <c r="C192" s="161"/>
      <c r="D192" s="206"/>
      <c r="E192" s="165"/>
      <c r="F192" s="5">
        <v>281</v>
      </c>
      <c r="G192" s="182"/>
      <c r="H192" s="182"/>
      <c r="I192" s="185"/>
      <c r="J192" s="210"/>
      <c r="K192" s="122"/>
    </row>
    <row r="193" spans="1:21" ht="8" customHeight="1" x14ac:dyDescent="0.3">
      <c r="A193" s="172"/>
      <c r="B193" s="206"/>
      <c r="C193" s="161"/>
      <c r="D193" s="206"/>
      <c r="E193" s="165"/>
      <c r="F193" s="5">
        <v>100</v>
      </c>
      <c r="G193" s="182"/>
      <c r="H193" s="182"/>
      <c r="I193" s="185"/>
      <c r="J193" s="210"/>
      <c r="K193" s="122"/>
    </row>
    <row r="194" spans="1:21" ht="8" customHeight="1" x14ac:dyDescent="0.3">
      <c r="A194" s="172"/>
      <c r="B194" s="206"/>
      <c r="C194" s="161"/>
      <c r="D194" s="206"/>
      <c r="E194" s="165"/>
      <c r="F194" s="5">
        <v>185</v>
      </c>
      <c r="G194" s="182"/>
      <c r="H194" s="182"/>
      <c r="I194" s="185"/>
      <c r="J194" s="210"/>
      <c r="K194" s="122"/>
    </row>
    <row r="195" spans="1:21" ht="8" customHeight="1" x14ac:dyDescent="0.3">
      <c r="A195" s="172"/>
      <c r="B195" s="207"/>
      <c r="C195" s="162"/>
      <c r="D195" s="206"/>
      <c r="E195" s="166"/>
      <c r="F195" s="6">
        <v>157</v>
      </c>
      <c r="G195" s="183"/>
      <c r="H195" s="183"/>
      <c r="I195" s="186"/>
      <c r="J195" s="211"/>
      <c r="K195" s="122"/>
    </row>
    <row r="196" spans="1:21" ht="14" customHeight="1" x14ac:dyDescent="0.3">
      <c r="A196" s="172"/>
      <c r="B196" s="174" t="s">
        <v>109</v>
      </c>
      <c r="C196" s="174" t="s">
        <v>111</v>
      </c>
      <c r="D196" s="174" t="s">
        <v>14</v>
      </c>
      <c r="E196" s="174">
        <v>7</v>
      </c>
      <c r="F196" s="41">
        <v>19</v>
      </c>
      <c r="G196" s="181" t="s">
        <v>133</v>
      </c>
      <c r="H196" s="181">
        <f>AVERAGE(F196:F202)</f>
        <v>20.142857142857142</v>
      </c>
      <c r="I196" s="184">
        <f>STDEVP(F196:F202)</f>
        <v>15.160367234796048</v>
      </c>
      <c r="J196" s="113" t="s">
        <v>142</v>
      </c>
      <c r="K196" s="122"/>
      <c r="L196" s="122"/>
      <c r="M196" s="122"/>
      <c r="N196" s="122"/>
      <c r="O196" s="122"/>
      <c r="P196" s="122"/>
      <c r="Q196" s="122"/>
      <c r="R196" s="122"/>
      <c r="S196" s="122"/>
      <c r="T196" s="122"/>
      <c r="U196" s="122"/>
    </row>
    <row r="197" spans="1:21" ht="8" customHeight="1" x14ac:dyDescent="0.3">
      <c r="A197" s="172"/>
      <c r="B197" s="165"/>
      <c r="C197" s="165"/>
      <c r="D197" s="165"/>
      <c r="E197" s="165"/>
      <c r="F197" s="35">
        <v>27</v>
      </c>
      <c r="G197" s="182"/>
      <c r="H197" s="182"/>
      <c r="I197" s="185"/>
      <c r="J197" s="114" t="s">
        <v>81</v>
      </c>
      <c r="K197" s="122"/>
    </row>
    <row r="198" spans="1:21" ht="8" customHeight="1" x14ac:dyDescent="0.3">
      <c r="A198" s="172"/>
      <c r="B198" s="165"/>
      <c r="C198" s="165"/>
      <c r="D198" s="165"/>
      <c r="E198" s="165"/>
      <c r="F198" s="35">
        <v>49</v>
      </c>
      <c r="G198" s="182"/>
      <c r="H198" s="182"/>
      <c r="I198" s="185"/>
      <c r="J198" s="114" t="s">
        <v>18</v>
      </c>
      <c r="K198" s="122"/>
    </row>
    <row r="199" spans="1:21" ht="8" customHeight="1" x14ac:dyDescent="0.3">
      <c r="A199" s="172"/>
      <c r="B199" s="165"/>
      <c r="C199" s="165"/>
      <c r="D199" s="165"/>
      <c r="E199" s="165"/>
      <c r="F199" s="35">
        <v>25</v>
      </c>
      <c r="G199" s="182"/>
      <c r="H199" s="182"/>
      <c r="I199" s="185"/>
      <c r="J199" s="114" t="s">
        <v>19</v>
      </c>
      <c r="K199" s="122"/>
    </row>
    <row r="200" spans="1:21" ht="8" customHeight="1" x14ac:dyDescent="0.3">
      <c r="A200" s="172"/>
      <c r="B200" s="165"/>
      <c r="C200" s="165"/>
      <c r="D200" s="165"/>
      <c r="E200" s="165"/>
      <c r="F200" s="35">
        <v>3</v>
      </c>
      <c r="G200" s="182"/>
      <c r="H200" s="182"/>
      <c r="I200" s="185"/>
      <c r="J200" s="114"/>
      <c r="K200" s="122"/>
    </row>
    <row r="201" spans="1:21" ht="8" customHeight="1" x14ac:dyDescent="0.3">
      <c r="A201" s="172"/>
      <c r="B201" s="165"/>
      <c r="C201" s="165"/>
      <c r="D201" s="165"/>
      <c r="E201" s="165"/>
      <c r="F201" s="35">
        <v>18</v>
      </c>
      <c r="G201" s="182"/>
      <c r="H201" s="182"/>
      <c r="I201" s="185"/>
      <c r="J201" s="114"/>
      <c r="K201" s="122"/>
    </row>
    <row r="202" spans="1:21" ht="8" customHeight="1" x14ac:dyDescent="0.3">
      <c r="A202" s="172"/>
      <c r="B202" s="165"/>
      <c r="C202" s="165"/>
      <c r="D202" s="165"/>
      <c r="E202" s="166"/>
      <c r="F202" s="35">
        <v>0</v>
      </c>
      <c r="G202" s="183"/>
      <c r="H202" s="183"/>
      <c r="I202" s="186"/>
      <c r="J202" s="114"/>
      <c r="K202" s="122"/>
    </row>
    <row r="203" spans="1:21" ht="8" customHeight="1" x14ac:dyDescent="0.25">
      <c r="A203" s="172"/>
      <c r="B203" s="165"/>
      <c r="C203" s="165"/>
      <c r="D203" s="205" t="s">
        <v>92</v>
      </c>
      <c r="E203" s="174">
        <v>6</v>
      </c>
      <c r="F203" s="33">
        <v>8</v>
      </c>
      <c r="G203" s="181" t="s">
        <v>132</v>
      </c>
      <c r="H203" s="181">
        <f>AVERAGE(F203:F208)</f>
        <v>19.5</v>
      </c>
      <c r="I203" s="184">
        <f>STDEVP(F203:F208)</f>
        <v>16.740669042783207</v>
      </c>
      <c r="J203" s="114" t="s">
        <v>143</v>
      </c>
      <c r="K203" s="70"/>
    </row>
    <row r="204" spans="1:21" ht="8" customHeight="1" x14ac:dyDescent="0.3">
      <c r="A204" s="172"/>
      <c r="B204" s="165"/>
      <c r="C204" s="165"/>
      <c r="D204" s="206"/>
      <c r="E204" s="165"/>
      <c r="F204" s="32">
        <v>5</v>
      </c>
      <c r="G204" s="182"/>
      <c r="H204" s="182"/>
      <c r="I204" s="185"/>
      <c r="J204" s="114" t="s">
        <v>138</v>
      </c>
      <c r="K204" s="122"/>
    </row>
    <row r="205" spans="1:21" ht="8" customHeight="1" x14ac:dyDescent="0.3">
      <c r="A205" s="172"/>
      <c r="B205" s="165"/>
      <c r="C205" s="165"/>
      <c r="D205" s="206"/>
      <c r="E205" s="165"/>
      <c r="F205" s="32">
        <v>55</v>
      </c>
      <c r="G205" s="182"/>
      <c r="H205" s="182"/>
      <c r="I205" s="185"/>
      <c r="J205" s="114" t="s">
        <v>18</v>
      </c>
      <c r="K205" s="122"/>
    </row>
    <row r="206" spans="1:21" ht="8" customHeight="1" x14ac:dyDescent="0.3">
      <c r="A206" s="172"/>
      <c r="B206" s="165"/>
      <c r="C206" s="165"/>
      <c r="D206" s="206"/>
      <c r="E206" s="165"/>
      <c r="F206" s="32">
        <v>22</v>
      </c>
      <c r="G206" s="182"/>
      <c r="H206" s="182"/>
      <c r="I206" s="185"/>
      <c r="J206" s="114" t="s">
        <v>19</v>
      </c>
      <c r="K206" s="122"/>
    </row>
    <row r="207" spans="1:21" ht="8" customHeight="1" x14ac:dyDescent="0.3">
      <c r="A207" s="172"/>
      <c r="B207" s="165"/>
      <c r="C207" s="165"/>
      <c r="D207" s="206"/>
      <c r="E207" s="165"/>
      <c r="F207" s="32">
        <v>14</v>
      </c>
      <c r="G207" s="182"/>
      <c r="H207" s="182"/>
      <c r="I207" s="185"/>
      <c r="J207" s="114"/>
      <c r="K207" s="122"/>
    </row>
    <row r="208" spans="1:21" ht="8" customHeight="1" x14ac:dyDescent="0.3">
      <c r="A208" s="172"/>
      <c r="B208" s="165"/>
      <c r="C208" s="165"/>
      <c r="D208" s="207"/>
      <c r="E208" s="166"/>
      <c r="F208" s="36">
        <v>13</v>
      </c>
      <c r="G208" s="183"/>
      <c r="H208" s="183"/>
      <c r="I208" s="186"/>
      <c r="J208" s="117"/>
      <c r="K208" s="122"/>
    </row>
    <row r="209" spans="1:20" ht="8" customHeight="1" x14ac:dyDescent="0.3">
      <c r="A209" s="172"/>
      <c r="B209" s="165"/>
      <c r="C209" s="174" t="s">
        <v>117</v>
      </c>
      <c r="D209" s="174" t="s">
        <v>14</v>
      </c>
      <c r="E209" s="174">
        <v>7</v>
      </c>
      <c r="F209" s="41">
        <v>113</v>
      </c>
      <c r="G209" s="181" t="s">
        <v>132</v>
      </c>
      <c r="H209" s="181">
        <f>AVERAGE(F209:F215)</f>
        <v>106.57142857142857</v>
      </c>
      <c r="I209" s="184">
        <f>STDEVP(F209:F215)</f>
        <v>36.827230386755716</v>
      </c>
      <c r="J209" s="113" t="s">
        <v>114</v>
      </c>
      <c r="K209" s="122"/>
    </row>
    <row r="210" spans="1:20" ht="8" customHeight="1" x14ac:dyDescent="0.3">
      <c r="A210" s="172"/>
      <c r="B210" s="165"/>
      <c r="C210" s="165"/>
      <c r="D210" s="165"/>
      <c r="E210" s="165"/>
      <c r="F210" s="35">
        <v>66</v>
      </c>
      <c r="G210" s="182"/>
      <c r="H210" s="182"/>
      <c r="I210" s="185"/>
      <c r="J210" s="114" t="s">
        <v>96</v>
      </c>
      <c r="K210" s="122"/>
    </row>
    <row r="211" spans="1:20" ht="8" customHeight="1" x14ac:dyDescent="0.3">
      <c r="A211" s="172"/>
      <c r="B211" s="165"/>
      <c r="C211" s="165"/>
      <c r="D211" s="165"/>
      <c r="E211" s="165"/>
      <c r="F211" s="35">
        <v>62</v>
      </c>
      <c r="G211" s="182"/>
      <c r="H211" s="182"/>
      <c r="I211" s="185"/>
      <c r="J211" s="114" t="s">
        <v>18</v>
      </c>
    </row>
    <row r="212" spans="1:20" ht="8" customHeight="1" x14ac:dyDescent="0.3">
      <c r="A212" s="172"/>
      <c r="B212" s="165"/>
      <c r="C212" s="165"/>
      <c r="D212" s="165"/>
      <c r="E212" s="165"/>
      <c r="F212" s="35">
        <v>105</v>
      </c>
      <c r="G212" s="182"/>
      <c r="H212" s="182"/>
      <c r="I212" s="185"/>
      <c r="J212" s="114" t="s">
        <v>141</v>
      </c>
      <c r="K212" s="122"/>
      <c r="L212" s="122"/>
      <c r="M212" s="122"/>
      <c r="N212" s="122"/>
      <c r="O212" s="122"/>
      <c r="P212" s="122"/>
      <c r="Q212" s="122"/>
      <c r="R212" s="122"/>
      <c r="S212" s="122"/>
      <c r="T212" s="122"/>
    </row>
    <row r="213" spans="1:20" ht="8" customHeight="1" x14ac:dyDescent="0.3">
      <c r="A213" s="172"/>
      <c r="B213" s="165"/>
      <c r="C213" s="165"/>
      <c r="D213" s="165"/>
      <c r="E213" s="165"/>
      <c r="F213" s="35">
        <v>84</v>
      </c>
      <c r="G213" s="182"/>
      <c r="H213" s="182"/>
      <c r="I213" s="185"/>
      <c r="J213" s="114"/>
      <c r="K213" s="122"/>
    </row>
    <row r="214" spans="1:20" ht="8" customHeight="1" x14ac:dyDescent="0.3">
      <c r="A214" s="172"/>
      <c r="B214" s="165"/>
      <c r="C214" s="165"/>
      <c r="D214" s="165"/>
      <c r="E214" s="165"/>
      <c r="F214" s="35">
        <v>161</v>
      </c>
      <c r="G214" s="182"/>
      <c r="H214" s="182"/>
      <c r="I214" s="185"/>
      <c r="J214" s="114"/>
      <c r="K214" s="122"/>
    </row>
    <row r="215" spans="1:20" ht="8" customHeight="1" x14ac:dyDescent="0.3">
      <c r="A215" s="172"/>
      <c r="B215" s="165"/>
      <c r="C215" s="165"/>
      <c r="D215" s="165"/>
      <c r="E215" s="166"/>
      <c r="F215" s="35">
        <v>155</v>
      </c>
      <c r="G215" s="183"/>
      <c r="H215" s="183"/>
      <c r="I215" s="186"/>
      <c r="J215" s="114"/>
      <c r="K215" s="122"/>
    </row>
    <row r="216" spans="1:20" ht="8" customHeight="1" x14ac:dyDescent="0.3">
      <c r="A216" s="172"/>
      <c r="B216" s="165"/>
      <c r="C216" s="165"/>
      <c r="D216" s="205" t="s">
        <v>92</v>
      </c>
      <c r="E216" s="174">
        <v>6</v>
      </c>
      <c r="F216" s="33">
        <v>108</v>
      </c>
      <c r="G216" s="181" t="s">
        <v>145</v>
      </c>
      <c r="H216" s="181">
        <f>AVERAGE(F216:F221)</f>
        <v>168.5</v>
      </c>
      <c r="I216" s="184">
        <f>STDEVP(F216:F221)</f>
        <v>119.91906993190588</v>
      </c>
      <c r="J216" s="114" t="s">
        <v>144</v>
      </c>
      <c r="K216" s="122"/>
    </row>
    <row r="217" spans="1:20" ht="8" customHeight="1" x14ac:dyDescent="0.3">
      <c r="A217" s="172"/>
      <c r="B217" s="165"/>
      <c r="C217" s="165"/>
      <c r="D217" s="206"/>
      <c r="E217" s="165"/>
      <c r="F217" s="32">
        <v>436</v>
      </c>
      <c r="G217" s="182"/>
      <c r="H217" s="182"/>
      <c r="I217" s="185"/>
      <c r="J217" s="114" t="s">
        <v>138</v>
      </c>
      <c r="K217" s="122"/>
    </row>
    <row r="218" spans="1:20" ht="8" customHeight="1" x14ac:dyDescent="0.3">
      <c r="A218" s="172"/>
      <c r="B218" s="165"/>
      <c r="C218" s="165"/>
      <c r="D218" s="206"/>
      <c r="E218" s="165"/>
      <c r="F218" s="32">
        <v>117</v>
      </c>
      <c r="G218" s="182"/>
      <c r="H218" s="182"/>
      <c r="I218" s="185"/>
      <c r="J218" s="114" t="s">
        <v>18</v>
      </c>
      <c r="K218" s="122"/>
    </row>
    <row r="219" spans="1:20" ht="8" customHeight="1" x14ac:dyDescent="0.3">
      <c r="A219" s="172"/>
      <c r="B219" s="165"/>
      <c r="C219" s="165"/>
      <c r="D219" s="206"/>
      <c r="E219" s="165"/>
      <c r="F219" s="32">
        <v>102</v>
      </c>
      <c r="G219" s="182"/>
      <c r="H219" s="182"/>
      <c r="I219" s="185"/>
      <c r="J219" s="114" t="s">
        <v>146</v>
      </c>
      <c r="K219" s="122"/>
    </row>
    <row r="220" spans="1:20" ht="8" customHeight="1" x14ac:dyDescent="0.3">
      <c r="A220" s="172"/>
      <c r="B220" s="165"/>
      <c r="C220" s="165"/>
      <c r="D220" s="206"/>
      <c r="E220" s="165"/>
      <c r="F220" s="32">
        <v>120</v>
      </c>
      <c r="G220" s="182"/>
      <c r="H220" s="182"/>
      <c r="I220" s="185"/>
      <c r="J220" s="114"/>
      <c r="K220" s="122"/>
    </row>
    <row r="221" spans="1:20" ht="8" customHeight="1" thickBot="1" x14ac:dyDescent="0.35">
      <c r="A221" s="215"/>
      <c r="B221" s="214"/>
      <c r="C221" s="214"/>
      <c r="D221" s="216"/>
      <c r="E221" s="214"/>
      <c r="F221" s="51">
        <v>128</v>
      </c>
      <c r="G221" s="212"/>
      <c r="H221" s="212"/>
      <c r="I221" s="213"/>
      <c r="J221" s="125"/>
      <c r="K221" s="122"/>
    </row>
    <row r="222" spans="1:20" ht="8" customHeight="1" x14ac:dyDescent="0.3">
      <c r="K222" s="122"/>
    </row>
    <row r="223" spans="1:20" ht="8" customHeight="1" x14ac:dyDescent="0.3">
      <c r="K223" s="122"/>
    </row>
    <row r="224" spans="1:20" ht="8" customHeight="1" x14ac:dyDescent="0.3">
      <c r="K224" s="122"/>
    </row>
    <row r="225" spans="11:11" ht="8" customHeight="1" x14ac:dyDescent="0.3">
      <c r="K225" s="122"/>
    </row>
    <row r="226" spans="11:11" ht="8" customHeight="1" x14ac:dyDescent="0.3">
      <c r="K226" s="122"/>
    </row>
  </sheetData>
  <mergeCells count="159">
    <mergeCell ref="B2:C2"/>
    <mergeCell ref="B3:C19"/>
    <mergeCell ref="D3:D10"/>
    <mergeCell ref="D11:D19"/>
    <mergeCell ref="B20:C39"/>
    <mergeCell ref="D80:D87"/>
    <mergeCell ref="D120:D127"/>
    <mergeCell ref="A3:A139"/>
    <mergeCell ref="B60:B139"/>
    <mergeCell ref="D40:D47"/>
    <mergeCell ref="D48:D59"/>
    <mergeCell ref="D60:D67"/>
    <mergeCell ref="D68:D79"/>
    <mergeCell ref="D88:D99"/>
    <mergeCell ref="D20:D27"/>
    <mergeCell ref="D28:D39"/>
    <mergeCell ref="C80:C99"/>
    <mergeCell ref="C100:C119"/>
    <mergeCell ref="C120:C139"/>
    <mergeCell ref="D100:D107"/>
    <mergeCell ref="B40:C59"/>
    <mergeCell ref="C60:C79"/>
    <mergeCell ref="D108:D119"/>
    <mergeCell ref="D128:D139"/>
    <mergeCell ref="D182:D189"/>
    <mergeCell ref="D190:D195"/>
    <mergeCell ref="D140:D147"/>
    <mergeCell ref="D148:D153"/>
    <mergeCell ref="A140:A181"/>
    <mergeCell ref="A182:A221"/>
    <mergeCell ref="B140:C153"/>
    <mergeCell ref="B182:C195"/>
    <mergeCell ref="B196:B221"/>
    <mergeCell ref="C196:C208"/>
    <mergeCell ref="D196:D202"/>
    <mergeCell ref="D203:D208"/>
    <mergeCell ref="C209:C221"/>
    <mergeCell ref="D209:D215"/>
    <mergeCell ref="D216:D221"/>
    <mergeCell ref="B154:B181"/>
    <mergeCell ref="C154:C167"/>
    <mergeCell ref="D154:D161"/>
    <mergeCell ref="D162:D167"/>
    <mergeCell ref="C168:C181"/>
    <mergeCell ref="D168:D175"/>
    <mergeCell ref="D176:D181"/>
    <mergeCell ref="E48:E59"/>
    <mergeCell ref="E60:E67"/>
    <mergeCell ref="E68:E79"/>
    <mergeCell ref="E80:E87"/>
    <mergeCell ref="E88:E99"/>
    <mergeCell ref="E3:E10"/>
    <mergeCell ref="E11:E19"/>
    <mergeCell ref="E20:E27"/>
    <mergeCell ref="E28:E39"/>
    <mergeCell ref="E40:E47"/>
    <mergeCell ref="E148:E153"/>
    <mergeCell ref="E154:E161"/>
    <mergeCell ref="E162:E167"/>
    <mergeCell ref="E168:E175"/>
    <mergeCell ref="E176:E181"/>
    <mergeCell ref="E100:E107"/>
    <mergeCell ref="E108:E119"/>
    <mergeCell ref="E120:E127"/>
    <mergeCell ref="E128:E139"/>
    <mergeCell ref="E140:E147"/>
    <mergeCell ref="G190:G195"/>
    <mergeCell ref="G182:G189"/>
    <mergeCell ref="G176:G181"/>
    <mergeCell ref="G168:G175"/>
    <mergeCell ref="G162:G167"/>
    <mergeCell ref="E216:E221"/>
    <mergeCell ref="G216:G221"/>
    <mergeCell ref="G209:G215"/>
    <mergeCell ref="G203:G208"/>
    <mergeCell ref="G196:G202"/>
    <mergeCell ref="E182:E189"/>
    <mergeCell ref="E190:E195"/>
    <mergeCell ref="E196:E202"/>
    <mergeCell ref="E203:E208"/>
    <mergeCell ref="E209:E215"/>
    <mergeCell ref="G108:G119"/>
    <mergeCell ref="G100:G107"/>
    <mergeCell ref="G88:G99"/>
    <mergeCell ref="G80:G87"/>
    <mergeCell ref="G68:G79"/>
    <mergeCell ref="G154:G161"/>
    <mergeCell ref="G148:G153"/>
    <mergeCell ref="G140:G147"/>
    <mergeCell ref="G128:G139"/>
    <mergeCell ref="G120:G127"/>
    <mergeCell ref="H28:H39"/>
    <mergeCell ref="H40:H47"/>
    <mergeCell ref="H48:H59"/>
    <mergeCell ref="H60:H67"/>
    <mergeCell ref="H68:H79"/>
    <mergeCell ref="G11:G19"/>
    <mergeCell ref="G3:G10"/>
    <mergeCell ref="H3:H10"/>
    <mergeCell ref="H11:H19"/>
    <mergeCell ref="H20:H27"/>
    <mergeCell ref="G60:G67"/>
    <mergeCell ref="G48:G59"/>
    <mergeCell ref="G40:G47"/>
    <mergeCell ref="G28:G39"/>
    <mergeCell ref="G20:G27"/>
    <mergeCell ref="H128:H139"/>
    <mergeCell ref="H140:H147"/>
    <mergeCell ref="H148:H153"/>
    <mergeCell ref="H154:H161"/>
    <mergeCell ref="H162:H167"/>
    <mergeCell ref="H80:H87"/>
    <mergeCell ref="H88:H99"/>
    <mergeCell ref="H100:H107"/>
    <mergeCell ref="H108:H119"/>
    <mergeCell ref="H120:H127"/>
    <mergeCell ref="I196:I202"/>
    <mergeCell ref="I190:I195"/>
    <mergeCell ref="I182:I189"/>
    <mergeCell ref="I176:I181"/>
    <mergeCell ref="I168:I175"/>
    <mergeCell ref="H203:H208"/>
    <mergeCell ref="H209:H215"/>
    <mergeCell ref="H216:H221"/>
    <mergeCell ref="I216:I221"/>
    <mergeCell ref="I209:I215"/>
    <mergeCell ref="I203:I208"/>
    <mergeCell ref="H168:H175"/>
    <mergeCell ref="H176:H181"/>
    <mergeCell ref="H182:H189"/>
    <mergeCell ref="H190:H195"/>
    <mergeCell ref="H196:H202"/>
    <mergeCell ref="I3:I10"/>
    <mergeCell ref="J3:J19"/>
    <mergeCell ref="J20:J39"/>
    <mergeCell ref="I68:I79"/>
    <mergeCell ref="I60:I67"/>
    <mergeCell ref="I48:I59"/>
    <mergeCell ref="I40:I47"/>
    <mergeCell ref="I28:I39"/>
    <mergeCell ref="I120:I127"/>
    <mergeCell ref="I108:I119"/>
    <mergeCell ref="I100:I107"/>
    <mergeCell ref="I88:I99"/>
    <mergeCell ref="I80:I87"/>
    <mergeCell ref="J140:J153"/>
    <mergeCell ref="J182:J195"/>
    <mergeCell ref="J40:J59"/>
    <mergeCell ref="J60:J79"/>
    <mergeCell ref="J80:J99"/>
    <mergeCell ref="J100:J119"/>
    <mergeCell ref="J120:J139"/>
    <mergeCell ref="I20:I27"/>
    <mergeCell ref="I11:I19"/>
    <mergeCell ref="I162:I167"/>
    <mergeCell ref="I154:I161"/>
    <mergeCell ref="I148:I153"/>
    <mergeCell ref="I140:I147"/>
    <mergeCell ref="I128:I139"/>
  </mergeCells>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C2274-482C-4C67-9C34-2011B0A390AC}">
  <dimension ref="A1:L62"/>
  <sheetViews>
    <sheetView topLeftCell="A21" zoomScaleNormal="100" workbookViewId="0">
      <selection activeCell="D51" sqref="D51:D53"/>
    </sheetView>
  </sheetViews>
  <sheetFormatPr defaultColWidth="8.58203125" defaultRowHeight="8" customHeight="1" x14ac:dyDescent="0.3"/>
  <cols>
    <col min="1" max="1" width="8.58203125" style="2"/>
    <col min="2" max="2" width="24.58203125" style="2" customWidth="1"/>
    <col min="3" max="3" width="15.4140625" style="2" customWidth="1"/>
    <col min="4" max="4" width="8.58203125" style="2"/>
    <col min="5" max="5" width="15.58203125" style="2" customWidth="1"/>
    <col min="6" max="6" width="8.58203125" style="3"/>
    <col min="7" max="7" width="17.4140625" style="3" customWidth="1"/>
    <col min="8" max="9" width="8.58203125" style="3"/>
    <col min="10" max="10" width="13.9140625" style="3" customWidth="1"/>
    <col min="11" max="16384" width="8.58203125" style="126"/>
  </cols>
  <sheetData>
    <row r="1" spans="1:12" ht="8" customHeight="1" thickBot="1" x14ac:dyDescent="0.35"/>
    <row r="2" spans="1:12" s="89" customFormat="1" ht="15" customHeight="1" thickBot="1" x14ac:dyDescent="0.35">
      <c r="A2" s="80" t="s">
        <v>36</v>
      </c>
      <c r="B2" s="197" t="s">
        <v>30</v>
      </c>
      <c r="C2" s="198"/>
      <c r="D2" s="81" t="s">
        <v>0</v>
      </c>
      <c r="E2" s="81" t="s">
        <v>16</v>
      </c>
      <c r="F2" s="82" t="s">
        <v>17</v>
      </c>
      <c r="G2" s="83" t="s">
        <v>131</v>
      </c>
      <c r="H2" s="83" t="s">
        <v>1</v>
      </c>
      <c r="I2" s="82" t="s">
        <v>2</v>
      </c>
      <c r="J2" s="84" t="s">
        <v>4</v>
      </c>
    </row>
    <row r="3" spans="1:12" ht="8" customHeight="1" x14ac:dyDescent="0.3">
      <c r="A3" s="163" t="s">
        <v>31</v>
      </c>
      <c r="B3" s="206" t="s">
        <v>20</v>
      </c>
      <c r="C3" s="161"/>
      <c r="D3" s="161" t="s">
        <v>14</v>
      </c>
      <c r="E3" s="196">
        <v>3</v>
      </c>
      <c r="F3" s="11">
        <v>0.247</v>
      </c>
      <c r="G3" s="195" t="s">
        <v>133</v>
      </c>
      <c r="H3" s="195">
        <f>AVERAGE(F3:F5)</f>
        <v>0.23866666666666667</v>
      </c>
      <c r="I3" s="194">
        <f>STDEVP(F3:F5)</f>
        <v>1.249888883950178E-2</v>
      </c>
      <c r="J3" s="168" t="s">
        <v>174</v>
      </c>
    </row>
    <row r="4" spans="1:12" ht="8" customHeight="1" x14ac:dyDescent="0.3">
      <c r="A4" s="163"/>
      <c r="B4" s="206"/>
      <c r="C4" s="161"/>
      <c r="D4" s="161"/>
      <c r="E4" s="165"/>
      <c r="F4" s="11">
        <v>0.248</v>
      </c>
      <c r="G4" s="182"/>
      <c r="H4" s="182"/>
      <c r="I4" s="185"/>
      <c r="J4" s="217"/>
      <c r="L4" s="1"/>
    </row>
    <row r="5" spans="1:12" ht="8" customHeight="1" x14ac:dyDescent="0.3">
      <c r="A5" s="163"/>
      <c r="B5" s="206"/>
      <c r="C5" s="161"/>
      <c r="D5" s="162"/>
      <c r="E5" s="166"/>
      <c r="F5" s="14">
        <v>0.221</v>
      </c>
      <c r="G5" s="183"/>
      <c r="H5" s="183"/>
      <c r="I5" s="186"/>
      <c r="J5" s="217"/>
      <c r="L5" s="1"/>
    </row>
    <row r="6" spans="1:12" ht="8" customHeight="1" x14ac:dyDescent="0.3">
      <c r="A6" s="163"/>
      <c r="B6" s="206"/>
      <c r="C6" s="161"/>
      <c r="D6" s="167" t="s">
        <v>15</v>
      </c>
      <c r="E6" s="174">
        <v>3</v>
      </c>
      <c r="F6" s="11">
        <v>0.20599999999999999</v>
      </c>
      <c r="G6" s="181" t="s">
        <v>132</v>
      </c>
      <c r="H6" s="181">
        <f>AVERAGE(F6:F8)</f>
        <v>0.20033333333333334</v>
      </c>
      <c r="I6" s="184">
        <f>STDEVP(F6:F8)</f>
        <v>5.4365021434333591E-3</v>
      </c>
      <c r="J6" s="217"/>
      <c r="L6" s="1"/>
    </row>
    <row r="7" spans="1:12" ht="8" customHeight="1" x14ac:dyDescent="0.3">
      <c r="A7" s="163"/>
      <c r="B7" s="206"/>
      <c r="C7" s="161"/>
      <c r="D7" s="161"/>
      <c r="E7" s="165"/>
      <c r="F7" s="11">
        <v>0.20200000000000001</v>
      </c>
      <c r="G7" s="182"/>
      <c r="H7" s="182"/>
      <c r="I7" s="185"/>
      <c r="J7" s="217"/>
      <c r="L7" s="1"/>
    </row>
    <row r="8" spans="1:12" ht="8" customHeight="1" x14ac:dyDescent="0.3">
      <c r="A8" s="163"/>
      <c r="B8" s="207"/>
      <c r="C8" s="162"/>
      <c r="D8" s="161"/>
      <c r="E8" s="166"/>
      <c r="F8" s="11">
        <v>0.193</v>
      </c>
      <c r="G8" s="183"/>
      <c r="H8" s="183"/>
      <c r="I8" s="186"/>
      <c r="J8" s="218"/>
    </row>
    <row r="9" spans="1:12" ht="8" customHeight="1" x14ac:dyDescent="0.3">
      <c r="A9" s="157" t="s">
        <v>32</v>
      </c>
      <c r="B9" s="199" t="s">
        <v>21</v>
      </c>
      <c r="C9" s="200"/>
      <c r="D9" s="154" t="s">
        <v>14</v>
      </c>
      <c r="E9" s="154">
        <v>3</v>
      </c>
      <c r="F9" s="21">
        <v>34.36</v>
      </c>
      <c r="G9" s="178" t="s">
        <v>132</v>
      </c>
      <c r="H9" s="178">
        <f>AVERAGE(F9:F11)</f>
        <v>35.243333333333332</v>
      </c>
      <c r="I9" s="175">
        <f>STDEVP(F9:F11)</f>
        <v>0.65839873092897749</v>
      </c>
      <c r="J9" s="190" t="s">
        <v>175</v>
      </c>
    </row>
    <row r="10" spans="1:12" ht="8" customHeight="1" x14ac:dyDescent="0.3">
      <c r="A10" s="158"/>
      <c r="B10" s="201"/>
      <c r="C10" s="202"/>
      <c r="D10" s="155"/>
      <c r="E10" s="155"/>
      <c r="F10" s="15">
        <v>35.43</v>
      </c>
      <c r="G10" s="179"/>
      <c r="H10" s="179"/>
      <c r="I10" s="176"/>
      <c r="J10" s="217"/>
      <c r="L10" s="1"/>
    </row>
    <row r="11" spans="1:12" ht="8" customHeight="1" x14ac:dyDescent="0.3">
      <c r="A11" s="158"/>
      <c r="B11" s="201"/>
      <c r="C11" s="202"/>
      <c r="D11" s="156"/>
      <c r="E11" s="156"/>
      <c r="F11" s="18">
        <v>35.94</v>
      </c>
      <c r="G11" s="180"/>
      <c r="H11" s="180"/>
      <c r="I11" s="177"/>
      <c r="J11" s="217"/>
      <c r="L11" s="1"/>
    </row>
    <row r="12" spans="1:12" ht="8" customHeight="1" x14ac:dyDescent="0.3">
      <c r="A12" s="158"/>
      <c r="B12" s="201"/>
      <c r="C12" s="202"/>
      <c r="D12" s="154" t="s">
        <v>15</v>
      </c>
      <c r="E12" s="154">
        <v>3</v>
      </c>
      <c r="F12" s="21">
        <v>35.049999999999997</v>
      </c>
      <c r="G12" s="178" t="s">
        <v>132</v>
      </c>
      <c r="H12" s="178">
        <f>AVERAGE(F12:F14)</f>
        <v>32.76</v>
      </c>
      <c r="I12" s="175">
        <f>STDEVP(F12:F14)</f>
        <v>1.9657568516986008</v>
      </c>
      <c r="J12" s="217"/>
      <c r="L12" s="1"/>
    </row>
    <row r="13" spans="1:12" ht="8" customHeight="1" x14ac:dyDescent="0.3">
      <c r="A13" s="158"/>
      <c r="B13" s="201"/>
      <c r="C13" s="202"/>
      <c r="D13" s="155"/>
      <c r="E13" s="155"/>
      <c r="F13" s="15">
        <v>32.979999999999997</v>
      </c>
      <c r="G13" s="179"/>
      <c r="H13" s="179"/>
      <c r="I13" s="176"/>
      <c r="J13" s="217"/>
    </row>
    <row r="14" spans="1:12" ht="8" customHeight="1" x14ac:dyDescent="0.3">
      <c r="A14" s="158"/>
      <c r="B14" s="201"/>
      <c r="C14" s="202"/>
      <c r="D14" s="156"/>
      <c r="E14" s="156"/>
      <c r="F14" s="18">
        <v>30.25</v>
      </c>
      <c r="G14" s="180"/>
      <c r="H14" s="180"/>
      <c r="I14" s="177"/>
      <c r="J14" s="218"/>
      <c r="L14" s="1"/>
    </row>
    <row r="15" spans="1:12" ht="8" customHeight="1" x14ac:dyDescent="0.3">
      <c r="A15" s="158"/>
      <c r="B15" s="199" t="s">
        <v>22</v>
      </c>
      <c r="C15" s="200"/>
      <c r="D15" s="202" t="s">
        <v>14</v>
      </c>
      <c r="E15" s="154">
        <v>3</v>
      </c>
      <c r="F15" s="15">
        <v>60</v>
      </c>
      <c r="G15" s="178" t="s">
        <v>132</v>
      </c>
      <c r="H15" s="178">
        <f>AVERAGE(F15:F17)</f>
        <v>60.4</v>
      </c>
      <c r="I15" s="175">
        <f>STDEVP(F15:F17)</f>
        <v>0.28472208672083554</v>
      </c>
      <c r="J15" s="190" t="s">
        <v>176</v>
      </c>
      <c r="L15" s="1"/>
    </row>
    <row r="16" spans="1:12" ht="8" customHeight="1" x14ac:dyDescent="0.3">
      <c r="A16" s="158"/>
      <c r="B16" s="201"/>
      <c r="C16" s="202"/>
      <c r="D16" s="202"/>
      <c r="E16" s="155"/>
      <c r="F16" s="15">
        <v>60.64</v>
      </c>
      <c r="G16" s="179"/>
      <c r="H16" s="179"/>
      <c r="I16" s="176"/>
      <c r="J16" s="217"/>
      <c r="L16" s="1"/>
    </row>
    <row r="17" spans="1:12" ht="8" customHeight="1" x14ac:dyDescent="0.3">
      <c r="A17" s="158"/>
      <c r="B17" s="201"/>
      <c r="C17" s="202"/>
      <c r="D17" s="204"/>
      <c r="E17" s="156"/>
      <c r="F17" s="18">
        <v>60.56</v>
      </c>
      <c r="G17" s="180"/>
      <c r="H17" s="180"/>
      <c r="I17" s="177"/>
      <c r="J17" s="217"/>
    </row>
    <row r="18" spans="1:12" ht="8" customHeight="1" x14ac:dyDescent="0.3">
      <c r="A18" s="158"/>
      <c r="B18" s="201"/>
      <c r="C18" s="202"/>
      <c r="D18" s="200" t="s">
        <v>15</v>
      </c>
      <c r="E18" s="154">
        <v>3</v>
      </c>
      <c r="F18" s="15">
        <v>61.39</v>
      </c>
      <c r="G18" s="178" t="s">
        <v>132</v>
      </c>
      <c r="H18" s="178">
        <f>AVERAGE(F18:F20)</f>
        <v>57.486666666666672</v>
      </c>
      <c r="I18" s="175">
        <f>STDEVP(F18:F20)</f>
        <v>3.0113821116261912</v>
      </c>
      <c r="J18" s="217"/>
    </row>
    <row r="19" spans="1:12" ht="8" customHeight="1" x14ac:dyDescent="0.3">
      <c r="A19" s="158"/>
      <c r="B19" s="201"/>
      <c r="C19" s="202"/>
      <c r="D19" s="202"/>
      <c r="E19" s="155"/>
      <c r="F19" s="15">
        <v>57.01</v>
      </c>
      <c r="G19" s="179"/>
      <c r="H19" s="179"/>
      <c r="I19" s="176"/>
      <c r="J19" s="217"/>
    </row>
    <row r="20" spans="1:12" ht="8" customHeight="1" x14ac:dyDescent="0.3">
      <c r="A20" s="158"/>
      <c r="B20" s="203"/>
      <c r="C20" s="204"/>
      <c r="D20" s="202"/>
      <c r="E20" s="156"/>
      <c r="F20" s="15">
        <v>54.06</v>
      </c>
      <c r="G20" s="180"/>
      <c r="H20" s="180"/>
      <c r="I20" s="177"/>
      <c r="J20" s="218"/>
    </row>
    <row r="21" spans="1:12" ht="8" customHeight="1" x14ac:dyDescent="0.3">
      <c r="A21" s="158"/>
      <c r="B21" s="201" t="s">
        <v>23</v>
      </c>
      <c r="C21" s="202"/>
      <c r="D21" s="154" t="s">
        <v>14</v>
      </c>
      <c r="E21" s="154">
        <v>3</v>
      </c>
      <c r="F21" s="21">
        <v>25.92</v>
      </c>
      <c r="G21" s="178" t="s">
        <v>132</v>
      </c>
      <c r="H21" s="178">
        <f>AVERAGE(F21:F23)</f>
        <v>25.563333333333333</v>
      </c>
      <c r="I21" s="175">
        <f>STDEVP(F21:F23)</f>
        <v>0.38421637422450133</v>
      </c>
      <c r="J21" s="190" t="s">
        <v>177</v>
      </c>
    </row>
    <row r="22" spans="1:12" ht="8" customHeight="1" x14ac:dyDescent="0.3">
      <c r="A22" s="158"/>
      <c r="B22" s="201"/>
      <c r="C22" s="202"/>
      <c r="D22" s="155"/>
      <c r="E22" s="155"/>
      <c r="F22" s="15">
        <v>25.74</v>
      </c>
      <c r="G22" s="179"/>
      <c r="H22" s="179"/>
      <c r="I22" s="176"/>
      <c r="J22" s="217"/>
      <c r="L22" s="1"/>
    </row>
    <row r="23" spans="1:12" ht="8" customHeight="1" x14ac:dyDescent="0.3">
      <c r="A23" s="158"/>
      <c r="B23" s="201"/>
      <c r="C23" s="202"/>
      <c r="D23" s="156"/>
      <c r="E23" s="156"/>
      <c r="F23" s="18">
        <v>25.03</v>
      </c>
      <c r="G23" s="180"/>
      <c r="H23" s="180"/>
      <c r="I23" s="177"/>
      <c r="J23" s="217"/>
      <c r="L23" s="1"/>
    </row>
    <row r="24" spans="1:12" ht="8" customHeight="1" x14ac:dyDescent="0.3">
      <c r="A24" s="158"/>
      <c r="B24" s="201"/>
      <c r="C24" s="202"/>
      <c r="D24" s="154" t="s">
        <v>15</v>
      </c>
      <c r="E24" s="154">
        <v>3</v>
      </c>
      <c r="F24" s="15">
        <v>22.96</v>
      </c>
      <c r="G24" s="178" t="s">
        <v>132</v>
      </c>
      <c r="H24" s="178">
        <f>AVERAGE(F24:F26)</f>
        <v>23.786666666666665</v>
      </c>
      <c r="I24" s="175">
        <f>STDEVP(F24:F26)</f>
        <v>0.89496120338009943</v>
      </c>
      <c r="J24" s="217"/>
      <c r="L24" s="1"/>
    </row>
    <row r="25" spans="1:12" ht="8" customHeight="1" x14ac:dyDescent="0.3">
      <c r="A25" s="158"/>
      <c r="B25" s="201"/>
      <c r="C25" s="202"/>
      <c r="D25" s="155"/>
      <c r="E25" s="155"/>
      <c r="F25" s="15">
        <v>23.37</v>
      </c>
      <c r="G25" s="179"/>
      <c r="H25" s="179"/>
      <c r="I25" s="176"/>
      <c r="J25" s="217"/>
    </row>
    <row r="26" spans="1:12" ht="8" customHeight="1" x14ac:dyDescent="0.3">
      <c r="A26" s="159"/>
      <c r="B26" s="203"/>
      <c r="C26" s="204"/>
      <c r="D26" s="156"/>
      <c r="E26" s="156"/>
      <c r="F26" s="18">
        <v>25.03</v>
      </c>
      <c r="G26" s="180"/>
      <c r="H26" s="180"/>
      <c r="I26" s="177"/>
      <c r="J26" s="218"/>
    </row>
    <row r="27" spans="1:12" ht="8" customHeight="1" x14ac:dyDescent="0.3">
      <c r="A27" s="171" t="s">
        <v>33</v>
      </c>
      <c r="B27" s="205" t="s">
        <v>24</v>
      </c>
      <c r="C27" s="167"/>
      <c r="D27" s="174" t="s">
        <v>14</v>
      </c>
      <c r="E27" s="174">
        <v>3</v>
      </c>
      <c r="F27" s="20">
        <v>0.89250000000000007</v>
      </c>
      <c r="G27" s="181" t="s">
        <v>132</v>
      </c>
      <c r="H27" s="181">
        <f>AVERAGE(F27:F29)</f>
        <v>0.91800000000000004</v>
      </c>
      <c r="I27" s="184">
        <f>STDEVP(F27:F29)</f>
        <v>3.7485552772590476E-2</v>
      </c>
      <c r="J27" s="150" t="s">
        <v>178</v>
      </c>
    </row>
    <row r="28" spans="1:12" ht="8" customHeight="1" x14ac:dyDescent="0.3">
      <c r="A28" s="172"/>
      <c r="B28" s="206"/>
      <c r="C28" s="161"/>
      <c r="D28" s="165"/>
      <c r="E28" s="165"/>
      <c r="F28" s="11">
        <v>0.89049999999999996</v>
      </c>
      <c r="G28" s="182"/>
      <c r="H28" s="182"/>
      <c r="I28" s="185"/>
      <c r="J28" s="217"/>
    </row>
    <row r="29" spans="1:12" ht="8" customHeight="1" x14ac:dyDescent="0.3">
      <c r="A29" s="172"/>
      <c r="B29" s="206"/>
      <c r="C29" s="161"/>
      <c r="D29" s="166"/>
      <c r="E29" s="166"/>
      <c r="F29" s="14">
        <v>0.97099999999999997</v>
      </c>
      <c r="G29" s="183"/>
      <c r="H29" s="183"/>
      <c r="I29" s="186"/>
      <c r="J29" s="217"/>
    </row>
    <row r="30" spans="1:12" ht="8" customHeight="1" x14ac:dyDescent="0.3">
      <c r="A30" s="172"/>
      <c r="B30" s="206"/>
      <c r="C30" s="161"/>
      <c r="D30" s="174" t="s">
        <v>15</v>
      </c>
      <c r="E30" s="174">
        <v>3</v>
      </c>
      <c r="F30" s="20">
        <v>0.437</v>
      </c>
      <c r="G30" s="181" t="s">
        <v>132</v>
      </c>
      <c r="H30" s="181">
        <f>AVERAGE(F30:F32)</f>
        <v>0.54083333333333339</v>
      </c>
      <c r="I30" s="184">
        <f>STDEVP(F30:F32)</f>
        <v>8.2563443618966031E-2</v>
      </c>
      <c r="J30" s="217"/>
    </row>
    <row r="31" spans="1:12" ht="8" customHeight="1" x14ac:dyDescent="0.3">
      <c r="A31" s="172"/>
      <c r="B31" s="206"/>
      <c r="C31" s="161"/>
      <c r="D31" s="165"/>
      <c r="E31" s="165"/>
      <c r="F31" s="11">
        <v>0.54649999999999999</v>
      </c>
      <c r="G31" s="182"/>
      <c r="H31" s="182"/>
      <c r="I31" s="185"/>
      <c r="J31" s="217"/>
    </row>
    <row r="32" spans="1:12" ht="8" customHeight="1" x14ac:dyDescent="0.3">
      <c r="A32" s="172"/>
      <c r="B32" s="207"/>
      <c r="C32" s="162"/>
      <c r="D32" s="166"/>
      <c r="E32" s="166"/>
      <c r="F32" s="14">
        <v>0.63900000000000001</v>
      </c>
      <c r="G32" s="183"/>
      <c r="H32" s="183"/>
      <c r="I32" s="186"/>
      <c r="J32" s="218"/>
    </row>
    <row r="33" spans="1:12" ht="8" customHeight="1" x14ac:dyDescent="0.3">
      <c r="A33" s="157" t="s">
        <v>34</v>
      </c>
      <c r="B33" s="199" t="s">
        <v>172</v>
      </c>
      <c r="C33" s="200"/>
      <c r="D33" s="202" t="s">
        <v>14</v>
      </c>
      <c r="E33" s="154">
        <v>3</v>
      </c>
      <c r="F33" s="15">
        <v>3.2789999999999999</v>
      </c>
      <c r="G33" s="178" t="s">
        <v>132</v>
      </c>
      <c r="H33" s="178">
        <f>AVERAGE(F33:F35)</f>
        <v>3.3778333333333332</v>
      </c>
      <c r="I33" s="175">
        <f>STDEVP(F33:F35)</f>
        <v>0.12018342462900415</v>
      </c>
      <c r="J33" s="190" t="s">
        <v>179</v>
      </c>
    </row>
    <row r="34" spans="1:12" ht="8" customHeight="1" x14ac:dyDescent="0.3">
      <c r="A34" s="158"/>
      <c r="B34" s="201"/>
      <c r="C34" s="202"/>
      <c r="D34" s="202"/>
      <c r="E34" s="155"/>
      <c r="F34" s="15">
        <v>3.5469999999999997</v>
      </c>
      <c r="G34" s="179"/>
      <c r="H34" s="179"/>
      <c r="I34" s="176"/>
      <c r="J34" s="217"/>
    </row>
    <row r="35" spans="1:12" ht="8" customHeight="1" x14ac:dyDescent="0.3">
      <c r="A35" s="158"/>
      <c r="B35" s="201"/>
      <c r="C35" s="202"/>
      <c r="D35" s="204"/>
      <c r="E35" s="156"/>
      <c r="F35" s="18">
        <v>3.3075000000000001</v>
      </c>
      <c r="G35" s="180"/>
      <c r="H35" s="180"/>
      <c r="I35" s="177"/>
      <c r="J35" s="217"/>
    </row>
    <row r="36" spans="1:12" ht="8" customHeight="1" x14ac:dyDescent="0.3">
      <c r="A36" s="158"/>
      <c r="B36" s="201"/>
      <c r="C36" s="202"/>
      <c r="D36" s="200" t="s">
        <v>15</v>
      </c>
      <c r="E36" s="154">
        <v>3</v>
      </c>
      <c r="F36" s="15">
        <v>3.1070000000000002</v>
      </c>
      <c r="G36" s="178" t="s">
        <v>132</v>
      </c>
      <c r="H36" s="178">
        <f>AVERAGE(F36:F38)</f>
        <v>2.6908333333333334</v>
      </c>
      <c r="I36" s="175">
        <f>STDEVP(F36:F38)</f>
        <v>0.29427774106936522</v>
      </c>
      <c r="J36" s="217"/>
    </row>
    <row r="37" spans="1:12" ht="8" customHeight="1" x14ac:dyDescent="0.3">
      <c r="A37" s="158"/>
      <c r="B37" s="201"/>
      <c r="C37" s="202"/>
      <c r="D37" s="202"/>
      <c r="E37" s="155"/>
      <c r="F37" s="15">
        <v>2.4844999999999997</v>
      </c>
      <c r="G37" s="179"/>
      <c r="H37" s="179"/>
      <c r="I37" s="176"/>
      <c r="J37" s="217"/>
    </row>
    <row r="38" spans="1:12" ht="8" customHeight="1" x14ac:dyDescent="0.3">
      <c r="A38" s="158"/>
      <c r="B38" s="201"/>
      <c r="C38" s="202"/>
      <c r="D38" s="202"/>
      <c r="E38" s="156"/>
      <c r="F38" s="15">
        <v>2.4809999999999999</v>
      </c>
      <c r="G38" s="180"/>
      <c r="H38" s="180"/>
      <c r="I38" s="177"/>
      <c r="J38" s="218"/>
    </row>
    <row r="39" spans="1:12" ht="8" customHeight="1" x14ac:dyDescent="0.3">
      <c r="A39" s="220" t="s">
        <v>35</v>
      </c>
      <c r="B39" s="174" t="s">
        <v>25</v>
      </c>
      <c r="C39" s="174" t="s">
        <v>29</v>
      </c>
      <c r="D39" s="174" t="s">
        <v>14</v>
      </c>
      <c r="E39" s="174">
        <v>3</v>
      </c>
      <c r="F39" s="20">
        <v>10.891999999999999</v>
      </c>
      <c r="G39" s="181" t="s">
        <v>132</v>
      </c>
      <c r="H39" s="181">
        <f>AVERAGE(F39:F41)</f>
        <v>11.205333333333334</v>
      </c>
      <c r="I39" s="184">
        <f>STDEVP(F39:F41)</f>
        <v>0.22297082355222111</v>
      </c>
      <c r="J39" s="150" t="s">
        <v>180</v>
      </c>
      <c r="L39" s="1"/>
    </row>
    <row r="40" spans="1:12" ht="8" customHeight="1" x14ac:dyDescent="0.3">
      <c r="A40" s="163"/>
      <c r="B40" s="165"/>
      <c r="C40" s="165"/>
      <c r="D40" s="165"/>
      <c r="E40" s="165"/>
      <c r="F40" s="11">
        <v>11.331329999999999</v>
      </c>
      <c r="G40" s="182"/>
      <c r="H40" s="182"/>
      <c r="I40" s="185"/>
      <c r="J40" s="217"/>
      <c r="L40" s="1"/>
    </row>
    <row r="41" spans="1:12" ht="8" customHeight="1" x14ac:dyDescent="0.3">
      <c r="A41" s="163"/>
      <c r="B41" s="165"/>
      <c r="C41" s="165"/>
      <c r="D41" s="166"/>
      <c r="E41" s="166"/>
      <c r="F41" s="14">
        <v>11.392670000000001</v>
      </c>
      <c r="G41" s="183"/>
      <c r="H41" s="183"/>
      <c r="I41" s="186"/>
      <c r="J41" s="217"/>
      <c r="L41" s="1"/>
    </row>
    <row r="42" spans="1:12" ht="8" customHeight="1" x14ac:dyDescent="0.3">
      <c r="A42" s="163"/>
      <c r="B42" s="165"/>
      <c r="C42" s="165"/>
      <c r="D42" s="174" t="s">
        <v>15</v>
      </c>
      <c r="E42" s="174">
        <v>3</v>
      </c>
      <c r="F42" s="11">
        <v>9.4123330000000003</v>
      </c>
      <c r="G42" s="181" t="s">
        <v>132</v>
      </c>
      <c r="H42" s="181">
        <f>AVERAGE(F42:F44)</f>
        <v>10.577001000000001</v>
      </c>
      <c r="I42" s="184">
        <f>STDEVP(F42:F44)</f>
        <v>0.88694899699024421</v>
      </c>
      <c r="J42" s="217"/>
    </row>
    <row r="43" spans="1:12" ht="8" customHeight="1" x14ac:dyDescent="0.3">
      <c r="A43" s="163"/>
      <c r="B43" s="165"/>
      <c r="C43" s="165"/>
      <c r="D43" s="165"/>
      <c r="E43" s="165"/>
      <c r="F43" s="11">
        <v>11.562670000000001</v>
      </c>
      <c r="G43" s="182"/>
      <c r="H43" s="182"/>
      <c r="I43" s="185"/>
      <c r="J43" s="217"/>
    </row>
    <row r="44" spans="1:12" ht="8" customHeight="1" x14ac:dyDescent="0.3">
      <c r="A44" s="163"/>
      <c r="B44" s="165"/>
      <c r="C44" s="166"/>
      <c r="D44" s="166"/>
      <c r="E44" s="166"/>
      <c r="F44" s="14">
        <v>10.756</v>
      </c>
      <c r="G44" s="183"/>
      <c r="H44" s="183"/>
      <c r="I44" s="186"/>
      <c r="J44" s="218"/>
    </row>
    <row r="45" spans="1:12" ht="8" customHeight="1" x14ac:dyDescent="0.3">
      <c r="A45" s="163"/>
      <c r="B45" s="165"/>
      <c r="C45" s="174" t="s">
        <v>26</v>
      </c>
      <c r="D45" s="174" t="s">
        <v>14</v>
      </c>
      <c r="E45" s="174">
        <v>3</v>
      </c>
      <c r="F45" s="20">
        <v>2.4420000000000002</v>
      </c>
      <c r="G45" s="181" t="s">
        <v>132</v>
      </c>
      <c r="H45" s="181">
        <f>AVERAGE(F45:F47)</f>
        <v>2.3727776666666669</v>
      </c>
      <c r="I45" s="184">
        <f>STDEVP(F45:F47)</f>
        <v>0.10384322252425641</v>
      </c>
      <c r="J45" s="150" t="s">
        <v>181</v>
      </c>
    </row>
    <row r="46" spans="1:12" ht="8" customHeight="1" x14ac:dyDescent="0.3">
      <c r="A46" s="163"/>
      <c r="B46" s="165"/>
      <c r="C46" s="165"/>
      <c r="D46" s="165"/>
      <c r="E46" s="165"/>
      <c r="F46" s="11">
        <v>2.4503330000000001</v>
      </c>
      <c r="G46" s="182"/>
      <c r="H46" s="182"/>
      <c r="I46" s="185"/>
      <c r="J46" s="217"/>
    </row>
    <row r="47" spans="1:12" ht="8" customHeight="1" x14ac:dyDescent="0.3">
      <c r="A47" s="163"/>
      <c r="B47" s="165"/>
      <c r="C47" s="165"/>
      <c r="D47" s="166"/>
      <c r="E47" s="166"/>
      <c r="F47" s="14">
        <v>2.226</v>
      </c>
      <c r="G47" s="183"/>
      <c r="H47" s="183"/>
      <c r="I47" s="186"/>
      <c r="J47" s="217"/>
    </row>
    <row r="48" spans="1:12" ht="8" customHeight="1" x14ac:dyDescent="0.3">
      <c r="A48" s="163"/>
      <c r="B48" s="165"/>
      <c r="C48" s="165"/>
      <c r="D48" s="174" t="s">
        <v>15</v>
      </c>
      <c r="E48" s="174">
        <v>3</v>
      </c>
      <c r="F48" s="11">
        <v>3.0986669999999998</v>
      </c>
      <c r="G48" s="181" t="s">
        <v>132</v>
      </c>
      <c r="H48" s="181">
        <f>AVERAGE(F48:F50)</f>
        <v>2.7366670000000002</v>
      </c>
      <c r="I48" s="184">
        <f>STDEVP(F48:F50)</f>
        <v>0.32790649073579864</v>
      </c>
      <c r="J48" s="217"/>
    </row>
    <row r="49" spans="1:11" ht="8" customHeight="1" x14ac:dyDescent="0.3">
      <c r="A49" s="163"/>
      <c r="B49" s="165"/>
      <c r="C49" s="165"/>
      <c r="D49" s="165"/>
      <c r="E49" s="165"/>
      <c r="F49" s="11">
        <v>2.806667</v>
      </c>
      <c r="G49" s="182"/>
      <c r="H49" s="182"/>
      <c r="I49" s="185"/>
      <c r="J49" s="217"/>
    </row>
    <row r="50" spans="1:11" ht="8" customHeight="1" x14ac:dyDescent="0.3">
      <c r="A50" s="163"/>
      <c r="B50" s="165"/>
      <c r="C50" s="166"/>
      <c r="D50" s="166"/>
      <c r="E50" s="166"/>
      <c r="F50" s="14">
        <v>2.3046669999999998</v>
      </c>
      <c r="G50" s="183"/>
      <c r="H50" s="183"/>
      <c r="I50" s="186"/>
      <c r="J50" s="218"/>
    </row>
    <row r="51" spans="1:11" ht="8" customHeight="1" x14ac:dyDescent="0.3">
      <c r="A51" s="163"/>
      <c r="B51" s="165"/>
      <c r="C51" s="174" t="s">
        <v>27</v>
      </c>
      <c r="D51" s="174" t="s">
        <v>14</v>
      </c>
      <c r="E51" s="174">
        <v>3</v>
      </c>
      <c r="F51" s="20">
        <v>3.0906669999999998</v>
      </c>
      <c r="G51" s="181" t="s">
        <v>132</v>
      </c>
      <c r="H51" s="181">
        <f>AVERAGE(F51:F53)</f>
        <v>3.0227776666666664</v>
      </c>
      <c r="I51" s="184">
        <f>STDEVP(F51:F53)</f>
        <v>8.6073500317396578E-2</v>
      </c>
      <c r="J51" s="150" t="s">
        <v>182</v>
      </c>
    </row>
    <row r="52" spans="1:11" ht="8" customHeight="1" x14ac:dyDescent="0.3">
      <c r="A52" s="163"/>
      <c r="B52" s="165"/>
      <c r="C52" s="165"/>
      <c r="D52" s="165"/>
      <c r="E52" s="165"/>
      <c r="F52" s="11">
        <v>2.9013330000000002</v>
      </c>
      <c r="G52" s="182"/>
      <c r="H52" s="182"/>
      <c r="I52" s="185"/>
      <c r="J52" s="217"/>
    </row>
    <row r="53" spans="1:11" ht="8" customHeight="1" x14ac:dyDescent="0.3">
      <c r="A53" s="163"/>
      <c r="B53" s="165"/>
      <c r="C53" s="165"/>
      <c r="D53" s="166"/>
      <c r="E53" s="166"/>
      <c r="F53" s="14">
        <v>3.076333</v>
      </c>
      <c r="G53" s="183"/>
      <c r="H53" s="183"/>
      <c r="I53" s="186"/>
      <c r="J53" s="217"/>
    </row>
    <row r="54" spans="1:11" ht="8" customHeight="1" x14ac:dyDescent="0.3">
      <c r="A54" s="163"/>
      <c r="B54" s="165"/>
      <c r="C54" s="165"/>
      <c r="D54" s="174" t="s">
        <v>15</v>
      </c>
      <c r="E54" s="174">
        <v>3</v>
      </c>
      <c r="F54" s="11">
        <v>2.7326670000000002</v>
      </c>
      <c r="G54" s="181" t="s">
        <v>132</v>
      </c>
      <c r="H54" s="181">
        <f>AVERAGE(F54:F56)</f>
        <v>3.2735556666666668</v>
      </c>
      <c r="I54" s="184">
        <f>STDEVP(F54:F56)</f>
        <v>0.56640593875496126</v>
      </c>
      <c r="J54" s="217"/>
    </row>
    <row r="55" spans="1:11" ht="8" customHeight="1" x14ac:dyDescent="0.3">
      <c r="A55" s="163"/>
      <c r="B55" s="165"/>
      <c r="C55" s="165"/>
      <c r="D55" s="165"/>
      <c r="E55" s="165"/>
      <c r="F55" s="11">
        <v>4.0556669999999997</v>
      </c>
      <c r="G55" s="182"/>
      <c r="H55" s="182"/>
      <c r="I55" s="185"/>
      <c r="J55" s="217"/>
    </row>
    <row r="56" spans="1:11" ht="8" customHeight="1" x14ac:dyDescent="0.3">
      <c r="A56" s="163"/>
      <c r="B56" s="165"/>
      <c r="C56" s="166"/>
      <c r="D56" s="166"/>
      <c r="E56" s="166"/>
      <c r="F56" s="14">
        <v>3.0323329999999999</v>
      </c>
      <c r="G56" s="183"/>
      <c r="H56" s="183"/>
      <c r="I56" s="186"/>
      <c r="J56" s="218"/>
    </row>
    <row r="57" spans="1:11" ht="8" customHeight="1" x14ac:dyDescent="0.3">
      <c r="A57" s="163"/>
      <c r="B57" s="165"/>
      <c r="C57" s="174" t="s">
        <v>28</v>
      </c>
      <c r="D57" s="174" t="s">
        <v>14</v>
      </c>
      <c r="E57" s="174">
        <v>3</v>
      </c>
      <c r="F57" s="20">
        <v>3.4003329999999998</v>
      </c>
      <c r="G57" s="181" t="s">
        <v>135</v>
      </c>
      <c r="H57" s="181">
        <f>AVERAGE(F57:F59)</f>
        <v>3.6872219999999998</v>
      </c>
      <c r="I57" s="184">
        <f>STDEVP(F57:F59)</f>
        <v>0.20289201226761006</v>
      </c>
      <c r="J57" s="150" t="s">
        <v>183</v>
      </c>
      <c r="K57" s="123"/>
    </row>
    <row r="58" spans="1:11" ht="8" customHeight="1" x14ac:dyDescent="0.3">
      <c r="A58" s="163"/>
      <c r="B58" s="165"/>
      <c r="C58" s="165"/>
      <c r="D58" s="165"/>
      <c r="E58" s="165"/>
      <c r="F58" s="11">
        <v>3.835</v>
      </c>
      <c r="G58" s="182"/>
      <c r="H58" s="182"/>
      <c r="I58" s="185"/>
      <c r="J58" s="217"/>
    </row>
    <row r="59" spans="1:11" ht="8" customHeight="1" x14ac:dyDescent="0.3">
      <c r="A59" s="163"/>
      <c r="B59" s="165"/>
      <c r="C59" s="165"/>
      <c r="D59" s="166"/>
      <c r="E59" s="166"/>
      <c r="F59" s="14">
        <v>3.826333</v>
      </c>
      <c r="G59" s="183"/>
      <c r="H59" s="183"/>
      <c r="I59" s="186"/>
      <c r="J59" s="217"/>
    </row>
    <row r="60" spans="1:11" ht="8" customHeight="1" x14ac:dyDescent="0.3">
      <c r="A60" s="163"/>
      <c r="B60" s="165"/>
      <c r="C60" s="165"/>
      <c r="D60" s="174" t="s">
        <v>15</v>
      </c>
      <c r="E60" s="174">
        <v>3</v>
      </c>
      <c r="F60" s="11">
        <v>2.5216669999999999</v>
      </c>
      <c r="G60" s="181" t="s">
        <v>132</v>
      </c>
      <c r="H60" s="181">
        <f>AVERAGE(F60:F62)</f>
        <v>3.1954446666666665</v>
      </c>
      <c r="I60" s="184">
        <f>STDEVP(F60:F62)</f>
        <v>0.56472460916588174</v>
      </c>
      <c r="J60" s="217"/>
    </row>
    <row r="61" spans="1:11" ht="8" customHeight="1" x14ac:dyDescent="0.3">
      <c r="A61" s="163"/>
      <c r="B61" s="165"/>
      <c r="C61" s="165"/>
      <c r="D61" s="165"/>
      <c r="E61" s="165"/>
      <c r="F61" s="11">
        <v>3.903667</v>
      </c>
      <c r="G61" s="182"/>
      <c r="H61" s="182"/>
      <c r="I61" s="185"/>
      <c r="J61" s="217"/>
    </row>
    <row r="62" spans="1:11" ht="8" customHeight="1" thickBot="1" x14ac:dyDescent="0.35">
      <c r="A62" s="221"/>
      <c r="B62" s="214"/>
      <c r="C62" s="214"/>
      <c r="D62" s="214"/>
      <c r="E62" s="214"/>
      <c r="F62" s="24">
        <v>3.161</v>
      </c>
      <c r="G62" s="212"/>
      <c r="H62" s="212"/>
      <c r="I62" s="213"/>
      <c r="J62" s="219"/>
    </row>
  </sheetData>
  <mergeCells count="127">
    <mergeCell ref="B2:C2"/>
    <mergeCell ref="B9:C14"/>
    <mergeCell ref="B15:C20"/>
    <mergeCell ref="B21:C26"/>
    <mergeCell ref="B27:C32"/>
    <mergeCell ref="C57:C62"/>
    <mergeCell ref="D57:D59"/>
    <mergeCell ref="D60:D62"/>
    <mergeCell ref="B39:B62"/>
    <mergeCell ref="C45:C50"/>
    <mergeCell ref="D45:D47"/>
    <mergeCell ref="D48:D50"/>
    <mergeCell ref="C51:C56"/>
    <mergeCell ref="D51:D53"/>
    <mergeCell ref="D54:D56"/>
    <mergeCell ref="D24:D26"/>
    <mergeCell ref="B33:C38"/>
    <mergeCell ref="C39:C44"/>
    <mergeCell ref="D39:D41"/>
    <mergeCell ref="D42:D44"/>
    <mergeCell ref="A27:A32"/>
    <mergeCell ref="A33:A38"/>
    <mergeCell ref="D27:D29"/>
    <mergeCell ref="D30:D32"/>
    <mergeCell ref="D33:D35"/>
    <mergeCell ref="D36:D38"/>
    <mergeCell ref="A39:A62"/>
    <mergeCell ref="A3:A8"/>
    <mergeCell ref="D3:D5"/>
    <mergeCell ref="D6:D8"/>
    <mergeCell ref="D9:D11"/>
    <mergeCell ref="D12:D14"/>
    <mergeCell ref="B3:C8"/>
    <mergeCell ref="D15:D17"/>
    <mergeCell ref="D18:D20"/>
    <mergeCell ref="D21:D23"/>
    <mergeCell ref="A9:A26"/>
    <mergeCell ref="E27:E29"/>
    <mergeCell ref="E30:E32"/>
    <mergeCell ref="E33:E35"/>
    <mergeCell ref="E3:E5"/>
    <mergeCell ref="E6:E8"/>
    <mergeCell ref="E9:E11"/>
    <mergeCell ref="E12:E14"/>
    <mergeCell ref="E15:E17"/>
    <mergeCell ref="E18:E20"/>
    <mergeCell ref="G21:G23"/>
    <mergeCell ref="E51:E53"/>
    <mergeCell ref="E54:E56"/>
    <mergeCell ref="E57:E59"/>
    <mergeCell ref="E60:E62"/>
    <mergeCell ref="G3:G5"/>
    <mergeCell ref="G6:G8"/>
    <mergeCell ref="G27:G29"/>
    <mergeCell ref="G30:G32"/>
    <mergeCell ref="G39:G41"/>
    <mergeCell ref="G42:G44"/>
    <mergeCell ref="G45:G47"/>
    <mergeCell ref="G51:G53"/>
    <mergeCell ref="G48:G50"/>
    <mergeCell ref="G54:G56"/>
    <mergeCell ref="G60:G62"/>
    <mergeCell ref="G57:G59"/>
    <mergeCell ref="E36:E38"/>
    <mergeCell ref="E39:E41"/>
    <mergeCell ref="E42:E44"/>
    <mergeCell ref="E45:E47"/>
    <mergeCell ref="E48:E50"/>
    <mergeCell ref="E21:E23"/>
    <mergeCell ref="E24:E26"/>
    <mergeCell ref="I3:I5"/>
    <mergeCell ref="I6:I8"/>
    <mergeCell ref="I9:I11"/>
    <mergeCell ref="I12:I14"/>
    <mergeCell ref="I15:I17"/>
    <mergeCell ref="G24:G26"/>
    <mergeCell ref="G33:G35"/>
    <mergeCell ref="G36:G38"/>
    <mergeCell ref="H3:H5"/>
    <mergeCell ref="H6:H8"/>
    <mergeCell ref="H9:H11"/>
    <mergeCell ref="H12:H14"/>
    <mergeCell ref="H15:H17"/>
    <mergeCell ref="H18:H20"/>
    <mergeCell ref="H21:H23"/>
    <mergeCell ref="H24:H26"/>
    <mergeCell ref="H27:H29"/>
    <mergeCell ref="H30:H32"/>
    <mergeCell ref="H33:H35"/>
    <mergeCell ref="H36:H38"/>
    <mergeCell ref="G9:G11"/>
    <mergeCell ref="G12:G14"/>
    <mergeCell ref="G15:G17"/>
    <mergeCell ref="G18:G20"/>
    <mergeCell ref="I33:I35"/>
    <mergeCell ref="I36:I38"/>
    <mergeCell ref="H39:H41"/>
    <mergeCell ref="I39:I41"/>
    <mergeCell ref="H42:H44"/>
    <mergeCell ref="I42:I44"/>
    <mergeCell ref="I18:I20"/>
    <mergeCell ref="I21:I23"/>
    <mergeCell ref="I24:I26"/>
    <mergeCell ref="I27:I29"/>
    <mergeCell ref="I30:I32"/>
    <mergeCell ref="H54:H56"/>
    <mergeCell ref="I54:I56"/>
    <mergeCell ref="H57:H59"/>
    <mergeCell ref="I57:I59"/>
    <mergeCell ref="H60:H62"/>
    <mergeCell ref="I60:I62"/>
    <mergeCell ref="H45:H47"/>
    <mergeCell ref="I45:I47"/>
    <mergeCell ref="H48:H50"/>
    <mergeCell ref="I48:I50"/>
    <mergeCell ref="H51:H53"/>
    <mergeCell ref="I51:I53"/>
    <mergeCell ref="J33:J38"/>
    <mergeCell ref="J39:J44"/>
    <mergeCell ref="J45:J50"/>
    <mergeCell ref="J51:J56"/>
    <mergeCell ref="J57:J62"/>
    <mergeCell ref="J3:J8"/>
    <mergeCell ref="J9:J14"/>
    <mergeCell ref="J15:J20"/>
    <mergeCell ref="J21:J26"/>
    <mergeCell ref="J27:J32"/>
  </mergeCells>
  <phoneticPr fontId="1" type="noConversion"/>
  <pageMargins left="0.7" right="0.7" top="0.75" bottom="0.75" header="0.3" footer="0.3"/>
  <ignoredErrors>
    <ignoredError sqref="I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FEAED-EC5C-4E49-98E1-AF280073E34A}">
  <dimension ref="A1:AY51"/>
  <sheetViews>
    <sheetView tabSelected="1" topLeftCell="A14" zoomScale="94" zoomScaleNormal="94" workbookViewId="0">
      <selection activeCell="A21" sqref="A21:A32"/>
    </sheetView>
  </sheetViews>
  <sheetFormatPr defaultColWidth="8.58203125" defaultRowHeight="8" customHeight="1" x14ac:dyDescent="0.2"/>
  <cols>
    <col min="1" max="1" width="8.58203125" style="9"/>
    <col min="2" max="2" width="13.33203125" style="9" customWidth="1"/>
    <col min="3" max="3" width="19.58203125" style="9" customWidth="1"/>
    <col min="4" max="4" width="8.58203125" style="9"/>
    <col min="5" max="5" width="15.58203125" style="9" customWidth="1"/>
    <col min="6" max="6" width="8.58203125" style="10"/>
    <col min="7" max="7" width="17.4140625" style="10" customWidth="1"/>
    <col min="8" max="9" width="8.58203125" style="31"/>
    <col min="10" max="10" width="14.25" style="10" customWidth="1"/>
    <col min="11" max="11" width="4.83203125" style="26" customWidth="1"/>
    <col min="12" max="28" width="2.58203125" style="26" customWidth="1"/>
    <col min="29" max="30" width="4.58203125" style="26" customWidth="1"/>
    <col min="31" max="48" width="2.58203125" style="26" customWidth="1"/>
    <col min="49" max="50" width="4.58203125" style="26" customWidth="1"/>
    <col min="51" max="51" width="2.58203125" style="26" customWidth="1"/>
    <col min="52" max="16384" width="8.58203125" style="26"/>
  </cols>
  <sheetData>
    <row r="1" spans="1:51" ht="8" customHeight="1" thickBot="1" x14ac:dyDescent="0.25"/>
    <row r="2" spans="1:51" s="90" customFormat="1" ht="15" customHeight="1" thickBot="1" x14ac:dyDescent="0.35">
      <c r="A2" s="80" t="s">
        <v>37</v>
      </c>
      <c r="B2" s="197" t="s">
        <v>30</v>
      </c>
      <c r="C2" s="198"/>
      <c r="D2" s="81" t="s">
        <v>0</v>
      </c>
      <c r="E2" s="81" t="s">
        <v>16</v>
      </c>
      <c r="F2" s="82" t="s">
        <v>17</v>
      </c>
      <c r="G2" s="83" t="s">
        <v>131</v>
      </c>
      <c r="H2" s="83" t="s">
        <v>127</v>
      </c>
      <c r="I2" s="82" t="s">
        <v>2</v>
      </c>
      <c r="J2" s="84" t="s">
        <v>4</v>
      </c>
      <c r="L2" s="91"/>
    </row>
    <row r="3" spans="1:51" ht="8" customHeight="1" x14ac:dyDescent="0.2">
      <c r="A3" s="163" t="s">
        <v>38</v>
      </c>
      <c r="B3" s="206" t="s">
        <v>173</v>
      </c>
      <c r="C3" s="161"/>
      <c r="D3" s="165" t="s">
        <v>14</v>
      </c>
      <c r="E3" s="196" t="s">
        <v>43</v>
      </c>
      <c r="F3" s="243" t="s">
        <v>41</v>
      </c>
      <c r="G3" s="225" t="s">
        <v>133</v>
      </c>
      <c r="H3" s="195">
        <v>689.7</v>
      </c>
      <c r="I3" s="194">
        <v>407.16743029767798</v>
      </c>
      <c r="J3" s="168" t="s">
        <v>184</v>
      </c>
      <c r="L3" s="27"/>
      <c r="M3" s="27"/>
    </row>
    <row r="4" spans="1:51" ht="8" customHeight="1" x14ac:dyDescent="0.2">
      <c r="A4" s="163"/>
      <c r="B4" s="206"/>
      <c r="C4" s="161"/>
      <c r="D4" s="165"/>
      <c r="E4" s="165"/>
      <c r="F4" s="239"/>
      <c r="G4" s="226"/>
      <c r="H4" s="182"/>
      <c r="I4" s="185"/>
      <c r="J4" s="217"/>
      <c r="L4" s="27"/>
      <c r="M4" s="27"/>
    </row>
    <row r="5" spans="1:51" ht="8" customHeight="1" x14ac:dyDescent="0.2">
      <c r="A5" s="163"/>
      <c r="B5" s="206"/>
      <c r="C5" s="161"/>
      <c r="D5" s="166"/>
      <c r="E5" s="166"/>
      <c r="F5" s="240"/>
      <c r="G5" s="227"/>
      <c r="H5" s="183"/>
      <c r="I5" s="186"/>
      <c r="J5" s="217"/>
      <c r="L5" s="27"/>
      <c r="M5" s="27"/>
    </row>
    <row r="6" spans="1:51" ht="8" customHeight="1" x14ac:dyDescent="0.2">
      <c r="A6" s="163"/>
      <c r="B6" s="206"/>
      <c r="C6" s="161"/>
      <c r="D6" s="174" t="s">
        <v>15</v>
      </c>
      <c r="E6" s="174" t="s">
        <v>44</v>
      </c>
      <c r="F6" s="238" t="s">
        <v>42</v>
      </c>
      <c r="G6" s="228" t="s">
        <v>132</v>
      </c>
      <c r="H6" s="184">
        <v>985.1</v>
      </c>
      <c r="I6" s="184">
        <v>207.05754739069269</v>
      </c>
      <c r="J6" s="217"/>
      <c r="L6" s="222" t="s">
        <v>126</v>
      </c>
      <c r="M6" s="222"/>
      <c r="N6" s="222"/>
      <c r="O6" s="222"/>
      <c r="P6" s="222"/>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row>
    <row r="7" spans="1:51" ht="8" customHeight="1" thickBot="1" x14ac:dyDescent="0.25">
      <c r="A7" s="163"/>
      <c r="B7" s="206"/>
      <c r="C7" s="161"/>
      <c r="D7" s="165"/>
      <c r="E7" s="165"/>
      <c r="F7" s="239"/>
      <c r="G7" s="226"/>
      <c r="H7" s="185"/>
      <c r="I7" s="185"/>
      <c r="J7" s="217"/>
      <c r="L7" s="223"/>
      <c r="M7" s="223"/>
      <c r="N7" s="223"/>
      <c r="O7" s="223"/>
      <c r="P7" s="223"/>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row>
    <row r="8" spans="1:51" ht="10" customHeight="1" thickBot="1" x14ac:dyDescent="0.25">
      <c r="A8" s="163"/>
      <c r="B8" s="206"/>
      <c r="C8" s="161"/>
      <c r="D8" s="166"/>
      <c r="E8" s="166"/>
      <c r="F8" s="240"/>
      <c r="G8" s="227"/>
      <c r="H8" s="186"/>
      <c r="I8" s="186"/>
      <c r="J8" s="218"/>
      <c r="L8" s="54"/>
      <c r="M8" s="232" t="s">
        <v>125</v>
      </c>
      <c r="N8" s="233"/>
      <c r="O8" s="233"/>
      <c r="P8" s="233"/>
      <c r="Q8" s="233"/>
      <c r="R8" s="233"/>
      <c r="S8" s="233"/>
      <c r="T8" s="233"/>
      <c r="U8" s="233"/>
      <c r="V8" s="233"/>
      <c r="W8" s="233"/>
      <c r="X8" s="233"/>
      <c r="Y8" s="233"/>
      <c r="Z8" s="233"/>
      <c r="AA8" s="233"/>
      <c r="AB8" s="234"/>
      <c r="AC8" s="141" t="s">
        <v>127</v>
      </c>
      <c r="AD8" s="141" t="s">
        <v>128</v>
      </c>
      <c r="AE8" s="120"/>
      <c r="AF8" s="232" t="s">
        <v>92</v>
      </c>
      <c r="AG8" s="233"/>
      <c r="AH8" s="233"/>
      <c r="AI8" s="233"/>
      <c r="AJ8" s="233"/>
      <c r="AK8" s="233"/>
      <c r="AL8" s="233"/>
      <c r="AM8" s="233"/>
      <c r="AN8" s="233"/>
      <c r="AO8" s="233"/>
      <c r="AP8" s="233"/>
      <c r="AQ8" s="233"/>
      <c r="AR8" s="233"/>
      <c r="AS8" s="233"/>
      <c r="AT8" s="233"/>
      <c r="AU8" s="233"/>
      <c r="AV8" s="234"/>
      <c r="AW8" s="141" t="s">
        <v>127</v>
      </c>
      <c r="AX8" s="141" t="s">
        <v>128</v>
      </c>
    </row>
    <row r="9" spans="1:51" ht="8" customHeight="1" x14ac:dyDescent="0.2">
      <c r="A9" s="157" t="s">
        <v>39</v>
      </c>
      <c r="B9" s="154" t="s">
        <v>47</v>
      </c>
      <c r="C9" s="199" t="s">
        <v>45</v>
      </c>
      <c r="D9" s="154" t="s">
        <v>14</v>
      </c>
      <c r="E9" s="154" t="s">
        <v>49</v>
      </c>
      <c r="F9" s="73"/>
      <c r="G9" s="229" t="s">
        <v>132</v>
      </c>
      <c r="H9" s="127"/>
      <c r="I9" s="128"/>
      <c r="J9" s="190" t="s">
        <v>185</v>
      </c>
      <c r="L9" s="55">
        <v>20</v>
      </c>
      <c r="M9" s="56">
        <v>6</v>
      </c>
      <c r="N9" s="52">
        <v>3</v>
      </c>
      <c r="O9" s="52">
        <v>5</v>
      </c>
      <c r="P9" s="52">
        <v>5</v>
      </c>
      <c r="Q9" s="52">
        <v>4</v>
      </c>
      <c r="R9" s="52">
        <v>4</v>
      </c>
      <c r="S9" s="52">
        <v>8</v>
      </c>
      <c r="T9" s="52">
        <v>3</v>
      </c>
      <c r="U9" s="52">
        <v>3</v>
      </c>
      <c r="V9" s="52">
        <v>2</v>
      </c>
      <c r="W9" s="52">
        <v>6</v>
      </c>
      <c r="X9" s="52">
        <v>3</v>
      </c>
      <c r="Y9" s="52">
        <v>3</v>
      </c>
      <c r="Z9" s="52">
        <v>4</v>
      </c>
      <c r="AA9" s="52">
        <v>6</v>
      </c>
      <c r="AB9" s="57">
        <v>5</v>
      </c>
      <c r="AC9" s="58">
        <f>AVERAGE(M9:AB9)</f>
        <v>4.375</v>
      </c>
      <c r="AD9" s="63">
        <f>STDEVP(M9:AB9)</f>
        <v>1.5360257159305635</v>
      </c>
      <c r="AE9" s="30"/>
      <c r="AF9" s="56">
        <v>4</v>
      </c>
      <c r="AG9" s="52">
        <v>4</v>
      </c>
      <c r="AH9" s="52">
        <v>2</v>
      </c>
      <c r="AI9" s="52">
        <v>4</v>
      </c>
      <c r="AJ9" s="52">
        <v>4</v>
      </c>
      <c r="AK9" s="52">
        <v>5</v>
      </c>
      <c r="AL9" s="52">
        <v>3</v>
      </c>
      <c r="AM9" s="52">
        <v>5</v>
      </c>
      <c r="AN9" s="52">
        <v>4</v>
      </c>
      <c r="AO9" s="52">
        <v>3</v>
      </c>
      <c r="AP9" s="52">
        <v>2</v>
      </c>
      <c r="AQ9" s="52">
        <v>4</v>
      </c>
      <c r="AR9" s="52">
        <v>2</v>
      </c>
      <c r="AS9" s="52">
        <v>5</v>
      </c>
      <c r="AT9" s="52">
        <v>6</v>
      </c>
      <c r="AU9" s="52">
        <v>2</v>
      </c>
      <c r="AV9" s="57">
        <v>4</v>
      </c>
      <c r="AW9" s="58">
        <f>AVERAGE(AF9:AV9)</f>
        <v>3.7058823529411766</v>
      </c>
      <c r="AX9" s="63">
        <f>STDEVP(AF9:AV9)</f>
        <v>1.1764705882352942</v>
      </c>
      <c r="AY9" s="53"/>
    </row>
    <row r="10" spans="1:51" ht="8" customHeight="1" x14ac:dyDescent="0.2">
      <c r="A10" s="158"/>
      <c r="B10" s="155"/>
      <c r="C10" s="201"/>
      <c r="D10" s="155"/>
      <c r="E10" s="155"/>
      <c r="F10" s="74"/>
      <c r="G10" s="230"/>
      <c r="H10" s="129"/>
      <c r="I10" s="130"/>
      <c r="J10" s="217"/>
      <c r="L10" s="58">
        <v>40</v>
      </c>
      <c r="M10" s="56">
        <v>8</v>
      </c>
      <c r="N10" s="52">
        <v>6</v>
      </c>
      <c r="O10" s="52">
        <v>7</v>
      </c>
      <c r="P10" s="52">
        <v>8</v>
      </c>
      <c r="Q10" s="52">
        <v>5</v>
      </c>
      <c r="R10" s="52">
        <v>4</v>
      </c>
      <c r="S10" s="52">
        <v>9</v>
      </c>
      <c r="T10" s="52">
        <v>4</v>
      </c>
      <c r="U10" s="52">
        <v>4</v>
      </c>
      <c r="V10" s="52">
        <v>7</v>
      </c>
      <c r="W10" s="52">
        <v>8</v>
      </c>
      <c r="X10" s="52">
        <v>6</v>
      </c>
      <c r="Y10" s="52">
        <v>5</v>
      </c>
      <c r="Z10" s="52">
        <v>8</v>
      </c>
      <c r="AA10" s="52">
        <v>11</v>
      </c>
      <c r="AB10" s="57">
        <v>5</v>
      </c>
      <c r="AC10" s="58">
        <f t="shared" ref="AC10:AC24" si="0">AVERAGE(M10:AB10)</f>
        <v>6.5625</v>
      </c>
      <c r="AD10" s="63">
        <f t="shared" ref="AD10:AD23" si="1">STDEVP(M10:AB10)</f>
        <v>1.9675095298371492</v>
      </c>
      <c r="AE10" s="30"/>
      <c r="AF10" s="56">
        <v>5</v>
      </c>
      <c r="AG10" s="52">
        <v>5</v>
      </c>
      <c r="AH10" s="52">
        <v>2</v>
      </c>
      <c r="AI10" s="52">
        <v>7</v>
      </c>
      <c r="AJ10" s="52">
        <v>5</v>
      </c>
      <c r="AK10" s="52">
        <v>10</v>
      </c>
      <c r="AL10" s="52">
        <v>5</v>
      </c>
      <c r="AM10" s="52">
        <v>5</v>
      </c>
      <c r="AN10" s="52">
        <v>7</v>
      </c>
      <c r="AO10" s="52">
        <v>7</v>
      </c>
      <c r="AP10" s="52">
        <v>3</v>
      </c>
      <c r="AQ10" s="52">
        <v>5</v>
      </c>
      <c r="AR10" s="52">
        <v>4</v>
      </c>
      <c r="AS10" s="52">
        <v>6</v>
      </c>
      <c r="AT10" s="52">
        <v>8</v>
      </c>
      <c r="AU10" s="52">
        <v>3</v>
      </c>
      <c r="AV10" s="57">
        <v>8</v>
      </c>
      <c r="AW10" s="58">
        <f t="shared" ref="AW10:AW24" si="2">AVERAGE(AF10:AV10)</f>
        <v>5.5882352941176467</v>
      </c>
      <c r="AX10" s="63">
        <f t="shared" ref="AX10:AX24" si="3">STDEVP(AF10:AV10)</f>
        <v>2.0017293561380654</v>
      </c>
      <c r="AY10" s="27"/>
    </row>
    <row r="11" spans="1:51" ht="8" customHeight="1" x14ac:dyDescent="0.2">
      <c r="A11" s="158"/>
      <c r="B11" s="155"/>
      <c r="C11" s="201"/>
      <c r="D11" s="156"/>
      <c r="E11" s="156"/>
      <c r="F11" s="74"/>
      <c r="G11" s="230"/>
      <c r="H11" s="129"/>
      <c r="I11" s="130"/>
      <c r="J11" s="217"/>
      <c r="L11" s="58">
        <v>60</v>
      </c>
      <c r="M11" s="56">
        <v>9</v>
      </c>
      <c r="N11" s="52">
        <v>6</v>
      </c>
      <c r="O11" s="52">
        <v>10</v>
      </c>
      <c r="P11" s="52">
        <v>10</v>
      </c>
      <c r="Q11" s="52">
        <v>6</v>
      </c>
      <c r="R11" s="52">
        <v>7</v>
      </c>
      <c r="S11" s="52">
        <v>11</v>
      </c>
      <c r="T11" s="52">
        <v>8</v>
      </c>
      <c r="U11" s="52">
        <v>4</v>
      </c>
      <c r="V11" s="52">
        <v>12</v>
      </c>
      <c r="W11" s="52">
        <v>10</v>
      </c>
      <c r="X11" s="52">
        <v>10</v>
      </c>
      <c r="Y11" s="52">
        <v>9</v>
      </c>
      <c r="Z11" s="52">
        <v>7</v>
      </c>
      <c r="AA11" s="52">
        <v>15</v>
      </c>
      <c r="AB11" s="57">
        <v>9</v>
      </c>
      <c r="AC11" s="58">
        <f t="shared" si="0"/>
        <v>8.9375</v>
      </c>
      <c r="AD11" s="63">
        <f t="shared" si="1"/>
        <v>2.5609751560684848</v>
      </c>
      <c r="AE11" s="30"/>
      <c r="AF11" s="56">
        <v>11</v>
      </c>
      <c r="AG11" s="52">
        <v>5</v>
      </c>
      <c r="AH11" s="52">
        <v>7</v>
      </c>
      <c r="AI11" s="52">
        <v>11</v>
      </c>
      <c r="AJ11" s="52">
        <v>7</v>
      </c>
      <c r="AK11" s="52">
        <v>11</v>
      </c>
      <c r="AL11" s="52">
        <v>5</v>
      </c>
      <c r="AM11" s="52">
        <v>6</v>
      </c>
      <c r="AN11" s="52">
        <v>7</v>
      </c>
      <c r="AO11" s="52">
        <v>8</v>
      </c>
      <c r="AP11" s="52">
        <v>6</v>
      </c>
      <c r="AQ11" s="52">
        <v>6</v>
      </c>
      <c r="AR11" s="52">
        <v>5</v>
      </c>
      <c r="AS11" s="52">
        <v>7</v>
      </c>
      <c r="AT11" s="52">
        <v>11</v>
      </c>
      <c r="AU11" s="52">
        <v>6</v>
      </c>
      <c r="AV11" s="57">
        <v>12</v>
      </c>
      <c r="AW11" s="58">
        <f t="shared" si="2"/>
        <v>7.7058823529411766</v>
      </c>
      <c r="AX11" s="63">
        <f>STDEVP(AF11:AV11)</f>
        <v>2.3952085966473331</v>
      </c>
      <c r="AY11" s="27"/>
    </row>
    <row r="12" spans="1:51" ht="8" customHeight="1" x14ac:dyDescent="0.2">
      <c r="A12" s="158"/>
      <c r="B12" s="155"/>
      <c r="C12" s="201"/>
      <c r="D12" s="154" t="s">
        <v>15</v>
      </c>
      <c r="E12" s="154" t="s">
        <v>50</v>
      </c>
      <c r="F12" s="74"/>
      <c r="G12" s="230"/>
      <c r="H12" s="129"/>
      <c r="I12" s="130"/>
      <c r="J12" s="217"/>
      <c r="L12" s="58">
        <v>80</v>
      </c>
      <c r="M12" s="56">
        <v>9</v>
      </c>
      <c r="N12" s="52">
        <v>11</v>
      </c>
      <c r="O12" s="52">
        <v>10</v>
      </c>
      <c r="P12" s="52">
        <v>13</v>
      </c>
      <c r="Q12" s="52">
        <v>8</v>
      </c>
      <c r="R12" s="52">
        <v>8</v>
      </c>
      <c r="S12" s="52">
        <v>12</v>
      </c>
      <c r="T12" s="52">
        <v>12</v>
      </c>
      <c r="U12" s="52">
        <v>6</v>
      </c>
      <c r="V12" s="52">
        <v>13</v>
      </c>
      <c r="W12" s="52">
        <v>11</v>
      </c>
      <c r="X12" s="52">
        <v>14</v>
      </c>
      <c r="Y12" s="52">
        <v>12</v>
      </c>
      <c r="Z12" s="52">
        <v>11</v>
      </c>
      <c r="AA12" s="52">
        <v>15</v>
      </c>
      <c r="AB12" s="57">
        <v>11</v>
      </c>
      <c r="AC12" s="58">
        <f t="shared" si="0"/>
        <v>11</v>
      </c>
      <c r="AD12" s="63">
        <f t="shared" si="1"/>
        <v>2.2912878474779199</v>
      </c>
      <c r="AE12" s="30"/>
      <c r="AF12" s="56">
        <v>8</v>
      </c>
      <c r="AG12" s="52">
        <v>7</v>
      </c>
      <c r="AH12" s="52">
        <v>6</v>
      </c>
      <c r="AI12" s="52">
        <v>11</v>
      </c>
      <c r="AJ12" s="52">
        <v>9</v>
      </c>
      <c r="AK12" s="52">
        <v>11</v>
      </c>
      <c r="AL12" s="52">
        <v>9</v>
      </c>
      <c r="AM12" s="52">
        <v>6</v>
      </c>
      <c r="AN12" s="52">
        <v>8</v>
      </c>
      <c r="AO12" s="52">
        <v>9</v>
      </c>
      <c r="AP12" s="52">
        <v>6</v>
      </c>
      <c r="AQ12" s="52">
        <v>7</v>
      </c>
      <c r="AR12" s="52">
        <v>9</v>
      </c>
      <c r="AS12" s="52">
        <v>8</v>
      </c>
      <c r="AT12" s="52">
        <v>12</v>
      </c>
      <c r="AU12" s="52">
        <v>10</v>
      </c>
      <c r="AV12" s="57">
        <v>12</v>
      </c>
      <c r="AW12" s="58">
        <f t="shared" si="2"/>
        <v>8.7058823529411757</v>
      </c>
      <c r="AX12" s="63">
        <f t="shared" si="3"/>
        <v>1.9331384382535275</v>
      </c>
      <c r="AY12" s="27"/>
    </row>
    <row r="13" spans="1:51" ht="8" customHeight="1" x14ac:dyDescent="0.2">
      <c r="A13" s="158"/>
      <c r="B13" s="155"/>
      <c r="C13" s="201"/>
      <c r="D13" s="155"/>
      <c r="E13" s="155"/>
      <c r="F13" s="74"/>
      <c r="G13" s="230"/>
      <c r="H13" s="129"/>
      <c r="I13" s="130"/>
      <c r="J13" s="217"/>
      <c r="L13" s="58">
        <v>100</v>
      </c>
      <c r="M13" s="56">
        <v>13</v>
      </c>
      <c r="N13" s="52">
        <v>14</v>
      </c>
      <c r="O13" s="52">
        <v>11</v>
      </c>
      <c r="P13" s="52">
        <v>11</v>
      </c>
      <c r="Q13" s="52">
        <v>8</v>
      </c>
      <c r="R13" s="52">
        <v>12</v>
      </c>
      <c r="S13" s="52">
        <v>11</v>
      </c>
      <c r="T13" s="52">
        <v>12</v>
      </c>
      <c r="U13" s="52">
        <v>7</v>
      </c>
      <c r="V13" s="52">
        <v>14</v>
      </c>
      <c r="W13" s="52">
        <v>18</v>
      </c>
      <c r="X13" s="52">
        <v>14</v>
      </c>
      <c r="Y13" s="52">
        <v>12</v>
      </c>
      <c r="Z13" s="52">
        <v>14</v>
      </c>
      <c r="AA13" s="52">
        <v>17</v>
      </c>
      <c r="AB13" s="57">
        <v>12</v>
      </c>
      <c r="AC13" s="58">
        <f t="shared" si="0"/>
        <v>12.5</v>
      </c>
      <c r="AD13" s="63">
        <f t="shared" si="1"/>
        <v>2.7156951228000539</v>
      </c>
      <c r="AE13" s="30"/>
      <c r="AF13" s="56">
        <v>10</v>
      </c>
      <c r="AG13" s="52">
        <v>8</v>
      </c>
      <c r="AH13" s="52">
        <v>10</v>
      </c>
      <c r="AI13" s="52">
        <v>10</v>
      </c>
      <c r="AJ13" s="52">
        <v>7</v>
      </c>
      <c r="AK13" s="52">
        <v>12</v>
      </c>
      <c r="AL13" s="52">
        <v>9</v>
      </c>
      <c r="AM13" s="52">
        <v>8</v>
      </c>
      <c r="AN13" s="52">
        <v>7</v>
      </c>
      <c r="AO13" s="52">
        <v>10</v>
      </c>
      <c r="AP13" s="52">
        <v>6</v>
      </c>
      <c r="AQ13" s="52">
        <v>11</v>
      </c>
      <c r="AR13" s="52">
        <v>13</v>
      </c>
      <c r="AS13" s="52">
        <v>7</v>
      </c>
      <c r="AT13" s="52">
        <v>12</v>
      </c>
      <c r="AU13" s="52">
        <v>8</v>
      </c>
      <c r="AV13" s="57">
        <v>13</v>
      </c>
      <c r="AW13" s="58">
        <f t="shared" si="2"/>
        <v>9.4705882352941178</v>
      </c>
      <c r="AX13" s="63">
        <f t="shared" si="3"/>
        <v>2.145245003389467</v>
      </c>
      <c r="AY13" s="27"/>
    </row>
    <row r="14" spans="1:51" ht="8" customHeight="1" x14ac:dyDescent="0.2">
      <c r="A14" s="158"/>
      <c r="B14" s="155"/>
      <c r="C14" s="203"/>
      <c r="D14" s="156"/>
      <c r="E14" s="156"/>
      <c r="F14" s="75"/>
      <c r="G14" s="231"/>
      <c r="H14" s="131"/>
      <c r="I14" s="132"/>
      <c r="J14" s="218"/>
      <c r="L14" s="58">
        <v>120</v>
      </c>
      <c r="M14" s="56">
        <v>16</v>
      </c>
      <c r="N14" s="52">
        <v>12</v>
      </c>
      <c r="O14" s="52">
        <v>13</v>
      </c>
      <c r="P14" s="52">
        <v>12</v>
      </c>
      <c r="Q14" s="52">
        <v>9</v>
      </c>
      <c r="R14" s="52">
        <v>12</v>
      </c>
      <c r="S14" s="52">
        <v>10</v>
      </c>
      <c r="T14" s="52">
        <v>14</v>
      </c>
      <c r="U14" s="52">
        <v>7</v>
      </c>
      <c r="V14" s="52">
        <v>16</v>
      </c>
      <c r="W14" s="52">
        <v>22</v>
      </c>
      <c r="X14" s="52">
        <v>13</v>
      </c>
      <c r="Y14" s="52">
        <v>11</v>
      </c>
      <c r="Z14" s="52">
        <v>20</v>
      </c>
      <c r="AA14" s="52">
        <v>17</v>
      </c>
      <c r="AB14" s="57">
        <v>12</v>
      </c>
      <c r="AC14" s="58">
        <f t="shared" si="0"/>
        <v>13.5</v>
      </c>
      <c r="AD14" s="63">
        <f t="shared" si="1"/>
        <v>3.7914377220257753</v>
      </c>
      <c r="AE14" s="30"/>
      <c r="AF14" s="56">
        <v>9</v>
      </c>
      <c r="AG14" s="52">
        <v>10</v>
      </c>
      <c r="AH14" s="52">
        <v>9</v>
      </c>
      <c r="AI14" s="52">
        <v>9</v>
      </c>
      <c r="AJ14" s="52">
        <v>8</v>
      </c>
      <c r="AK14" s="52">
        <v>11</v>
      </c>
      <c r="AL14" s="52">
        <v>8</v>
      </c>
      <c r="AM14" s="52">
        <v>7</v>
      </c>
      <c r="AN14" s="52">
        <v>7</v>
      </c>
      <c r="AO14" s="52">
        <v>10</v>
      </c>
      <c r="AP14" s="52">
        <v>8</v>
      </c>
      <c r="AQ14" s="52">
        <v>9</v>
      </c>
      <c r="AR14" s="52">
        <v>11</v>
      </c>
      <c r="AS14" s="52">
        <v>9</v>
      </c>
      <c r="AT14" s="52">
        <v>8</v>
      </c>
      <c r="AU14" s="52">
        <v>5</v>
      </c>
      <c r="AV14" s="57">
        <v>8</v>
      </c>
      <c r="AW14" s="58">
        <f t="shared" si="2"/>
        <v>8.5882352941176467</v>
      </c>
      <c r="AX14" s="63">
        <f t="shared" si="3"/>
        <v>1.4575896109839843</v>
      </c>
      <c r="AY14" s="27"/>
    </row>
    <row r="15" spans="1:51" ht="8" customHeight="1" x14ac:dyDescent="0.2">
      <c r="A15" s="158"/>
      <c r="B15" s="155"/>
      <c r="C15" s="154" t="s">
        <v>46</v>
      </c>
      <c r="D15" s="202" t="s">
        <v>14</v>
      </c>
      <c r="E15" s="154" t="s">
        <v>49</v>
      </c>
      <c r="F15" s="244" t="s">
        <v>51</v>
      </c>
      <c r="G15" s="229" t="s">
        <v>132</v>
      </c>
      <c r="H15" s="178">
        <v>3257</v>
      </c>
      <c r="I15" s="175">
        <v>703.66764952060703</v>
      </c>
      <c r="J15" s="190" t="s">
        <v>186</v>
      </c>
      <c r="L15" s="58">
        <v>140</v>
      </c>
      <c r="M15" s="56">
        <v>20</v>
      </c>
      <c r="N15" s="52">
        <v>14</v>
      </c>
      <c r="O15" s="52">
        <v>15</v>
      </c>
      <c r="P15" s="52">
        <v>11</v>
      </c>
      <c r="Q15" s="52">
        <v>9</v>
      </c>
      <c r="R15" s="52">
        <v>15</v>
      </c>
      <c r="S15" s="52">
        <v>11</v>
      </c>
      <c r="T15" s="52">
        <v>14</v>
      </c>
      <c r="U15" s="52">
        <v>8</v>
      </c>
      <c r="V15" s="52">
        <v>13</v>
      </c>
      <c r="W15" s="52">
        <v>23</v>
      </c>
      <c r="X15" s="52">
        <v>11</v>
      </c>
      <c r="Y15" s="52">
        <v>13</v>
      </c>
      <c r="Z15" s="52">
        <v>18</v>
      </c>
      <c r="AA15" s="52">
        <v>13</v>
      </c>
      <c r="AB15" s="57">
        <v>12</v>
      </c>
      <c r="AC15" s="58">
        <f t="shared" si="0"/>
        <v>13.75</v>
      </c>
      <c r="AD15" s="63">
        <f t="shared" si="1"/>
        <v>3.7831864876053891</v>
      </c>
      <c r="AE15" s="30"/>
      <c r="AF15" s="56">
        <v>8</v>
      </c>
      <c r="AG15" s="52">
        <v>8</v>
      </c>
      <c r="AH15" s="52">
        <v>9</v>
      </c>
      <c r="AI15" s="52">
        <v>11</v>
      </c>
      <c r="AJ15" s="52">
        <v>8</v>
      </c>
      <c r="AK15" s="52">
        <v>8</v>
      </c>
      <c r="AL15" s="52">
        <v>6</v>
      </c>
      <c r="AM15" s="52">
        <v>7</v>
      </c>
      <c r="AN15" s="52">
        <v>6</v>
      </c>
      <c r="AO15" s="52">
        <v>10</v>
      </c>
      <c r="AP15" s="52">
        <v>9</v>
      </c>
      <c r="AQ15" s="52">
        <v>7</v>
      </c>
      <c r="AR15" s="52">
        <v>10</v>
      </c>
      <c r="AS15" s="52">
        <v>6</v>
      </c>
      <c r="AT15" s="52">
        <v>8</v>
      </c>
      <c r="AU15" s="52">
        <v>1</v>
      </c>
      <c r="AV15" s="57">
        <v>7</v>
      </c>
      <c r="AW15" s="58">
        <f t="shared" si="2"/>
        <v>7.5882352941176467</v>
      </c>
      <c r="AX15" s="63">
        <f t="shared" si="3"/>
        <v>2.1708990690877568</v>
      </c>
      <c r="AY15" s="27"/>
    </row>
    <row r="16" spans="1:51" ht="8" customHeight="1" x14ac:dyDescent="0.2">
      <c r="A16" s="158"/>
      <c r="B16" s="155"/>
      <c r="C16" s="155"/>
      <c r="D16" s="202"/>
      <c r="E16" s="155"/>
      <c r="F16" s="245"/>
      <c r="G16" s="230"/>
      <c r="H16" s="179"/>
      <c r="I16" s="176"/>
      <c r="J16" s="217"/>
      <c r="L16" s="58">
        <v>160</v>
      </c>
      <c r="M16" s="56">
        <v>22</v>
      </c>
      <c r="N16" s="52">
        <v>11</v>
      </c>
      <c r="O16" s="52">
        <v>16</v>
      </c>
      <c r="P16" s="52">
        <v>9</v>
      </c>
      <c r="Q16" s="52">
        <v>11</v>
      </c>
      <c r="R16" s="52">
        <v>6</v>
      </c>
      <c r="S16" s="52">
        <v>11</v>
      </c>
      <c r="T16" s="52">
        <v>13</v>
      </c>
      <c r="U16" s="52">
        <v>9</v>
      </c>
      <c r="V16" s="52">
        <v>13</v>
      </c>
      <c r="W16" s="52">
        <v>23</v>
      </c>
      <c r="X16" s="52">
        <v>9</v>
      </c>
      <c r="Y16" s="52">
        <v>16</v>
      </c>
      <c r="Z16" s="52">
        <v>14</v>
      </c>
      <c r="AA16" s="52">
        <v>12</v>
      </c>
      <c r="AB16" s="57">
        <v>12</v>
      </c>
      <c r="AC16" s="58">
        <f t="shared" si="0"/>
        <v>12.9375</v>
      </c>
      <c r="AD16" s="63">
        <f t="shared" si="1"/>
        <v>4.408354993645589</v>
      </c>
      <c r="AE16" s="30"/>
      <c r="AF16" s="56">
        <v>5</v>
      </c>
      <c r="AG16" s="52">
        <v>6</v>
      </c>
      <c r="AH16" s="52">
        <v>8</v>
      </c>
      <c r="AI16" s="52">
        <v>10</v>
      </c>
      <c r="AJ16" s="52">
        <v>8</v>
      </c>
      <c r="AK16" s="52">
        <v>5</v>
      </c>
      <c r="AL16" s="52">
        <v>4</v>
      </c>
      <c r="AM16" s="52">
        <v>7</v>
      </c>
      <c r="AN16" s="52">
        <v>2</v>
      </c>
      <c r="AO16" s="52">
        <v>6</v>
      </c>
      <c r="AP16" s="52">
        <v>8</v>
      </c>
      <c r="AQ16" s="52">
        <v>6</v>
      </c>
      <c r="AR16" s="52">
        <v>6</v>
      </c>
      <c r="AS16" s="52">
        <v>6</v>
      </c>
      <c r="AT16" s="52">
        <v>5</v>
      </c>
      <c r="AU16" s="52">
        <v>1</v>
      </c>
      <c r="AV16" s="57">
        <v>5</v>
      </c>
      <c r="AW16" s="58">
        <f t="shared" si="2"/>
        <v>5.7647058823529411</v>
      </c>
      <c r="AX16" s="63">
        <f t="shared" si="3"/>
        <v>2.1290542436298656</v>
      </c>
      <c r="AY16" s="27"/>
    </row>
    <row r="17" spans="1:51" ht="8" customHeight="1" x14ac:dyDescent="0.2">
      <c r="A17" s="158"/>
      <c r="B17" s="155"/>
      <c r="C17" s="155"/>
      <c r="D17" s="204"/>
      <c r="E17" s="156"/>
      <c r="F17" s="246"/>
      <c r="G17" s="231"/>
      <c r="H17" s="180"/>
      <c r="I17" s="177"/>
      <c r="J17" s="217"/>
      <c r="L17" s="58">
        <v>180</v>
      </c>
      <c r="M17" s="56">
        <v>19</v>
      </c>
      <c r="N17" s="52">
        <v>11</v>
      </c>
      <c r="O17" s="52">
        <v>16</v>
      </c>
      <c r="P17" s="52">
        <v>7</v>
      </c>
      <c r="Q17" s="52">
        <v>10</v>
      </c>
      <c r="R17" s="52">
        <v>6</v>
      </c>
      <c r="S17" s="52">
        <v>11</v>
      </c>
      <c r="T17" s="52">
        <v>12</v>
      </c>
      <c r="U17" s="52">
        <v>7</v>
      </c>
      <c r="V17" s="52">
        <v>11</v>
      </c>
      <c r="W17" s="52">
        <v>22</v>
      </c>
      <c r="X17" s="52">
        <v>7</v>
      </c>
      <c r="Y17" s="52">
        <v>12</v>
      </c>
      <c r="Z17" s="52">
        <v>10</v>
      </c>
      <c r="AA17" s="52">
        <v>12</v>
      </c>
      <c r="AB17" s="57">
        <v>10</v>
      </c>
      <c r="AC17" s="58">
        <f t="shared" si="0"/>
        <v>11.4375</v>
      </c>
      <c r="AD17" s="63">
        <f t="shared" si="1"/>
        <v>4.2274216432714633</v>
      </c>
      <c r="AE17" s="30"/>
      <c r="AF17" s="56">
        <v>4</v>
      </c>
      <c r="AG17" s="52">
        <v>7</v>
      </c>
      <c r="AH17" s="52">
        <v>5</v>
      </c>
      <c r="AI17" s="52">
        <v>9</v>
      </c>
      <c r="AJ17" s="52">
        <v>9</v>
      </c>
      <c r="AK17" s="52">
        <v>2</v>
      </c>
      <c r="AL17" s="52">
        <v>3</v>
      </c>
      <c r="AM17" s="52">
        <v>7</v>
      </c>
      <c r="AN17" s="52">
        <v>2</v>
      </c>
      <c r="AO17" s="52">
        <v>1</v>
      </c>
      <c r="AP17" s="52">
        <v>5</v>
      </c>
      <c r="AQ17" s="52">
        <v>4</v>
      </c>
      <c r="AR17" s="52">
        <v>7</v>
      </c>
      <c r="AS17" s="52">
        <v>7</v>
      </c>
      <c r="AT17" s="52">
        <v>2</v>
      </c>
      <c r="AU17" s="52">
        <v>0</v>
      </c>
      <c r="AV17" s="57">
        <v>4</v>
      </c>
      <c r="AW17" s="58">
        <f t="shared" si="2"/>
        <v>4.5882352941176467</v>
      </c>
      <c r="AX17" s="63">
        <f t="shared" si="3"/>
        <v>2.6581467123988243</v>
      </c>
      <c r="AY17" s="27"/>
    </row>
    <row r="18" spans="1:51" ht="8" customHeight="1" x14ac:dyDescent="0.2">
      <c r="A18" s="158"/>
      <c r="B18" s="155"/>
      <c r="C18" s="155"/>
      <c r="D18" s="200" t="s">
        <v>15</v>
      </c>
      <c r="E18" s="154" t="s">
        <v>50</v>
      </c>
      <c r="F18" s="244" t="s">
        <v>52</v>
      </c>
      <c r="G18" s="229" t="s">
        <v>132</v>
      </c>
      <c r="H18" s="178">
        <v>1710</v>
      </c>
      <c r="I18" s="175">
        <v>300.57023966903108</v>
      </c>
      <c r="J18" s="217"/>
      <c r="K18" s="71"/>
      <c r="L18" s="58">
        <v>200</v>
      </c>
      <c r="M18" s="56">
        <v>15</v>
      </c>
      <c r="N18" s="52">
        <v>13</v>
      </c>
      <c r="O18" s="52">
        <v>15</v>
      </c>
      <c r="P18" s="52">
        <v>3</v>
      </c>
      <c r="Q18" s="52">
        <v>10</v>
      </c>
      <c r="R18" s="52">
        <v>6</v>
      </c>
      <c r="S18" s="52">
        <v>12</v>
      </c>
      <c r="T18" s="52">
        <v>10</v>
      </c>
      <c r="U18" s="52">
        <v>6</v>
      </c>
      <c r="V18" s="52">
        <v>8</v>
      </c>
      <c r="W18" s="52">
        <v>17</v>
      </c>
      <c r="X18" s="52">
        <v>7</v>
      </c>
      <c r="Y18" s="52">
        <v>10</v>
      </c>
      <c r="Z18" s="52">
        <v>6</v>
      </c>
      <c r="AA18" s="52">
        <v>8</v>
      </c>
      <c r="AB18" s="57">
        <v>8</v>
      </c>
      <c r="AC18" s="58">
        <f t="shared" si="0"/>
        <v>9.625</v>
      </c>
      <c r="AD18" s="63">
        <f>STDEVP(M18:AB18)</f>
        <v>3.7728470681966426</v>
      </c>
      <c r="AE18" s="30"/>
      <c r="AF18" s="56">
        <v>3</v>
      </c>
      <c r="AG18" s="52">
        <v>6</v>
      </c>
      <c r="AH18" s="52">
        <v>4</v>
      </c>
      <c r="AI18" s="52">
        <v>7</v>
      </c>
      <c r="AJ18" s="52">
        <v>6</v>
      </c>
      <c r="AK18" s="52">
        <v>2</v>
      </c>
      <c r="AL18" s="52">
        <v>2</v>
      </c>
      <c r="AM18" s="52">
        <v>6</v>
      </c>
      <c r="AN18" s="52">
        <v>1</v>
      </c>
      <c r="AO18" s="52">
        <v>0</v>
      </c>
      <c r="AP18" s="52">
        <v>8</v>
      </c>
      <c r="AQ18" s="52">
        <v>4</v>
      </c>
      <c r="AR18" s="52">
        <v>3</v>
      </c>
      <c r="AS18" s="52">
        <v>7</v>
      </c>
      <c r="AT18" s="52">
        <v>0</v>
      </c>
      <c r="AU18" s="52">
        <v>0</v>
      </c>
      <c r="AV18" s="57">
        <v>3</v>
      </c>
      <c r="AW18" s="58">
        <f t="shared" si="2"/>
        <v>3.6470588235294117</v>
      </c>
      <c r="AX18" s="63">
        <f t="shared" si="3"/>
        <v>2.5654073514537088</v>
      </c>
      <c r="AY18" s="27"/>
    </row>
    <row r="19" spans="1:51" ht="8" customHeight="1" x14ac:dyDescent="0.2">
      <c r="A19" s="158"/>
      <c r="B19" s="155"/>
      <c r="C19" s="155"/>
      <c r="D19" s="202"/>
      <c r="E19" s="155"/>
      <c r="F19" s="245"/>
      <c r="G19" s="230"/>
      <c r="H19" s="179"/>
      <c r="I19" s="176"/>
      <c r="J19" s="217"/>
      <c r="L19" s="58">
        <v>220</v>
      </c>
      <c r="M19" s="56">
        <v>11</v>
      </c>
      <c r="N19" s="52">
        <v>8</v>
      </c>
      <c r="O19" s="52">
        <v>14</v>
      </c>
      <c r="P19" s="52">
        <v>3</v>
      </c>
      <c r="Q19" s="52">
        <v>7</v>
      </c>
      <c r="R19" s="52">
        <v>4</v>
      </c>
      <c r="S19" s="52">
        <v>11</v>
      </c>
      <c r="T19" s="52">
        <v>9</v>
      </c>
      <c r="U19" s="52">
        <v>6</v>
      </c>
      <c r="V19" s="52">
        <v>9</v>
      </c>
      <c r="W19" s="52">
        <v>14</v>
      </c>
      <c r="X19" s="52">
        <v>5</v>
      </c>
      <c r="Y19" s="52">
        <v>8</v>
      </c>
      <c r="Z19" s="52">
        <v>4</v>
      </c>
      <c r="AA19" s="52">
        <v>8</v>
      </c>
      <c r="AB19" s="57">
        <v>3</v>
      </c>
      <c r="AC19" s="58">
        <f t="shared" si="0"/>
        <v>7.75</v>
      </c>
      <c r="AD19" s="63">
        <f t="shared" si="1"/>
        <v>3.4186985827943359</v>
      </c>
      <c r="AE19" s="30"/>
      <c r="AF19" s="56">
        <v>1</v>
      </c>
      <c r="AG19" s="52">
        <v>4</v>
      </c>
      <c r="AH19" s="52">
        <v>1</v>
      </c>
      <c r="AI19" s="52">
        <v>1</v>
      </c>
      <c r="AJ19" s="52">
        <v>2</v>
      </c>
      <c r="AK19" s="52">
        <v>2</v>
      </c>
      <c r="AL19" s="52">
        <v>2</v>
      </c>
      <c r="AM19" s="52">
        <v>4</v>
      </c>
      <c r="AN19" s="52">
        <v>1</v>
      </c>
      <c r="AO19" s="52">
        <v>0</v>
      </c>
      <c r="AP19" s="52">
        <v>4</v>
      </c>
      <c r="AQ19" s="52">
        <v>2</v>
      </c>
      <c r="AR19" s="52">
        <v>2</v>
      </c>
      <c r="AS19" s="52">
        <v>5</v>
      </c>
      <c r="AT19" s="52">
        <v>0</v>
      </c>
      <c r="AU19" s="52">
        <v>0</v>
      </c>
      <c r="AV19" s="57">
        <v>3</v>
      </c>
      <c r="AW19" s="58">
        <f t="shared" si="2"/>
        <v>2</v>
      </c>
      <c r="AX19" s="63">
        <f t="shared" si="3"/>
        <v>1.4950900031928041</v>
      </c>
      <c r="AY19" s="27"/>
    </row>
    <row r="20" spans="1:51" ht="8" customHeight="1" x14ac:dyDescent="0.2">
      <c r="A20" s="158"/>
      <c r="B20" s="156"/>
      <c r="C20" s="156"/>
      <c r="D20" s="202"/>
      <c r="E20" s="156"/>
      <c r="F20" s="246"/>
      <c r="G20" s="231"/>
      <c r="H20" s="180"/>
      <c r="I20" s="177"/>
      <c r="J20" s="218"/>
      <c r="L20" s="58">
        <v>240</v>
      </c>
      <c r="M20" s="56">
        <v>5</v>
      </c>
      <c r="N20" s="52">
        <v>8</v>
      </c>
      <c r="O20" s="52">
        <v>13</v>
      </c>
      <c r="P20" s="52">
        <v>1</v>
      </c>
      <c r="Q20" s="52">
        <v>8</v>
      </c>
      <c r="R20" s="52">
        <v>3</v>
      </c>
      <c r="S20" s="52">
        <v>7</v>
      </c>
      <c r="T20" s="52">
        <v>5</v>
      </c>
      <c r="U20" s="52">
        <v>7</v>
      </c>
      <c r="V20" s="52">
        <v>8</v>
      </c>
      <c r="W20" s="52">
        <v>9</v>
      </c>
      <c r="X20" s="52">
        <v>4</v>
      </c>
      <c r="Y20" s="52">
        <v>8</v>
      </c>
      <c r="Z20" s="52">
        <v>1</v>
      </c>
      <c r="AA20" s="52">
        <v>6</v>
      </c>
      <c r="AB20" s="57">
        <v>2</v>
      </c>
      <c r="AC20" s="58">
        <f t="shared" si="0"/>
        <v>5.9375</v>
      </c>
      <c r="AD20" s="63">
        <f t="shared" si="1"/>
        <v>3.1318674540918874</v>
      </c>
      <c r="AE20" s="30"/>
      <c r="AF20" s="56">
        <v>0</v>
      </c>
      <c r="AG20" s="52">
        <v>0</v>
      </c>
      <c r="AH20" s="52">
        <v>0</v>
      </c>
      <c r="AI20" s="52">
        <v>0</v>
      </c>
      <c r="AJ20" s="52">
        <v>0</v>
      </c>
      <c r="AK20" s="52">
        <v>0</v>
      </c>
      <c r="AL20" s="52">
        <v>0</v>
      </c>
      <c r="AM20" s="52">
        <v>0</v>
      </c>
      <c r="AN20" s="52">
        <v>0</v>
      </c>
      <c r="AO20" s="52">
        <v>0</v>
      </c>
      <c r="AP20" s="52">
        <v>1</v>
      </c>
      <c r="AQ20" s="52">
        <v>3</v>
      </c>
      <c r="AR20" s="52">
        <v>1</v>
      </c>
      <c r="AS20" s="52">
        <v>3</v>
      </c>
      <c r="AT20" s="52">
        <v>0</v>
      </c>
      <c r="AU20" s="52">
        <v>0</v>
      </c>
      <c r="AV20" s="57">
        <v>3</v>
      </c>
      <c r="AW20" s="58">
        <f t="shared" si="2"/>
        <v>0.6470588235294118</v>
      </c>
      <c r="AX20" s="63">
        <f t="shared" si="3"/>
        <v>1.1345471483521123</v>
      </c>
      <c r="AY20" s="27"/>
    </row>
    <row r="21" spans="1:51" ht="8" customHeight="1" x14ac:dyDescent="0.2">
      <c r="A21" s="171" t="s">
        <v>40</v>
      </c>
      <c r="B21" s="174" t="s">
        <v>48</v>
      </c>
      <c r="C21" s="205" t="s">
        <v>45</v>
      </c>
      <c r="D21" s="174" t="s">
        <v>14</v>
      </c>
      <c r="E21" s="174" t="s">
        <v>49</v>
      </c>
      <c r="F21" s="76"/>
      <c r="G21" s="181" t="s">
        <v>132</v>
      </c>
      <c r="H21" s="135"/>
      <c r="I21" s="136"/>
      <c r="J21" s="150" t="s">
        <v>187</v>
      </c>
      <c r="L21" s="58">
        <v>260</v>
      </c>
      <c r="M21" s="56">
        <v>1</v>
      </c>
      <c r="N21" s="52">
        <v>6</v>
      </c>
      <c r="O21" s="52">
        <v>10</v>
      </c>
      <c r="P21" s="52">
        <v>1</v>
      </c>
      <c r="Q21" s="52">
        <v>5</v>
      </c>
      <c r="R21" s="52">
        <v>2</v>
      </c>
      <c r="S21" s="52">
        <v>5</v>
      </c>
      <c r="T21" s="52">
        <v>3</v>
      </c>
      <c r="U21" s="52">
        <v>6</v>
      </c>
      <c r="V21" s="52">
        <v>6</v>
      </c>
      <c r="W21" s="52">
        <v>5</v>
      </c>
      <c r="X21" s="52">
        <v>4</v>
      </c>
      <c r="Y21" s="52">
        <v>7</v>
      </c>
      <c r="Z21" s="52">
        <v>0</v>
      </c>
      <c r="AA21" s="52">
        <v>5</v>
      </c>
      <c r="AB21" s="57">
        <v>1</v>
      </c>
      <c r="AC21" s="58">
        <f t="shared" si="0"/>
        <v>4.1875</v>
      </c>
      <c r="AD21" s="63">
        <f t="shared" si="1"/>
        <v>2.6033331999573162</v>
      </c>
      <c r="AE21" s="30"/>
      <c r="AF21" s="56">
        <v>0</v>
      </c>
      <c r="AG21" s="52">
        <v>0</v>
      </c>
      <c r="AH21" s="52">
        <v>0</v>
      </c>
      <c r="AI21" s="52">
        <v>0</v>
      </c>
      <c r="AJ21" s="52">
        <v>0</v>
      </c>
      <c r="AK21" s="52">
        <v>0</v>
      </c>
      <c r="AL21" s="52">
        <v>0</v>
      </c>
      <c r="AM21" s="52">
        <v>0</v>
      </c>
      <c r="AN21" s="52">
        <v>0</v>
      </c>
      <c r="AO21" s="52">
        <v>0</v>
      </c>
      <c r="AP21" s="52">
        <v>0</v>
      </c>
      <c r="AQ21" s="52">
        <v>2</v>
      </c>
      <c r="AR21" s="52">
        <v>1</v>
      </c>
      <c r="AS21" s="52">
        <v>1</v>
      </c>
      <c r="AT21" s="52">
        <v>0</v>
      </c>
      <c r="AU21" s="52">
        <v>0</v>
      </c>
      <c r="AV21" s="57">
        <v>3</v>
      </c>
      <c r="AW21" s="58">
        <f t="shared" si="2"/>
        <v>0.41176470588235292</v>
      </c>
      <c r="AX21" s="63">
        <f t="shared" si="3"/>
        <v>0.84427647614160728</v>
      </c>
      <c r="AY21" s="27"/>
    </row>
    <row r="22" spans="1:51" ht="8" customHeight="1" x14ac:dyDescent="0.2">
      <c r="A22" s="172"/>
      <c r="B22" s="165"/>
      <c r="C22" s="206"/>
      <c r="D22" s="165"/>
      <c r="E22" s="165"/>
      <c r="F22" s="77"/>
      <c r="G22" s="182"/>
      <c r="H22" s="137"/>
      <c r="I22" s="138"/>
      <c r="J22" s="217"/>
      <c r="L22" s="58">
        <v>280</v>
      </c>
      <c r="M22" s="56">
        <v>1</v>
      </c>
      <c r="N22" s="52">
        <v>3</v>
      </c>
      <c r="O22" s="52">
        <v>8</v>
      </c>
      <c r="P22" s="52">
        <v>1</v>
      </c>
      <c r="Q22" s="52">
        <v>2</v>
      </c>
      <c r="R22" s="52">
        <v>1</v>
      </c>
      <c r="S22" s="52">
        <v>3</v>
      </c>
      <c r="T22" s="52">
        <v>2</v>
      </c>
      <c r="U22" s="52">
        <v>10</v>
      </c>
      <c r="V22" s="52">
        <v>5</v>
      </c>
      <c r="W22" s="52">
        <v>3</v>
      </c>
      <c r="X22" s="52">
        <v>3</v>
      </c>
      <c r="Y22" s="52">
        <v>7</v>
      </c>
      <c r="Z22" s="52">
        <v>0</v>
      </c>
      <c r="AA22" s="52">
        <v>4</v>
      </c>
      <c r="AB22" s="57">
        <v>1</v>
      </c>
      <c r="AC22" s="58">
        <f t="shared" si="0"/>
        <v>3.375</v>
      </c>
      <c r="AD22" s="63">
        <f t="shared" si="1"/>
        <v>2.7357585785299112</v>
      </c>
      <c r="AE22" s="30"/>
      <c r="AF22" s="56">
        <v>0</v>
      </c>
      <c r="AG22" s="52">
        <v>0</v>
      </c>
      <c r="AH22" s="52">
        <v>0</v>
      </c>
      <c r="AI22" s="52">
        <v>0</v>
      </c>
      <c r="AJ22" s="52">
        <v>0</v>
      </c>
      <c r="AK22" s="52">
        <v>0</v>
      </c>
      <c r="AL22" s="52">
        <v>0</v>
      </c>
      <c r="AM22" s="52">
        <v>0</v>
      </c>
      <c r="AN22" s="52">
        <v>0</v>
      </c>
      <c r="AO22" s="52">
        <v>0</v>
      </c>
      <c r="AP22" s="52">
        <v>0</v>
      </c>
      <c r="AQ22" s="52">
        <v>0</v>
      </c>
      <c r="AR22" s="52">
        <v>0</v>
      </c>
      <c r="AS22" s="52">
        <v>0</v>
      </c>
      <c r="AT22" s="52">
        <v>0</v>
      </c>
      <c r="AU22" s="52">
        <v>0</v>
      </c>
      <c r="AV22" s="57">
        <v>0</v>
      </c>
      <c r="AW22" s="58">
        <f t="shared" si="2"/>
        <v>0</v>
      </c>
      <c r="AX22" s="63">
        <f t="shared" si="3"/>
        <v>0</v>
      </c>
      <c r="AY22" s="27"/>
    </row>
    <row r="23" spans="1:51" ht="8" customHeight="1" x14ac:dyDescent="0.2">
      <c r="A23" s="172"/>
      <c r="B23" s="165"/>
      <c r="C23" s="206"/>
      <c r="D23" s="166"/>
      <c r="E23" s="166"/>
      <c r="F23" s="77"/>
      <c r="G23" s="182"/>
      <c r="H23" s="137"/>
      <c r="I23" s="138"/>
      <c r="J23" s="217"/>
      <c r="L23" s="58">
        <v>300</v>
      </c>
      <c r="M23" s="56">
        <v>1</v>
      </c>
      <c r="N23" s="52">
        <v>1</v>
      </c>
      <c r="O23" s="52">
        <v>7</v>
      </c>
      <c r="P23" s="52">
        <v>1</v>
      </c>
      <c r="Q23" s="52">
        <v>1</v>
      </c>
      <c r="R23" s="52">
        <v>1</v>
      </c>
      <c r="S23" s="52">
        <v>1</v>
      </c>
      <c r="T23" s="52">
        <v>1</v>
      </c>
      <c r="U23" s="52">
        <v>7</v>
      </c>
      <c r="V23" s="52">
        <v>3</v>
      </c>
      <c r="W23" s="52">
        <v>1</v>
      </c>
      <c r="X23" s="52">
        <v>2</v>
      </c>
      <c r="Y23" s="52">
        <v>5</v>
      </c>
      <c r="Z23" s="52">
        <v>0</v>
      </c>
      <c r="AA23" s="52">
        <v>3</v>
      </c>
      <c r="AB23" s="57">
        <v>0</v>
      </c>
      <c r="AC23" s="58">
        <f t="shared" si="0"/>
        <v>2.1875</v>
      </c>
      <c r="AD23" s="63">
        <f t="shared" si="1"/>
        <v>2.1857135562557137</v>
      </c>
      <c r="AE23" s="30"/>
      <c r="AF23" s="56">
        <v>0</v>
      </c>
      <c r="AG23" s="52">
        <v>0</v>
      </c>
      <c r="AH23" s="52">
        <v>0</v>
      </c>
      <c r="AI23" s="52">
        <v>0</v>
      </c>
      <c r="AJ23" s="52">
        <v>0</v>
      </c>
      <c r="AK23" s="52">
        <v>0</v>
      </c>
      <c r="AL23" s="52">
        <v>0</v>
      </c>
      <c r="AM23" s="52">
        <v>0</v>
      </c>
      <c r="AN23" s="52">
        <v>0</v>
      </c>
      <c r="AO23" s="52">
        <v>0</v>
      </c>
      <c r="AP23" s="52">
        <v>0</v>
      </c>
      <c r="AQ23" s="52">
        <v>0</v>
      </c>
      <c r="AR23" s="52">
        <v>0</v>
      </c>
      <c r="AS23" s="52">
        <v>0</v>
      </c>
      <c r="AT23" s="52">
        <v>0</v>
      </c>
      <c r="AU23" s="52">
        <v>0</v>
      </c>
      <c r="AV23" s="57">
        <v>0</v>
      </c>
      <c r="AW23" s="58">
        <f t="shared" si="2"/>
        <v>0</v>
      </c>
      <c r="AX23" s="63">
        <f t="shared" si="3"/>
        <v>0</v>
      </c>
      <c r="AY23" s="27"/>
    </row>
    <row r="24" spans="1:51" ht="8" customHeight="1" thickBot="1" x14ac:dyDescent="0.25">
      <c r="A24" s="172"/>
      <c r="B24" s="165"/>
      <c r="C24" s="206"/>
      <c r="D24" s="174" t="s">
        <v>15</v>
      </c>
      <c r="E24" s="174" t="s">
        <v>50</v>
      </c>
      <c r="F24" s="77"/>
      <c r="G24" s="182"/>
      <c r="H24" s="137"/>
      <c r="I24" s="138"/>
      <c r="J24" s="217"/>
      <c r="L24" s="59">
        <v>340</v>
      </c>
      <c r="M24" s="60">
        <v>1</v>
      </c>
      <c r="N24" s="61">
        <v>1</v>
      </c>
      <c r="O24" s="61">
        <v>5</v>
      </c>
      <c r="P24" s="61">
        <v>1</v>
      </c>
      <c r="Q24" s="61">
        <v>1</v>
      </c>
      <c r="R24" s="61">
        <v>1</v>
      </c>
      <c r="S24" s="61">
        <v>1</v>
      </c>
      <c r="T24" s="61">
        <v>1</v>
      </c>
      <c r="U24" s="61">
        <v>6</v>
      </c>
      <c r="V24" s="61">
        <v>3</v>
      </c>
      <c r="W24" s="61">
        <v>1</v>
      </c>
      <c r="X24" s="61">
        <v>2</v>
      </c>
      <c r="Y24" s="61">
        <v>5</v>
      </c>
      <c r="Z24" s="61">
        <v>0</v>
      </c>
      <c r="AA24" s="61">
        <v>1</v>
      </c>
      <c r="AB24" s="62">
        <v>0</v>
      </c>
      <c r="AC24" s="59">
        <f t="shared" si="0"/>
        <v>1.875</v>
      </c>
      <c r="AD24" s="64">
        <f>STDEVP(M24:AB24)</f>
        <v>1.7984368212422699</v>
      </c>
      <c r="AE24" s="30"/>
      <c r="AF24" s="60">
        <v>0</v>
      </c>
      <c r="AG24" s="61">
        <v>0</v>
      </c>
      <c r="AH24" s="61">
        <v>0</v>
      </c>
      <c r="AI24" s="61">
        <v>0</v>
      </c>
      <c r="AJ24" s="61">
        <v>0</v>
      </c>
      <c r="AK24" s="61">
        <v>0</v>
      </c>
      <c r="AL24" s="61">
        <v>0</v>
      </c>
      <c r="AM24" s="61">
        <v>0</v>
      </c>
      <c r="AN24" s="61">
        <v>0</v>
      </c>
      <c r="AO24" s="61">
        <v>0</v>
      </c>
      <c r="AP24" s="61">
        <v>0</v>
      </c>
      <c r="AQ24" s="61">
        <v>0</v>
      </c>
      <c r="AR24" s="61">
        <v>0</v>
      </c>
      <c r="AS24" s="61">
        <v>0</v>
      </c>
      <c r="AT24" s="61">
        <v>0</v>
      </c>
      <c r="AU24" s="61">
        <v>0</v>
      </c>
      <c r="AV24" s="62">
        <v>0</v>
      </c>
      <c r="AW24" s="59">
        <f t="shared" si="2"/>
        <v>0</v>
      </c>
      <c r="AX24" s="64">
        <f t="shared" si="3"/>
        <v>0</v>
      </c>
      <c r="AY24" s="27"/>
    </row>
    <row r="25" spans="1:51" ht="8" customHeight="1" x14ac:dyDescent="0.2">
      <c r="A25" s="172"/>
      <c r="B25" s="165"/>
      <c r="C25" s="206"/>
      <c r="D25" s="165"/>
      <c r="E25" s="165"/>
      <c r="F25" s="77"/>
      <c r="G25" s="182"/>
      <c r="H25" s="137"/>
      <c r="I25" s="138"/>
      <c r="J25" s="217"/>
      <c r="L25" s="224" t="s">
        <v>129</v>
      </c>
      <c r="M25" s="224"/>
      <c r="N25" s="224"/>
      <c r="O25" s="224"/>
      <c r="P25" s="224"/>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row>
    <row r="26" spans="1:51" ht="8" customHeight="1" thickBot="1" x14ac:dyDescent="0.25">
      <c r="A26" s="172"/>
      <c r="B26" s="165"/>
      <c r="C26" s="207"/>
      <c r="D26" s="166"/>
      <c r="E26" s="166"/>
      <c r="F26" s="78"/>
      <c r="G26" s="183"/>
      <c r="H26" s="139"/>
      <c r="I26" s="140"/>
      <c r="J26" s="218"/>
      <c r="L26" s="223"/>
      <c r="M26" s="223"/>
      <c r="N26" s="223"/>
      <c r="O26" s="223"/>
      <c r="P26" s="223"/>
      <c r="AF26" s="27"/>
      <c r="AG26" s="27"/>
      <c r="AH26" s="27"/>
      <c r="AI26" s="27"/>
      <c r="AJ26" s="27"/>
    </row>
    <row r="27" spans="1:51" ht="10" customHeight="1" thickBot="1" x14ac:dyDescent="0.25">
      <c r="A27" s="172"/>
      <c r="B27" s="165"/>
      <c r="C27" s="205" t="s">
        <v>46</v>
      </c>
      <c r="D27" s="174" t="s">
        <v>14</v>
      </c>
      <c r="E27" s="174" t="s">
        <v>49</v>
      </c>
      <c r="F27" s="238" t="s">
        <v>54</v>
      </c>
      <c r="G27" s="228" t="s">
        <v>132</v>
      </c>
      <c r="H27" s="181">
        <v>1494</v>
      </c>
      <c r="I27" s="184">
        <v>345.61237156278025</v>
      </c>
      <c r="J27" s="150" t="s">
        <v>188</v>
      </c>
      <c r="L27" s="54"/>
      <c r="M27" s="232" t="s">
        <v>125</v>
      </c>
      <c r="N27" s="233"/>
      <c r="O27" s="233"/>
      <c r="P27" s="233"/>
      <c r="Q27" s="233"/>
      <c r="R27" s="233"/>
      <c r="S27" s="233"/>
      <c r="T27" s="233"/>
      <c r="U27" s="233"/>
      <c r="V27" s="233"/>
      <c r="W27" s="233"/>
      <c r="X27" s="233"/>
      <c r="Y27" s="233"/>
      <c r="Z27" s="233"/>
      <c r="AA27" s="233"/>
      <c r="AB27" s="234"/>
      <c r="AC27" s="141" t="s">
        <v>127</v>
      </c>
      <c r="AD27" s="141" t="s">
        <v>128</v>
      </c>
      <c r="AE27" s="120"/>
      <c r="AF27" s="232" t="s">
        <v>92</v>
      </c>
      <c r="AG27" s="233"/>
      <c r="AH27" s="233"/>
      <c r="AI27" s="233"/>
      <c r="AJ27" s="233"/>
      <c r="AK27" s="233"/>
      <c r="AL27" s="233"/>
      <c r="AM27" s="233"/>
      <c r="AN27" s="233"/>
      <c r="AO27" s="233"/>
      <c r="AP27" s="233"/>
      <c r="AQ27" s="233"/>
      <c r="AR27" s="233"/>
      <c r="AS27" s="233"/>
      <c r="AT27" s="233"/>
      <c r="AU27" s="233"/>
      <c r="AV27" s="234"/>
      <c r="AW27" s="141" t="s">
        <v>127</v>
      </c>
      <c r="AX27" s="141" t="s">
        <v>128</v>
      </c>
    </row>
    <row r="28" spans="1:51" ht="8" customHeight="1" x14ac:dyDescent="0.2">
      <c r="A28" s="172"/>
      <c r="B28" s="165"/>
      <c r="C28" s="206"/>
      <c r="D28" s="165"/>
      <c r="E28" s="165"/>
      <c r="F28" s="239"/>
      <c r="G28" s="226"/>
      <c r="H28" s="182"/>
      <c r="I28" s="185"/>
      <c r="J28" s="217"/>
      <c r="L28" s="55">
        <v>20</v>
      </c>
      <c r="M28" s="52">
        <v>1</v>
      </c>
      <c r="N28" s="52">
        <v>3</v>
      </c>
      <c r="O28" s="52">
        <v>1</v>
      </c>
      <c r="P28" s="52">
        <v>1</v>
      </c>
      <c r="Q28" s="52">
        <v>1</v>
      </c>
      <c r="R28" s="52">
        <v>1</v>
      </c>
      <c r="S28" s="52">
        <v>2</v>
      </c>
      <c r="T28" s="52">
        <v>3</v>
      </c>
      <c r="U28" s="52">
        <v>1</v>
      </c>
      <c r="V28" s="52">
        <v>1</v>
      </c>
      <c r="W28" s="52">
        <v>1</v>
      </c>
      <c r="X28" s="52">
        <v>1</v>
      </c>
      <c r="Y28" s="52">
        <v>1</v>
      </c>
      <c r="Z28" s="52">
        <v>1</v>
      </c>
      <c r="AA28" s="52">
        <v>2</v>
      </c>
      <c r="AB28" s="57">
        <v>1</v>
      </c>
      <c r="AC28" s="58">
        <f>AVERAGE(M28:AB28)</f>
        <v>1.375</v>
      </c>
      <c r="AD28" s="148">
        <f>STDEVP(M28:AB28)</f>
        <v>0.69597054535375269</v>
      </c>
      <c r="AE28" s="30"/>
      <c r="AF28" s="56">
        <v>1</v>
      </c>
      <c r="AG28" s="52">
        <v>1</v>
      </c>
      <c r="AH28" s="52">
        <v>1</v>
      </c>
      <c r="AI28" s="52">
        <v>1</v>
      </c>
      <c r="AJ28" s="52">
        <v>2</v>
      </c>
      <c r="AK28" s="52">
        <v>1</v>
      </c>
      <c r="AL28" s="52">
        <v>1</v>
      </c>
      <c r="AM28" s="52">
        <v>1</v>
      </c>
      <c r="AN28" s="52">
        <v>1</v>
      </c>
      <c r="AO28" s="52">
        <v>1</v>
      </c>
      <c r="AP28" s="52">
        <v>1</v>
      </c>
      <c r="AQ28" s="52">
        <v>1</v>
      </c>
      <c r="AR28" s="52">
        <v>1</v>
      </c>
      <c r="AS28" s="52">
        <v>1</v>
      </c>
      <c r="AT28" s="52">
        <v>1</v>
      </c>
      <c r="AU28" s="52">
        <v>3</v>
      </c>
      <c r="AV28" s="52">
        <v>1</v>
      </c>
      <c r="AW28" s="55">
        <f>AVERAGE(AF28:AV28)</f>
        <v>1.1764705882352942</v>
      </c>
      <c r="AX28" s="148">
        <f>STDEVP(AF28:AV28)</f>
        <v>0.51281164041654981</v>
      </c>
    </row>
    <row r="29" spans="1:51" ht="8" customHeight="1" x14ac:dyDescent="0.2">
      <c r="A29" s="172"/>
      <c r="B29" s="165"/>
      <c r="C29" s="206"/>
      <c r="D29" s="166"/>
      <c r="E29" s="166"/>
      <c r="F29" s="240"/>
      <c r="G29" s="227"/>
      <c r="H29" s="183"/>
      <c r="I29" s="186"/>
      <c r="J29" s="217"/>
      <c r="L29" s="58">
        <v>40</v>
      </c>
      <c r="M29" s="52">
        <v>5</v>
      </c>
      <c r="N29" s="52">
        <v>3</v>
      </c>
      <c r="O29" s="52">
        <v>1</v>
      </c>
      <c r="P29" s="52">
        <v>1</v>
      </c>
      <c r="Q29" s="52">
        <v>1</v>
      </c>
      <c r="R29" s="52">
        <v>2</v>
      </c>
      <c r="S29" s="52">
        <v>2</v>
      </c>
      <c r="T29" s="52">
        <v>2</v>
      </c>
      <c r="U29" s="52">
        <v>1</v>
      </c>
      <c r="V29" s="52">
        <v>1</v>
      </c>
      <c r="W29" s="52">
        <v>4</v>
      </c>
      <c r="X29" s="52">
        <v>2</v>
      </c>
      <c r="Y29" s="52">
        <v>1</v>
      </c>
      <c r="Z29" s="52">
        <v>2</v>
      </c>
      <c r="AA29" s="52">
        <v>2</v>
      </c>
      <c r="AB29" s="57">
        <v>2</v>
      </c>
      <c r="AC29" s="58">
        <f t="shared" ref="AC29:AC49" si="4">AVERAGE(M29:AB29)</f>
        <v>2</v>
      </c>
      <c r="AD29" s="148">
        <f t="shared" ref="AD29:AD48" si="5">STDEVP(M29:AB29)</f>
        <v>1.1180339887498949</v>
      </c>
      <c r="AE29" s="30"/>
      <c r="AF29" s="56">
        <v>4</v>
      </c>
      <c r="AG29" s="52">
        <v>1</v>
      </c>
      <c r="AH29" s="52">
        <v>1</v>
      </c>
      <c r="AI29" s="52">
        <v>1</v>
      </c>
      <c r="AJ29" s="52">
        <v>2</v>
      </c>
      <c r="AK29" s="52">
        <v>1</v>
      </c>
      <c r="AL29" s="52">
        <v>3</v>
      </c>
      <c r="AM29" s="52">
        <v>1</v>
      </c>
      <c r="AN29" s="52">
        <v>1</v>
      </c>
      <c r="AO29" s="52">
        <v>2</v>
      </c>
      <c r="AP29" s="52">
        <v>1</v>
      </c>
      <c r="AQ29" s="52">
        <v>1</v>
      </c>
      <c r="AR29" s="52">
        <v>2</v>
      </c>
      <c r="AS29" s="52">
        <v>1</v>
      </c>
      <c r="AT29" s="52">
        <v>2</v>
      </c>
      <c r="AU29" s="52">
        <v>4</v>
      </c>
      <c r="AV29" s="52">
        <v>1</v>
      </c>
      <c r="AW29" s="58">
        <f t="shared" ref="AW29:AW43" si="6">AVERAGE(AF29:AV29)</f>
        <v>1.7058823529411764</v>
      </c>
      <c r="AX29" s="148">
        <f t="shared" ref="AX29" si="7">STDEVP(AF29:AV29)</f>
        <v>1.0154515589195334</v>
      </c>
    </row>
    <row r="30" spans="1:51" ht="8" customHeight="1" x14ac:dyDescent="0.2">
      <c r="A30" s="172"/>
      <c r="B30" s="165"/>
      <c r="C30" s="206"/>
      <c r="D30" s="174" t="s">
        <v>15</v>
      </c>
      <c r="E30" s="174" t="s">
        <v>50</v>
      </c>
      <c r="F30" s="238" t="s">
        <v>53</v>
      </c>
      <c r="G30" s="228" t="s">
        <v>132</v>
      </c>
      <c r="H30" s="184">
        <v>1013</v>
      </c>
      <c r="I30" s="184">
        <v>404.75523606322247</v>
      </c>
      <c r="J30" s="217"/>
      <c r="L30" s="58">
        <v>60</v>
      </c>
      <c r="M30" s="52">
        <v>5</v>
      </c>
      <c r="N30" s="52">
        <v>3</v>
      </c>
      <c r="O30" s="52">
        <v>1</v>
      </c>
      <c r="P30" s="52">
        <v>2</v>
      </c>
      <c r="Q30" s="52">
        <v>2</v>
      </c>
      <c r="R30" s="52">
        <v>3</v>
      </c>
      <c r="S30" s="52">
        <v>2</v>
      </c>
      <c r="T30" s="52">
        <v>3</v>
      </c>
      <c r="U30" s="52">
        <v>1</v>
      </c>
      <c r="V30" s="52">
        <v>2</v>
      </c>
      <c r="W30" s="52">
        <v>4</v>
      </c>
      <c r="X30" s="52">
        <v>3</v>
      </c>
      <c r="Y30" s="52">
        <v>1</v>
      </c>
      <c r="Z30" s="52">
        <v>2</v>
      </c>
      <c r="AA30" s="52">
        <v>5</v>
      </c>
      <c r="AB30" s="57">
        <v>2</v>
      </c>
      <c r="AC30" s="58">
        <f t="shared" si="4"/>
        <v>2.5625</v>
      </c>
      <c r="AD30" s="148">
        <f t="shared" si="5"/>
        <v>1.2231491119238078</v>
      </c>
      <c r="AE30" s="30"/>
      <c r="AF30" s="56">
        <v>3</v>
      </c>
      <c r="AG30" s="52">
        <v>1</v>
      </c>
      <c r="AH30" s="52">
        <v>2</v>
      </c>
      <c r="AI30" s="52">
        <v>2</v>
      </c>
      <c r="AJ30" s="52">
        <v>2</v>
      </c>
      <c r="AK30" s="52">
        <v>1</v>
      </c>
      <c r="AL30" s="52">
        <v>4</v>
      </c>
      <c r="AM30" s="52">
        <v>2</v>
      </c>
      <c r="AN30" s="52">
        <v>1</v>
      </c>
      <c r="AO30" s="52">
        <v>2</v>
      </c>
      <c r="AP30" s="52">
        <v>1</v>
      </c>
      <c r="AQ30" s="52">
        <v>2</v>
      </c>
      <c r="AR30" s="52">
        <v>2</v>
      </c>
      <c r="AS30" s="52">
        <v>1</v>
      </c>
      <c r="AT30" s="52">
        <v>3</v>
      </c>
      <c r="AU30" s="52">
        <v>4</v>
      </c>
      <c r="AV30" s="52">
        <v>2</v>
      </c>
      <c r="AW30" s="58">
        <f t="shared" si="6"/>
        <v>2.0588235294117645</v>
      </c>
      <c r="AX30" s="148">
        <f>STDEVP(AF30:AV30)</f>
        <v>0.93749279120642515</v>
      </c>
    </row>
    <row r="31" spans="1:51" ht="8" customHeight="1" x14ac:dyDescent="0.2">
      <c r="A31" s="172"/>
      <c r="B31" s="165"/>
      <c r="C31" s="206"/>
      <c r="D31" s="165"/>
      <c r="E31" s="165"/>
      <c r="F31" s="239"/>
      <c r="G31" s="226"/>
      <c r="H31" s="185"/>
      <c r="I31" s="185"/>
      <c r="J31" s="217"/>
      <c r="K31" s="71"/>
      <c r="L31" s="58">
        <v>80</v>
      </c>
      <c r="M31" s="52">
        <v>5</v>
      </c>
      <c r="N31" s="52">
        <v>3</v>
      </c>
      <c r="O31" s="52">
        <v>2</v>
      </c>
      <c r="P31" s="52">
        <v>2</v>
      </c>
      <c r="Q31" s="52">
        <v>3</v>
      </c>
      <c r="R31" s="52">
        <v>3</v>
      </c>
      <c r="S31" s="52">
        <v>3</v>
      </c>
      <c r="T31" s="52">
        <v>5</v>
      </c>
      <c r="U31" s="52">
        <v>1</v>
      </c>
      <c r="V31" s="52">
        <v>2</v>
      </c>
      <c r="W31" s="52">
        <v>5</v>
      </c>
      <c r="X31" s="52">
        <v>3</v>
      </c>
      <c r="Y31" s="52">
        <v>1</v>
      </c>
      <c r="Z31" s="52">
        <v>2</v>
      </c>
      <c r="AA31" s="52">
        <v>6</v>
      </c>
      <c r="AB31" s="57">
        <v>4</v>
      </c>
      <c r="AC31" s="58">
        <f t="shared" si="4"/>
        <v>3.125</v>
      </c>
      <c r="AD31" s="148">
        <f t="shared" si="5"/>
        <v>1.4523687548277813</v>
      </c>
      <c r="AE31" s="30"/>
      <c r="AF31" s="56">
        <v>2</v>
      </c>
      <c r="AG31" s="52">
        <v>1</v>
      </c>
      <c r="AH31" s="52">
        <v>2</v>
      </c>
      <c r="AI31" s="52">
        <v>3</v>
      </c>
      <c r="AJ31" s="52">
        <v>2</v>
      </c>
      <c r="AK31" s="52">
        <v>1</v>
      </c>
      <c r="AL31" s="52">
        <v>4</v>
      </c>
      <c r="AM31" s="52">
        <v>2</v>
      </c>
      <c r="AN31" s="52">
        <v>2</v>
      </c>
      <c r="AO31" s="52">
        <v>4</v>
      </c>
      <c r="AP31" s="52">
        <v>1</v>
      </c>
      <c r="AQ31" s="52">
        <v>2</v>
      </c>
      <c r="AR31" s="52">
        <v>2</v>
      </c>
      <c r="AS31" s="52">
        <v>1</v>
      </c>
      <c r="AT31" s="52">
        <v>2</v>
      </c>
      <c r="AU31" s="52">
        <v>4</v>
      </c>
      <c r="AV31" s="52">
        <v>3</v>
      </c>
      <c r="AW31" s="58">
        <f t="shared" si="6"/>
        <v>2.2352941176470589</v>
      </c>
      <c r="AX31" s="148">
        <f t="shared" ref="AX31:AX43" si="8">STDEVP(AF31:AV31)</f>
        <v>1.0017286097603766</v>
      </c>
    </row>
    <row r="32" spans="1:51" ht="8" customHeight="1" x14ac:dyDescent="0.2">
      <c r="A32" s="173"/>
      <c r="B32" s="166"/>
      <c r="C32" s="207"/>
      <c r="D32" s="166"/>
      <c r="E32" s="166"/>
      <c r="F32" s="240"/>
      <c r="G32" s="227"/>
      <c r="H32" s="186"/>
      <c r="I32" s="186"/>
      <c r="J32" s="218"/>
      <c r="L32" s="58">
        <v>100</v>
      </c>
      <c r="M32" s="52">
        <v>5</v>
      </c>
      <c r="N32" s="52">
        <v>3</v>
      </c>
      <c r="O32" s="52">
        <v>2</v>
      </c>
      <c r="P32" s="52">
        <v>3</v>
      </c>
      <c r="Q32" s="52">
        <v>2</v>
      </c>
      <c r="R32" s="52">
        <v>3</v>
      </c>
      <c r="S32" s="52">
        <v>4</v>
      </c>
      <c r="T32" s="52">
        <v>4</v>
      </c>
      <c r="U32" s="52">
        <v>2</v>
      </c>
      <c r="V32" s="52">
        <v>2</v>
      </c>
      <c r="W32" s="52">
        <v>5</v>
      </c>
      <c r="X32" s="52">
        <v>3</v>
      </c>
      <c r="Y32" s="52">
        <v>1</v>
      </c>
      <c r="Z32" s="52">
        <v>2</v>
      </c>
      <c r="AA32" s="52">
        <v>8</v>
      </c>
      <c r="AB32" s="57">
        <v>6</v>
      </c>
      <c r="AC32" s="58">
        <f t="shared" si="4"/>
        <v>3.4375</v>
      </c>
      <c r="AD32" s="148">
        <f t="shared" si="5"/>
        <v>1.7666617531378213</v>
      </c>
      <c r="AE32" s="30"/>
      <c r="AF32" s="56">
        <v>2</v>
      </c>
      <c r="AG32" s="52">
        <v>1</v>
      </c>
      <c r="AH32" s="52">
        <v>3</v>
      </c>
      <c r="AI32" s="52">
        <v>4</v>
      </c>
      <c r="AJ32" s="52">
        <v>4</v>
      </c>
      <c r="AK32" s="52">
        <v>1</v>
      </c>
      <c r="AL32" s="52">
        <v>4</v>
      </c>
      <c r="AM32" s="52">
        <v>3</v>
      </c>
      <c r="AN32" s="52">
        <v>2</v>
      </c>
      <c r="AO32" s="52">
        <v>4</v>
      </c>
      <c r="AP32" s="52">
        <v>1</v>
      </c>
      <c r="AQ32" s="52">
        <v>3</v>
      </c>
      <c r="AR32" s="52">
        <v>2</v>
      </c>
      <c r="AS32" s="52">
        <v>1</v>
      </c>
      <c r="AT32" s="52">
        <v>2</v>
      </c>
      <c r="AU32" s="52">
        <v>3</v>
      </c>
      <c r="AV32" s="52">
        <v>3</v>
      </c>
      <c r="AW32" s="58">
        <f t="shared" si="6"/>
        <v>2.5294117647058822</v>
      </c>
      <c r="AX32" s="148">
        <f t="shared" si="8"/>
        <v>1.0910139406465533</v>
      </c>
    </row>
    <row r="33" spans="1:50" ht="8" customHeight="1" x14ac:dyDescent="0.2">
      <c r="A33" s="220" t="s">
        <v>55</v>
      </c>
      <c r="B33" s="205" t="s">
        <v>220</v>
      </c>
      <c r="C33" s="167"/>
      <c r="D33" s="174" t="s">
        <v>14</v>
      </c>
      <c r="E33" s="174" t="s">
        <v>60</v>
      </c>
      <c r="F33" s="238" t="s">
        <v>58</v>
      </c>
      <c r="G33" s="228" t="s">
        <v>132</v>
      </c>
      <c r="H33" s="181">
        <v>4.1046250000000004</v>
      </c>
      <c r="I33" s="184">
        <v>2.4300000000000002</v>
      </c>
      <c r="J33" s="150" t="s">
        <v>189</v>
      </c>
      <c r="L33" s="58">
        <v>120</v>
      </c>
      <c r="M33" s="52">
        <v>8</v>
      </c>
      <c r="N33" s="52">
        <v>3</v>
      </c>
      <c r="O33" s="52">
        <v>2</v>
      </c>
      <c r="P33" s="52">
        <v>4</v>
      </c>
      <c r="Q33" s="52">
        <v>4</v>
      </c>
      <c r="R33" s="52">
        <v>3</v>
      </c>
      <c r="S33" s="52">
        <v>4</v>
      </c>
      <c r="T33" s="52">
        <v>2</v>
      </c>
      <c r="U33" s="52">
        <v>2</v>
      </c>
      <c r="V33" s="52">
        <v>2</v>
      </c>
      <c r="W33" s="52">
        <v>3</v>
      </c>
      <c r="X33" s="52">
        <v>3</v>
      </c>
      <c r="Y33" s="52">
        <v>2</v>
      </c>
      <c r="Z33" s="52">
        <v>2</v>
      </c>
      <c r="AA33" s="52">
        <v>9</v>
      </c>
      <c r="AB33" s="57">
        <v>7</v>
      </c>
      <c r="AC33" s="58">
        <f t="shared" si="4"/>
        <v>3.75</v>
      </c>
      <c r="AD33" s="148">
        <f t="shared" si="5"/>
        <v>2.1937410968480306</v>
      </c>
      <c r="AE33" s="30"/>
      <c r="AF33" s="56">
        <v>2</v>
      </c>
      <c r="AG33" s="52">
        <v>2</v>
      </c>
      <c r="AH33" s="52">
        <v>5</v>
      </c>
      <c r="AI33" s="52">
        <v>6</v>
      </c>
      <c r="AJ33" s="52">
        <v>4</v>
      </c>
      <c r="AK33" s="52">
        <v>1</v>
      </c>
      <c r="AL33" s="52">
        <v>4</v>
      </c>
      <c r="AM33" s="52">
        <v>3</v>
      </c>
      <c r="AN33" s="52">
        <v>3</v>
      </c>
      <c r="AO33" s="52">
        <v>4</v>
      </c>
      <c r="AP33" s="52">
        <v>1</v>
      </c>
      <c r="AQ33" s="52">
        <v>3</v>
      </c>
      <c r="AR33" s="52">
        <v>2</v>
      </c>
      <c r="AS33" s="52">
        <v>2</v>
      </c>
      <c r="AT33" s="52">
        <v>2</v>
      </c>
      <c r="AU33" s="52">
        <v>2</v>
      </c>
      <c r="AV33" s="52">
        <v>1</v>
      </c>
      <c r="AW33" s="58">
        <f t="shared" si="6"/>
        <v>2.7647058823529411</v>
      </c>
      <c r="AX33" s="148">
        <f t="shared" si="8"/>
        <v>1.3945023048387881</v>
      </c>
    </row>
    <row r="34" spans="1:50" ht="8" customHeight="1" x14ac:dyDescent="0.2">
      <c r="A34" s="163"/>
      <c r="B34" s="206"/>
      <c r="C34" s="161"/>
      <c r="D34" s="165"/>
      <c r="E34" s="165"/>
      <c r="F34" s="239"/>
      <c r="G34" s="226"/>
      <c r="H34" s="182"/>
      <c r="I34" s="185"/>
      <c r="J34" s="217"/>
      <c r="L34" s="58">
        <v>140</v>
      </c>
      <c r="M34" s="52">
        <v>5</v>
      </c>
      <c r="N34" s="52">
        <v>3</v>
      </c>
      <c r="O34" s="52">
        <v>2</v>
      </c>
      <c r="P34" s="52">
        <v>5</v>
      </c>
      <c r="Q34" s="52">
        <v>4</v>
      </c>
      <c r="R34" s="52">
        <v>3</v>
      </c>
      <c r="S34" s="52">
        <v>4</v>
      </c>
      <c r="T34" s="52">
        <v>2</v>
      </c>
      <c r="U34" s="52">
        <v>2</v>
      </c>
      <c r="V34" s="52">
        <v>2</v>
      </c>
      <c r="W34" s="52">
        <v>3</v>
      </c>
      <c r="X34" s="52">
        <v>2</v>
      </c>
      <c r="Y34" s="52">
        <v>2</v>
      </c>
      <c r="Z34" s="52">
        <v>1</v>
      </c>
      <c r="AA34" s="52">
        <v>8</v>
      </c>
      <c r="AB34" s="57">
        <v>8</v>
      </c>
      <c r="AC34" s="58">
        <f t="shared" si="4"/>
        <v>3.5</v>
      </c>
      <c r="AD34" s="148">
        <f t="shared" si="5"/>
        <v>2.0310096011589902</v>
      </c>
      <c r="AE34" s="30"/>
      <c r="AF34" s="56">
        <v>1</v>
      </c>
      <c r="AG34" s="52">
        <v>2</v>
      </c>
      <c r="AH34" s="52">
        <v>5</v>
      </c>
      <c r="AI34" s="52">
        <v>7</v>
      </c>
      <c r="AJ34" s="52">
        <v>4</v>
      </c>
      <c r="AK34" s="52">
        <v>1</v>
      </c>
      <c r="AL34" s="52">
        <v>2</v>
      </c>
      <c r="AM34" s="52">
        <v>3</v>
      </c>
      <c r="AN34" s="52">
        <v>3</v>
      </c>
      <c r="AO34" s="52">
        <v>4</v>
      </c>
      <c r="AP34" s="52">
        <v>3</v>
      </c>
      <c r="AQ34" s="52">
        <v>6</v>
      </c>
      <c r="AR34" s="52">
        <v>2</v>
      </c>
      <c r="AS34" s="52">
        <v>2</v>
      </c>
      <c r="AT34" s="52">
        <v>2</v>
      </c>
      <c r="AU34" s="52">
        <v>1</v>
      </c>
      <c r="AV34" s="52">
        <v>1</v>
      </c>
      <c r="AW34" s="58">
        <f t="shared" si="6"/>
        <v>2.8823529411764706</v>
      </c>
      <c r="AX34" s="148">
        <f t="shared" si="8"/>
        <v>1.7449878793166267</v>
      </c>
    </row>
    <row r="35" spans="1:50" ht="8" customHeight="1" x14ac:dyDescent="0.2">
      <c r="A35" s="163"/>
      <c r="B35" s="206"/>
      <c r="C35" s="161"/>
      <c r="D35" s="166"/>
      <c r="E35" s="166"/>
      <c r="F35" s="240"/>
      <c r="G35" s="227"/>
      <c r="H35" s="183"/>
      <c r="I35" s="186"/>
      <c r="J35" s="217"/>
      <c r="L35" s="58">
        <v>160</v>
      </c>
      <c r="M35" s="52">
        <v>5</v>
      </c>
      <c r="N35" s="52">
        <v>4</v>
      </c>
      <c r="O35" s="52">
        <v>2</v>
      </c>
      <c r="P35" s="52">
        <v>3</v>
      </c>
      <c r="Q35" s="52">
        <v>4</v>
      </c>
      <c r="R35" s="52">
        <v>4</v>
      </c>
      <c r="S35" s="52">
        <v>3</v>
      </c>
      <c r="T35" s="52">
        <v>1</v>
      </c>
      <c r="U35" s="52">
        <v>3</v>
      </c>
      <c r="V35" s="52">
        <v>2</v>
      </c>
      <c r="W35" s="52">
        <v>3</v>
      </c>
      <c r="X35" s="52">
        <v>4</v>
      </c>
      <c r="Y35" s="52">
        <v>2</v>
      </c>
      <c r="Z35" s="52">
        <v>2</v>
      </c>
      <c r="AA35" s="52">
        <v>6</v>
      </c>
      <c r="AB35" s="57">
        <v>3</v>
      </c>
      <c r="AC35" s="58">
        <f t="shared" si="4"/>
        <v>3.1875</v>
      </c>
      <c r="AD35" s="148">
        <f t="shared" si="5"/>
        <v>1.2358574958303243</v>
      </c>
      <c r="AE35" s="30"/>
      <c r="AF35" s="56">
        <v>1</v>
      </c>
      <c r="AG35" s="52">
        <v>2</v>
      </c>
      <c r="AH35" s="52">
        <v>5</v>
      </c>
      <c r="AI35" s="52">
        <v>6</v>
      </c>
      <c r="AJ35" s="52">
        <v>3</v>
      </c>
      <c r="AK35" s="52">
        <v>1</v>
      </c>
      <c r="AL35" s="52">
        <v>3</v>
      </c>
      <c r="AM35" s="52">
        <v>3</v>
      </c>
      <c r="AN35" s="52">
        <v>2</v>
      </c>
      <c r="AO35" s="52">
        <v>5</v>
      </c>
      <c r="AP35" s="52">
        <v>2</v>
      </c>
      <c r="AQ35" s="52">
        <v>4</v>
      </c>
      <c r="AR35" s="52">
        <v>1</v>
      </c>
      <c r="AS35" s="52">
        <v>1</v>
      </c>
      <c r="AT35" s="52">
        <v>3</v>
      </c>
      <c r="AU35" s="52">
        <v>1</v>
      </c>
      <c r="AV35" s="52">
        <v>1</v>
      </c>
      <c r="AW35" s="58">
        <f t="shared" si="6"/>
        <v>2.5882352941176472</v>
      </c>
      <c r="AX35" s="148">
        <f t="shared" si="8"/>
        <v>1.5740103717952532</v>
      </c>
    </row>
    <row r="36" spans="1:50" ht="8" customHeight="1" x14ac:dyDescent="0.2">
      <c r="A36" s="163"/>
      <c r="B36" s="206"/>
      <c r="C36" s="161"/>
      <c r="D36" s="174" t="s">
        <v>15</v>
      </c>
      <c r="E36" s="174" t="s">
        <v>61</v>
      </c>
      <c r="F36" s="238" t="s">
        <v>59</v>
      </c>
      <c r="G36" s="228" t="s">
        <v>132</v>
      </c>
      <c r="H36" s="181">
        <v>3.1620550000000001</v>
      </c>
      <c r="I36" s="184">
        <v>1.61</v>
      </c>
      <c r="J36" s="217"/>
      <c r="L36" s="58">
        <v>180</v>
      </c>
      <c r="M36" s="52">
        <v>13</v>
      </c>
      <c r="N36" s="52">
        <v>2</v>
      </c>
      <c r="O36" s="52">
        <v>1</v>
      </c>
      <c r="P36" s="52">
        <v>3</v>
      </c>
      <c r="Q36" s="52">
        <v>5</v>
      </c>
      <c r="R36" s="52">
        <v>3</v>
      </c>
      <c r="S36" s="52">
        <v>3</v>
      </c>
      <c r="T36" s="52">
        <v>1</v>
      </c>
      <c r="U36" s="52">
        <v>3</v>
      </c>
      <c r="V36" s="52">
        <v>2</v>
      </c>
      <c r="W36" s="52">
        <v>2</v>
      </c>
      <c r="X36" s="52">
        <v>3</v>
      </c>
      <c r="Y36" s="52">
        <v>2</v>
      </c>
      <c r="Z36" s="52">
        <v>2</v>
      </c>
      <c r="AA36" s="52">
        <v>4</v>
      </c>
      <c r="AB36" s="57">
        <v>2</v>
      </c>
      <c r="AC36" s="58">
        <f t="shared" si="4"/>
        <v>3.1875</v>
      </c>
      <c r="AD36" s="148">
        <f t="shared" si="5"/>
        <v>2.7207248574598646</v>
      </c>
      <c r="AE36" s="30"/>
      <c r="AF36" s="56">
        <v>2</v>
      </c>
      <c r="AG36" s="52">
        <v>2</v>
      </c>
      <c r="AH36" s="52">
        <v>4</v>
      </c>
      <c r="AI36" s="52">
        <v>6</v>
      </c>
      <c r="AJ36" s="52">
        <v>2</v>
      </c>
      <c r="AK36" s="52">
        <v>1</v>
      </c>
      <c r="AL36" s="52">
        <v>6</v>
      </c>
      <c r="AM36" s="52">
        <v>2</v>
      </c>
      <c r="AN36" s="52">
        <v>1</v>
      </c>
      <c r="AO36" s="52">
        <v>5</v>
      </c>
      <c r="AP36" s="52">
        <v>1</v>
      </c>
      <c r="AQ36" s="52">
        <v>4</v>
      </c>
      <c r="AR36" s="52">
        <v>1</v>
      </c>
      <c r="AS36" s="52">
        <v>1</v>
      </c>
      <c r="AT36" s="52">
        <v>3</v>
      </c>
      <c r="AU36" s="52">
        <v>1</v>
      </c>
      <c r="AV36" s="52">
        <v>2</v>
      </c>
      <c r="AW36" s="58">
        <f t="shared" si="6"/>
        <v>2.5882352941176472</v>
      </c>
      <c r="AX36" s="148">
        <f t="shared" si="8"/>
        <v>1.7170022963913441</v>
      </c>
    </row>
    <row r="37" spans="1:50" ht="8" customHeight="1" x14ac:dyDescent="0.2">
      <c r="A37" s="163"/>
      <c r="B37" s="206"/>
      <c r="C37" s="161"/>
      <c r="D37" s="165"/>
      <c r="E37" s="165"/>
      <c r="F37" s="239"/>
      <c r="G37" s="226"/>
      <c r="H37" s="182"/>
      <c r="I37" s="185"/>
      <c r="J37" s="217"/>
      <c r="L37" s="58">
        <v>200</v>
      </c>
      <c r="M37" s="52">
        <v>2</v>
      </c>
      <c r="N37" s="52">
        <v>2</v>
      </c>
      <c r="O37" s="52">
        <v>1</v>
      </c>
      <c r="P37" s="52">
        <v>3</v>
      </c>
      <c r="Q37" s="52">
        <v>4</v>
      </c>
      <c r="R37" s="52">
        <v>4</v>
      </c>
      <c r="S37" s="52">
        <v>4</v>
      </c>
      <c r="T37" s="52">
        <v>1</v>
      </c>
      <c r="U37" s="52">
        <v>2</v>
      </c>
      <c r="V37" s="52">
        <v>2</v>
      </c>
      <c r="W37" s="52">
        <v>1</v>
      </c>
      <c r="X37" s="52">
        <v>2</v>
      </c>
      <c r="Y37" s="52">
        <v>3</v>
      </c>
      <c r="Z37" s="52">
        <v>2</v>
      </c>
      <c r="AA37" s="52">
        <v>4</v>
      </c>
      <c r="AB37" s="57">
        <v>2</v>
      </c>
      <c r="AC37" s="58">
        <f t="shared" si="4"/>
        <v>2.4375</v>
      </c>
      <c r="AD37" s="148">
        <f t="shared" si="5"/>
        <v>1.0588171466310885</v>
      </c>
      <c r="AE37" s="30"/>
      <c r="AF37" s="56">
        <v>2</v>
      </c>
      <c r="AG37" s="52">
        <v>3</v>
      </c>
      <c r="AH37" s="52">
        <v>3</v>
      </c>
      <c r="AI37" s="52">
        <v>4</v>
      </c>
      <c r="AJ37" s="52">
        <v>0</v>
      </c>
      <c r="AK37" s="52">
        <v>1</v>
      </c>
      <c r="AL37" s="52">
        <v>6</v>
      </c>
      <c r="AM37" s="52">
        <v>1</v>
      </c>
      <c r="AN37" s="52">
        <v>1</v>
      </c>
      <c r="AO37" s="52">
        <v>4</v>
      </c>
      <c r="AP37" s="52">
        <v>1</v>
      </c>
      <c r="AQ37" s="52">
        <v>4</v>
      </c>
      <c r="AR37" s="52">
        <v>1</v>
      </c>
      <c r="AS37" s="52">
        <v>1</v>
      </c>
      <c r="AT37" s="52">
        <v>3</v>
      </c>
      <c r="AU37" s="52">
        <v>1</v>
      </c>
      <c r="AV37" s="52">
        <v>2</v>
      </c>
      <c r="AW37" s="58">
        <f t="shared" si="6"/>
        <v>2.2352941176470589</v>
      </c>
      <c r="AX37" s="148">
        <f t="shared" si="8"/>
        <v>1.5540993898379891</v>
      </c>
    </row>
    <row r="38" spans="1:50" ht="8" customHeight="1" x14ac:dyDescent="0.2">
      <c r="A38" s="163"/>
      <c r="B38" s="207"/>
      <c r="C38" s="162"/>
      <c r="D38" s="166"/>
      <c r="E38" s="166"/>
      <c r="F38" s="240"/>
      <c r="G38" s="227"/>
      <c r="H38" s="183"/>
      <c r="I38" s="186"/>
      <c r="J38" s="218"/>
      <c r="L38" s="58">
        <v>220</v>
      </c>
      <c r="M38" s="52">
        <v>2</v>
      </c>
      <c r="N38" s="52">
        <v>2</v>
      </c>
      <c r="O38" s="52">
        <v>1</v>
      </c>
      <c r="P38" s="52">
        <v>3</v>
      </c>
      <c r="Q38" s="52">
        <v>5</v>
      </c>
      <c r="R38" s="52">
        <v>4</v>
      </c>
      <c r="S38" s="52">
        <v>3</v>
      </c>
      <c r="T38" s="52">
        <v>1</v>
      </c>
      <c r="U38" s="52">
        <v>2</v>
      </c>
      <c r="V38" s="52">
        <v>2</v>
      </c>
      <c r="W38" s="52">
        <v>2</v>
      </c>
      <c r="X38" s="52">
        <v>4</v>
      </c>
      <c r="Y38" s="52">
        <v>3</v>
      </c>
      <c r="Z38" s="52">
        <v>2</v>
      </c>
      <c r="AA38" s="52">
        <v>3</v>
      </c>
      <c r="AB38" s="57">
        <v>2</v>
      </c>
      <c r="AC38" s="58">
        <f t="shared" si="4"/>
        <v>2.5625</v>
      </c>
      <c r="AD38" s="148">
        <f t="shared" si="5"/>
        <v>1.0588171466310885</v>
      </c>
      <c r="AE38" s="30"/>
      <c r="AF38" s="56">
        <v>2</v>
      </c>
      <c r="AG38" s="52">
        <v>2</v>
      </c>
      <c r="AH38" s="52">
        <v>3</v>
      </c>
      <c r="AI38" s="52">
        <v>2</v>
      </c>
      <c r="AJ38" s="52">
        <v>0</v>
      </c>
      <c r="AK38" s="52">
        <v>1</v>
      </c>
      <c r="AL38" s="52">
        <v>4</v>
      </c>
      <c r="AM38" s="52">
        <v>2</v>
      </c>
      <c r="AN38" s="52">
        <v>1</v>
      </c>
      <c r="AO38" s="52">
        <v>3</v>
      </c>
      <c r="AP38" s="52">
        <v>1</v>
      </c>
      <c r="AQ38" s="52">
        <v>4</v>
      </c>
      <c r="AR38" s="52">
        <v>1</v>
      </c>
      <c r="AS38" s="52">
        <v>1</v>
      </c>
      <c r="AT38" s="52">
        <v>1</v>
      </c>
      <c r="AU38" s="52">
        <v>1</v>
      </c>
      <c r="AV38" s="52">
        <v>2</v>
      </c>
      <c r="AW38" s="58">
        <f t="shared" si="6"/>
        <v>1.8235294117647058</v>
      </c>
      <c r="AX38" s="148">
        <f t="shared" si="8"/>
        <v>1.097338712128096</v>
      </c>
    </row>
    <row r="39" spans="1:50" ht="8" customHeight="1" x14ac:dyDescent="0.2">
      <c r="A39" s="163"/>
      <c r="B39" s="174" t="s">
        <v>219</v>
      </c>
      <c r="C39" s="165" t="s">
        <v>56</v>
      </c>
      <c r="D39" s="174" t="s">
        <v>14</v>
      </c>
      <c r="E39" s="174" t="s">
        <v>60</v>
      </c>
      <c r="F39" s="238" t="s">
        <v>65</v>
      </c>
      <c r="G39" s="228" t="s">
        <v>132</v>
      </c>
      <c r="H39" s="181">
        <v>0.17849999999999999</v>
      </c>
      <c r="I39" s="184">
        <v>0.09</v>
      </c>
      <c r="J39" s="150" t="s">
        <v>190</v>
      </c>
      <c r="L39" s="58">
        <v>240</v>
      </c>
      <c r="M39" s="52">
        <v>1</v>
      </c>
      <c r="N39" s="52">
        <v>2</v>
      </c>
      <c r="O39" s="52">
        <v>1</v>
      </c>
      <c r="P39" s="52">
        <v>4</v>
      </c>
      <c r="Q39" s="52">
        <v>4</v>
      </c>
      <c r="R39" s="52">
        <v>4</v>
      </c>
      <c r="S39" s="52">
        <v>3</v>
      </c>
      <c r="T39" s="52">
        <v>1</v>
      </c>
      <c r="U39" s="52">
        <v>2</v>
      </c>
      <c r="V39" s="52">
        <v>2</v>
      </c>
      <c r="W39" s="52">
        <v>2</v>
      </c>
      <c r="X39" s="52">
        <v>3</v>
      </c>
      <c r="Y39" s="52">
        <v>3</v>
      </c>
      <c r="Z39" s="52">
        <v>2</v>
      </c>
      <c r="AA39" s="52">
        <v>3</v>
      </c>
      <c r="AB39" s="57">
        <v>1</v>
      </c>
      <c r="AC39" s="58">
        <f t="shared" si="4"/>
        <v>2.375</v>
      </c>
      <c r="AD39" s="148">
        <f t="shared" si="5"/>
        <v>1.0532687216470449</v>
      </c>
      <c r="AE39" s="30"/>
      <c r="AF39" s="56">
        <v>2</v>
      </c>
      <c r="AG39" s="52">
        <v>3</v>
      </c>
      <c r="AH39" s="52">
        <v>3</v>
      </c>
      <c r="AI39" s="52">
        <v>2</v>
      </c>
      <c r="AJ39" s="52">
        <v>0</v>
      </c>
      <c r="AK39" s="52">
        <v>1</v>
      </c>
      <c r="AL39" s="52">
        <v>4</v>
      </c>
      <c r="AM39" s="52">
        <v>2</v>
      </c>
      <c r="AN39" s="52">
        <v>1</v>
      </c>
      <c r="AO39" s="52">
        <v>3</v>
      </c>
      <c r="AP39" s="52">
        <v>1</v>
      </c>
      <c r="AQ39" s="52">
        <v>3</v>
      </c>
      <c r="AR39" s="52">
        <v>1</v>
      </c>
      <c r="AS39" s="52">
        <v>1</v>
      </c>
      <c r="AT39" s="52">
        <v>1</v>
      </c>
      <c r="AU39" s="52">
        <v>1</v>
      </c>
      <c r="AV39" s="52">
        <v>2</v>
      </c>
      <c r="AW39" s="58">
        <f t="shared" si="6"/>
        <v>1.8235294117647058</v>
      </c>
      <c r="AX39" s="148">
        <f t="shared" si="8"/>
        <v>1.042355596862903</v>
      </c>
    </row>
    <row r="40" spans="1:50" ht="8" customHeight="1" x14ac:dyDescent="0.2">
      <c r="A40" s="163"/>
      <c r="B40" s="165"/>
      <c r="C40" s="165"/>
      <c r="D40" s="165"/>
      <c r="E40" s="165"/>
      <c r="F40" s="239"/>
      <c r="G40" s="226"/>
      <c r="H40" s="182"/>
      <c r="I40" s="185"/>
      <c r="J40" s="217"/>
      <c r="L40" s="58">
        <v>260</v>
      </c>
      <c r="M40" s="52">
        <v>2</v>
      </c>
      <c r="N40" s="52">
        <v>2</v>
      </c>
      <c r="O40" s="52">
        <v>1</v>
      </c>
      <c r="P40" s="52">
        <v>4</v>
      </c>
      <c r="Q40" s="52">
        <v>4</v>
      </c>
      <c r="R40" s="52">
        <v>4</v>
      </c>
      <c r="S40" s="52">
        <v>3</v>
      </c>
      <c r="T40" s="52">
        <v>1</v>
      </c>
      <c r="U40" s="52">
        <v>2</v>
      </c>
      <c r="V40" s="52">
        <v>2</v>
      </c>
      <c r="W40" s="52">
        <v>2</v>
      </c>
      <c r="X40" s="52">
        <v>2</v>
      </c>
      <c r="Y40" s="52">
        <v>4</v>
      </c>
      <c r="Z40" s="52">
        <v>2</v>
      </c>
      <c r="AA40" s="52">
        <v>1</v>
      </c>
      <c r="AB40" s="57">
        <v>1</v>
      </c>
      <c r="AC40" s="58">
        <f t="shared" si="4"/>
        <v>2.3125</v>
      </c>
      <c r="AD40" s="148">
        <f t="shared" si="5"/>
        <v>1.1021995055342748</v>
      </c>
      <c r="AE40" s="30"/>
      <c r="AF40" s="56">
        <v>2</v>
      </c>
      <c r="AG40" s="52">
        <v>2</v>
      </c>
      <c r="AH40" s="52">
        <v>2</v>
      </c>
      <c r="AI40" s="52">
        <v>2</v>
      </c>
      <c r="AJ40" s="52">
        <v>0</v>
      </c>
      <c r="AK40" s="52">
        <v>1</v>
      </c>
      <c r="AL40" s="52">
        <v>3</v>
      </c>
      <c r="AM40" s="52">
        <v>2</v>
      </c>
      <c r="AN40" s="52">
        <v>1</v>
      </c>
      <c r="AO40" s="52">
        <v>2</v>
      </c>
      <c r="AP40" s="52">
        <v>1</v>
      </c>
      <c r="AQ40" s="52">
        <v>2</v>
      </c>
      <c r="AR40" s="52">
        <v>1</v>
      </c>
      <c r="AS40" s="52">
        <v>1</v>
      </c>
      <c r="AT40" s="52">
        <v>1</v>
      </c>
      <c r="AU40" s="52">
        <v>1</v>
      </c>
      <c r="AV40" s="52">
        <v>2</v>
      </c>
      <c r="AW40" s="58">
        <f t="shared" si="6"/>
        <v>1.5294117647058822</v>
      </c>
      <c r="AX40" s="148">
        <f t="shared" si="8"/>
        <v>0.69600938624701369</v>
      </c>
    </row>
    <row r="41" spans="1:50" ht="8" customHeight="1" x14ac:dyDescent="0.2">
      <c r="A41" s="163"/>
      <c r="B41" s="165"/>
      <c r="C41" s="165"/>
      <c r="D41" s="166"/>
      <c r="E41" s="166"/>
      <c r="F41" s="240"/>
      <c r="G41" s="227"/>
      <c r="H41" s="183"/>
      <c r="I41" s="186"/>
      <c r="J41" s="217"/>
      <c r="L41" s="58">
        <v>280</v>
      </c>
      <c r="M41" s="52">
        <v>2</v>
      </c>
      <c r="N41" s="52">
        <v>2</v>
      </c>
      <c r="O41" s="52">
        <v>1</v>
      </c>
      <c r="P41" s="52">
        <v>3</v>
      </c>
      <c r="Q41" s="52">
        <v>5</v>
      </c>
      <c r="R41" s="52">
        <v>6</v>
      </c>
      <c r="S41" s="52">
        <v>3</v>
      </c>
      <c r="T41" s="52">
        <v>1</v>
      </c>
      <c r="U41" s="52">
        <v>3</v>
      </c>
      <c r="V41" s="52">
        <v>2</v>
      </c>
      <c r="W41" s="52">
        <v>3</v>
      </c>
      <c r="X41" s="52">
        <v>1</v>
      </c>
      <c r="Y41" s="52">
        <v>4</v>
      </c>
      <c r="Z41" s="52">
        <v>2</v>
      </c>
      <c r="AA41" s="52">
        <v>1</v>
      </c>
      <c r="AB41" s="57">
        <v>1</v>
      </c>
      <c r="AC41" s="58">
        <f t="shared" si="4"/>
        <v>2.5</v>
      </c>
      <c r="AD41" s="148">
        <f t="shared" si="5"/>
        <v>1.4577379737113252</v>
      </c>
      <c r="AE41" s="30"/>
      <c r="AF41" s="56">
        <v>1</v>
      </c>
      <c r="AG41" s="52">
        <v>2</v>
      </c>
      <c r="AH41" s="52">
        <v>2</v>
      </c>
      <c r="AI41" s="52">
        <v>1</v>
      </c>
      <c r="AJ41" s="52">
        <v>0</v>
      </c>
      <c r="AK41" s="52">
        <v>1</v>
      </c>
      <c r="AL41" s="52">
        <v>2</v>
      </c>
      <c r="AM41" s="52">
        <v>2</v>
      </c>
      <c r="AN41" s="52">
        <v>1</v>
      </c>
      <c r="AO41" s="52">
        <v>2</v>
      </c>
      <c r="AP41" s="52">
        <v>1</v>
      </c>
      <c r="AQ41" s="52">
        <v>1</v>
      </c>
      <c r="AR41" s="52">
        <v>1</v>
      </c>
      <c r="AS41" s="52">
        <v>1</v>
      </c>
      <c r="AT41" s="52">
        <v>1</v>
      </c>
      <c r="AU41" s="52">
        <v>1</v>
      </c>
      <c r="AV41" s="52">
        <v>2</v>
      </c>
      <c r="AW41" s="58">
        <f t="shared" si="6"/>
        <v>1.2941176470588236</v>
      </c>
      <c r="AX41" s="148">
        <f t="shared" si="8"/>
        <v>0.5703152773430975</v>
      </c>
    </row>
    <row r="42" spans="1:50" ht="8" customHeight="1" x14ac:dyDescent="0.2">
      <c r="A42" s="163"/>
      <c r="B42" s="165"/>
      <c r="C42" s="165"/>
      <c r="D42" s="174" t="s">
        <v>15</v>
      </c>
      <c r="E42" s="174" t="s">
        <v>61</v>
      </c>
      <c r="F42" s="238" t="s">
        <v>66</v>
      </c>
      <c r="G42" s="228" t="s">
        <v>132</v>
      </c>
      <c r="H42" s="181">
        <v>0.2422</v>
      </c>
      <c r="I42" s="184">
        <v>0.11</v>
      </c>
      <c r="J42" s="217"/>
      <c r="L42" s="58">
        <v>300</v>
      </c>
      <c r="M42" s="52">
        <v>1</v>
      </c>
      <c r="N42" s="52">
        <v>2</v>
      </c>
      <c r="O42" s="52">
        <v>1</v>
      </c>
      <c r="P42" s="52">
        <v>2</v>
      </c>
      <c r="Q42" s="52">
        <v>3</v>
      </c>
      <c r="R42" s="52">
        <v>4</v>
      </c>
      <c r="S42" s="52">
        <v>3</v>
      </c>
      <c r="T42" s="52">
        <v>2</v>
      </c>
      <c r="U42" s="52">
        <v>3</v>
      </c>
      <c r="V42" s="52">
        <v>2</v>
      </c>
      <c r="W42" s="52">
        <v>3</v>
      </c>
      <c r="X42" s="52">
        <v>1</v>
      </c>
      <c r="Y42" s="52">
        <v>4</v>
      </c>
      <c r="Z42" s="52">
        <v>2</v>
      </c>
      <c r="AA42" s="52">
        <v>1</v>
      </c>
      <c r="AB42" s="57">
        <v>1</v>
      </c>
      <c r="AC42" s="58">
        <f t="shared" si="4"/>
        <v>2.1875</v>
      </c>
      <c r="AD42" s="148">
        <f t="shared" si="5"/>
        <v>1.0135796712641785</v>
      </c>
      <c r="AE42" s="30"/>
      <c r="AF42" s="56">
        <v>2</v>
      </c>
      <c r="AG42" s="52">
        <v>2</v>
      </c>
      <c r="AH42" s="52">
        <v>2</v>
      </c>
      <c r="AI42" s="52">
        <v>0</v>
      </c>
      <c r="AJ42" s="52">
        <v>0</v>
      </c>
      <c r="AK42" s="52">
        <v>1</v>
      </c>
      <c r="AL42" s="52">
        <v>2</v>
      </c>
      <c r="AM42" s="52">
        <v>2</v>
      </c>
      <c r="AN42" s="52">
        <v>1</v>
      </c>
      <c r="AO42" s="52">
        <v>1</v>
      </c>
      <c r="AP42" s="52">
        <v>1</v>
      </c>
      <c r="AQ42" s="52">
        <v>2</v>
      </c>
      <c r="AR42" s="52">
        <v>1</v>
      </c>
      <c r="AS42" s="52">
        <v>1</v>
      </c>
      <c r="AT42" s="52">
        <v>2</v>
      </c>
      <c r="AU42" s="52">
        <v>1</v>
      </c>
      <c r="AV42" s="52">
        <v>1</v>
      </c>
      <c r="AW42" s="58">
        <f t="shared" si="6"/>
        <v>1.2941176470588236</v>
      </c>
      <c r="AX42" s="148">
        <f t="shared" si="8"/>
        <v>0.66551226464616242</v>
      </c>
    </row>
    <row r="43" spans="1:50" ht="8" customHeight="1" x14ac:dyDescent="0.2">
      <c r="A43" s="163"/>
      <c r="B43" s="165"/>
      <c r="C43" s="165"/>
      <c r="D43" s="165"/>
      <c r="E43" s="165"/>
      <c r="F43" s="239"/>
      <c r="G43" s="226"/>
      <c r="H43" s="182"/>
      <c r="I43" s="185"/>
      <c r="J43" s="217"/>
      <c r="L43" s="58">
        <v>320</v>
      </c>
      <c r="M43" s="52">
        <v>1</v>
      </c>
      <c r="N43" s="52">
        <v>2</v>
      </c>
      <c r="O43" s="52">
        <v>1</v>
      </c>
      <c r="P43" s="52">
        <v>2</v>
      </c>
      <c r="Q43" s="52">
        <v>2</v>
      </c>
      <c r="R43" s="52">
        <v>4</v>
      </c>
      <c r="S43" s="52">
        <v>3</v>
      </c>
      <c r="T43" s="52">
        <v>1</v>
      </c>
      <c r="U43" s="52">
        <v>2</v>
      </c>
      <c r="V43" s="52">
        <v>2</v>
      </c>
      <c r="W43" s="52">
        <v>2</v>
      </c>
      <c r="X43" s="52">
        <v>1</v>
      </c>
      <c r="Y43" s="52">
        <v>3</v>
      </c>
      <c r="Z43" s="52">
        <v>2</v>
      </c>
      <c r="AA43" s="52">
        <v>1</v>
      </c>
      <c r="AB43" s="57">
        <v>1</v>
      </c>
      <c r="AC43" s="58">
        <f t="shared" si="4"/>
        <v>1.875</v>
      </c>
      <c r="AD43" s="148">
        <f t="shared" si="5"/>
        <v>0.85695682505013049</v>
      </c>
      <c r="AE43" s="30"/>
      <c r="AF43" s="56">
        <v>2</v>
      </c>
      <c r="AG43" s="52">
        <v>1</v>
      </c>
      <c r="AH43" s="52">
        <v>1</v>
      </c>
      <c r="AI43" s="52">
        <v>0</v>
      </c>
      <c r="AJ43" s="52">
        <v>0</v>
      </c>
      <c r="AK43" s="52">
        <v>1</v>
      </c>
      <c r="AL43" s="52">
        <v>1</v>
      </c>
      <c r="AM43" s="52">
        <v>2</v>
      </c>
      <c r="AN43" s="52">
        <v>1</v>
      </c>
      <c r="AO43" s="52">
        <v>1</v>
      </c>
      <c r="AP43" s="52">
        <v>2</v>
      </c>
      <c r="AQ43" s="52">
        <v>2</v>
      </c>
      <c r="AR43" s="52">
        <v>1</v>
      </c>
      <c r="AS43" s="52">
        <v>1</v>
      </c>
      <c r="AT43" s="52">
        <v>2</v>
      </c>
      <c r="AU43" s="52">
        <v>1</v>
      </c>
      <c r="AV43" s="52">
        <v>1</v>
      </c>
      <c r="AW43" s="58">
        <f t="shared" si="6"/>
        <v>1.1764705882352942</v>
      </c>
      <c r="AX43" s="148">
        <f t="shared" si="8"/>
        <v>0.61694638127655976</v>
      </c>
    </row>
    <row r="44" spans="1:50" ht="8" customHeight="1" x14ac:dyDescent="0.2">
      <c r="A44" s="163"/>
      <c r="B44" s="165"/>
      <c r="C44" s="166"/>
      <c r="D44" s="166"/>
      <c r="E44" s="166"/>
      <c r="F44" s="240"/>
      <c r="G44" s="227"/>
      <c r="H44" s="183"/>
      <c r="I44" s="186"/>
      <c r="J44" s="218"/>
      <c r="L44" s="58">
        <v>340</v>
      </c>
      <c r="M44" s="52">
        <v>1</v>
      </c>
      <c r="N44" s="52">
        <v>1</v>
      </c>
      <c r="O44" s="52">
        <v>1</v>
      </c>
      <c r="P44" s="52">
        <v>1</v>
      </c>
      <c r="Q44" s="52">
        <v>2</v>
      </c>
      <c r="R44" s="52">
        <v>4</v>
      </c>
      <c r="S44" s="52">
        <v>2</v>
      </c>
      <c r="T44" s="52">
        <v>1</v>
      </c>
      <c r="U44" s="52">
        <v>1</v>
      </c>
      <c r="V44" s="52">
        <v>2</v>
      </c>
      <c r="W44" s="52">
        <v>2</v>
      </c>
      <c r="X44" s="52">
        <v>3</v>
      </c>
      <c r="Y44" s="52">
        <v>3</v>
      </c>
      <c r="Z44" s="52">
        <v>2</v>
      </c>
      <c r="AA44" s="52">
        <v>1</v>
      </c>
      <c r="AB44" s="57">
        <v>1</v>
      </c>
      <c r="AC44" s="58">
        <f t="shared" si="4"/>
        <v>1.75</v>
      </c>
      <c r="AD44" s="148">
        <f t="shared" si="5"/>
        <v>0.90138781886599728</v>
      </c>
      <c r="AE44" s="30"/>
      <c r="AF44" s="56">
        <v>2</v>
      </c>
      <c r="AG44" s="52">
        <v>2</v>
      </c>
      <c r="AH44" s="52">
        <v>2</v>
      </c>
      <c r="AI44" s="52">
        <v>0</v>
      </c>
      <c r="AJ44" s="52">
        <v>0</v>
      </c>
      <c r="AK44" s="52">
        <v>1</v>
      </c>
      <c r="AL44" s="52">
        <v>1</v>
      </c>
      <c r="AM44" s="52">
        <v>2</v>
      </c>
      <c r="AN44" s="52">
        <v>0</v>
      </c>
      <c r="AO44" s="52">
        <v>1</v>
      </c>
      <c r="AP44" s="52">
        <v>2</v>
      </c>
      <c r="AQ44" s="52">
        <v>2</v>
      </c>
      <c r="AR44" s="52">
        <v>1</v>
      </c>
      <c r="AS44" s="52">
        <v>2</v>
      </c>
      <c r="AT44" s="52">
        <v>2</v>
      </c>
      <c r="AU44" s="52">
        <v>1</v>
      </c>
      <c r="AV44" s="52">
        <v>1</v>
      </c>
      <c r="AW44" s="58">
        <f>AVERAGE(AF44:AV44)</f>
        <v>1.2941176470588236</v>
      </c>
      <c r="AX44" s="148">
        <f>STDEVP(AF44:AV44)</f>
        <v>0.74870129772693272</v>
      </c>
    </row>
    <row r="45" spans="1:50" ht="8" customHeight="1" x14ac:dyDescent="0.2">
      <c r="A45" s="163"/>
      <c r="B45" s="165"/>
      <c r="C45" s="174" t="s">
        <v>57</v>
      </c>
      <c r="D45" s="174" t="s">
        <v>14</v>
      </c>
      <c r="E45" s="174" t="s">
        <v>60</v>
      </c>
      <c r="F45" s="235" t="s">
        <v>63</v>
      </c>
      <c r="G45" s="228" t="s">
        <v>132</v>
      </c>
      <c r="H45" s="181">
        <v>0.82150000000000001</v>
      </c>
      <c r="I45" s="184">
        <v>0.09</v>
      </c>
      <c r="J45" s="150" t="s">
        <v>191</v>
      </c>
      <c r="L45" s="58">
        <v>360</v>
      </c>
      <c r="M45" s="52">
        <v>1</v>
      </c>
      <c r="N45" s="52">
        <v>1</v>
      </c>
      <c r="O45" s="52">
        <v>1</v>
      </c>
      <c r="P45" s="52">
        <v>1</v>
      </c>
      <c r="Q45" s="52">
        <v>1</v>
      </c>
      <c r="R45" s="52">
        <v>3</v>
      </c>
      <c r="S45" s="52">
        <v>2</v>
      </c>
      <c r="T45" s="52">
        <v>1</v>
      </c>
      <c r="U45" s="52">
        <v>1</v>
      </c>
      <c r="V45" s="52">
        <v>2</v>
      </c>
      <c r="W45" s="52">
        <v>2</v>
      </c>
      <c r="X45" s="52">
        <v>2</v>
      </c>
      <c r="Y45" s="52">
        <v>3</v>
      </c>
      <c r="Z45" s="52">
        <v>1</v>
      </c>
      <c r="AA45" s="52">
        <v>1</v>
      </c>
      <c r="AB45" s="57">
        <v>1</v>
      </c>
      <c r="AC45" s="58">
        <f t="shared" si="4"/>
        <v>1.5</v>
      </c>
      <c r="AD45" s="148">
        <f t="shared" si="5"/>
        <v>0.70710678118654757</v>
      </c>
      <c r="AE45" s="30"/>
      <c r="AF45" s="56">
        <v>1</v>
      </c>
      <c r="AG45" s="52">
        <v>2</v>
      </c>
      <c r="AH45" s="52">
        <v>2</v>
      </c>
      <c r="AI45" s="52">
        <v>0</v>
      </c>
      <c r="AJ45" s="52">
        <v>0</v>
      </c>
      <c r="AK45" s="52">
        <v>1</v>
      </c>
      <c r="AL45" s="52">
        <v>1</v>
      </c>
      <c r="AM45" s="52">
        <v>2</v>
      </c>
      <c r="AN45" s="52">
        <v>0</v>
      </c>
      <c r="AO45" s="52">
        <v>0</v>
      </c>
      <c r="AP45" s="52">
        <v>2</v>
      </c>
      <c r="AQ45" s="52">
        <v>2</v>
      </c>
      <c r="AR45" s="52">
        <v>1</v>
      </c>
      <c r="AS45" s="52">
        <v>2</v>
      </c>
      <c r="AT45" s="52">
        <v>2</v>
      </c>
      <c r="AU45" s="52">
        <v>2</v>
      </c>
      <c r="AV45" s="52">
        <v>1</v>
      </c>
      <c r="AW45" s="58">
        <f t="shared" ref="AW45:AW50" si="9">AVERAGE(AF45:AV45)</f>
        <v>1.2352941176470589</v>
      </c>
      <c r="AX45" s="148">
        <f t="shared" ref="AX45" si="10">STDEVP(AF45:AV45)</f>
        <v>0.80654760004718162</v>
      </c>
    </row>
    <row r="46" spans="1:50" ht="8" customHeight="1" x14ac:dyDescent="0.2">
      <c r="A46" s="163"/>
      <c r="B46" s="165"/>
      <c r="C46" s="165"/>
      <c r="D46" s="165"/>
      <c r="E46" s="165"/>
      <c r="F46" s="236"/>
      <c r="G46" s="226"/>
      <c r="H46" s="182"/>
      <c r="I46" s="185"/>
      <c r="J46" s="217"/>
      <c r="L46" s="58">
        <v>380</v>
      </c>
      <c r="M46" s="52">
        <v>1</v>
      </c>
      <c r="N46" s="52">
        <v>1</v>
      </c>
      <c r="O46" s="52">
        <v>1</v>
      </c>
      <c r="P46" s="52">
        <v>1</v>
      </c>
      <c r="Q46" s="52">
        <v>1</v>
      </c>
      <c r="R46" s="52">
        <v>2</v>
      </c>
      <c r="S46" s="52">
        <v>2</v>
      </c>
      <c r="T46" s="52">
        <v>1</v>
      </c>
      <c r="U46" s="52">
        <v>1</v>
      </c>
      <c r="V46" s="52">
        <v>2</v>
      </c>
      <c r="W46" s="52">
        <v>2</v>
      </c>
      <c r="X46" s="52">
        <v>2</v>
      </c>
      <c r="Y46" s="52">
        <v>1</v>
      </c>
      <c r="Z46" s="52">
        <v>0</v>
      </c>
      <c r="AA46" s="52">
        <v>1</v>
      </c>
      <c r="AB46" s="57">
        <v>0</v>
      </c>
      <c r="AC46" s="58">
        <f t="shared" si="4"/>
        <v>1.1875</v>
      </c>
      <c r="AD46" s="148">
        <f t="shared" si="5"/>
        <v>0.6343057228182637</v>
      </c>
      <c r="AE46" s="30"/>
      <c r="AF46" s="56">
        <v>1</v>
      </c>
      <c r="AG46" s="52">
        <v>2</v>
      </c>
      <c r="AH46" s="52">
        <v>2</v>
      </c>
      <c r="AI46" s="52">
        <v>0</v>
      </c>
      <c r="AJ46" s="52">
        <v>0</v>
      </c>
      <c r="AK46" s="52">
        <v>1</v>
      </c>
      <c r="AL46" s="52">
        <v>0</v>
      </c>
      <c r="AM46" s="52">
        <v>2</v>
      </c>
      <c r="AN46" s="52">
        <v>0</v>
      </c>
      <c r="AO46" s="52">
        <v>0</v>
      </c>
      <c r="AP46" s="52">
        <v>2</v>
      </c>
      <c r="AQ46" s="52">
        <v>2</v>
      </c>
      <c r="AR46" s="52">
        <v>1</v>
      </c>
      <c r="AS46" s="52">
        <v>2</v>
      </c>
      <c r="AT46" s="52">
        <v>1</v>
      </c>
      <c r="AU46" s="52">
        <v>2</v>
      </c>
      <c r="AV46" s="52">
        <v>1</v>
      </c>
      <c r="AW46" s="58">
        <f t="shared" si="9"/>
        <v>1.1176470588235294</v>
      </c>
      <c r="AX46" s="148">
        <f>STDEVP(AF46:AV46)</f>
        <v>0.83189033080770292</v>
      </c>
    </row>
    <row r="47" spans="1:50" ht="8" customHeight="1" x14ac:dyDescent="0.2">
      <c r="A47" s="163"/>
      <c r="B47" s="165"/>
      <c r="C47" s="165"/>
      <c r="D47" s="166"/>
      <c r="E47" s="166"/>
      <c r="F47" s="241"/>
      <c r="G47" s="227"/>
      <c r="H47" s="183"/>
      <c r="I47" s="186"/>
      <c r="J47" s="217"/>
      <c r="L47" s="58">
        <v>400</v>
      </c>
      <c r="M47" s="52">
        <v>1</v>
      </c>
      <c r="N47" s="52">
        <v>1</v>
      </c>
      <c r="O47" s="52">
        <v>1</v>
      </c>
      <c r="P47" s="52">
        <v>1</v>
      </c>
      <c r="Q47" s="52">
        <v>1</v>
      </c>
      <c r="R47" s="52">
        <v>1</v>
      </c>
      <c r="S47" s="52">
        <v>2</v>
      </c>
      <c r="T47" s="52">
        <v>1</v>
      </c>
      <c r="U47" s="52">
        <v>1</v>
      </c>
      <c r="V47" s="52">
        <v>1</v>
      </c>
      <c r="W47" s="52">
        <v>2</v>
      </c>
      <c r="X47" s="52">
        <v>2</v>
      </c>
      <c r="Y47" s="52">
        <v>1</v>
      </c>
      <c r="Z47" s="52">
        <v>0</v>
      </c>
      <c r="AA47" s="52">
        <v>1</v>
      </c>
      <c r="AB47" s="57">
        <v>0</v>
      </c>
      <c r="AC47" s="58">
        <f t="shared" si="4"/>
        <v>1.0625</v>
      </c>
      <c r="AD47" s="148">
        <f t="shared" si="5"/>
        <v>0.55551215108222429</v>
      </c>
      <c r="AE47" s="30"/>
      <c r="AF47" s="56">
        <v>1</v>
      </c>
      <c r="AG47" s="52">
        <v>2</v>
      </c>
      <c r="AH47" s="52">
        <v>2</v>
      </c>
      <c r="AI47" s="52">
        <v>0</v>
      </c>
      <c r="AJ47" s="52">
        <v>0</v>
      </c>
      <c r="AK47" s="52">
        <v>1</v>
      </c>
      <c r="AL47" s="52">
        <v>0</v>
      </c>
      <c r="AM47" s="52">
        <v>2</v>
      </c>
      <c r="AN47" s="52">
        <v>0</v>
      </c>
      <c r="AO47" s="52">
        <v>0</v>
      </c>
      <c r="AP47" s="52">
        <v>2</v>
      </c>
      <c r="AQ47" s="52">
        <v>1</v>
      </c>
      <c r="AR47" s="52">
        <v>2</v>
      </c>
      <c r="AS47" s="52">
        <v>0</v>
      </c>
      <c r="AT47" s="52">
        <v>1</v>
      </c>
      <c r="AU47" s="52">
        <v>1</v>
      </c>
      <c r="AV47" s="52">
        <v>1</v>
      </c>
      <c r="AW47" s="58">
        <f t="shared" si="9"/>
        <v>0.94117647058823528</v>
      </c>
      <c r="AX47" s="148">
        <f t="shared" ref="AX47:AX50" si="11">STDEVP(AF47:AV47)</f>
        <v>0.80224598217563858</v>
      </c>
    </row>
    <row r="48" spans="1:50" ht="8" customHeight="1" x14ac:dyDescent="0.2">
      <c r="A48" s="163"/>
      <c r="B48" s="165"/>
      <c r="C48" s="165"/>
      <c r="D48" s="174" t="s">
        <v>15</v>
      </c>
      <c r="E48" s="174" t="s">
        <v>61</v>
      </c>
      <c r="F48" s="235" t="s">
        <v>64</v>
      </c>
      <c r="G48" s="228" t="s">
        <v>132</v>
      </c>
      <c r="H48" s="181">
        <v>0.75780000000000003</v>
      </c>
      <c r="I48" s="184">
        <v>0.11</v>
      </c>
      <c r="J48" s="217"/>
      <c r="L48" s="58">
        <v>420</v>
      </c>
      <c r="M48" s="52">
        <v>1</v>
      </c>
      <c r="N48" s="52">
        <v>1</v>
      </c>
      <c r="O48" s="52">
        <v>1</v>
      </c>
      <c r="P48" s="52">
        <v>1</v>
      </c>
      <c r="Q48" s="52">
        <v>1</v>
      </c>
      <c r="R48" s="52">
        <v>1</v>
      </c>
      <c r="S48" s="52">
        <v>2</v>
      </c>
      <c r="T48" s="52">
        <v>1</v>
      </c>
      <c r="U48" s="52">
        <v>1</v>
      </c>
      <c r="V48" s="52">
        <v>1</v>
      </c>
      <c r="W48" s="52">
        <v>1</v>
      </c>
      <c r="X48" s="52">
        <v>3</v>
      </c>
      <c r="Y48" s="52">
        <v>1</v>
      </c>
      <c r="Z48" s="52">
        <v>0</v>
      </c>
      <c r="AA48" s="52">
        <v>1</v>
      </c>
      <c r="AB48" s="57">
        <v>0</v>
      </c>
      <c r="AC48" s="58">
        <f t="shared" si="4"/>
        <v>1.0625</v>
      </c>
      <c r="AD48" s="148">
        <f t="shared" si="5"/>
        <v>0.65847835955329614</v>
      </c>
      <c r="AE48" s="30"/>
      <c r="AF48" s="56">
        <v>0</v>
      </c>
      <c r="AG48" s="52">
        <v>2</v>
      </c>
      <c r="AH48" s="52">
        <v>2</v>
      </c>
      <c r="AI48" s="52">
        <v>0</v>
      </c>
      <c r="AJ48" s="52">
        <v>0</v>
      </c>
      <c r="AK48" s="52">
        <v>1</v>
      </c>
      <c r="AL48" s="52">
        <v>0</v>
      </c>
      <c r="AM48" s="52">
        <v>2</v>
      </c>
      <c r="AN48" s="52">
        <v>0</v>
      </c>
      <c r="AO48" s="52">
        <v>0</v>
      </c>
      <c r="AP48" s="52">
        <v>2</v>
      </c>
      <c r="AQ48" s="52">
        <v>2</v>
      </c>
      <c r="AR48" s="52">
        <v>2</v>
      </c>
      <c r="AS48" s="52">
        <v>0</v>
      </c>
      <c r="AT48" s="52">
        <v>1</v>
      </c>
      <c r="AU48" s="52">
        <v>1</v>
      </c>
      <c r="AV48" s="52">
        <v>1</v>
      </c>
      <c r="AW48" s="58">
        <f t="shared" si="9"/>
        <v>0.94117647058823528</v>
      </c>
      <c r="AX48" s="148">
        <f t="shared" si="11"/>
        <v>0.87249393965831334</v>
      </c>
    </row>
    <row r="49" spans="1:50" ht="8" customHeight="1" x14ac:dyDescent="0.2">
      <c r="A49" s="163"/>
      <c r="B49" s="165"/>
      <c r="C49" s="165"/>
      <c r="D49" s="165"/>
      <c r="E49" s="165"/>
      <c r="F49" s="236"/>
      <c r="G49" s="226"/>
      <c r="H49" s="182"/>
      <c r="I49" s="185"/>
      <c r="J49" s="217"/>
      <c r="L49" s="58">
        <v>440</v>
      </c>
      <c r="M49" s="52">
        <v>1</v>
      </c>
      <c r="N49" s="52">
        <v>1</v>
      </c>
      <c r="O49" s="52">
        <v>1</v>
      </c>
      <c r="P49" s="52">
        <v>1</v>
      </c>
      <c r="Q49" s="52">
        <v>1</v>
      </c>
      <c r="R49" s="52">
        <v>1</v>
      </c>
      <c r="S49" s="52">
        <v>2</v>
      </c>
      <c r="T49" s="52">
        <v>1</v>
      </c>
      <c r="U49" s="52">
        <v>1</v>
      </c>
      <c r="V49" s="52">
        <v>1</v>
      </c>
      <c r="W49" s="52">
        <v>1</v>
      </c>
      <c r="X49" s="52">
        <v>3</v>
      </c>
      <c r="Y49" s="52">
        <v>1</v>
      </c>
      <c r="Z49" s="52"/>
      <c r="AA49" s="52">
        <v>1</v>
      </c>
      <c r="AB49" s="57">
        <v>0</v>
      </c>
      <c r="AC49" s="58">
        <f t="shared" si="4"/>
        <v>1.1333333333333333</v>
      </c>
      <c r="AD49" s="148">
        <f>STDEVP(M49:AB49)</f>
        <v>0.6182412330330469</v>
      </c>
      <c r="AE49" s="30"/>
      <c r="AF49" s="56">
        <v>0</v>
      </c>
      <c r="AG49" s="52">
        <v>2</v>
      </c>
      <c r="AH49" s="52">
        <v>2</v>
      </c>
      <c r="AI49" s="52">
        <v>0</v>
      </c>
      <c r="AJ49" s="52">
        <v>0</v>
      </c>
      <c r="AK49" s="52">
        <v>1</v>
      </c>
      <c r="AL49" s="52">
        <v>0</v>
      </c>
      <c r="AM49" s="52">
        <v>2</v>
      </c>
      <c r="AN49" s="52">
        <v>0</v>
      </c>
      <c r="AO49" s="52">
        <v>0</v>
      </c>
      <c r="AP49" s="52">
        <v>2</v>
      </c>
      <c r="AQ49" s="52">
        <v>2</v>
      </c>
      <c r="AR49" s="52">
        <v>2</v>
      </c>
      <c r="AS49" s="52">
        <v>0</v>
      </c>
      <c r="AT49" s="52">
        <v>0</v>
      </c>
      <c r="AU49" s="52">
        <v>1</v>
      </c>
      <c r="AV49" s="52">
        <v>2</v>
      </c>
      <c r="AW49" s="58">
        <f t="shared" si="9"/>
        <v>0.94117647058823528</v>
      </c>
      <c r="AX49" s="148">
        <f t="shared" si="11"/>
        <v>0.93749279120642515</v>
      </c>
    </row>
    <row r="50" spans="1:50" ht="8" customHeight="1" thickBot="1" x14ac:dyDescent="0.25">
      <c r="A50" s="221"/>
      <c r="B50" s="214"/>
      <c r="C50" s="214"/>
      <c r="D50" s="214"/>
      <c r="E50" s="214"/>
      <c r="F50" s="237"/>
      <c r="G50" s="242"/>
      <c r="H50" s="212"/>
      <c r="I50" s="213"/>
      <c r="J50" s="219"/>
      <c r="L50" s="59">
        <v>460</v>
      </c>
      <c r="M50" s="61">
        <v>1</v>
      </c>
      <c r="N50" s="61">
        <v>1</v>
      </c>
      <c r="O50" s="61">
        <v>1</v>
      </c>
      <c r="P50" s="61">
        <v>1</v>
      </c>
      <c r="Q50" s="61">
        <v>1</v>
      </c>
      <c r="R50" s="61">
        <v>2</v>
      </c>
      <c r="S50" s="61">
        <v>2</v>
      </c>
      <c r="T50" s="61">
        <v>1</v>
      </c>
      <c r="U50" s="61">
        <v>1</v>
      </c>
      <c r="V50" s="61">
        <v>1</v>
      </c>
      <c r="W50" s="61">
        <v>1</v>
      </c>
      <c r="X50" s="61">
        <v>1</v>
      </c>
      <c r="Y50" s="61">
        <v>0</v>
      </c>
      <c r="Z50" s="61">
        <v>0</v>
      </c>
      <c r="AA50" s="61">
        <v>1</v>
      </c>
      <c r="AB50" s="62">
        <v>0</v>
      </c>
      <c r="AC50" s="59">
        <f t="shared" ref="AC50" si="12">AVERAGE(M50:AB50)</f>
        <v>0.9375</v>
      </c>
      <c r="AD50" s="149">
        <f>STDEVP(M50:AB50)</f>
        <v>0.55551215108222429</v>
      </c>
      <c r="AE50" s="30"/>
      <c r="AF50" s="60">
        <v>0</v>
      </c>
      <c r="AG50" s="61">
        <v>1</v>
      </c>
      <c r="AH50" s="61">
        <v>2</v>
      </c>
      <c r="AI50" s="61">
        <v>0</v>
      </c>
      <c r="AJ50" s="61">
        <v>0</v>
      </c>
      <c r="AK50" s="61">
        <v>1</v>
      </c>
      <c r="AL50" s="61">
        <v>0</v>
      </c>
      <c r="AM50" s="61">
        <v>2</v>
      </c>
      <c r="AN50" s="61">
        <v>0</v>
      </c>
      <c r="AO50" s="61">
        <v>0</v>
      </c>
      <c r="AP50" s="61">
        <v>2</v>
      </c>
      <c r="AQ50" s="61">
        <v>2</v>
      </c>
      <c r="AR50" s="61">
        <v>1</v>
      </c>
      <c r="AS50" s="61">
        <v>0</v>
      </c>
      <c r="AT50" s="61">
        <v>0</v>
      </c>
      <c r="AU50" s="61">
        <v>1</v>
      </c>
      <c r="AV50" s="61">
        <v>2</v>
      </c>
      <c r="AW50" s="59">
        <f t="shared" si="9"/>
        <v>0.82352941176470584</v>
      </c>
      <c r="AX50" s="149">
        <f t="shared" si="11"/>
        <v>0.85648351638594333</v>
      </c>
    </row>
    <row r="51" spans="1:50" ht="8" customHeight="1" x14ac:dyDescent="0.2">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row>
  </sheetData>
  <mergeCells count="112">
    <mergeCell ref="F3:F5"/>
    <mergeCell ref="F6:F8"/>
    <mergeCell ref="D27:D29"/>
    <mergeCell ref="D30:D32"/>
    <mergeCell ref="C9:C14"/>
    <mergeCell ref="D15:D17"/>
    <mergeCell ref="D18:D20"/>
    <mergeCell ref="F15:F17"/>
    <mergeCell ref="F18:F20"/>
    <mergeCell ref="F30:F32"/>
    <mergeCell ref="F27:F29"/>
    <mergeCell ref="C21:C26"/>
    <mergeCell ref="C27:C32"/>
    <mergeCell ref="E3:E5"/>
    <mergeCell ref="E6:E8"/>
    <mergeCell ref="E9:E11"/>
    <mergeCell ref="B33:C38"/>
    <mergeCell ref="A33:A50"/>
    <mergeCell ref="D33:D35"/>
    <mergeCell ref="D36:D38"/>
    <mergeCell ref="C39:C44"/>
    <mergeCell ref="B39:B50"/>
    <mergeCell ref="D39:D41"/>
    <mergeCell ref="D42:D44"/>
    <mergeCell ref="C45:C50"/>
    <mergeCell ref="D45:D47"/>
    <mergeCell ref="D48:D50"/>
    <mergeCell ref="D21:D23"/>
    <mergeCell ref="D24:D26"/>
    <mergeCell ref="C15:C20"/>
    <mergeCell ref="B2:C2"/>
    <mergeCell ref="A3:A8"/>
    <mergeCell ref="B3:C8"/>
    <mergeCell ref="D3:D5"/>
    <mergeCell ref="D6:D8"/>
    <mergeCell ref="A9:A20"/>
    <mergeCell ref="D9:D11"/>
    <mergeCell ref="D12:D14"/>
    <mergeCell ref="B9:B20"/>
    <mergeCell ref="B21:B32"/>
    <mergeCell ref="A21:A32"/>
    <mergeCell ref="F48:F50"/>
    <mergeCell ref="F33:F35"/>
    <mergeCell ref="F36:F38"/>
    <mergeCell ref="F39:F41"/>
    <mergeCell ref="F42:F44"/>
    <mergeCell ref="F45:F47"/>
    <mergeCell ref="G36:G38"/>
    <mergeCell ref="G39:G41"/>
    <mergeCell ref="G42:G44"/>
    <mergeCell ref="G45:G47"/>
    <mergeCell ref="G48:G50"/>
    <mergeCell ref="G33:G35"/>
    <mergeCell ref="AF27:AV27"/>
    <mergeCell ref="M27:AB27"/>
    <mergeCell ref="H3:H5"/>
    <mergeCell ref="H6:H8"/>
    <mergeCell ref="H15:H17"/>
    <mergeCell ref="H18:H20"/>
    <mergeCell ref="I3:I5"/>
    <mergeCell ref="I6:I8"/>
    <mergeCell ref="I18:I20"/>
    <mergeCell ref="I15:I17"/>
    <mergeCell ref="AF8:AV8"/>
    <mergeCell ref="M8:AB8"/>
    <mergeCell ref="H27:H29"/>
    <mergeCell ref="I27:I29"/>
    <mergeCell ref="G3:G5"/>
    <mergeCell ref="G6:G8"/>
    <mergeCell ref="H42:H44"/>
    <mergeCell ref="I42:I44"/>
    <mergeCell ref="H45:H47"/>
    <mergeCell ref="I45:I47"/>
    <mergeCell ref="H48:H50"/>
    <mergeCell ref="I48:I50"/>
    <mergeCell ref="I30:I32"/>
    <mergeCell ref="I33:I35"/>
    <mergeCell ref="H36:H38"/>
    <mergeCell ref="I36:I38"/>
    <mergeCell ref="H39:H41"/>
    <mergeCell ref="I39:I41"/>
    <mergeCell ref="H30:H32"/>
    <mergeCell ref="H33:H35"/>
    <mergeCell ref="G27:G29"/>
    <mergeCell ref="G30:G32"/>
    <mergeCell ref="G15:G17"/>
    <mergeCell ref="G18:G20"/>
    <mergeCell ref="G9:G14"/>
    <mergeCell ref="G21:G26"/>
    <mergeCell ref="J33:J38"/>
    <mergeCell ref="J39:J44"/>
    <mergeCell ref="J45:J50"/>
    <mergeCell ref="L6:P7"/>
    <mergeCell ref="L25:P26"/>
    <mergeCell ref="J3:J8"/>
    <mergeCell ref="J9:J14"/>
    <mergeCell ref="J15:J20"/>
    <mergeCell ref="J21:J26"/>
    <mergeCell ref="J27:J32"/>
    <mergeCell ref="E42:E44"/>
    <mergeCell ref="E45:E47"/>
    <mergeCell ref="E48:E50"/>
    <mergeCell ref="E27:E29"/>
    <mergeCell ref="E30:E32"/>
    <mergeCell ref="E33:E35"/>
    <mergeCell ref="E36:E38"/>
    <mergeCell ref="E39:E41"/>
    <mergeCell ref="E12:E14"/>
    <mergeCell ref="E15:E17"/>
    <mergeCell ref="E18:E20"/>
    <mergeCell ref="E21:E23"/>
    <mergeCell ref="E24:E26"/>
  </mergeCells>
  <phoneticPr fontId="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4A711-CAF7-4055-9333-059AD8321D2E}">
  <dimension ref="A1:P70"/>
  <sheetViews>
    <sheetView topLeftCell="A7" zoomScale="99" zoomScaleNormal="99" workbookViewId="0">
      <selection activeCell="E65" sqref="E65"/>
    </sheetView>
  </sheetViews>
  <sheetFormatPr defaultColWidth="8.58203125" defaultRowHeight="8" customHeight="1" x14ac:dyDescent="0.3"/>
  <cols>
    <col min="1" max="1" width="8.58203125" style="2"/>
    <col min="2" max="2" width="20.25" style="2" customWidth="1"/>
    <col min="3" max="3" width="8.4140625" style="2" customWidth="1"/>
    <col min="4" max="4" width="8.58203125" style="2"/>
    <col min="5" max="5" width="15.58203125" style="120" customWidth="1"/>
    <col min="6" max="6" width="8.58203125" style="121"/>
    <col min="7" max="7" width="17.5" style="121" customWidth="1"/>
    <col min="8" max="9" width="8.58203125" style="121"/>
    <col min="10" max="10" width="13.75" style="3" customWidth="1"/>
    <col min="11" max="16384" width="8.58203125" style="126"/>
  </cols>
  <sheetData>
    <row r="1" spans="1:16" ht="8" customHeight="1" thickBot="1" x14ac:dyDescent="0.35"/>
    <row r="2" spans="1:16" s="89" customFormat="1" ht="15" customHeight="1" thickBot="1" x14ac:dyDescent="0.35">
      <c r="A2" s="80" t="s">
        <v>67</v>
      </c>
      <c r="B2" s="197" t="s">
        <v>30</v>
      </c>
      <c r="C2" s="198"/>
      <c r="D2" s="86" t="s">
        <v>0</v>
      </c>
      <c r="E2" s="81" t="s">
        <v>16</v>
      </c>
      <c r="F2" s="82" t="s">
        <v>130</v>
      </c>
      <c r="G2" s="83" t="s">
        <v>131</v>
      </c>
      <c r="H2" s="87" t="s">
        <v>1</v>
      </c>
      <c r="I2" s="82" t="s">
        <v>2</v>
      </c>
      <c r="J2" s="84" t="s">
        <v>4</v>
      </c>
    </row>
    <row r="3" spans="1:16" ht="8" customHeight="1" x14ac:dyDescent="0.3">
      <c r="A3" s="158" t="s">
        <v>68</v>
      </c>
      <c r="B3" s="155" t="s">
        <v>69</v>
      </c>
      <c r="C3" s="250" t="s">
        <v>70</v>
      </c>
      <c r="D3" s="201" t="s">
        <v>14</v>
      </c>
      <c r="E3" s="253">
        <v>4</v>
      </c>
      <c r="F3" s="68">
        <v>0.154747</v>
      </c>
      <c r="G3" s="254" t="s">
        <v>133</v>
      </c>
      <c r="H3" s="249">
        <f>AVERAGE(F3:F6)</f>
        <v>0.18011749999999996</v>
      </c>
      <c r="I3" s="248">
        <f>STDEVP(F3:F6)</f>
        <v>5.5241282518149491E-2</v>
      </c>
      <c r="J3" s="247" t="s">
        <v>192</v>
      </c>
    </row>
    <row r="4" spans="1:16" ht="8" customHeight="1" x14ac:dyDescent="0.3">
      <c r="A4" s="158"/>
      <c r="B4" s="155"/>
      <c r="C4" s="250"/>
      <c r="D4" s="201"/>
      <c r="E4" s="155"/>
      <c r="F4" s="68">
        <v>0.17744599999999999</v>
      </c>
      <c r="G4" s="230"/>
      <c r="H4" s="179"/>
      <c r="I4" s="176"/>
      <c r="J4" s="217"/>
    </row>
    <row r="5" spans="1:16" ht="8" customHeight="1" x14ac:dyDescent="0.3">
      <c r="A5" s="158"/>
      <c r="B5" s="155"/>
      <c r="C5" s="250"/>
      <c r="D5" s="201"/>
      <c r="E5" s="155"/>
      <c r="F5" s="68">
        <v>0.26884599999999997</v>
      </c>
      <c r="G5" s="230"/>
      <c r="H5" s="179"/>
      <c r="I5" s="176"/>
      <c r="J5" s="217"/>
    </row>
    <row r="6" spans="1:16" ht="8" customHeight="1" x14ac:dyDescent="0.3">
      <c r="A6" s="158"/>
      <c r="B6" s="155"/>
      <c r="C6" s="250"/>
      <c r="D6" s="201"/>
      <c r="E6" s="156"/>
      <c r="F6" s="68">
        <v>0.119431</v>
      </c>
      <c r="G6" s="231"/>
      <c r="H6" s="180"/>
      <c r="I6" s="177"/>
      <c r="J6" s="217"/>
      <c r="K6" s="133"/>
      <c r="L6" s="1"/>
      <c r="M6" s="1"/>
      <c r="N6" s="1"/>
      <c r="O6" s="1"/>
      <c r="P6" s="1"/>
    </row>
    <row r="7" spans="1:16" ht="8" customHeight="1" x14ac:dyDescent="0.3">
      <c r="A7" s="158"/>
      <c r="B7" s="155"/>
      <c r="C7" s="250"/>
      <c r="D7" s="154" t="s">
        <v>15</v>
      </c>
      <c r="E7" s="154">
        <v>6</v>
      </c>
      <c r="F7" s="65">
        <v>0.38406299999999999</v>
      </c>
      <c r="G7" s="229" t="s">
        <v>133</v>
      </c>
      <c r="H7" s="178">
        <f>AVERAGE(F7:F12)</f>
        <v>1.4799809999999998</v>
      </c>
      <c r="I7" s="175">
        <f>STDEVP(F7:F12)</f>
        <v>1.2160678378358121</v>
      </c>
      <c r="J7" s="217"/>
      <c r="K7" s="133"/>
    </row>
    <row r="8" spans="1:16" ht="8" customHeight="1" x14ac:dyDescent="0.3">
      <c r="A8" s="158"/>
      <c r="B8" s="155"/>
      <c r="C8" s="250"/>
      <c r="D8" s="155"/>
      <c r="E8" s="155"/>
      <c r="F8" s="68">
        <v>0.42356300000000002</v>
      </c>
      <c r="G8" s="230"/>
      <c r="H8" s="179"/>
      <c r="I8" s="176"/>
      <c r="J8" s="217"/>
      <c r="K8" s="133"/>
    </row>
    <row r="9" spans="1:16" ht="8" customHeight="1" x14ac:dyDescent="0.3">
      <c r="A9" s="158"/>
      <c r="B9" s="155"/>
      <c r="C9" s="250"/>
      <c r="D9" s="155"/>
      <c r="E9" s="155"/>
      <c r="F9" s="44">
        <v>3.4912670000000001</v>
      </c>
      <c r="G9" s="230"/>
      <c r="H9" s="179"/>
      <c r="I9" s="176"/>
      <c r="J9" s="217"/>
      <c r="K9" s="1"/>
      <c r="L9" s="1"/>
      <c r="M9" s="1"/>
      <c r="N9" s="1"/>
      <c r="O9" s="1"/>
    </row>
    <row r="10" spans="1:16" ht="8" customHeight="1" x14ac:dyDescent="0.3">
      <c r="A10" s="158"/>
      <c r="B10" s="155"/>
      <c r="C10" s="250"/>
      <c r="D10" s="155"/>
      <c r="E10" s="155"/>
      <c r="F10" s="44">
        <v>0.82827300000000004</v>
      </c>
      <c r="G10" s="230"/>
      <c r="H10" s="179"/>
      <c r="I10" s="176"/>
      <c r="J10" s="217"/>
      <c r="K10" s="133"/>
      <c r="M10" s="1"/>
    </row>
    <row r="11" spans="1:16" ht="8" customHeight="1" x14ac:dyDescent="0.3">
      <c r="A11" s="158"/>
      <c r="B11" s="155"/>
      <c r="C11" s="250"/>
      <c r="D11" s="155"/>
      <c r="E11" s="155"/>
      <c r="F11" s="68">
        <v>0.93517899999999998</v>
      </c>
      <c r="G11" s="230"/>
      <c r="H11" s="179"/>
      <c r="I11" s="176"/>
      <c r="J11" s="217"/>
      <c r="K11" s="133"/>
      <c r="M11" s="1"/>
    </row>
    <row r="12" spans="1:16" ht="8" customHeight="1" x14ac:dyDescent="0.3">
      <c r="A12" s="158"/>
      <c r="B12" s="155"/>
      <c r="C12" s="251"/>
      <c r="D12" s="156"/>
      <c r="E12" s="156"/>
      <c r="F12" s="45">
        <v>2.8175409999999999</v>
      </c>
      <c r="G12" s="231"/>
      <c r="H12" s="180"/>
      <c r="I12" s="177"/>
      <c r="J12" s="218"/>
      <c r="K12" s="1"/>
      <c r="M12" s="1"/>
    </row>
    <row r="13" spans="1:16" ht="8" customHeight="1" x14ac:dyDescent="0.3">
      <c r="A13" s="158"/>
      <c r="B13" s="155"/>
      <c r="C13" s="167" t="s">
        <v>71</v>
      </c>
      <c r="D13" s="167" t="s">
        <v>14</v>
      </c>
      <c r="E13" s="174">
        <v>4</v>
      </c>
      <c r="F13" s="41">
        <v>1.4549909999999999</v>
      </c>
      <c r="G13" s="181" t="s">
        <v>132</v>
      </c>
      <c r="H13" s="181">
        <f>AVERAGE(F13:F16)</f>
        <v>0.99999974999999997</v>
      </c>
      <c r="I13" s="184">
        <f>STDEVP(F13:F16)</f>
        <v>0.31376288653486012</v>
      </c>
      <c r="J13" s="150" t="s">
        <v>193</v>
      </c>
      <c r="K13" s="1"/>
      <c r="M13" s="1"/>
    </row>
    <row r="14" spans="1:16" ht="8" customHeight="1" x14ac:dyDescent="0.3">
      <c r="A14" s="158"/>
      <c r="B14" s="155"/>
      <c r="C14" s="161"/>
      <c r="D14" s="161"/>
      <c r="E14" s="165"/>
      <c r="F14" s="72">
        <v>0.707233</v>
      </c>
      <c r="G14" s="182"/>
      <c r="H14" s="182"/>
      <c r="I14" s="185"/>
      <c r="J14" s="217"/>
      <c r="K14" s="1"/>
      <c r="M14" s="1"/>
    </row>
    <row r="15" spans="1:16" ht="8" customHeight="1" x14ac:dyDescent="0.3">
      <c r="A15" s="158"/>
      <c r="B15" s="155"/>
      <c r="C15" s="161"/>
      <c r="D15" s="161"/>
      <c r="E15" s="165"/>
      <c r="F15" s="35">
        <v>1.128531</v>
      </c>
      <c r="G15" s="182"/>
      <c r="H15" s="182"/>
      <c r="I15" s="185"/>
      <c r="J15" s="217"/>
      <c r="K15" s="1"/>
      <c r="M15" s="1"/>
    </row>
    <row r="16" spans="1:16" ht="8" customHeight="1" x14ac:dyDescent="0.3">
      <c r="A16" s="158"/>
      <c r="B16" s="155"/>
      <c r="C16" s="161"/>
      <c r="D16" s="162"/>
      <c r="E16" s="166"/>
      <c r="F16" s="40">
        <v>0.70924399999999999</v>
      </c>
      <c r="G16" s="183"/>
      <c r="H16" s="183"/>
      <c r="I16" s="186"/>
      <c r="J16" s="217"/>
      <c r="K16" s="1"/>
    </row>
    <row r="17" spans="1:14" ht="8" customHeight="1" x14ac:dyDescent="0.3">
      <c r="A17" s="158"/>
      <c r="B17" s="155"/>
      <c r="C17" s="161"/>
      <c r="D17" s="167" t="s">
        <v>15</v>
      </c>
      <c r="E17" s="174">
        <v>6</v>
      </c>
      <c r="F17" s="32">
        <v>1.3493949999999999</v>
      </c>
      <c r="G17" s="181" t="s">
        <v>132</v>
      </c>
      <c r="H17" s="181">
        <f>AVERAGE(F17:F22)</f>
        <v>3.2551848333333333</v>
      </c>
      <c r="I17" s="184">
        <f>STDEVP(F17:F22)</f>
        <v>2.1813150678534434</v>
      </c>
      <c r="J17" s="217"/>
      <c r="K17" s="1"/>
      <c r="L17" s="1"/>
      <c r="M17" s="1"/>
      <c r="N17" s="1"/>
    </row>
    <row r="18" spans="1:14" ht="8" customHeight="1" x14ac:dyDescent="0.3">
      <c r="A18" s="158"/>
      <c r="B18" s="155"/>
      <c r="C18" s="161"/>
      <c r="D18" s="161"/>
      <c r="E18" s="165"/>
      <c r="F18" s="32">
        <v>1.400404</v>
      </c>
      <c r="G18" s="182"/>
      <c r="H18" s="182"/>
      <c r="I18" s="185"/>
      <c r="J18" s="217"/>
      <c r="K18" s="1"/>
    </row>
    <row r="19" spans="1:14" ht="8" customHeight="1" x14ac:dyDescent="0.3">
      <c r="A19" s="158"/>
      <c r="B19" s="155"/>
      <c r="C19" s="161"/>
      <c r="D19" s="161"/>
      <c r="E19" s="165"/>
      <c r="F19" s="32">
        <v>4.3695510000000004</v>
      </c>
      <c r="G19" s="182"/>
      <c r="H19" s="182"/>
      <c r="I19" s="185"/>
      <c r="J19" s="217"/>
    </row>
    <row r="20" spans="1:14" ht="8" customHeight="1" x14ac:dyDescent="0.3">
      <c r="A20" s="158"/>
      <c r="B20" s="155"/>
      <c r="C20" s="161"/>
      <c r="D20" s="161"/>
      <c r="E20" s="165"/>
      <c r="F20" s="32">
        <v>3.4284249999999998</v>
      </c>
      <c r="G20" s="182"/>
      <c r="H20" s="182"/>
      <c r="I20" s="185"/>
      <c r="J20" s="217"/>
      <c r="K20" s="1"/>
      <c r="L20" s="1"/>
      <c r="M20" s="1"/>
    </row>
    <row r="21" spans="1:14" ht="8" customHeight="1" x14ac:dyDescent="0.3">
      <c r="A21" s="158"/>
      <c r="B21" s="155"/>
      <c r="C21" s="161"/>
      <c r="D21" s="161"/>
      <c r="E21" s="165"/>
      <c r="F21" s="32">
        <v>1.5636159999999999</v>
      </c>
      <c r="G21" s="182"/>
      <c r="H21" s="182"/>
      <c r="I21" s="185"/>
      <c r="J21" s="217"/>
    </row>
    <row r="22" spans="1:14" ht="8" customHeight="1" x14ac:dyDescent="0.3">
      <c r="A22" s="158"/>
      <c r="B22" s="155"/>
      <c r="C22" s="162"/>
      <c r="D22" s="162"/>
      <c r="E22" s="166"/>
      <c r="F22" s="36">
        <v>7.4197179999999996</v>
      </c>
      <c r="G22" s="183"/>
      <c r="H22" s="183"/>
      <c r="I22" s="186"/>
      <c r="J22" s="218"/>
    </row>
    <row r="23" spans="1:14" ht="8" customHeight="1" x14ac:dyDescent="0.3">
      <c r="A23" s="158"/>
      <c r="B23" s="155"/>
      <c r="C23" s="200" t="s">
        <v>72</v>
      </c>
      <c r="D23" s="252" t="s">
        <v>14</v>
      </c>
      <c r="E23" s="154">
        <v>4</v>
      </c>
      <c r="F23" s="66">
        <v>3.2319000000000001E-2</v>
      </c>
      <c r="G23" s="229" t="s">
        <v>132</v>
      </c>
      <c r="H23" s="178">
        <f>AVERAGE(F23:F26)</f>
        <v>9.1260000000000008E-2</v>
      </c>
      <c r="I23" s="175">
        <f>STDEVP(F23:F26)</f>
        <v>6.7741136582581782E-2</v>
      </c>
      <c r="J23" s="190" t="s">
        <v>194</v>
      </c>
    </row>
    <row r="24" spans="1:14" ht="8" customHeight="1" x14ac:dyDescent="0.3">
      <c r="A24" s="158"/>
      <c r="B24" s="155"/>
      <c r="C24" s="202"/>
      <c r="D24" s="250"/>
      <c r="E24" s="155"/>
      <c r="F24" s="49">
        <v>0.20524800000000001</v>
      </c>
      <c r="G24" s="230"/>
      <c r="H24" s="179"/>
      <c r="I24" s="176"/>
      <c r="J24" s="217"/>
    </row>
    <row r="25" spans="1:14" ht="8" customHeight="1" x14ac:dyDescent="0.3">
      <c r="A25" s="158"/>
      <c r="B25" s="155"/>
      <c r="C25" s="202"/>
      <c r="D25" s="250"/>
      <c r="E25" s="155"/>
      <c r="F25" s="49">
        <v>5.0078999999999999E-2</v>
      </c>
      <c r="G25" s="230"/>
      <c r="H25" s="179"/>
      <c r="I25" s="176"/>
      <c r="J25" s="217"/>
    </row>
    <row r="26" spans="1:14" ht="8" customHeight="1" x14ac:dyDescent="0.3">
      <c r="A26" s="158"/>
      <c r="B26" s="155"/>
      <c r="C26" s="202"/>
      <c r="D26" s="251"/>
      <c r="E26" s="156"/>
      <c r="F26" s="67">
        <v>7.7394000000000004E-2</v>
      </c>
      <c r="G26" s="231"/>
      <c r="H26" s="180"/>
      <c r="I26" s="177"/>
      <c r="J26" s="217"/>
    </row>
    <row r="27" spans="1:14" ht="8" customHeight="1" x14ac:dyDescent="0.3">
      <c r="A27" s="158"/>
      <c r="B27" s="155"/>
      <c r="C27" s="202"/>
      <c r="D27" s="199" t="s">
        <v>15</v>
      </c>
      <c r="E27" s="154">
        <v>6</v>
      </c>
      <c r="F27" s="46">
        <v>6.2506999999999993E-2</v>
      </c>
      <c r="G27" s="178" t="s">
        <v>132</v>
      </c>
      <c r="H27" s="178">
        <f>AVERAGE(F27:F32)</f>
        <v>0.31301033333333333</v>
      </c>
      <c r="I27" s="175">
        <f>STDEVP(F27:F32)</f>
        <v>0.25742747787721149</v>
      </c>
      <c r="J27" s="217"/>
    </row>
    <row r="28" spans="1:14" ht="8" customHeight="1" x14ac:dyDescent="0.3">
      <c r="A28" s="158"/>
      <c r="B28" s="155"/>
      <c r="C28" s="202"/>
      <c r="D28" s="201"/>
      <c r="E28" s="155"/>
      <c r="F28" s="49">
        <v>6.1032000000000003E-2</v>
      </c>
      <c r="G28" s="179"/>
      <c r="H28" s="179"/>
      <c r="I28" s="176"/>
      <c r="J28" s="217"/>
    </row>
    <row r="29" spans="1:14" ht="8" customHeight="1" x14ac:dyDescent="0.3">
      <c r="A29" s="158"/>
      <c r="B29" s="155"/>
      <c r="C29" s="202"/>
      <c r="D29" s="201"/>
      <c r="E29" s="155"/>
      <c r="F29" s="49">
        <v>0.57100099999999998</v>
      </c>
      <c r="G29" s="179"/>
      <c r="H29" s="179"/>
      <c r="I29" s="176"/>
      <c r="J29" s="217"/>
      <c r="K29" s="133"/>
    </row>
    <row r="30" spans="1:14" ht="8" customHeight="1" x14ac:dyDescent="0.3">
      <c r="A30" s="158"/>
      <c r="B30" s="155"/>
      <c r="C30" s="202"/>
      <c r="D30" s="201"/>
      <c r="E30" s="155"/>
      <c r="F30" s="49">
        <v>6.7070000000000005E-2</v>
      </c>
      <c r="G30" s="179"/>
      <c r="H30" s="179"/>
      <c r="I30" s="176"/>
      <c r="J30" s="217"/>
    </row>
    <row r="31" spans="1:14" ht="8" customHeight="1" x14ac:dyDescent="0.3">
      <c r="A31" s="158"/>
      <c r="B31" s="155"/>
      <c r="C31" s="202"/>
      <c r="D31" s="201"/>
      <c r="E31" s="155"/>
      <c r="F31" s="49">
        <v>0.448542</v>
      </c>
      <c r="G31" s="179"/>
      <c r="H31" s="179"/>
      <c r="I31" s="176"/>
      <c r="J31" s="217"/>
    </row>
    <row r="32" spans="1:14" ht="8" customHeight="1" x14ac:dyDescent="0.3">
      <c r="A32" s="158"/>
      <c r="B32" s="155"/>
      <c r="C32" s="204"/>
      <c r="D32" s="203"/>
      <c r="E32" s="156"/>
      <c r="F32" s="50">
        <v>0.66791</v>
      </c>
      <c r="G32" s="180"/>
      <c r="H32" s="180"/>
      <c r="I32" s="177"/>
      <c r="J32" s="218"/>
      <c r="K32" s="1"/>
      <c r="L32" s="1"/>
      <c r="M32" s="1"/>
      <c r="N32" s="1"/>
    </row>
    <row r="33" spans="1:15" ht="8" customHeight="1" x14ac:dyDescent="0.3">
      <c r="A33" s="158"/>
      <c r="B33" s="155"/>
      <c r="C33" s="167" t="s">
        <v>73</v>
      </c>
      <c r="D33" s="174" t="s">
        <v>14</v>
      </c>
      <c r="E33" s="174">
        <v>4</v>
      </c>
      <c r="F33" s="41">
        <v>0.21539700000000001</v>
      </c>
      <c r="G33" s="181" t="s">
        <v>132</v>
      </c>
      <c r="H33" s="181">
        <f>AVERAGE(F33:F36)</f>
        <v>0.17726249999999999</v>
      </c>
      <c r="I33" s="184">
        <f>STDEVP(F33:F36)</f>
        <v>4.1338815781901683E-2</v>
      </c>
      <c r="J33" s="150" t="s">
        <v>195</v>
      </c>
    </row>
    <row r="34" spans="1:15" ht="8" customHeight="1" x14ac:dyDescent="0.3">
      <c r="A34" s="158"/>
      <c r="B34" s="155"/>
      <c r="C34" s="161"/>
      <c r="D34" s="165"/>
      <c r="E34" s="165"/>
      <c r="F34" s="35">
        <v>0.123305</v>
      </c>
      <c r="G34" s="182"/>
      <c r="H34" s="182"/>
      <c r="I34" s="185"/>
      <c r="J34" s="217"/>
      <c r="K34" s="1"/>
      <c r="L34" s="1"/>
      <c r="M34" s="1"/>
    </row>
    <row r="35" spans="1:15" ht="8" customHeight="1" x14ac:dyDescent="0.3">
      <c r="A35" s="158"/>
      <c r="B35" s="155"/>
      <c r="C35" s="161"/>
      <c r="D35" s="165"/>
      <c r="E35" s="165"/>
      <c r="F35" s="72">
        <v>0.15093400000000001</v>
      </c>
      <c r="G35" s="182"/>
      <c r="H35" s="182"/>
      <c r="I35" s="185"/>
      <c r="J35" s="217"/>
    </row>
    <row r="36" spans="1:15" ht="8" customHeight="1" x14ac:dyDescent="0.3">
      <c r="A36" s="158"/>
      <c r="B36" s="155"/>
      <c r="C36" s="161"/>
      <c r="D36" s="166"/>
      <c r="E36" s="166"/>
      <c r="F36" s="40">
        <v>0.219414</v>
      </c>
      <c r="G36" s="183"/>
      <c r="H36" s="183"/>
      <c r="I36" s="186"/>
      <c r="J36" s="217"/>
    </row>
    <row r="37" spans="1:15" ht="8" customHeight="1" x14ac:dyDescent="0.3">
      <c r="A37" s="158"/>
      <c r="B37" s="155"/>
      <c r="C37" s="161"/>
      <c r="D37" s="174" t="s">
        <v>15</v>
      </c>
      <c r="E37" s="174">
        <v>6</v>
      </c>
      <c r="F37" s="41">
        <v>0.1857</v>
      </c>
      <c r="G37" s="181" t="s">
        <v>132</v>
      </c>
      <c r="H37" s="181">
        <f>AVERAGE(F37:F42)</f>
        <v>0.97701683333333333</v>
      </c>
      <c r="I37" s="184">
        <f>STDEVP(F37:F42)</f>
        <v>0.85903534425917083</v>
      </c>
      <c r="J37" s="217"/>
    </row>
    <row r="38" spans="1:15" ht="8" customHeight="1" x14ac:dyDescent="0.3">
      <c r="A38" s="158"/>
      <c r="B38" s="155"/>
      <c r="C38" s="161"/>
      <c r="D38" s="165"/>
      <c r="E38" s="165"/>
      <c r="F38" s="72">
        <v>0.20419000000000001</v>
      </c>
      <c r="G38" s="182"/>
      <c r="H38" s="182"/>
      <c r="I38" s="185"/>
      <c r="J38" s="217"/>
      <c r="K38" s="1"/>
    </row>
    <row r="39" spans="1:15" ht="8" customHeight="1" x14ac:dyDescent="0.3">
      <c r="A39" s="158"/>
      <c r="B39" s="155"/>
      <c r="C39" s="161"/>
      <c r="D39" s="165"/>
      <c r="E39" s="165"/>
      <c r="F39" s="35">
        <v>2.0240100000000001</v>
      </c>
      <c r="G39" s="182"/>
      <c r="H39" s="182"/>
      <c r="I39" s="185"/>
      <c r="J39" s="217"/>
      <c r="K39" s="1"/>
    </row>
    <row r="40" spans="1:15" ht="8" customHeight="1" x14ac:dyDescent="0.3">
      <c r="A40" s="158"/>
      <c r="B40" s="155"/>
      <c r="C40" s="161"/>
      <c r="D40" s="165"/>
      <c r="E40" s="165"/>
      <c r="F40" s="35">
        <v>0.35520699999999999</v>
      </c>
      <c r="G40" s="182"/>
      <c r="H40" s="182"/>
      <c r="I40" s="185"/>
      <c r="J40" s="217"/>
      <c r="K40" s="1"/>
    </row>
    <row r="41" spans="1:15" ht="8" customHeight="1" x14ac:dyDescent="0.3">
      <c r="A41" s="158"/>
      <c r="B41" s="155"/>
      <c r="C41" s="161"/>
      <c r="D41" s="165"/>
      <c r="E41" s="165"/>
      <c r="F41" s="39">
        <v>0.81412099999999998</v>
      </c>
      <c r="G41" s="182"/>
      <c r="H41" s="182"/>
      <c r="I41" s="185"/>
      <c r="J41" s="217"/>
      <c r="K41" s="1"/>
    </row>
    <row r="42" spans="1:15" ht="8" customHeight="1" x14ac:dyDescent="0.3">
      <c r="A42" s="158"/>
      <c r="B42" s="155"/>
      <c r="C42" s="162"/>
      <c r="D42" s="166"/>
      <c r="E42" s="166"/>
      <c r="F42" s="37">
        <v>2.2788729999999999</v>
      </c>
      <c r="G42" s="183"/>
      <c r="H42" s="183"/>
      <c r="I42" s="186"/>
      <c r="J42" s="218"/>
      <c r="K42" s="1"/>
      <c r="L42" s="1"/>
      <c r="M42" s="1"/>
      <c r="N42" s="1"/>
      <c r="O42" s="1"/>
    </row>
    <row r="43" spans="1:15" ht="8" customHeight="1" x14ac:dyDescent="0.3">
      <c r="A43" s="158"/>
      <c r="B43" s="155"/>
      <c r="C43" s="200" t="s">
        <v>74</v>
      </c>
      <c r="D43" s="154" t="s">
        <v>14</v>
      </c>
      <c r="E43" s="154">
        <v>4</v>
      </c>
      <c r="F43" s="142">
        <v>1.3850910000000001</v>
      </c>
      <c r="G43" s="154" t="s">
        <v>132</v>
      </c>
      <c r="H43" s="178">
        <f>AVERAGE(F43:F46)</f>
        <v>2.7310327499999998</v>
      </c>
      <c r="I43" s="175">
        <f>STDEVP(F43:F46)</f>
        <v>1.8935698299202459</v>
      </c>
      <c r="J43" s="190" t="s">
        <v>196</v>
      </c>
    </row>
    <row r="44" spans="1:15" ht="8" customHeight="1" x14ac:dyDescent="0.3">
      <c r="A44" s="158"/>
      <c r="B44" s="155"/>
      <c r="C44" s="202"/>
      <c r="D44" s="155"/>
      <c r="E44" s="155"/>
      <c r="F44" s="143">
        <v>5.7490129999999997</v>
      </c>
      <c r="G44" s="155"/>
      <c r="H44" s="179"/>
      <c r="I44" s="176"/>
      <c r="J44" s="217"/>
      <c r="K44" s="1"/>
    </row>
    <row r="45" spans="1:15" ht="8" customHeight="1" x14ac:dyDescent="0.3">
      <c r="A45" s="158"/>
      <c r="B45" s="155"/>
      <c r="C45" s="202"/>
      <c r="D45" s="155"/>
      <c r="E45" s="155"/>
      <c r="F45" s="143">
        <v>2.9011960000000001</v>
      </c>
      <c r="G45" s="155"/>
      <c r="H45" s="179"/>
      <c r="I45" s="176"/>
      <c r="J45" s="217"/>
      <c r="K45" s="1"/>
    </row>
    <row r="46" spans="1:15" ht="8" customHeight="1" x14ac:dyDescent="0.3">
      <c r="A46" s="158"/>
      <c r="B46" s="155"/>
      <c r="C46" s="202"/>
      <c r="D46" s="156"/>
      <c r="E46" s="156"/>
      <c r="F46" s="144">
        <v>0.88883100000000004</v>
      </c>
      <c r="G46" s="156"/>
      <c r="H46" s="180"/>
      <c r="I46" s="177"/>
      <c r="J46" s="217"/>
      <c r="K46" s="1"/>
    </row>
    <row r="47" spans="1:15" ht="8" customHeight="1" x14ac:dyDescent="0.3">
      <c r="A47" s="158"/>
      <c r="B47" s="155"/>
      <c r="C47" s="202"/>
      <c r="D47" s="154" t="s">
        <v>15</v>
      </c>
      <c r="E47" s="154">
        <v>6</v>
      </c>
      <c r="F47" s="47">
        <v>0.52243200000000001</v>
      </c>
      <c r="G47" s="175" t="s">
        <v>135</v>
      </c>
      <c r="H47" s="178">
        <f>AVERAGE(F47:F52)</f>
        <v>2.0649055000000001</v>
      </c>
      <c r="I47" s="175">
        <f>STDEVP(F47:F52)</f>
        <v>2.3315870322768535</v>
      </c>
      <c r="J47" s="217"/>
      <c r="K47" s="1"/>
    </row>
    <row r="48" spans="1:15" ht="8" customHeight="1" x14ac:dyDescent="0.3">
      <c r="A48" s="158"/>
      <c r="B48" s="155"/>
      <c r="C48" s="202"/>
      <c r="D48" s="155"/>
      <c r="E48" s="155"/>
      <c r="F48" s="48">
        <v>0.70546600000000004</v>
      </c>
      <c r="G48" s="176"/>
      <c r="H48" s="179"/>
      <c r="I48" s="176"/>
      <c r="J48" s="217"/>
      <c r="K48" s="1"/>
    </row>
    <row r="49" spans="1:15" ht="8" customHeight="1" x14ac:dyDescent="0.3">
      <c r="A49" s="158"/>
      <c r="B49" s="155"/>
      <c r="C49" s="202"/>
      <c r="D49" s="155"/>
      <c r="E49" s="155"/>
      <c r="F49" s="48">
        <v>0.68143500000000001</v>
      </c>
      <c r="G49" s="176"/>
      <c r="H49" s="179"/>
      <c r="I49" s="176"/>
      <c r="J49" s="217"/>
      <c r="K49" s="1"/>
    </row>
    <row r="50" spans="1:15" ht="8" customHeight="1" x14ac:dyDescent="0.3">
      <c r="A50" s="158"/>
      <c r="B50" s="155"/>
      <c r="C50" s="202"/>
      <c r="D50" s="155"/>
      <c r="E50" s="155"/>
      <c r="F50" s="48">
        <v>1.7013119999999999</v>
      </c>
      <c r="G50" s="176"/>
      <c r="H50" s="179"/>
      <c r="I50" s="176"/>
      <c r="J50" s="217"/>
      <c r="K50" s="1"/>
      <c r="L50" s="1"/>
      <c r="M50" s="1"/>
    </row>
    <row r="51" spans="1:15" ht="8" customHeight="1" x14ac:dyDescent="0.3">
      <c r="A51" s="158"/>
      <c r="B51" s="155"/>
      <c r="C51" s="202"/>
      <c r="D51" s="155"/>
      <c r="E51" s="155"/>
      <c r="F51" s="48">
        <v>7.1766690000000004</v>
      </c>
      <c r="G51" s="176"/>
      <c r="H51" s="179"/>
      <c r="I51" s="176"/>
      <c r="J51" s="217"/>
    </row>
    <row r="52" spans="1:15" ht="8" customHeight="1" x14ac:dyDescent="0.3">
      <c r="A52" s="158"/>
      <c r="B52" s="155"/>
      <c r="C52" s="204"/>
      <c r="D52" s="156"/>
      <c r="E52" s="156"/>
      <c r="F52" s="145">
        <v>1.6021190000000001</v>
      </c>
      <c r="G52" s="177"/>
      <c r="H52" s="180"/>
      <c r="I52" s="177"/>
      <c r="J52" s="218"/>
    </row>
    <row r="53" spans="1:15" ht="8" customHeight="1" x14ac:dyDescent="0.3">
      <c r="A53" s="158"/>
      <c r="B53" s="155"/>
      <c r="C53" s="174" t="s">
        <v>75</v>
      </c>
      <c r="D53" s="174" t="s">
        <v>14</v>
      </c>
      <c r="E53" s="174">
        <v>3</v>
      </c>
      <c r="F53" s="38">
        <v>8.9020000000000002E-3</v>
      </c>
      <c r="G53" s="184" t="s">
        <v>132</v>
      </c>
      <c r="H53" s="181">
        <f>AVERAGE(F53:F55)</f>
        <v>3.2777000000000001E-2</v>
      </c>
      <c r="I53" s="184">
        <f>STDEVP(F53:F55)</f>
        <v>2.3824906141822824E-2</v>
      </c>
      <c r="J53" s="150" t="s">
        <v>197</v>
      </c>
      <c r="K53" s="1"/>
    </row>
    <row r="54" spans="1:15" ht="8" customHeight="1" x14ac:dyDescent="0.3">
      <c r="A54" s="158"/>
      <c r="B54" s="155"/>
      <c r="C54" s="165"/>
      <c r="D54" s="165"/>
      <c r="E54" s="165"/>
      <c r="F54" s="39">
        <v>2.4125000000000001E-2</v>
      </c>
      <c r="G54" s="185"/>
      <c r="H54" s="182"/>
      <c r="I54" s="185"/>
      <c r="J54" s="217"/>
      <c r="K54" s="1"/>
    </row>
    <row r="55" spans="1:15" ht="8" customHeight="1" x14ac:dyDescent="0.3">
      <c r="A55" s="158"/>
      <c r="B55" s="155"/>
      <c r="C55" s="165"/>
      <c r="D55" s="166"/>
      <c r="E55" s="166"/>
      <c r="F55" s="37">
        <v>6.5304000000000001E-2</v>
      </c>
      <c r="G55" s="186"/>
      <c r="H55" s="183"/>
      <c r="I55" s="186"/>
      <c r="J55" s="217"/>
      <c r="K55" s="1"/>
    </row>
    <row r="56" spans="1:15" ht="8" customHeight="1" x14ac:dyDescent="0.3">
      <c r="A56" s="158"/>
      <c r="B56" s="155"/>
      <c r="C56" s="165"/>
      <c r="D56" s="174" t="s">
        <v>15</v>
      </c>
      <c r="E56" s="174">
        <v>4</v>
      </c>
      <c r="F56" s="39">
        <v>0.116628</v>
      </c>
      <c r="G56" s="184" t="s">
        <v>132</v>
      </c>
      <c r="H56" s="181">
        <f>AVERAGE(F56:F59)</f>
        <v>0.26072400000000001</v>
      </c>
      <c r="I56" s="184">
        <f>STDEVP(F56:F59)</f>
        <v>0.16421994277949314</v>
      </c>
      <c r="J56" s="217"/>
    </row>
    <row r="57" spans="1:15" ht="8" customHeight="1" x14ac:dyDescent="0.3">
      <c r="A57" s="158"/>
      <c r="B57" s="155"/>
      <c r="C57" s="165"/>
      <c r="D57" s="165"/>
      <c r="E57" s="165"/>
      <c r="F57" s="39">
        <v>0.103424</v>
      </c>
      <c r="G57" s="185"/>
      <c r="H57" s="182"/>
      <c r="I57" s="185"/>
      <c r="J57" s="217"/>
      <c r="K57" s="1"/>
      <c r="L57" s="1"/>
      <c r="M57" s="1"/>
      <c r="N57" s="1"/>
      <c r="O57" s="1"/>
    </row>
    <row r="58" spans="1:15" ht="8" customHeight="1" x14ac:dyDescent="0.3">
      <c r="A58" s="158"/>
      <c r="B58" s="155"/>
      <c r="C58" s="165"/>
      <c r="D58" s="165"/>
      <c r="E58" s="165"/>
      <c r="F58" s="39">
        <v>0.503471</v>
      </c>
      <c r="G58" s="185"/>
      <c r="H58" s="182"/>
      <c r="I58" s="185"/>
      <c r="J58" s="217"/>
      <c r="K58" s="1"/>
      <c r="L58" s="1"/>
      <c r="M58" s="1"/>
    </row>
    <row r="59" spans="1:15" ht="8" customHeight="1" thickBot="1" x14ac:dyDescent="0.35">
      <c r="A59" s="170"/>
      <c r="B59" s="169"/>
      <c r="C59" s="214"/>
      <c r="D59" s="214"/>
      <c r="E59" s="214"/>
      <c r="F59" s="146">
        <v>0.31937300000000002</v>
      </c>
      <c r="G59" s="213"/>
      <c r="H59" s="212"/>
      <c r="I59" s="213"/>
      <c r="J59" s="219"/>
    </row>
    <row r="60" spans="1:15" ht="8" customHeight="1" x14ac:dyDescent="0.3">
      <c r="K60" s="1"/>
      <c r="L60" s="1"/>
    </row>
    <row r="61" spans="1:15" ht="8" customHeight="1" x14ac:dyDescent="0.3">
      <c r="K61" s="1"/>
      <c r="L61" s="1"/>
    </row>
    <row r="62" spans="1:15" ht="8" customHeight="1" x14ac:dyDescent="0.3">
      <c r="K62" s="1"/>
    </row>
    <row r="64" spans="1:15" ht="8" customHeight="1" x14ac:dyDescent="0.3">
      <c r="K64" s="1"/>
      <c r="L64" s="1"/>
      <c r="M64" s="1"/>
    </row>
    <row r="67" spans="11:11" ht="8" customHeight="1" x14ac:dyDescent="0.3">
      <c r="K67" s="1"/>
    </row>
    <row r="68" spans="11:11" ht="8" customHeight="1" x14ac:dyDescent="0.3">
      <c r="K68" s="1"/>
    </row>
    <row r="69" spans="11:11" ht="8" customHeight="1" x14ac:dyDescent="0.3">
      <c r="K69" s="1"/>
    </row>
    <row r="70" spans="11:11" ht="8" customHeight="1" x14ac:dyDescent="0.3">
      <c r="K70" s="1"/>
    </row>
  </sheetData>
  <mergeCells count="75">
    <mergeCell ref="G3:G6"/>
    <mergeCell ref="E3:E6"/>
    <mergeCell ref="E13:E16"/>
    <mergeCell ref="E23:E26"/>
    <mergeCell ref="E33:E36"/>
    <mergeCell ref="E7:E12"/>
    <mergeCell ref="E27:E32"/>
    <mergeCell ref="D7:D12"/>
    <mergeCell ref="C3:C12"/>
    <mergeCell ref="D3:D6"/>
    <mergeCell ref="C13:C22"/>
    <mergeCell ref="D23:D26"/>
    <mergeCell ref="D13:D16"/>
    <mergeCell ref="D17:D22"/>
    <mergeCell ref="G53:G55"/>
    <mergeCell ref="G56:G59"/>
    <mergeCell ref="H56:H59"/>
    <mergeCell ref="E56:E59"/>
    <mergeCell ref="G23:G26"/>
    <mergeCell ref="G27:G32"/>
    <mergeCell ref="B2:C2"/>
    <mergeCell ref="B3:B59"/>
    <mergeCell ref="A3:A59"/>
    <mergeCell ref="D43:D46"/>
    <mergeCell ref="D47:D52"/>
    <mergeCell ref="D53:D55"/>
    <mergeCell ref="D56:D59"/>
    <mergeCell ref="C43:C52"/>
    <mergeCell ref="C53:C59"/>
    <mergeCell ref="D27:D32"/>
    <mergeCell ref="C23:C32"/>
    <mergeCell ref="D33:D36"/>
    <mergeCell ref="D37:D42"/>
    <mergeCell ref="C33:C42"/>
    <mergeCell ref="E17:E22"/>
    <mergeCell ref="E37:E42"/>
    <mergeCell ref="E43:E46"/>
    <mergeCell ref="E53:E55"/>
    <mergeCell ref="H3:H6"/>
    <mergeCell ref="H17:H22"/>
    <mergeCell ref="H33:H36"/>
    <mergeCell ref="H47:H52"/>
    <mergeCell ref="G33:G36"/>
    <mergeCell ref="G37:G42"/>
    <mergeCell ref="G43:G46"/>
    <mergeCell ref="G47:G52"/>
    <mergeCell ref="E47:E52"/>
    <mergeCell ref="G7:G12"/>
    <mergeCell ref="G13:G16"/>
    <mergeCell ref="G17:G22"/>
    <mergeCell ref="I3:I6"/>
    <mergeCell ref="H7:H12"/>
    <mergeCell ref="I7:I12"/>
    <mergeCell ref="H13:H16"/>
    <mergeCell ref="I13:I16"/>
    <mergeCell ref="I17:I22"/>
    <mergeCell ref="H23:H26"/>
    <mergeCell ref="I23:I26"/>
    <mergeCell ref="H27:H32"/>
    <mergeCell ref="I27:I32"/>
    <mergeCell ref="I33:I36"/>
    <mergeCell ref="H37:H42"/>
    <mergeCell ref="I37:I42"/>
    <mergeCell ref="H43:H46"/>
    <mergeCell ref="I43:I46"/>
    <mergeCell ref="I47:I52"/>
    <mergeCell ref="H53:H55"/>
    <mergeCell ref="I53:I55"/>
    <mergeCell ref="I56:I59"/>
    <mergeCell ref="J53:J59"/>
    <mergeCell ref="J3:J12"/>
    <mergeCell ref="J13:J22"/>
    <mergeCell ref="J23:J32"/>
    <mergeCell ref="J33:J42"/>
    <mergeCell ref="J43:J52"/>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378D2-825A-42CB-9F02-07E331660499}">
  <dimension ref="A1:L280"/>
  <sheetViews>
    <sheetView topLeftCell="A268" zoomScaleNormal="100" workbookViewId="0">
      <selection activeCell="C269" sqref="C269:C280"/>
    </sheetView>
  </sheetViews>
  <sheetFormatPr defaultColWidth="8.58203125" defaultRowHeight="8" customHeight="1" x14ac:dyDescent="0.3"/>
  <cols>
    <col min="1" max="1" width="8.58203125" style="111"/>
    <col min="2" max="2" width="16" style="111" customWidth="1"/>
    <col min="3" max="4" width="8.58203125" style="111"/>
    <col min="5" max="5" width="15.58203125" style="111" customWidth="1"/>
    <col min="6" max="6" width="8.58203125" style="111"/>
    <col min="7" max="7" width="18.5" style="147" customWidth="1"/>
    <col min="8" max="9" width="8.58203125" style="147"/>
    <col min="10" max="10" width="14.6640625" style="111" customWidth="1"/>
    <col min="11" max="16384" width="8.58203125" style="111"/>
  </cols>
  <sheetData>
    <row r="1" spans="1:11" ht="8" customHeight="1" thickBot="1" x14ac:dyDescent="0.35"/>
    <row r="2" spans="1:11" s="90" customFormat="1" ht="15" customHeight="1" thickBot="1" x14ac:dyDescent="0.35">
      <c r="A2" s="80" t="s">
        <v>122</v>
      </c>
      <c r="B2" s="197" t="s">
        <v>3</v>
      </c>
      <c r="C2" s="198"/>
      <c r="D2" s="81" t="s">
        <v>0</v>
      </c>
      <c r="E2" s="81" t="s">
        <v>16</v>
      </c>
      <c r="F2" s="82" t="s">
        <v>17</v>
      </c>
      <c r="G2" s="83" t="s">
        <v>131</v>
      </c>
      <c r="H2" s="83" t="s">
        <v>1</v>
      </c>
      <c r="I2" s="82" t="s">
        <v>2</v>
      </c>
      <c r="J2" s="84" t="s">
        <v>4</v>
      </c>
    </row>
    <row r="3" spans="1:11" ht="8" customHeight="1" x14ac:dyDescent="0.3">
      <c r="A3" s="172" t="s">
        <v>123</v>
      </c>
      <c r="B3" s="165" t="s">
        <v>78</v>
      </c>
      <c r="C3" s="165" t="s">
        <v>14</v>
      </c>
      <c r="D3" s="161" t="s">
        <v>79</v>
      </c>
      <c r="E3" s="196">
        <v>8</v>
      </c>
      <c r="F3" s="11">
        <v>22.5</v>
      </c>
      <c r="G3" s="195" t="s">
        <v>133</v>
      </c>
      <c r="H3" s="195">
        <f>AVERAGE(F3:F10)</f>
        <v>22.412499999999998</v>
      </c>
      <c r="I3" s="194">
        <f>STDEVP(F3:F10)</f>
        <v>0.70256227481981981</v>
      </c>
      <c r="J3" s="168" t="s">
        <v>198</v>
      </c>
    </row>
    <row r="4" spans="1:11" ht="8" customHeight="1" x14ac:dyDescent="0.3">
      <c r="A4" s="172"/>
      <c r="B4" s="165"/>
      <c r="C4" s="165"/>
      <c r="D4" s="161"/>
      <c r="E4" s="165"/>
      <c r="F4" s="11">
        <v>21.6</v>
      </c>
      <c r="G4" s="182"/>
      <c r="H4" s="182"/>
      <c r="I4" s="185"/>
      <c r="J4" s="217"/>
      <c r="K4" s="112"/>
    </row>
    <row r="5" spans="1:11" ht="8" customHeight="1" x14ac:dyDescent="0.3">
      <c r="A5" s="172"/>
      <c r="B5" s="165"/>
      <c r="C5" s="165"/>
      <c r="D5" s="161"/>
      <c r="E5" s="165"/>
      <c r="F5" s="11">
        <v>22.3</v>
      </c>
      <c r="G5" s="182"/>
      <c r="H5" s="182"/>
      <c r="I5" s="185"/>
      <c r="J5" s="217"/>
      <c r="K5" s="112"/>
    </row>
    <row r="6" spans="1:11" ht="8" customHeight="1" x14ac:dyDescent="0.3">
      <c r="A6" s="172"/>
      <c r="B6" s="165"/>
      <c r="C6" s="165"/>
      <c r="D6" s="161"/>
      <c r="E6" s="165"/>
      <c r="F6" s="11">
        <v>23.6</v>
      </c>
      <c r="G6" s="182"/>
      <c r="H6" s="182"/>
      <c r="I6" s="185"/>
      <c r="J6" s="217"/>
      <c r="K6" s="112"/>
    </row>
    <row r="7" spans="1:11" ht="8" customHeight="1" x14ac:dyDescent="0.3">
      <c r="A7" s="172"/>
      <c r="B7" s="165"/>
      <c r="C7" s="165"/>
      <c r="D7" s="161"/>
      <c r="E7" s="165"/>
      <c r="F7" s="11">
        <v>21.6</v>
      </c>
      <c r="G7" s="182"/>
      <c r="H7" s="182"/>
      <c r="I7" s="185"/>
      <c r="J7" s="217"/>
      <c r="K7" s="112"/>
    </row>
    <row r="8" spans="1:11" ht="8" customHeight="1" x14ac:dyDescent="0.3">
      <c r="A8" s="172"/>
      <c r="B8" s="165"/>
      <c r="C8" s="165"/>
      <c r="D8" s="161"/>
      <c r="E8" s="165"/>
      <c r="F8" s="11">
        <v>21.7</v>
      </c>
      <c r="G8" s="182"/>
      <c r="H8" s="182"/>
      <c r="I8" s="185"/>
      <c r="J8" s="217"/>
      <c r="K8" s="112"/>
    </row>
    <row r="9" spans="1:11" ht="8" customHeight="1" x14ac:dyDescent="0.3">
      <c r="A9" s="172"/>
      <c r="B9" s="165"/>
      <c r="C9" s="165"/>
      <c r="D9" s="161"/>
      <c r="E9" s="165"/>
      <c r="F9" s="11">
        <v>23</v>
      </c>
      <c r="G9" s="182"/>
      <c r="H9" s="182"/>
      <c r="I9" s="185"/>
      <c r="J9" s="217"/>
      <c r="K9" s="112"/>
    </row>
    <row r="10" spans="1:11" ht="8" customHeight="1" x14ac:dyDescent="0.3">
      <c r="A10" s="172"/>
      <c r="B10" s="165"/>
      <c r="C10" s="165"/>
      <c r="D10" s="162"/>
      <c r="E10" s="166"/>
      <c r="F10" s="14">
        <v>23</v>
      </c>
      <c r="G10" s="183"/>
      <c r="H10" s="183"/>
      <c r="I10" s="186"/>
      <c r="J10" s="217"/>
      <c r="K10" s="112"/>
    </row>
    <row r="11" spans="1:11" ht="8" customHeight="1" x14ac:dyDescent="0.3">
      <c r="A11" s="172"/>
      <c r="B11" s="165"/>
      <c r="C11" s="165"/>
      <c r="D11" s="174" t="s">
        <v>80</v>
      </c>
      <c r="E11" s="165">
        <v>8</v>
      </c>
      <c r="F11" s="11">
        <v>22.5</v>
      </c>
      <c r="G11" s="181" t="s">
        <v>132</v>
      </c>
      <c r="H11" s="181">
        <f>AVERAGE(F11:F18)</f>
        <v>23.012500000000003</v>
      </c>
      <c r="I11" s="184">
        <f>STDEVP(F11:F18)</f>
        <v>0.32953565816160191</v>
      </c>
      <c r="J11" s="217"/>
      <c r="K11" s="112"/>
    </row>
    <row r="12" spans="1:11" ht="8" customHeight="1" x14ac:dyDescent="0.3">
      <c r="A12" s="172"/>
      <c r="B12" s="165"/>
      <c r="C12" s="165"/>
      <c r="D12" s="165"/>
      <c r="E12" s="165"/>
      <c r="F12" s="11">
        <v>22.7</v>
      </c>
      <c r="G12" s="182"/>
      <c r="H12" s="182"/>
      <c r="I12" s="185"/>
      <c r="J12" s="217"/>
    </row>
    <row r="13" spans="1:11" ht="8" customHeight="1" x14ac:dyDescent="0.3">
      <c r="A13" s="172"/>
      <c r="B13" s="165"/>
      <c r="C13" s="165"/>
      <c r="D13" s="165"/>
      <c r="E13" s="165"/>
      <c r="F13" s="11">
        <v>23.6</v>
      </c>
      <c r="G13" s="182"/>
      <c r="H13" s="182"/>
      <c r="I13" s="185"/>
      <c r="J13" s="217"/>
    </row>
    <row r="14" spans="1:11" ht="8" customHeight="1" x14ac:dyDescent="0.3">
      <c r="A14" s="172"/>
      <c r="B14" s="165"/>
      <c r="C14" s="165"/>
      <c r="D14" s="165"/>
      <c r="E14" s="165"/>
      <c r="F14" s="11">
        <v>23.4</v>
      </c>
      <c r="G14" s="182"/>
      <c r="H14" s="182"/>
      <c r="I14" s="185"/>
      <c r="J14" s="217"/>
    </row>
    <row r="15" spans="1:11" ht="8" customHeight="1" x14ac:dyDescent="0.3">
      <c r="A15" s="172"/>
      <c r="B15" s="165"/>
      <c r="C15" s="165"/>
      <c r="D15" s="165"/>
      <c r="E15" s="165"/>
      <c r="F15" s="11">
        <v>23</v>
      </c>
      <c r="G15" s="182"/>
      <c r="H15" s="182"/>
      <c r="I15" s="185"/>
      <c r="J15" s="217"/>
    </row>
    <row r="16" spans="1:11" ht="8" customHeight="1" x14ac:dyDescent="0.3">
      <c r="A16" s="172"/>
      <c r="B16" s="165"/>
      <c r="C16" s="165"/>
      <c r="D16" s="165"/>
      <c r="E16" s="165"/>
      <c r="F16" s="11">
        <v>23</v>
      </c>
      <c r="G16" s="182"/>
      <c r="H16" s="182"/>
      <c r="I16" s="185"/>
      <c r="J16" s="217"/>
    </row>
    <row r="17" spans="1:11" ht="8" customHeight="1" x14ac:dyDescent="0.3">
      <c r="A17" s="172"/>
      <c r="B17" s="165"/>
      <c r="C17" s="165"/>
      <c r="D17" s="165"/>
      <c r="E17" s="165"/>
      <c r="F17" s="11">
        <v>23</v>
      </c>
      <c r="G17" s="182"/>
      <c r="H17" s="182"/>
      <c r="I17" s="185"/>
      <c r="J17" s="217"/>
    </row>
    <row r="18" spans="1:11" ht="8" customHeight="1" x14ac:dyDescent="0.3">
      <c r="A18" s="172"/>
      <c r="B18" s="165"/>
      <c r="C18" s="166"/>
      <c r="D18" s="166"/>
      <c r="E18" s="166"/>
      <c r="F18" s="14">
        <v>22.9</v>
      </c>
      <c r="G18" s="183"/>
      <c r="H18" s="183"/>
      <c r="I18" s="186"/>
      <c r="J18" s="218"/>
    </row>
    <row r="19" spans="1:11" ht="8" customHeight="1" x14ac:dyDescent="0.3">
      <c r="A19" s="172"/>
      <c r="B19" s="165"/>
      <c r="C19" s="174" t="s">
        <v>15</v>
      </c>
      <c r="D19" s="174" t="s">
        <v>79</v>
      </c>
      <c r="E19" s="174">
        <v>12</v>
      </c>
      <c r="F19" s="20">
        <v>22</v>
      </c>
      <c r="G19" s="181" t="s">
        <v>132</v>
      </c>
      <c r="H19" s="181">
        <f>AVERAGE(F19:F30)</f>
        <v>21.483333333333331</v>
      </c>
      <c r="I19" s="184">
        <f>STDEVP(F19:F30)</f>
        <v>1.1036555420762202</v>
      </c>
      <c r="J19" s="150" t="s">
        <v>199</v>
      </c>
    </row>
    <row r="20" spans="1:11" ht="8" customHeight="1" x14ac:dyDescent="0.3">
      <c r="A20" s="172"/>
      <c r="B20" s="165"/>
      <c r="C20" s="165"/>
      <c r="D20" s="165"/>
      <c r="E20" s="165"/>
      <c r="F20" s="11">
        <v>21</v>
      </c>
      <c r="G20" s="182"/>
      <c r="H20" s="182"/>
      <c r="I20" s="185"/>
      <c r="J20" s="217"/>
      <c r="K20" s="134"/>
    </row>
    <row r="21" spans="1:11" ht="8" customHeight="1" x14ac:dyDescent="0.3">
      <c r="A21" s="172"/>
      <c r="B21" s="165"/>
      <c r="C21" s="165"/>
      <c r="D21" s="165"/>
      <c r="E21" s="165"/>
      <c r="F21" s="11">
        <v>22.5</v>
      </c>
      <c r="G21" s="182"/>
      <c r="H21" s="182"/>
      <c r="I21" s="185"/>
      <c r="J21" s="217"/>
      <c r="K21" s="134"/>
    </row>
    <row r="22" spans="1:11" ht="8" customHeight="1" x14ac:dyDescent="0.3">
      <c r="A22" s="172"/>
      <c r="B22" s="165"/>
      <c r="C22" s="165"/>
      <c r="D22" s="165"/>
      <c r="E22" s="165"/>
      <c r="F22" s="11">
        <v>23.1</v>
      </c>
      <c r="G22" s="182"/>
      <c r="H22" s="182"/>
      <c r="I22" s="185"/>
      <c r="J22" s="217"/>
      <c r="K22" s="134"/>
    </row>
    <row r="23" spans="1:11" ht="8" customHeight="1" x14ac:dyDescent="0.3">
      <c r="A23" s="172"/>
      <c r="B23" s="165"/>
      <c r="C23" s="165"/>
      <c r="D23" s="165"/>
      <c r="E23" s="165"/>
      <c r="F23" s="11">
        <v>20.6</v>
      </c>
      <c r="G23" s="182"/>
      <c r="H23" s="182"/>
      <c r="I23" s="185"/>
      <c r="J23" s="217"/>
      <c r="K23" s="134"/>
    </row>
    <row r="24" spans="1:11" ht="8" customHeight="1" x14ac:dyDescent="0.3">
      <c r="A24" s="172"/>
      <c r="B24" s="165"/>
      <c r="C24" s="165"/>
      <c r="D24" s="165"/>
      <c r="E24" s="165"/>
      <c r="F24" s="11">
        <v>20.7</v>
      </c>
      <c r="G24" s="182"/>
      <c r="H24" s="182"/>
      <c r="I24" s="185"/>
      <c r="J24" s="217"/>
      <c r="K24" s="134"/>
    </row>
    <row r="25" spans="1:11" ht="8" customHeight="1" x14ac:dyDescent="0.3">
      <c r="A25" s="172"/>
      <c r="B25" s="165"/>
      <c r="C25" s="165"/>
      <c r="D25" s="165"/>
      <c r="E25" s="165"/>
      <c r="F25" s="11">
        <v>20.100000000000001</v>
      </c>
      <c r="G25" s="182"/>
      <c r="H25" s="182"/>
      <c r="I25" s="185"/>
      <c r="J25" s="217"/>
      <c r="K25" s="134"/>
    </row>
    <row r="26" spans="1:11" ht="8" customHeight="1" x14ac:dyDescent="0.3">
      <c r="A26" s="172"/>
      <c r="B26" s="165"/>
      <c r="C26" s="165"/>
      <c r="D26" s="165"/>
      <c r="E26" s="165"/>
      <c r="F26" s="11">
        <v>19.5</v>
      </c>
      <c r="G26" s="182"/>
      <c r="H26" s="182"/>
      <c r="I26" s="185"/>
      <c r="J26" s="217"/>
      <c r="K26" s="134"/>
    </row>
    <row r="27" spans="1:11" ht="8" customHeight="1" x14ac:dyDescent="0.3">
      <c r="A27" s="172"/>
      <c r="B27" s="165"/>
      <c r="C27" s="165"/>
      <c r="D27" s="165"/>
      <c r="E27" s="165"/>
      <c r="F27" s="11">
        <v>21</v>
      </c>
      <c r="G27" s="182"/>
      <c r="H27" s="182"/>
      <c r="I27" s="185"/>
      <c r="J27" s="217"/>
      <c r="K27" s="134"/>
    </row>
    <row r="28" spans="1:11" ht="8" customHeight="1" x14ac:dyDescent="0.3">
      <c r="A28" s="172"/>
      <c r="B28" s="165"/>
      <c r="C28" s="165"/>
      <c r="D28" s="165"/>
      <c r="E28" s="165"/>
      <c r="F28" s="11">
        <v>22</v>
      </c>
      <c r="G28" s="182"/>
      <c r="H28" s="182"/>
      <c r="I28" s="185"/>
      <c r="J28" s="217"/>
      <c r="K28" s="134"/>
    </row>
    <row r="29" spans="1:11" ht="8" customHeight="1" x14ac:dyDescent="0.3">
      <c r="A29" s="172"/>
      <c r="B29" s="165"/>
      <c r="C29" s="165"/>
      <c r="D29" s="165"/>
      <c r="E29" s="165"/>
      <c r="F29" s="11">
        <v>22.6</v>
      </c>
      <c r="G29" s="182"/>
      <c r="H29" s="182"/>
      <c r="I29" s="185"/>
      <c r="J29" s="217"/>
      <c r="K29" s="134"/>
    </row>
    <row r="30" spans="1:11" ht="8" customHeight="1" x14ac:dyDescent="0.3">
      <c r="A30" s="172"/>
      <c r="B30" s="165"/>
      <c r="C30" s="165"/>
      <c r="D30" s="166"/>
      <c r="E30" s="166"/>
      <c r="F30" s="14">
        <v>22.7</v>
      </c>
      <c r="G30" s="183"/>
      <c r="H30" s="183"/>
      <c r="I30" s="186"/>
      <c r="J30" s="217"/>
      <c r="K30" s="134"/>
    </row>
    <row r="31" spans="1:11" ht="8" customHeight="1" x14ac:dyDescent="0.3">
      <c r="A31" s="172"/>
      <c r="B31" s="165"/>
      <c r="C31" s="165"/>
      <c r="D31" s="174" t="s">
        <v>80</v>
      </c>
      <c r="E31" s="174">
        <v>12</v>
      </c>
      <c r="F31" s="20">
        <v>23.6</v>
      </c>
      <c r="G31" s="181" t="s">
        <v>132</v>
      </c>
      <c r="H31" s="181">
        <f>AVERAGE(F31:F42)</f>
        <v>22.616666666666664</v>
      </c>
      <c r="I31" s="184">
        <f>STDEVP(F31:F42)</f>
        <v>1.2136950010425007</v>
      </c>
      <c r="J31" s="217"/>
      <c r="K31" s="112"/>
    </row>
    <row r="32" spans="1:11" ht="8" customHeight="1" x14ac:dyDescent="0.3">
      <c r="A32" s="172"/>
      <c r="B32" s="165"/>
      <c r="C32" s="165"/>
      <c r="D32" s="165"/>
      <c r="E32" s="165"/>
      <c r="F32" s="11">
        <v>24.7</v>
      </c>
      <c r="G32" s="182"/>
      <c r="H32" s="182"/>
      <c r="I32" s="185"/>
      <c r="J32" s="217"/>
      <c r="K32" s="112"/>
    </row>
    <row r="33" spans="1:11" ht="8" customHeight="1" x14ac:dyDescent="0.3">
      <c r="A33" s="172"/>
      <c r="B33" s="165"/>
      <c r="C33" s="165"/>
      <c r="D33" s="165"/>
      <c r="E33" s="165"/>
      <c r="F33" s="11">
        <v>23.9</v>
      </c>
      <c r="G33" s="182"/>
      <c r="H33" s="182"/>
      <c r="I33" s="185"/>
      <c r="J33" s="217"/>
      <c r="K33" s="112"/>
    </row>
    <row r="34" spans="1:11" ht="8" customHeight="1" x14ac:dyDescent="0.3">
      <c r="A34" s="172"/>
      <c r="B34" s="165"/>
      <c r="C34" s="165"/>
      <c r="D34" s="165"/>
      <c r="E34" s="165"/>
      <c r="F34" s="11">
        <v>22.4</v>
      </c>
      <c r="G34" s="182"/>
      <c r="H34" s="182"/>
      <c r="I34" s="185"/>
      <c r="J34" s="217"/>
      <c r="K34" s="112"/>
    </row>
    <row r="35" spans="1:11" ht="8" customHeight="1" x14ac:dyDescent="0.3">
      <c r="A35" s="172"/>
      <c r="B35" s="165"/>
      <c r="C35" s="165"/>
      <c r="D35" s="165"/>
      <c r="E35" s="165"/>
      <c r="F35" s="11">
        <v>23.4</v>
      </c>
      <c r="G35" s="182"/>
      <c r="H35" s="182"/>
      <c r="I35" s="185"/>
      <c r="J35" s="217"/>
      <c r="K35" s="112"/>
    </row>
    <row r="36" spans="1:11" ht="8" customHeight="1" x14ac:dyDescent="0.3">
      <c r="A36" s="172"/>
      <c r="B36" s="165"/>
      <c r="C36" s="165"/>
      <c r="D36" s="165"/>
      <c r="E36" s="165"/>
      <c r="F36" s="11">
        <v>22.1</v>
      </c>
      <c r="G36" s="182"/>
      <c r="H36" s="182"/>
      <c r="I36" s="185"/>
      <c r="J36" s="217"/>
      <c r="K36" s="112"/>
    </row>
    <row r="37" spans="1:11" ht="8" customHeight="1" x14ac:dyDescent="0.3">
      <c r="A37" s="172"/>
      <c r="B37" s="165"/>
      <c r="C37" s="165"/>
      <c r="D37" s="165"/>
      <c r="E37" s="165"/>
      <c r="F37" s="11">
        <v>21.2</v>
      </c>
      <c r="G37" s="182"/>
      <c r="H37" s="182"/>
      <c r="I37" s="185"/>
      <c r="J37" s="217"/>
      <c r="K37" s="112"/>
    </row>
    <row r="38" spans="1:11" ht="8" customHeight="1" x14ac:dyDescent="0.3">
      <c r="A38" s="172"/>
      <c r="B38" s="165"/>
      <c r="C38" s="165"/>
      <c r="D38" s="165"/>
      <c r="E38" s="165"/>
      <c r="F38" s="11">
        <v>21.2</v>
      </c>
      <c r="G38" s="182"/>
      <c r="H38" s="182"/>
      <c r="I38" s="185"/>
      <c r="J38" s="217"/>
      <c r="K38" s="112"/>
    </row>
    <row r="39" spans="1:11" ht="8" customHeight="1" x14ac:dyDescent="0.3">
      <c r="A39" s="172"/>
      <c r="B39" s="165"/>
      <c r="C39" s="165"/>
      <c r="D39" s="165"/>
      <c r="E39" s="165"/>
      <c r="F39" s="11">
        <v>21</v>
      </c>
      <c r="G39" s="182"/>
      <c r="H39" s="182"/>
      <c r="I39" s="185"/>
      <c r="J39" s="217"/>
      <c r="K39" s="112"/>
    </row>
    <row r="40" spans="1:11" ht="8" customHeight="1" x14ac:dyDescent="0.3">
      <c r="A40" s="172"/>
      <c r="B40" s="165"/>
      <c r="C40" s="165"/>
      <c r="D40" s="165"/>
      <c r="E40" s="165"/>
      <c r="F40" s="11">
        <v>21.3</v>
      </c>
      <c r="G40" s="182"/>
      <c r="H40" s="182"/>
      <c r="I40" s="185"/>
      <c r="J40" s="217"/>
      <c r="K40" s="112"/>
    </row>
    <row r="41" spans="1:11" ht="8" customHeight="1" x14ac:dyDescent="0.3">
      <c r="A41" s="172"/>
      <c r="B41" s="165"/>
      <c r="C41" s="165"/>
      <c r="D41" s="165"/>
      <c r="E41" s="165"/>
      <c r="F41" s="11">
        <v>22.8</v>
      </c>
      <c r="G41" s="182"/>
      <c r="H41" s="182"/>
      <c r="I41" s="185"/>
      <c r="J41" s="217"/>
    </row>
    <row r="42" spans="1:11" ht="8" customHeight="1" x14ac:dyDescent="0.3">
      <c r="A42" s="172"/>
      <c r="B42" s="165"/>
      <c r="C42" s="165"/>
      <c r="D42" s="165"/>
      <c r="E42" s="166"/>
      <c r="F42" s="11">
        <v>23.8</v>
      </c>
      <c r="G42" s="183"/>
      <c r="H42" s="183"/>
      <c r="I42" s="186"/>
      <c r="J42" s="218"/>
    </row>
    <row r="43" spans="1:11" ht="8" customHeight="1" x14ac:dyDescent="0.3">
      <c r="A43" s="172"/>
      <c r="B43" s="165" t="s">
        <v>82</v>
      </c>
      <c r="C43" s="174" t="s">
        <v>14</v>
      </c>
      <c r="D43" s="167" t="s">
        <v>83</v>
      </c>
      <c r="E43" s="174">
        <v>8</v>
      </c>
      <c r="F43" s="20">
        <v>23.4</v>
      </c>
      <c r="G43" s="181" t="s">
        <v>132</v>
      </c>
      <c r="H43" s="181">
        <f>AVERAGE(F43:F50)</f>
        <v>22.599999999999998</v>
      </c>
      <c r="I43" s="184">
        <f>STDEVP(F43:F50)</f>
        <v>0.83815273071201013</v>
      </c>
      <c r="J43" s="150" t="s">
        <v>200</v>
      </c>
      <c r="K43" s="112"/>
    </row>
    <row r="44" spans="1:11" ht="8" customHeight="1" x14ac:dyDescent="0.3">
      <c r="A44" s="172"/>
      <c r="B44" s="165"/>
      <c r="C44" s="165"/>
      <c r="D44" s="161"/>
      <c r="E44" s="165"/>
      <c r="F44" s="11">
        <v>23.7</v>
      </c>
      <c r="G44" s="182"/>
      <c r="H44" s="182"/>
      <c r="I44" s="185"/>
      <c r="J44" s="217"/>
      <c r="K44" s="112"/>
    </row>
    <row r="45" spans="1:11" ht="8" customHeight="1" x14ac:dyDescent="0.3">
      <c r="A45" s="172"/>
      <c r="B45" s="165"/>
      <c r="C45" s="165"/>
      <c r="D45" s="161"/>
      <c r="E45" s="165"/>
      <c r="F45" s="11">
        <v>21.9</v>
      </c>
      <c r="G45" s="182"/>
      <c r="H45" s="182"/>
      <c r="I45" s="185"/>
      <c r="J45" s="217"/>
      <c r="K45" s="112"/>
    </row>
    <row r="46" spans="1:11" ht="8" customHeight="1" x14ac:dyDescent="0.3">
      <c r="A46" s="172"/>
      <c r="B46" s="165"/>
      <c r="C46" s="165"/>
      <c r="D46" s="161"/>
      <c r="E46" s="165"/>
      <c r="F46" s="11">
        <v>22.8</v>
      </c>
      <c r="G46" s="182"/>
      <c r="H46" s="182"/>
      <c r="I46" s="185"/>
      <c r="J46" s="217"/>
      <c r="K46" s="112"/>
    </row>
    <row r="47" spans="1:11" ht="8" customHeight="1" x14ac:dyDescent="0.3">
      <c r="A47" s="172"/>
      <c r="B47" s="165"/>
      <c r="C47" s="165"/>
      <c r="D47" s="161"/>
      <c r="E47" s="165"/>
      <c r="F47" s="11">
        <v>23.4</v>
      </c>
      <c r="G47" s="182"/>
      <c r="H47" s="182"/>
      <c r="I47" s="185"/>
      <c r="J47" s="217"/>
      <c r="K47" s="112"/>
    </row>
    <row r="48" spans="1:11" ht="8" customHeight="1" x14ac:dyDescent="0.3">
      <c r="A48" s="172"/>
      <c r="B48" s="165"/>
      <c r="C48" s="165"/>
      <c r="D48" s="161"/>
      <c r="E48" s="165"/>
      <c r="F48" s="11">
        <v>22.6</v>
      </c>
      <c r="G48" s="182"/>
      <c r="H48" s="182"/>
      <c r="I48" s="185"/>
      <c r="J48" s="217"/>
      <c r="K48" s="112"/>
    </row>
    <row r="49" spans="1:12" ht="8" customHeight="1" x14ac:dyDescent="0.3">
      <c r="A49" s="172"/>
      <c r="B49" s="165"/>
      <c r="C49" s="165"/>
      <c r="D49" s="161"/>
      <c r="E49" s="165"/>
      <c r="F49" s="11">
        <v>21.8</v>
      </c>
      <c r="G49" s="182"/>
      <c r="H49" s="182"/>
      <c r="I49" s="185"/>
      <c r="J49" s="217"/>
      <c r="K49" s="112"/>
    </row>
    <row r="50" spans="1:12" ht="8" customHeight="1" x14ac:dyDescent="0.3">
      <c r="A50" s="172"/>
      <c r="B50" s="165"/>
      <c r="C50" s="165"/>
      <c r="D50" s="162"/>
      <c r="E50" s="166"/>
      <c r="F50" s="14">
        <v>21.2</v>
      </c>
      <c r="G50" s="183"/>
      <c r="H50" s="183"/>
      <c r="I50" s="186"/>
      <c r="J50" s="217"/>
      <c r="K50" s="112"/>
    </row>
    <row r="51" spans="1:12" ht="8" customHeight="1" x14ac:dyDescent="0.3">
      <c r="A51" s="172"/>
      <c r="B51" s="165"/>
      <c r="C51" s="165"/>
      <c r="D51" s="167" t="s">
        <v>84</v>
      </c>
      <c r="E51" s="165">
        <v>8</v>
      </c>
      <c r="F51" s="11">
        <v>22.3</v>
      </c>
      <c r="G51" s="181" t="s">
        <v>132</v>
      </c>
      <c r="H51" s="181">
        <f>AVERAGE(F51:F58)</f>
        <v>22.4375</v>
      </c>
      <c r="I51" s="184">
        <f>STDEVP(F51:F58)</f>
        <v>0.89294106748429947</v>
      </c>
      <c r="J51" s="217"/>
    </row>
    <row r="52" spans="1:12" ht="8" customHeight="1" x14ac:dyDescent="0.3">
      <c r="A52" s="172"/>
      <c r="B52" s="165"/>
      <c r="C52" s="165"/>
      <c r="D52" s="161"/>
      <c r="E52" s="165"/>
      <c r="F52" s="11">
        <v>22</v>
      </c>
      <c r="G52" s="182"/>
      <c r="H52" s="182"/>
      <c r="I52" s="185"/>
      <c r="J52" s="217"/>
    </row>
    <row r="53" spans="1:12" ht="8" customHeight="1" x14ac:dyDescent="0.3">
      <c r="A53" s="172"/>
      <c r="B53" s="165"/>
      <c r="C53" s="165"/>
      <c r="D53" s="161"/>
      <c r="E53" s="165"/>
      <c r="F53" s="11">
        <v>23</v>
      </c>
      <c r="G53" s="182"/>
      <c r="H53" s="182"/>
      <c r="I53" s="185"/>
      <c r="J53" s="217"/>
    </row>
    <row r="54" spans="1:12" ht="8" customHeight="1" x14ac:dyDescent="0.3">
      <c r="A54" s="172"/>
      <c r="B54" s="165"/>
      <c r="C54" s="165"/>
      <c r="D54" s="161"/>
      <c r="E54" s="165"/>
      <c r="F54" s="11">
        <v>22.6</v>
      </c>
      <c r="G54" s="182"/>
      <c r="H54" s="182"/>
      <c r="I54" s="185"/>
      <c r="J54" s="217"/>
    </row>
    <row r="55" spans="1:12" ht="8" customHeight="1" x14ac:dyDescent="0.3">
      <c r="A55" s="172"/>
      <c r="B55" s="165"/>
      <c r="C55" s="165"/>
      <c r="D55" s="161"/>
      <c r="E55" s="165"/>
      <c r="F55" s="11">
        <v>23.1</v>
      </c>
      <c r="G55" s="182"/>
      <c r="H55" s="182"/>
      <c r="I55" s="185"/>
      <c r="J55" s="217"/>
    </row>
    <row r="56" spans="1:12" ht="8" customHeight="1" x14ac:dyDescent="0.3">
      <c r="A56" s="172"/>
      <c r="B56" s="165"/>
      <c r="C56" s="165"/>
      <c r="D56" s="161"/>
      <c r="E56" s="165"/>
      <c r="F56" s="11">
        <v>24</v>
      </c>
      <c r="G56" s="182"/>
      <c r="H56" s="182"/>
      <c r="I56" s="185"/>
      <c r="J56" s="217"/>
    </row>
    <row r="57" spans="1:12" ht="8" customHeight="1" x14ac:dyDescent="0.3">
      <c r="A57" s="172"/>
      <c r="B57" s="165"/>
      <c r="C57" s="165"/>
      <c r="D57" s="161"/>
      <c r="E57" s="165"/>
      <c r="F57" s="11">
        <v>21.5</v>
      </c>
      <c r="G57" s="182"/>
      <c r="H57" s="182"/>
      <c r="I57" s="185"/>
      <c r="J57" s="217"/>
    </row>
    <row r="58" spans="1:12" ht="8" customHeight="1" x14ac:dyDescent="0.3">
      <c r="A58" s="172"/>
      <c r="B58" s="165"/>
      <c r="C58" s="166"/>
      <c r="D58" s="162"/>
      <c r="E58" s="166"/>
      <c r="F58" s="14">
        <v>21</v>
      </c>
      <c r="G58" s="183"/>
      <c r="H58" s="183"/>
      <c r="I58" s="186"/>
      <c r="J58" s="218"/>
    </row>
    <row r="59" spans="1:12" ht="8" customHeight="1" x14ac:dyDescent="0.3">
      <c r="A59" s="172"/>
      <c r="B59" s="165"/>
      <c r="C59" s="174" t="s">
        <v>15</v>
      </c>
      <c r="D59" s="174" t="s">
        <v>83</v>
      </c>
      <c r="E59" s="174">
        <v>12</v>
      </c>
      <c r="F59" s="20">
        <v>23.6</v>
      </c>
      <c r="G59" s="181" t="s">
        <v>132</v>
      </c>
      <c r="H59" s="181">
        <f>AVERAGE(F59:F70)</f>
        <v>22.616666666666664</v>
      </c>
      <c r="I59" s="184">
        <f>STDEVP(F59:F70)</f>
        <v>1.2136950010425007</v>
      </c>
      <c r="J59" s="150" t="s">
        <v>201</v>
      </c>
    </row>
    <row r="60" spans="1:12" ht="8" customHeight="1" x14ac:dyDescent="0.3">
      <c r="A60" s="172"/>
      <c r="B60" s="165"/>
      <c r="C60" s="165"/>
      <c r="D60" s="165"/>
      <c r="E60" s="165"/>
      <c r="F60" s="11">
        <v>24.7</v>
      </c>
      <c r="G60" s="182"/>
      <c r="H60" s="182"/>
      <c r="I60" s="185"/>
      <c r="J60" s="217"/>
      <c r="K60" s="112"/>
    </row>
    <row r="61" spans="1:12" ht="8" customHeight="1" x14ac:dyDescent="0.3">
      <c r="A61" s="172"/>
      <c r="B61" s="165"/>
      <c r="C61" s="165"/>
      <c r="D61" s="165"/>
      <c r="E61" s="165"/>
      <c r="F61" s="11">
        <v>23.9</v>
      </c>
      <c r="G61" s="182"/>
      <c r="H61" s="182"/>
      <c r="I61" s="185"/>
      <c r="J61" s="217"/>
      <c r="K61" s="112"/>
    </row>
    <row r="62" spans="1:12" ht="8" customHeight="1" x14ac:dyDescent="0.3">
      <c r="A62" s="172"/>
      <c r="B62" s="165"/>
      <c r="C62" s="165"/>
      <c r="D62" s="165"/>
      <c r="E62" s="165"/>
      <c r="F62" s="11">
        <v>22.4</v>
      </c>
      <c r="G62" s="182"/>
      <c r="H62" s="182"/>
      <c r="I62" s="185"/>
      <c r="J62" s="217"/>
      <c r="K62" s="112"/>
    </row>
    <row r="63" spans="1:12" ht="8" customHeight="1" x14ac:dyDescent="0.3">
      <c r="A63" s="172"/>
      <c r="B63" s="165"/>
      <c r="C63" s="165"/>
      <c r="D63" s="165"/>
      <c r="E63" s="165"/>
      <c r="F63" s="11">
        <v>23.4</v>
      </c>
      <c r="G63" s="182"/>
      <c r="H63" s="182"/>
      <c r="I63" s="185"/>
      <c r="J63" s="217"/>
      <c r="K63" s="112"/>
      <c r="L63" s="134"/>
    </row>
    <row r="64" spans="1:12" ht="8" customHeight="1" x14ac:dyDescent="0.3">
      <c r="A64" s="172"/>
      <c r="B64" s="165"/>
      <c r="C64" s="165"/>
      <c r="D64" s="165"/>
      <c r="E64" s="165"/>
      <c r="F64" s="11">
        <v>22.1</v>
      </c>
      <c r="G64" s="182"/>
      <c r="H64" s="182"/>
      <c r="I64" s="185"/>
      <c r="J64" s="217"/>
      <c r="K64" s="112"/>
      <c r="L64" s="134"/>
    </row>
    <row r="65" spans="1:12" ht="8" customHeight="1" x14ac:dyDescent="0.3">
      <c r="A65" s="172"/>
      <c r="B65" s="165"/>
      <c r="C65" s="165"/>
      <c r="D65" s="165"/>
      <c r="E65" s="165"/>
      <c r="F65" s="11">
        <v>21.2</v>
      </c>
      <c r="G65" s="182"/>
      <c r="H65" s="182"/>
      <c r="I65" s="185"/>
      <c r="J65" s="217"/>
      <c r="K65" s="112"/>
      <c r="L65" s="134"/>
    </row>
    <row r="66" spans="1:12" ht="8" customHeight="1" x14ac:dyDescent="0.3">
      <c r="A66" s="172"/>
      <c r="B66" s="165"/>
      <c r="C66" s="165"/>
      <c r="D66" s="165"/>
      <c r="E66" s="165"/>
      <c r="F66" s="11">
        <v>21.2</v>
      </c>
      <c r="G66" s="182"/>
      <c r="H66" s="182"/>
      <c r="I66" s="185"/>
      <c r="J66" s="217"/>
      <c r="K66" s="112"/>
      <c r="L66" s="134"/>
    </row>
    <row r="67" spans="1:12" ht="8" customHeight="1" x14ac:dyDescent="0.3">
      <c r="A67" s="172"/>
      <c r="B67" s="165"/>
      <c r="C67" s="165"/>
      <c r="D67" s="165"/>
      <c r="E67" s="165"/>
      <c r="F67" s="11">
        <v>21</v>
      </c>
      <c r="G67" s="182"/>
      <c r="H67" s="182"/>
      <c r="I67" s="185"/>
      <c r="J67" s="217"/>
      <c r="K67" s="112"/>
      <c r="L67" s="134"/>
    </row>
    <row r="68" spans="1:12" ht="8" customHeight="1" x14ac:dyDescent="0.3">
      <c r="A68" s="172"/>
      <c r="B68" s="165"/>
      <c r="C68" s="165"/>
      <c r="D68" s="165"/>
      <c r="E68" s="165"/>
      <c r="F68" s="11">
        <v>21.3</v>
      </c>
      <c r="G68" s="182"/>
      <c r="H68" s="182"/>
      <c r="I68" s="185"/>
      <c r="J68" s="217"/>
      <c r="K68" s="112"/>
      <c r="L68" s="134"/>
    </row>
    <row r="69" spans="1:12" ht="8" customHeight="1" x14ac:dyDescent="0.3">
      <c r="A69" s="172"/>
      <c r="B69" s="165"/>
      <c r="C69" s="165"/>
      <c r="D69" s="165"/>
      <c r="E69" s="165"/>
      <c r="F69" s="11">
        <v>22.8</v>
      </c>
      <c r="G69" s="182"/>
      <c r="H69" s="182"/>
      <c r="I69" s="185"/>
      <c r="J69" s="217"/>
      <c r="K69" s="112"/>
      <c r="L69" s="134"/>
    </row>
    <row r="70" spans="1:12" ht="8" customHeight="1" x14ac:dyDescent="0.3">
      <c r="A70" s="172"/>
      <c r="B70" s="165"/>
      <c r="C70" s="165"/>
      <c r="D70" s="165"/>
      <c r="E70" s="166"/>
      <c r="F70" s="11">
        <v>23.8</v>
      </c>
      <c r="G70" s="183"/>
      <c r="H70" s="183"/>
      <c r="I70" s="186"/>
      <c r="J70" s="217"/>
      <c r="K70" s="112"/>
      <c r="L70" s="134"/>
    </row>
    <row r="71" spans="1:12" ht="8" customHeight="1" x14ac:dyDescent="0.3">
      <c r="A71" s="172"/>
      <c r="B71" s="165"/>
      <c r="C71" s="206"/>
      <c r="D71" s="115"/>
      <c r="E71" s="174">
        <v>12</v>
      </c>
      <c r="F71" s="20">
        <v>22.2</v>
      </c>
      <c r="G71" s="181" t="s">
        <v>132</v>
      </c>
      <c r="H71" s="181">
        <f>AVERAGE(F71:F82)</f>
        <v>21.808333333333337</v>
      </c>
      <c r="I71" s="184">
        <f>STDEVP(F71:F82)</f>
        <v>0.93225384001473632</v>
      </c>
      <c r="J71" s="217"/>
      <c r="L71" s="134"/>
    </row>
    <row r="72" spans="1:12" ht="8" customHeight="1" x14ac:dyDescent="0.3">
      <c r="A72" s="172"/>
      <c r="B72" s="165"/>
      <c r="C72" s="206"/>
      <c r="D72" s="116"/>
      <c r="E72" s="165"/>
      <c r="F72" s="11">
        <v>21</v>
      </c>
      <c r="G72" s="182"/>
      <c r="H72" s="182"/>
      <c r="I72" s="185"/>
      <c r="J72" s="217"/>
      <c r="L72" s="134"/>
    </row>
    <row r="73" spans="1:12" ht="8" customHeight="1" x14ac:dyDescent="0.3">
      <c r="A73" s="172"/>
      <c r="B73" s="165"/>
      <c r="C73" s="206"/>
      <c r="D73" s="116"/>
      <c r="E73" s="165"/>
      <c r="F73" s="11">
        <v>22.5</v>
      </c>
      <c r="G73" s="182"/>
      <c r="H73" s="182"/>
      <c r="I73" s="185"/>
      <c r="J73" s="217"/>
      <c r="L73" s="134"/>
    </row>
    <row r="74" spans="1:12" ht="8" customHeight="1" x14ac:dyDescent="0.3">
      <c r="A74" s="172"/>
      <c r="B74" s="165"/>
      <c r="C74" s="206"/>
      <c r="D74" s="116"/>
      <c r="E74" s="165"/>
      <c r="F74" s="11">
        <v>23.1</v>
      </c>
      <c r="G74" s="182"/>
      <c r="H74" s="182"/>
      <c r="I74" s="185"/>
      <c r="J74" s="217"/>
      <c r="L74" s="134"/>
    </row>
    <row r="75" spans="1:12" ht="8" customHeight="1" x14ac:dyDescent="0.3">
      <c r="A75" s="172"/>
      <c r="B75" s="165"/>
      <c r="C75" s="206"/>
      <c r="D75" s="116"/>
      <c r="E75" s="165"/>
      <c r="F75" s="11">
        <v>20.7</v>
      </c>
      <c r="G75" s="182"/>
      <c r="H75" s="182"/>
      <c r="I75" s="185"/>
      <c r="J75" s="217"/>
    </row>
    <row r="76" spans="1:12" ht="8" customHeight="1" x14ac:dyDescent="0.3">
      <c r="A76" s="172"/>
      <c r="B76" s="165"/>
      <c r="C76" s="206"/>
      <c r="D76" s="116"/>
      <c r="E76" s="165"/>
      <c r="F76" s="11">
        <v>20.7</v>
      </c>
      <c r="G76" s="182"/>
      <c r="H76" s="182"/>
      <c r="I76" s="185"/>
      <c r="J76" s="217"/>
    </row>
    <row r="77" spans="1:12" ht="8" customHeight="1" x14ac:dyDescent="0.3">
      <c r="A77" s="172"/>
      <c r="B77" s="165"/>
      <c r="C77" s="206"/>
      <c r="D77" s="206" t="s">
        <v>84</v>
      </c>
      <c r="E77" s="165"/>
      <c r="F77" s="11">
        <v>20.100000000000001</v>
      </c>
      <c r="G77" s="182"/>
      <c r="H77" s="182"/>
      <c r="I77" s="185"/>
      <c r="J77" s="217"/>
    </row>
    <row r="78" spans="1:12" ht="8" customHeight="1" x14ac:dyDescent="0.3">
      <c r="A78" s="172"/>
      <c r="B78" s="165"/>
      <c r="C78" s="206"/>
      <c r="D78" s="206"/>
      <c r="E78" s="165"/>
      <c r="F78" s="11">
        <v>22.4</v>
      </c>
      <c r="G78" s="182"/>
      <c r="H78" s="182"/>
      <c r="I78" s="185"/>
      <c r="J78" s="217"/>
    </row>
    <row r="79" spans="1:12" ht="8" customHeight="1" x14ac:dyDescent="0.3">
      <c r="A79" s="172"/>
      <c r="B79" s="165"/>
      <c r="C79" s="206"/>
      <c r="D79" s="206"/>
      <c r="E79" s="165"/>
      <c r="F79" s="11">
        <v>21.6</v>
      </c>
      <c r="G79" s="182"/>
      <c r="H79" s="182"/>
      <c r="I79" s="185"/>
      <c r="J79" s="217"/>
    </row>
    <row r="80" spans="1:12" ht="8" customHeight="1" x14ac:dyDescent="0.3">
      <c r="A80" s="172"/>
      <c r="B80" s="165"/>
      <c r="C80" s="206"/>
      <c r="D80" s="206"/>
      <c r="E80" s="165"/>
      <c r="F80" s="11">
        <v>22</v>
      </c>
      <c r="G80" s="182"/>
      <c r="H80" s="182"/>
      <c r="I80" s="185"/>
      <c r="J80" s="217"/>
    </row>
    <row r="81" spans="1:10" ht="8" customHeight="1" x14ac:dyDescent="0.3">
      <c r="A81" s="172"/>
      <c r="B81" s="165"/>
      <c r="C81" s="206"/>
      <c r="D81" s="206"/>
      <c r="E81" s="165"/>
      <c r="F81" s="11">
        <v>22.9</v>
      </c>
      <c r="G81" s="182"/>
      <c r="H81" s="182"/>
      <c r="I81" s="185"/>
      <c r="J81" s="217"/>
    </row>
    <row r="82" spans="1:10" ht="8" customHeight="1" x14ac:dyDescent="0.3">
      <c r="A82" s="172"/>
      <c r="B82" s="166"/>
      <c r="C82" s="207"/>
      <c r="D82" s="207"/>
      <c r="E82" s="166"/>
      <c r="F82" s="14">
        <v>22.5</v>
      </c>
      <c r="G82" s="183"/>
      <c r="H82" s="183"/>
      <c r="I82" s="186"/>
      <c r="J82" s="218"/>
    </row>
    <row r="83" spans="1:10" ht="8" customHeight="1" x14ac:dyDescent="0.3">
      <c r="A83" s="157" t="s">
        <v>124</v>
      </c>
      <c r="B83" s="252" t="s">
        <v>93</v>
      </c>
      <c r="C83" s="200"/>
      <c r="D83" s="154" t="s">
        <v>14</v>
      </c>
      <c r="E83" s="154">
        <v>7</v>
      </c>
      <c r="F83" s="28">
        <v>36</v>
      </c>
      <c r="G83" s="178" t="s">
        <v>132</v>
      </c>
      <c r="H83" s="178">
        <f>AVERAGE(F83:F89)</f>
        <v>30.142857142857142</v>
      </c>
      <c r="I83" s="175">
        <f>STDEVP(F83:F89)</f>
        <v>12.877761245413645</v>
      </c>
      <c r="J83" s="190" t="s">
        <v>202</v>
      </c>
    </row>
    <row r="84" spans="1:10" ht="8" customHeight="1" x14ac:dyDescent="0.3">
      <c r="A84" s="158"/>
      <c r="B84" s="250"/>
      <c r="C84" s="202"/>
      <c r="D84" s="155"/>
      <c r="E84" s="155"/>
      <c r="F84" s="16">
        <v>14</v>
      </c>
      <c r="G84" s="179"/>
      <c r="H84" s="179"/>
      <c r="I84" s="176"/>
      <c r="J84" s="217"/>
    </row>
    <row r="85" spans="1:10" ht="8" customHeight="1" x14ac:dyDescent="0.3">
      <c r="A85" s="158"/>
      <c r="B85" s="250"/>
      <c r="C85" s="202"/>
      <c r="D85" s="155"/>
      <c r="E85" s="155"/>
      <c r="F85" s="16">
        <v>32</v>
      </c>
      <c r="G85" s="179"/>
      <c r="H85" s="179"/>
      <c r="I85" s="176"/>
      <c r="J85" s="217"/>
    </row>
    <row r="86" spans="1:10" ht="8" customHeight="1" x14ac:dyDescent="0.3">
      <c r="A86" s="158"/>
      <c r="B86" s="250"/>
      <c r="C86" s="202"/>
      <c r="D86" s="155"/>
      <c r="E86" s="155"/>
      <c r="F86" s="16">
        <v>50</v>
      </c>
      <c r="G86" s="179"/>
      <c r="H86" s="179"/>
      <c r="I86" s="176"/>
      <c r="J86" s="217"/>
    </row>
    <row r="87" spans="1:10" ht="8" customHeight="1" x14ac:dyDescent="0.3">
      <c r="A87" s="158"/>
      <c r="B87" s="250"/>
      <c r="C87" s="202"/>
      <c r="D87" s="155"/>
      <c r="E87" s="155"/>
      <c r="F87" s="16">
        <v>43</v>
      </c>
      <c r="G87" s="179"/>
      <c r="H87" s="179"/>
      <c r="I87" s="176"/>
      <c r="J87" s="217"/>
    </row>
    <row r="88" spans="1:10" ht="8" customHeight="1" x14ac:dyDescent="0.3">
      <c r="A88" s="158"/>
      <c r="B88" s="250"/>
      <c r="C88" s="202"/>
      <c r="D88" s="155"/>
      <c r="E88" s="155"/>
      <c r="F88" s="16">
        <v>16</v>
      </c>
      <c r="G88" s="179"/>
      <c r="H88" s="179"/>
      <c r="I88" s="176"/>
      <c r="J88" s="217"/>
    </row>
    <row r="89" spans="1:10" ht="8" customHeight="1" x14ac:dyDescent="0.3">
      <c r="A89" s="158"/>
      <c r="B89" s="250"/>
      <c r="C89" s="202"/>
      <c r="D89" s="156"/>
      <c r="E89" s="156"/>
      <c r="F89" s="29">
        <v>20</v>
      </c>
      <c r="G89" s="180"/>
      <c r="H89" s="180"/>
      <c r="I89" s="177"/>
      <c r="J89" s="217"/>
    </row>
    <row r="90" spans="1:10" ht="8" customHeight="1" x14ac:dyDescent="0.3">
      <c r="A90" s="158"/>
      <c r="B90" s="250"/>
      <c r="C90" s="202"/>
      <c r="D90" s="154" t="s">
        <v>15</v>
      </c>
      <c r="E90" s="154">
        <v>12</v>
      </c>
      <c r="F90" s="16">
        <v>77</v>
      </c>
      <c r="G90" s="178" t="s">
        <v>132</v>
      </c>
      <c r="H90" s="178">
        <f>AVERAGE(F90:F101)</f>
        <v>109.75</v>
      </c>
      <c r="I90" s="175">
        <f>STDEVP(F90:F101)</f>
        <v>72.004774147274432</v>
      </c>
      <c r="J90" s="217"/>
    </row>
    <row r="91" spans="1:10" ht="8" customHeight="1" x14ac:dyDescent="0.3">
      <c r="A91" s="158"/>
      <c r="B91" s="250"/>
      <c r="C91" s="202"/>
      <c r="D91" s="155"/>
      <c r="E91" s="155"/>
      <c r="F91" s="16">
        <v>35</v>
      </c>
      <c r="G91" s="179"/>
      <c r="H91" s="179"/>
      <c r="I91" s="176"/>
      <c r="J91" s="217"/>
    </row>
    <row r="92" spans="1:10" ht="8" customHeight="1" x14ac:dyDescent="0.3">
      <c r="A92" s="158"/>
      <c r="B92" s="250"/>
      <c r="C92" s="202"/>
      <c r="D92" s="155"/>
      <c r="E92" s="155"/>
      <c r="F92" s="16">
        <v>157</v>
      </c>
      <c r="G92" s="179"/>
      <c r="H92" s="179"/>
      <c r="I92" s="176"/>
      <c r="J92" s="217"/>
    </row>
    <row r="93" spans="1:10" ht="8" customHeight="1" x14ac:dyDescent="0.3">
      <c r="A93" s="158"/>
      <c r="B93" s="250"/>
      <c r="C93" s="202"/>
      <c r="D93" s="155"/>
      <c r="E93" s="155"/>
      <c r="F93" s="16">
        <v>65</v>
      </c>
      <c r="G93" s="179"/>
      <c r="H93" s="179"/>
      <c r="I93" s="176"/>
      <c r="J93" s="217"/>
    </row>
    <row r="94" spans="1:10" ht="8" customHeight="1" x14ac:dyDescent="0.3">
      <c r="A94" s="158"/>
      <c r="B94" s="250"/>
      <c r="C94" s="202"/>
      <c r="D94" s="155"/>
      <c r="E94" s="155"/>
      <c r="F94" s="16">
        <v>40</v>
      </c>
      <c r="G94" s="179"/>
      <c r="H94" s="179"/>
      <c r="I94" s="176"/>
      <c r="J94" s="217"/>
    </row>
    <row r="95" spans="1:10" ht="8" customHeight="1" x14ac:dyDescent="0.3">
      <c r="A95" s="158"/>
      <c r="B95" s="250"/>
      <c r="C95" s="202"/>
      <c r="D95" s="155"/>
      <c r="E95" s="155"/>
      <c r="F95" s="16">
        <v>160</v>
      </c>
      <c r="G95" s="179"/>
      <c r="H95" s="179"/>
      <c r="I95" s="176"/>
      <c r="J95" s="217"/>
    </row>
    <row r="96" spans="1:10" ht="8" customHeight="1" x14ac:dyDescent="0.3">
      <c r="A96" s="158"/>
      <c r="B96" s="250"/>
      <c r="C96" s="202"/>
      <c r="D96" s="155"/>
      <c r="E96" s="155"/>
      <c r="F96" s="16">
        <v>139</v>
      </c>
      <c r="G96" s="179"/>
      <c r="H96" s="179"/>
      <c r="I96" s="176"/>
      <c r="J96" s="217"/>
    </row>
    <row r="97" spans="1:10" ht="8" customHeight="1" x14ac:dyDescent="0.3">
      <c r="A97" s="158"/>
      <c r="B97" s="250"/>
      <c r="C97" s="202"/>
      <c r="D97" s="155"/>
      <c r="E97" s="155"/>
      <c r="F97" s="16">
        <v>253</v>
      </c>
      <c r="G97" s="179"/>
      <c r="H97" s="179"/>
      <c r="I97" s="176"/>
      <c r="J97" s="217"/>
    </row>
    <row r="98" spans="1:10" ht="8" customHeight="1" x14ac:dyDescent="0.3">
      <c r="A98" s="158"/>
      <c r="B98" s="250"/>
      <c r="C98" s="202"/>
      <c r="D98" s="155"/>
      <c r="E98" s="155"/>
      <c r="F98" s="16">
        <v>22</v>
      </c>
      <c r="G98" s="179"/>
      <c r="H98" s="179"/>
      <c r="I98" s="176"/>
      <c r="J98" s="217"/>
    </row>
    <row r="99" spans="1:10" ht="8" customHeight="1" x14ac:dyDescent="0.3">
      <c r="A99" s="158"/>
      <c r="B99" s="250"/>
      <c r="C99" s="202"/>
      <c r="D99" s="155"/>
      <c r="E99" s="155"/>
      <c r="F99" s="16">
        <v>111</v>
      </c>
      <c r="G99" s="179"/>
      <c r="H99" s="179"/>
      <c r="I99" s="176"/>
      <c r="J99" s="217"/>
    </row>
    <row r="100" spans="1:10" ht="8" customHeight="1" x14ac:dyDescent="0.3">
      <c r="A100" s="158"/>
      <c r="B100" s="250"/>
      <c r="C100" s="202"/>
      <c r="D100" s="155"/>
      <c r="E100" s="155"/>
      <c r="F100" s="16">
        <v>213</v>
      </c>
      <c r="G100" s="179"/>
      <c r="H100" s="179"/>
      <c r="I100" s="176"/>
      <c r="J100" s="217"/>
    </row>
    <row r="101" spans="1:10" ht="8" customHeight="1" x14ac:dyDescent="0.3">
      <c r="A101" s="158"/>
      <c r="B101" s="251"/>
      <c r="C101" s="204"/>
      <c r="D101" s="156"/>
      <c r="E101" s="156"/>
      <c r="F101" s="16">
        <v>45</v>
      </c>
      <c r="G101" s="180"/>
      <c r="H101" s="180"/>
      <c r="I101" s="177"/>
      <c r="J101" s="218"/>
    </row>
    <row r="102" spans="1:10" ht="8" customHeight="1" x14ac:dyDescent="0.3">
      <c r="A102" s="158"/>
      <c r="B102" s="252" t="s">
        <v>94</v>
      </c>
      <c r="C102" s="200"/>
      <c r="D102" s="154" t="s">
        <v>14</v>
      </c>
      <c r="E102" s="154">
        <v>7</v>
      </c>
      <c r="F102" s="28">
        <v>16</v>
      </c>
      <c r="G102" s="178" t="s">
        <v>132</v>
      </c>
      <c r="H102" s="178">
        <f>AVERAGE(F102:F108)</f>
        <v>14.428571428571429</v>
      </c>
      <c r="I102" s="175">
        <f>STDEVP(F102:F108)</f>
        <v>3.4582052676886299</v>
      </c>
      <c r="J102" s="190" t="s">
        <v>203</v>
      </c>
    </row>
    <row r="103" spans="1:10" ht="8" customHeight="1" x14ac:dyDescent="0.3">
      <c r="A103" s="158"/>
      <c r="B103" s="250"/>
      <c r="C103" s="202"/>
      <c r="D103" s="155"/>
      <c r="E103" s="155"/>
      <c r="F103" s="16">
        <v>17</v>
      </c>
      <c r="G103" s="179"/>
      <c r="H103" s="179"/>
      <c r="I103" s="176"/>
      <c r="J103" s="217"/>
    </row>
    <row r="104" spans="1:10" ht="8" customHeight="1" x14ac:dyDescent="0.3">
      <c r="A104" s="158"/>
      <c r="B104" s="250"/>
      <c r="C104" s="202"/>
      <c r="D104" s="155"/>
      <c r="E104" s="155"/>
      <c r="F104" s="16">
        <v>13</v>
      </c>
      <c r="G104" s="179"/>
      <c r="H104" s="179"/>
      <c r="I104" s="176"/>
      <c r="J104" s="217"/>
    </row>
    <row r="105" spans="1:10" ht="8" customHeight="1" x14ac:dyDescent="0.3">
      <c r="A105" s="158"/>
      <c r="B105" s="250"/>
      <c r="C105" s="202"/>
      <c r="D105" s="155"/>
      <c r="E105" s="155"/>
      <c r="F105" s="16">
        <v>15</v>
      </c>
      <c r="G105" s="179"/>
      <c r="H105" s="179"/>
      <c r="I105" s="176"/>
      <c r="J105" s="217"/>
    </row>
    <row r="106" spans="1:10" ht="8" customHeight="1" x14ac:dyDescent="0.3">
      <c r="A106" s="158"/>
      <c r="B106" s="250"/>
      <c r="C106" s="202"/>
      <c r="D106" s="155"/>
      <c r="E106" s="155"/>
      <c r="F106" s="16">
        <v>11</v>
      </c>
      <c r="G106" s="179"/>
      <c r="H106" s="179"/>
      <c r="I106" s="176"/>
      <c r="J106" s="217"/>
    </row>
    <row r="107" spans="1:10" ht="8" customHeight="1" x14ac:dyDescent="0.3">
      <c r="A107" s="158"/>
      <c r="B107" s="250"/>
      <c r="C107" s="202"/>
      <c r="D107" s="155"/>
      <c r="E107" s="155"/>
      <c r="F107" s="16">
        <v>20</v>
      </c>
      <c r="G107" s="179"/>
      <c r="H107" s="179"/>
      <c r="I107" s="176"/>
      <c r="J107" s="217"/>
    </row>
    <row r="108" spans="1:10" ht="8" customHeight="1" x14ac:dyDescent="0.3">
      <c r="A108" s="158"/>
      <c r="B108" s="250"/>
      <c r="C108" s="202"/>
      <c r="D108" s="155"/>
      <c r="E108" s="156"/>
      <c r="F108" s="16">
        <v>9</v>
      </c>
      <c r="G108" s="180"/>
      <c r="H108" s="180"/>
      <c r="I108" s="177"/>
      <c r="J108" s="217"/>
    </row>
    <row r="109" spans="1:10" ht="8" customHeight="1" x14ac:dyDescent="0.3">
      <c r="A109" s="158"/>
      <c r="B109" s="250"/>
      <c r="C109" s="202"/>
      <c r="D109" s="154" t="s">
        <v>92</v>
      </c>
      <c r="E109" s="154">
        <v>12</v>
      </c>
      <c r="F109" s="21">
        <v>21</v>
      </c>
      <c r="G109" s="178" t="s">
        <v>132</v>
      </c>
      <c r="H109" s="178">
        <f>AVERAGE(F109:F120)</f>
        <v>15.416666666666666</v>
      </c>
      <c r="I109" s="175">
        <f>STDEVP(F109:F120)</f>
        <v>6.3699598812621172</v>
      </c>
      <c r="J109" s="217"/>
    </row>
    <row r="110" spans="1:10" ht="8" customHeight="1" x14ac:dyDescent="0.3">
      <c r="A110" s="158"/>
      <c r="B110" s="250"/>
      <c r="C110" s="202"/>
      <c r="D110" s="155"/>
      <c r="E110" s="155"/>
      <c r="F110" s="15">
        <v>21</v>
      </c>
      <c r="G110" s="179"/>
      <c r="H110" s="179"/>
      <c r="I110" s="176"/>
      <c r="J110" s="217"/>
    </row>
    <row r="111" spans="1:10" ht="8" customHeight="1" x14ac:dyDescent="0.3">
      <c r="A111" s="158"/>
      <c r="B111" s="250"/>
      <c r="C111" s="202"/>
      <c r="D111" s="155"/>
      <c r="E111" s="155"/>
      <c r="F111" s="15">
        <v>6</v>
      </c>
      <c r="G111" s="179"/>
      <c r="H111" s="179"/>
      <c r="I111" s="176"/>
      <c r="J111" s="217"/>
    </row>
    <row r="112" spans="1:10" ht="8" customHeight="1" x14ac:dyDescent="0.3">
      <c r="A112" s="158"/>
      <c r="B112" s="250"/>
      <c r="C112" s="202"/>
      <c r="D112" s="155"/>
      <c r="E112" s="155"/>
      <c r="F112" s="15">
        <v>11</v>
      </c>
      <c r="G112" s="179"/>
      <c r="H112" s="179"/>
      <c r="I112" s="176"/>
      <c r="J112" s="217"/>
    </row>
    <row r="113" spans="1:11" ht="8" customHeight="1" x14ac:dyDescent="0.3">
      <c r="A113" s="158"/>
      <c r="B113" s="250"/>
      <c r="C113" s="202"/>
      <c r="D113" s="155"/>
      <c r="E113" s="155"/>
      <c r="F113" s="15">
        <v>12</v>
      </c>
      <c r="G113" s="179"/>
      <c r="H113" s="179"/>
      <c r="I113" s="176"/>
      <c r="J113" s="217"/>
    </row>
    <row r="114" spans="1:11" ht="8" customHeight="1" x14ac:dyDescent="0.3">
      <c r="A114" s="158"/>
      <c r="B114" s="250"/>
      <c r="C114" s="202"/>
      <c r="D114" s="155"/>
      <c r="E114" s="155"/>
      <c r="F114" s="15">
        <v>29</v>
      </c>
      <c r="G114" s="179"/>
      <c r="H114" s="179"/>
      <c r="I114" s="176"/>
      <c r="J114" s="217"/>
    </row>
    <row r="115" spans="1:11" ht="8" customHeight="1" x14ac:dyDescent="0.3">
      <c r="A115" s="158"/>
      <c r="B115" s="250"/>
      <c r="C115" s="202"/>
      <c r="D115" s="155"/>
      <c r="E115" s="155"/>
      <c r="F115" s="15">
        <v>19</v>
      </c>
      <c r="G115" s="179"/>
      <c r="H115" s="179"/>
      <c r="I115" s="176"/>
      <c r="J115" s="217"/>
    </row>
    <row r="116" spans="1:11" ht="8" customHeight="1" x14ac:dyDescent="0.3">
      <c r="A116" s="158"/>
      <c r="B116" s="250"/>
      <c r="C116" s="202"/>
      <c r="D116" s="155"/>
      <c r="E116" s="155"/>
      <c r="F116" s="15">
        <v>18</v>
      </c>
      <c r="G116" s="179"/>
      <c r="H116" s="179"/>
      <c r="I116" s="176"/>
      <c r="J116" s="217"/>
    </row>
    <row r="117" spans="1:11" ht="8" customHeight="1" x14ac:dyDescent="0.3">
      <c r="A117" s="158"/>
      <c r="B117" s="250"/>
      <c r="C117" s="202"/>
      <c r="D117" s="155"/>
      <c r="E117" s="155"/>
      <c r="F117" s="15">
        <v>15</v>
      </c>
      <c r="G117" s="179"/>
      <c r="H117" s="179"/>
      <c r="I117" s="176"/>
      <c r="J117" s="217"/>
    </row>
    <row r="118" spans="1:11" ht="8" customHeight="1" x14ac:dyDescent="0.3">
      <c r="A118" s="158"/>
      <c r="B118" s="250"/>
      <c r="C118" s="202"/>
      <c r="D118" s="155"/>
      <c r="E118" s="155"/>
      <c r="F118" s="15">
        <v>10</v>
      </c>
      <c r="G118" s="179"/>
      <c r="H118" s="179"/>
      <c r="I118" s="176"/>
      <c r="J118" s="217"/>
    </row>
    <row r="119" spans="1:11" ht="8" customHeight="1" x14ac:dyDescent="0.3">
      <c r="A119" s="158"/>
      <c r="B119" s="250"/>
      <c r="C119" s="202"/>
      <c r="D119" s="155"/>
      <c r="E119" s="155"/>
      <c r="F119" s="15">
        <v>7</v>
      </c>
      <c r="G119" s="179"/>
      <c r="H119" s="179"/>
      <c r="I119" s="176"/>
      <c r="J119" s="217"/>
    </row>
    <row r="120" spans="1:11" ht="8" customHeight="1" x14ac:dyDescent="0.3">
      <c r="A120" s="158"/>
      <c r="B120" s="251"/>
      <c r="C120" s="204"/>
      <c r="D120" s="156"/>
      <c r="E120" s="156"/>
      <c r="F120" s="18">
        <v>16</v>
      </c>
      <c r="G120" s="180"/>
      <c r="H120" s="180"/>
      <c r="I120" s="177"/>
      <c r="J120" s="218"/>
    </row>
    <row r="121" spans="1:11" ht="8" customHeight="1" x14ac:dyDescent="0.3">
      <c r="A121" s="158"/>
      <c r="B121" s="200" t="s">
        <v>100</v>
      </c>
      <c r="C121" s="154" t="s">
        <v>95</v>
      </c>
      <c r="D121" s="154" t="s">
        <v>14</v>
      </c>
      <c r="E121" s="154">
        <v>7</v>
      </c>
      <c r="F121" s="28">
        <v>8.8888890000000007</v>
      </c>
      <c r="G121" s="178" t="s">
        <v>132</v>
      </c>
      <c r="H121" s="178">
        <f>AVERAGE(F121:F126)</f>
        <v>21.267097000000003</v>
      </c>
      <c r="I121" s="175">
        <f>STDEVP(F121:F127)</f>
        <v>10.222401415479379</v>
      </c>
      <c r="J121" s="190" t="s">
        <v>204</v>
      </c>
    </row>
    <row r="122" spans="1:11" ht="8" customHeight="1" x14ac:dyDescent="0.3">
      <c r="A122" s="158"/>
      <c r="B122" s="202"/>
      <c r="C122" s="155"/>
      <c r="D122" s="155"/>
      <c r="E122" s="155"/>
      <c r="F122" s="16">
        <v>28.604120000000002</v>
      </c>
      <c r="G122" s="179"/>
      <c r="H122" s="179"/>
      <c r="I122" s="176"/>
      <c r="J122" s="217"/>
    </row>
    <row r="123" spans="1:11" ht="8" customHeight="1" x14ac:dyDescent="0.3">
      <c r="A123" s="158"/>
      <c r="B123" s="202"/>
      <c r="C123" s="155"/>
      <c r="D123" s="155"/>
      <c r="E123" s="155"/>
      <c r="F123" s="16">
        <v>20.253160000000001</v>
      </c>
      <c r="G123" s="179"/>
      <c r="H123" s="179"/>
      <c r="I123" s="176"/>
      <c r="J123" s="217"/>
    </row>
    <row r="124" spans="1:11" ht="8" customHeight="1" x14ac:dyDescent="0.3">
      <c r="A124" s="158"/>
      <c r="B124" s="202"/>
      <c r="C124" s="155"/>
      <c r="D124" s="155"/>
      <c r="E124" s="155"/>
      <c r="F124" s="16">
        <v>7.3333329999999997</v>
      </c>
      <c r="G124" s="179"/>
      <c r="H124" s="179"/>
      <c r="I124" s="176"/>
      <c r="J124" s="217"/>
    </row>
    <row r="125" spans="1:11" ht="8" customHeight="1" x14ac:dyDescent="0.3">
      <c r="A125" s="158"/>
      <c r="B125" s="202"/>
      <c r="C125" s="155"/>
      <c r="D125" s="155"/>
      <c r="E125" s="155"/>
      <c r="F125" s="16">
        <v>25.6</v>
      </c>
      <c r="G125" s="179"/>
      <c r="H125" s="179"/>
      <c r="I125" s="176"/>
      <c r="J125" s="217"/>
    </row>
    <row r="126" spans="1:11" ht="8" customHeight="1" x14ac:dyDescent="0.3">
      <c r="A126" s="158"/>
      <c r="B126" s="202"/>
      <c r="C126" s="155"/>
      <c r="D126" s="155"/>
      <c r="E126" s="155"/>
      <c r="F126" s="16">
        <v>36.923079999999999</v>
      </c>
      <c r="G126" s="179"/>
      <c r="H126" s="179"/>
      <c r="I126" s="176"/>
      <c r="J126" s="217"/>
    </row>
    <row r="127" spans="1:11" ht="8" customHeight="1" x14ac:dyDescent="0.3">
      <c r="A127" s="158"/>
      <c r="B127" s="202"/>
      <c r="C127" s="155"/>
      <c r="D127" s="156"/>
      <c r="E127" s="156"/>
      <c r="F127" s="16">
        <v>30</v>
      </c>
      <c r="G127" s="180"/>
      <c r="H127" s="180"/>
      <c r="I127" s="177"/>
      <c r="J127" s="217"/>
    </row>
    <row r="128" spans="1:11" ht="8" customHeight="1" x14ac:dyDescent="0.3">
      <c r="A128" s="158"/>
      <c r="B128" s="202"/>
      <c r="C128" s="155"/>
      <c r="D128" s="154" t="s">
        <v>92</v>
      </c>
      <c r="E128" s="154">
        <v>12</v>
      </c>
      <c r="F128" s="21">
        <v>25</v>
      </c>
      <c r="G128" s="178" t="s">
        <v>132</v>
      </c>
      <c r="H128" s="178">
        <f>AVERAGE(F128:F139)</f>
        <v>23.024908499999999</v>
      </c>
      <c r="I128" s="175">
        <f>STDEVP(F128:F139)</f>
        <v>20.268484182298135</v>
      </c>
      <c r="J128" s="217"/>
      <c r="K128" s="70"/>
    </row>
    <row r="129" spans="1:11" ht="8" customHeight="1" x14ac:dyDescent="0.3">
      <c r="A129" s="158"/>
      <c r="B129" s="202"/>
      <c r="C129" s="155"/>
      <c r="D129" s="155"/>
      <c r="E129" s="155"/>
      <c r="F129" s="15">
        <v>23.584910000000001</v>
      </c>
      <c r="G129" s="179"/>
      <c r="H129" s="179"/>
      <c r="I129" s="176"/>
      <c r="J129" s="217"/>
      <c r="K129" s="70"/>
    </row>
    <row r="130" spans="1:11" ht="8" customHeight="1" x14ac:dyDescent="0.3">
      <c r="A130" s="158"/>
      <c r="B130" s="202"/>
      <c r="C130" s="155"/>
      <c r="D130" s="155"/>
      <c r="E130" s="155"/>
      <c r="F130" s="15">
        <v>0</v>
      </c>
      <c r="G130" s="179"/>
      <c r="H130" s="179"/>
      <c r="I130" s="176"/>
      <c r="J130" s="217"/>
      <c r="K130" s="70"/>
    </row>
    <row r="131" spans="1:11" ht="8" customHeight="1" x14ac:dyDescent="0.3">
      <c r="A131" s="158"/>
      <c r="B131" s="202"/>
      <c r="C131" s="155"/>
      <c r="D131" s="155"/>
      <c r="E131" s="155"/>
      <c r="F131" s="15">
        <v>16.470590000000001</v>
      </c>
      <c r="G131" s="179"/>
      <c r="H131" s="179"/>
      <c r="I131" s="176"/>
      <c r="J131" s="217"/>
    </row>
    <row r="132" spans="1:11" ht="8" customHeight="1" x14ac:dyDescent="0.3">
      <c r="A132" s="158"/>
      <c r="B132" s="202"/>
      <c r="C132" s="155"/>
      <c r="D132" s="155"/>
      <c r="E132" s="155"/>
      <c r="F132" s="15">
        <v>7.6190480000000003</v>
      </c>
      <c r="G132" s="179"/>
      <c r="H132" s="179"/>
      <c r="I132" s="176"/>
      <c r="J132" s="217"/>
    </row>
    <row r="133" spans="1:11" ht="8" customHeight="1" x14ac:dyDescent="0.3">
      <c r="A133" s="158"/>
      <c r="B133" s="202"/>
      <c r="C133" s="155"/>
      <c r="D133" s="155"/>
      <c r="E133" s="155"/>
      <c r="F133" s="15">
        <v>32.440480000000001</v>
      </c>
      <c r="G133" s="179"/>
      <c r="H133" s="179"/>
      <c r="I133" s="176"/>
      <c r="J133" s="217"/>
    </row>
    <row r="134" spans="1:11" ht="8" customHeight="1" x14ac:dyDescent="0.3">
      <c r="A134" s="158"/>
      <c r="B134" s="202"/>
      <c r="C134" s="155"/>
      <c r="D134" s="155"/>
      <c r="E134" s="155"/>
      <c r="F134" s="15">
        <v>13.478260000000001</v>
      </c>
      <c r="G134" s="179"/>
      <c r="H134" s="179"/>
      <c r="I134" s="176"/>
      <c r="J134" s="217"/>
    </row>
    <row r="135" spans="1:11" ht="8" customHeight="1" x14ac:dyDescent="0.3">
      <c r="A135" s="158"/>
      <c r="B135" s="202"/>
      <c r="C135" s="155"/>
      <c r="D135" s="155"/>
      <c r="E135" s="155"/>
      <c r="F135" s="15">
        <v>7.5342469999999997</v>
      </c>
      <c r="G135" s="179"/>
      <c r="H135" s="179"/>
      <c r="I135" s="176"/>
      <c r="J135" s="217"/>
    </row>
    <row r="136" spans="1:11" ht="8" customHeight="1" x14ac:dyDescent="0.3">
      <c r="A136" s="158"/>
      <c r="B136" s="202"/>
      <c r="C136" s="155"/>
      <c r="D136" s="155"/>
      <c r="E136" s="155"/>
      <c r="F136" s="15">
        <v>6.7073169999999998</v>
      </c>
      <c r="G136" s="179"/>
      <c r="H136" s="179"/>
      <c r="I136" s="176"/>
      <c r="J136" s="217"/>
    </row>
    <row r="137" spans="1:11" ht="8" customHeight="1" x14ac:dyDescent="0.3">
      <c r="A137" s="158"/>
      <c r="B137" s="202"/>
      <c r="C137" s="155"/>
      <c r="D137" s="155"/>
      <c r="E137" s="155"/>
      <c r="F137" s="15">
        <v>80</v>
      </c>
      <c r="G137" s="179"/>
      <c r="H137" s="179"/>
      <c r="I137" s="176"/>
      <c r="J137" s="217"/>
    </row>
    <row r="138" spans="1:11" ht="8" customHeight="1" x14ac:dyDescent="0.3">
      <c r="A138" s="158"/>
      <c r="B138" s="202"/>
      <c r="C138" s="155"/>
      <c r="D138" s="155"/>
      <c r="E138" s="155"/>
      <c r="F138" s="15">
        <v>27.77778</v>
      </c>
      <c r="G138" s="179"/>
      <c r="H138" s="179"/>
      <c r="I138" s="176"/>
      <c r="J138" s="217"/>
    </row>
    <row r="139" spans="1:11" ht="8" customHeight="1" x14ac:dyDescent="0.3">
      <c r="A139" s="158"/>
      <c r="B139" s="202"/>
      <c r="C139" s="156"/>
      <c r="D139" s="156"/>
      <c r="E139" s="156"/>
      <c r="F139" s="18">
        <v>35.68627</v>
      </c>
      <c r="G139" s="180"/>
      <c r="H139" s="180"/>
      <c r="I139" s="177"/>
      <c r="J139" s="218"/>
    </row>
    <row r="140" spans="1:11" ht="8" customHeight="1" x14ac:dyDescent="0.3">
      <c r="A140" s="158"/>
      <c r="B140" s="202"/>
      <c r="C140" s="154" t="s">
        <v>97</v>
      </c>
      <c r="D140" s="154" t="s">
        <v>14</v>
      </c>
      <c r="E140" s="154">
        <v>7</v>
      </c>
      <c r="F140" s="28">
        <v>43.333329999999997</v>
      </c>
      <c r="G140" s="178" t="s">
        <v>132</v>
      </c>
      <c r="H140" s="178">
        <f>AVERAGE(F140:F144)</f>
        <v>25.363888000000003</v>
      </c>
      <c r="I140" s="175">
        <f>STDEVP(F140:F146)</f>
        <v>13.097687075863927</v>
      </c>
      <c r="J140" s="190" t="s">
        <v>205</v>
      </c>
    </row>
    <row r="141" spans="1:11" ht="8" customHeight="1" x14ac:dyDescent="0.3">
      <c r="A141" s="158"/>
      <c r="B141" s="202"/>
      <c r="C141" s="155"/>
      <c r="D141" s="155"/>
      <c r="E141" s="155"/>
      <c r="F141" s="16">
        <v>28.83295</v>
      </c>
      <c r="G141" s="179"/>
      <c r="H141" s="179"/>
      <c r="I141" s="176"/>
      <c r="J141" s="217"/>
    </row>
    <row r="142" spans="1:11" ht="8" customHeight="1" x14ac:dyDescent="0.3">
      <c r="A142" s="158"/>
      <c r="B142" s="202"/>
      <c r="C142" s="155"/>
      <c r="D142" s="155"/>
      <c r="E142" s="155"/>
      <c r="F142" s="16">
        <v>20.253160000000001</v>
      </c>
      <c r="G142" s="179"/>
      <c r="H142" s="179"/>
      <c r="I142" s="176"/>
      <c r="J142" s="217"/>
    </row>
    <row r="143" spans="1:11" ht="8" customHeight="1" x14ac:dyDescent="0.3">
      <c r="A143" s="158"/>
      <c r="B143" s="202"/>
      <c r="C143" s="155"/>
      <c r="D143" s="155"/>
      <c r="E143" s="155"/>
      <c r="F143" s="16">
        <v>8</v>
      </c>
      <c r="G143" s="179"/>
      <c r="H143" s="179"/>
      <c r="I143" s="176"/>
      <c r="J143" s="217"/>
    </row>
    <row r="144" spans="1:11" ht="8" customHeight="1" x14ac:dyDescent="0.3">
      <c r="A144" s="158"/>
      <c r="B144" s="202"/>
      <c r="C144" s="155"/>
      <c r="D144" s="155"/>
      <c r="E144" s="155"/>
      <c r="F144" s="16">
        <v>26.4</v>
      </c>
      <c r="G144" s="179"/>
      <c r="H144" s="179"/>
      <c r="I144" s="176"/>
      <c r="J144" s="217"/>
    </row>
    <row r="145" spans="1:10" ht="8" customHeight="1" x14ac:dyDescent="0.3">
      <c r="A145" s="158"/>
      <c r="B145" s="202"/>
      <c r="C145" s="155"/>
      <c r="D145" s="155"/>
      <c r="E145" s="155"/>
      <c r="F145" s="16">
        <v>0</v>
      </c>
      <c r="G145" s="179"/>
      <c r="H145" s="179"/>
      <c r="I145" s="176"/>
      <c r="J145" s="217"/>
    </row>
    <row r="146" spans="1:10" ht="8" customHeight="1" x14ac:dyDescent="0.3">
      <c r="A146" s="158"/>
      <c r="B146" s="202"/>
      <c r="C146" s="155"/>
      <c r="D146" s="156"/>
      <c r="E146" s="156"/>
      <c r="F146" s="16">
        <v>20</v>
      </c>
      <c r="G146" s="180"/>
      <c r="H146" s="180"/>
      <c r="I146" s="177"/>
      <c r="J146" s="217"/>
    </row>
    <row r="147" spans="1:10" ht="8" customHeight="1" x14ac:dyDescent="0.3">
      <c r="A147" s="158"/>
      <c r="B147" s="202"/>
      <c r="C147" s="155"/>
      <c r="D147" s="154" t="s">
        <v>92</v>
      </c>
      <c r="E147" s="154">
        <v>12</v>
      </c>
      <c r="F147" s="21">
        <v>23.469390000000001</v>
      </c>
      <c r="G147" s="178" t="s">
        <v>132</v>
      </c>
      <c r="H147" s="178">
        <f>AVERAGE(F147:F158)</f>
        <v>25.136553250000002</v>
      </c>
      <c r="I147" s="175">
        <f>STDEVP(F147:F158)</f>
        <v>15.31962575872714</v>
      </c>
      <c r="J147" s="217"/>
    </row>
    <row r="148" spans="1:10" ht="8" customHeight="1" x14ac:dyDescent="0.3">
      <c r="A148" s="158"/>
      <c r="B148" s="202"/>
      <c r="C148" s="155"/>
      <c r="D148" s="155"/>
      <c r="E148" s="155"/>
      <c r="F148" s="15">
        <v>33.962260000000001</v>
      </c>
      <c r="G148" s="179"/>
      <c r="H148" s="179"/>
      <c r="I148" s="176"/>
      <c r="J148" s="217"/>
    </row>
    <row r="149" spans="1:10" ht="8" customHeight="1" x14ac:dyDescent="0.3">
      <c r="A149" s="158"/>
      <c r="B149" s="202"/>
      <c r="C149" s="155"/>
      <c r="D149" s="155"/>
      <c r="E149" s="155"/>
      <c r="F149" s="15">
        <v>5.1282050000000003</v>
      </c>
      <c r="G149" s="179"/>
      <c r="H149" s="179"/>
      <c r="I149" s="176"/>
      <c r="J149" s="217"/>
    </row>
    <row r="150" spans="1:10" ht="8" customHeight="1" x14ac:dyDescent="0.3">
      <c r="A150" s="158"/>
      <c r="B150" s="202"/>
      <c r="C150" s="155"/>
      <c r="D150" s="155"/>
      <c r="E150" s="155"/>
      <c r="F150" s="15">
        <v>36.470590000000001</v>
      </c>
      <c r="G150" s="179"/>
      <c r="H150" s="179"/>
      <c r="I150" s="176"/>
      <c r="J150" s="217"/>
    </row>
    <row r="151" spans="1:10" ht="8" customHeight="1" x14ac:dyDescent="0.3">
      <c r="A151" s="158"/>
      <c r="B151" s="202"/>
      <c r="C151" s="155"/>
      <c r="D151" s="155"/>
      <c r="E151" s="155"/>
      <c r="F151" s="15">
        <v>3.8095240000000001</v>
      </c>
      <c r="G151" s="179"/>
      <c r="H151" s="179"/>
      <c r="I151" s="176"/>
      <c r="J151" s="217"/>
    </row>
    <row r="152" spans="1:10" ht="8" customHeight="1" x14ac:dyDescent="0.3">
      <c r="A152" s="158"/>
      <c r="B152" s="202"/>
      <c r="C152" s="155"/>
      <c r="D152" s="155"/>
      <c r="E152" s="155"/>
      <c r="F152" s="15">
        <v>40.178570000000001</v>
      </c>
      <c r="G152" s="179"/>
      <c r="H152" s="179"/>
      <c r="I152" s="176"/>
      <c r="J152" s="217"/>
    </row>
    <row r="153" spans="1:10" ht="8" customHeight="1" x14ac:dyDescent="0.3">
      <c r="A153" s="158"/>
      <c r="B153" s="202"/>
      <c r="C153" s="155"/>
      <c r="D153" s="155"/>
      <c r="E153" s="155"/>
      <c r="F153" s="15">
        <v>25.652170000000002</v>
      </c>
      <c r="G153" s="179"/>
      <c r="H153" s="179"/>
      <c r="I153" s="176"/>
      <c r="J153" s="217"/>
    </row>
    <row r="154" spans="1:10" ht="8" customHeight="1" x14ac:dyDescent="0.3">
      <c r="A154" s="158"/>
      <c r="B154" s="202"/>
      <c r="C154" s="155"/>
      <c r="D154" s="155"/>
      <c r="E154" s="155"/>
      <c r="F154" s="15">
        <v>16.438359999999999</v>
      </c>
      <c r="G154" s="179"/>
      <c r="H154" s="179"/>
      <c r="I154" s="176"/>
      <c r="J154" s="217"/>
    </row>
    <row r="155" spans="1:10" ht="8" customHeight="1" x14ac:dyDescent="0.3">
      <c r="A155" s="158"/>
      <c r="B155" s="202"/>
      <c r="C155" s="155"/>
      <c r="D155" s="155"/>
      <c r="E155" s="155"/>
      <c r="F155" s="15">
        <v>14.63415</v>
      </c>
      <c r="G155" s="179"/>
      <c r="H155" s="179"/>
      <c r="I155" s="176"/>
      <c r="J155" s="217"/>
    </row>
    <row r="156" spans="1:10" ht="8" customHeight="1" x14ac:dyDescent="0.3">
      <c r="A156" s="158"/>
      <c r="B156" s="202"/>
      <c r="C156" s="155"/>
      <c r="D156" s="155"/>
      <c r="E156" s="155"/>
      <c r="F156" s="15">
        <v>20</v>
      </c>
      <c r="G156" s="179"/>
      <c r="H156" s="179"/>
      <c r="I156" s="176"/>
      <c r="J156" s="217"/>
    </row>
    <row r="157" spans="1:10" ht="8" customHeight="1" x14ac:dyDescent="0.3">
      <c r="A157" s="158"/>
      <c r="B157" s="202"/>
      <c r="C157" s="155"/>
      <c r="D157" s="155"/>
      <c r="E157" s="155"/>
      <c r="F157" s="15">
        <v>61.111109999999996</v>
      </c>
      <c r="G157" s="179"/>
      <c r="H157" s="179"/>
      <c r="I157" s="176"/>
      <c r="J157" s="217"/>
    </row>
    <row r="158" spans="1:10" ht="8" customHeight="1" x14ac:dyDescent="0.3">
      <c r="A158" s="158"/>
      <c r="B158" s="202"/>
      <c r="C158" s="156"/>
      <c r="D158" s="156"/>
      <c r="E158" s="156"/>
      <c r="F158" s="18">
        <v>20.784310000000001</v>
      </c>
      <c r="G158" s="180"/>
      <c r="H158" s="180"/>
      <c r="I158" s="177"/>
      <c r="J158" s="218"/>
    </row>
    <row r="159" spans="1:10" ht="8" customHeight="1" x14ac:dyDescent="0.3">
      <c r="A159" s="158"/>
      <c r="B159" s="202"/>
      <c r="C159" s="154" t="s">
        <v>98</v>
      </c>
      <c r="D159" s="154" t="s">
        <v>14</v>
      </c>
      <c r="E159" s="154">
        <v>7</v>
      </c>
      <c r="F159" s="28">
        <v>32.22222</v>
      </c>
      <c r="G159" s="178" t="s">
        <v>132</v>
      </c>
      <c r="H159" s="178">
        <f>AVERAGE(F159:F163)</f>
        <v>39.892778</v>
      </c>
      <c r="I159" s="175">
        <f>STDEVP(F159:F165)</f>
        <v>22.43765800081783</v>
      </c>
      <c r="J159" s="190" t="s">
        <v>206</v>
      </c>
    </row>
    <row r="160" spans="1:10" ht="8" customHeight="1" x14ac:dyDescent="0.3">
      <c r="A160" s="158"/>
      <c r="B160" s="202"/>
      <c r="C160" s="155"/>
      <c r="D160" s="155"/>
      <c r="E160" s="155"/>
      <c r="F160" s="16">
        <v>23.798629999999999</v>
      </c>
      <c r="G160" s="179"/>
      <c r="H160" s="179"/>
      <c r="I160" s="176"/>
      <c r="J160" s="217"/>
    </row>
    <row r="161" spans="1:11" ht="8" customHeight="1" x14ac:dyDescent="0.3">
      <c r="A161" s="158"/>
      <c r="B161" s="202"/>
      <c r="C161" s="155"/>
      <c r="D161" s="155"/>
      <c r="E161" s="155"/>
      <c r="F161" s="16">
        <v>35.443040000000003</v>
      </c>
      <c r="G161" s="179"/>
      <c r="H161" s="179"/>
      <c r="I161" s="176"/>
      <c r="J161" s="217"/>
    </row>
    <row r="162" spans="1:11" ht="8" customHeight="1" x14ac:dyDescent="0.3">
      <c r="A162" s="158"/>
      <c r="B162" s="202"/>
      <c r="C162" s="155"/>
      <c r="D162" s="155"/>
      <c r="E162" s="155"/>
      <c r="F162" s="16">
        <v>76</v>
      </c>
      <c r="G162" s="179"/>
      <c r="H162" s="179"/>
      <c r="I162" s="176"/>
      <c r="J162" s="217"/>
    </row>
    <row r="163" spans="1:11" ht="8" customHeight="1" x14ac:dyDescent="0.3">
      <c r="A163" s="158"/>
      <c r="B163" s="202"/>
      <c r="C163" s="155"/>
      <c r="D163" s="155"/>
      <c r="E163" s="155"/>
      <c r="F163" s="16">
        <v>32</v>
      </c>
      <c r="G163" s="179"/>
      <c r="H163" s="179"/>
      <c r="I163" s="176"/>
      <c r="J163" s="217"/>
    </row>
    <row r="164" spans="1:11" ht="8" customHeight="1" x14ac:dyDescent="0.3">
      <c r="A164" s="158"/>
      <c r="B164" s="202"/>
      <c r="C164" s="155"/>
      <c r="D164" s="155"/>
      <c r="E164" s="155"/>
      <c r="F164" s="16">
        <v>9.2307690000000004</v>
      </c>
      <c r="G164" s="179"/>
      <c r="H164" s="179"/>
      <c r="I164" s="176"/>
      <c r="J164" s="217"/>
    </row>
    <row r="165" spans="1:11" ht="8" customHeight="1" x14ac:dyDescent="0.3">
      <c r="A165" s="158"/>
      <c r="B165" s="202"/>
      <c r="C165" s="155"/>
      <c r="D165" s="156"/>
      <c r="E165" s="156"/>
      <c r="F165" s="16">
        <v>0</v>
      </c>
      <c r="G165" s="180"/>
      <c r="H165" s="180"/>
      <c r="I165" s="177"/>
      <c r="J165" s="217"/>
    </row>
    <row r="166" spans="1:11" ht="8" customHeight="1" x14ac:dyDescent="0.3">
      <c r="A166" s="158"/>
      <c r="B166" s="202"/>
      <c r="C166" s="155"/>
      <c r="D166" s="154" t="s">
        <v>92</v>
      </c>
      <c r="E166" s="154">
        <v>12</v>
      </c>
      <c r="F166" s="21">
        <v>31.632650000000002</v>
      </c>
      <c r="G166" s="178" t="s">
        <v>132</v>
      </c>
      <c r="H166" s="178">
        <f>AVERAGE(F166:F177)</f>
        <v>20.522671333333331</v>
      </c>
      <c r="I166" s="175">
        <f>STDEVP(F166:F177)</f>
        <v>15.662856845255687</v>
      </c>
      <c r="J166" s="217"/>
      <c r="K166" s="70"/>
    </row>
    <row r="167" spans="1:11" ht="8" customHeight="1" x14ac:dyDescent="0.3">
      <c r="A167" s="158"/>
      <c r="B167" s="202"/>
      <c r="C167" s="155"/>
      <c r="D167" s="155"/>
      <c r="E167" s="155"/>
      <c r="F167" s="15">
        <v>12.264150000000001</v>
      </c>
      <c r="G167" s="179"/>
      <c r="H167" s="179"/>
      <c r="I167" s="176"/>
      <c r="J167" s="217"/>
    </row>
    <row r="168" spans="1:11" ht="8" customHeight="1" x14ac:dyDescent="0.3">
      <c r="A168" s="158"/>
      <c r="B168" s="202"/>
      <c r="C168" s="155"/>
      <c r="D168" s="155"/>
      <c r="E168" s="155"/>
      <c r="F168" s="15">
        <v>11.538460000000001</v>
      </c>
      <c r="G168" s="179"/>
      <c r="H168" s="179"/>
      <c r="I168" s="176"/>
      <c r="J168" s="217"/>
    </row>
    <row r="169" spans="1:11" ht="8" customHeight="1" x14ac:dyDescent="0.3">
      <c r="A169" s="158"/>
      <c r="B169" s="202"/>
      <c r="C169" s="155"/>
      <c r="D169" s="155"/>
      <c r="E169" s="155"/>
      <c r="F169" s="15">
        <v>10.588240000000001</v>
      </c>
      <c r="G169" s="179"/>
      <c r="H169" s="179"/>
      <c r="I169" s="176"/>
      <c r="J169" s="217"/>
    </row>
    <row r="170" spans="1:11" ht="8" customHeight="1" x14ac:dyDescent="0.3">
      <c r="A170" s="158"/>
      <c r="B170" s="202"/>
      <c r="C170" s="155"/>
      <c r="D170" s="155"/>
      <c r="E170" s="155"/>
      <c r="F170" s="15">
        <v>25.714289999999998</v>
      </c>
      <c r="G170" s="179"/>
      <c r="H170" s="179"/>
      <c r="I170" s="176"/>
      <c r="J170" s="217"/>
    </row>
    <row r="171" spans="1:11" ht="8" customHeight="1" x14ac:dyDescent="0.3">
      <c r="A171" s="158"/>
      <c r="B171" s="202"/>
      <c r="C171" s="155"/>
      <c r="D171" s="155"/>
      <c r="E171" s="155"/>
      <c r="F171" s="15">
        <v>10.11905</v>
      </c>
      <c r="G171" s="179"/>
      <c r="H171" s="179"/>
      <c r="I171" s="176"/>
      <c r="J171" s="217"/>
    </row>
    <row r="172" spans="1:11" ht="8" customHeight="1" x14ac:dyDescent="0.3">
      <c r="A172" s="158"/>
      <c r="B172" s="202"/>
      <c r="C172" s="155"/>
      <c r="D172" s="155"/>
      <c r="E172" s="155"/>
      <c r="F172" s="15">
        <v>31.304349999999999</v>
      </c>
      <c r="G172" s="179"/>
      <c r="H172" s="179"/>
      <c r="I172" s="176"/>
      <c r="J172" s="217"/>
    </row>
    <row r="173" spans="1:11" ht="8" customHeight="1" x14ac:dyDescent="0.3">
      <c r="A173" s="158"/>
      <c r="B173" s="202"/>
      <c r="C173" s="155"/>
      <c r="D173" s="155"/>
      <c r="E173" s="155"/>
      <c r="F173" s="15">
        <v>54.109589999999997</v>
      </c>
      <c r="G173" s="179"/>
      <c r="H173" s="179"/>
      <c r="I173" s="176"/>
      <c r="J173" s="217"/>
    </row>
    <row r="174" spans="1:11" ht="8" customHeight="1" x14ac:dyDescent="0.3">
      <c r="A174" s="158"/>
      <c r="B174" s="202"/>
      <c r="C174" s="155"/>
      <c r="D174" s="155"/>
      <c r="E174" s="155"/>
      <c r="F174" s="15">
        <v>42.073169999999998</v>
      </c>
      <c r="G174" s="179"/>
      <c r="H174" s="179"/>
      <c r="I174" s="176"/>
      <c r="J174" s="217"/>
    </row>
    <row r="175" spans="1:11" ht="8" customHeight="1" x14ac:dyDescent="0.3">
      <c r="A175" s="158"/>
      <c r="B175" s="202"/>
      <c r="C175" s="155"/>
      <c r="D175" s="155"/>
      <c r="E175" s="155"/>
      <c r="F175" s="15">
        <v>0</v>
      </c>
      <c r="G175" s="179"/>
      <c r="H175" s="179"/>
      <c r="I175" s="176"/>
      <c r="J175" s="217"/>
    </row>
    <row r="176" spans="1:11" ht="8" customHeight="1" x14ac:dyDescent="0.3">
      <c r="A176" s="158"/>
      <c r="B176" s="202"/>
      <c r="C176" s="155"/>
      <c r="D176" s="155"/>
      <c r="E176" s="155"/>
      <c r="F176" s="15">
        <v>5.5555560000000002</v>
      </c>
      <c r="G176" s="179"/>
      <c r="H176" s="179"/>
      <c r="I176" s="176"/>
      <c r="J176" s="217"/>
    </row>
    <row r="177" spans="1:11" ht="8" customHeight="1" x14ac:dyDescent="0.3">
      <c r="A177" s="158"/>
      <c r="B177" s="202"/>
      <c r="C177" s="156"/>
      <c r="D177" s="156"/>
      <c r="E177" s="156"/>
      <c r="F177" s="18">
        <v>11.37255</v>
      </c>
      <c r="G177" s="180"/>
      <c r="H177" s="180"/>
      <c r="I177" s="177"/>
      <c r="J177" s="218"/>
    </row>
    <row r="178" spans="1:11" ht="8" customHeight="1" x14ac:dyDescent="0.3">
      <c r="A178" s="158"/>
      <c r="B178" s="202"/>
      <c r="C178" s="154" t="s">
        <v>99</v>
      </c>
      <c r="D178" s="154" t="s">
        <v>14</v>
      </c>
      <c r="E178" s="154">
        <v>7</v>
      </c>
      <c r="F178" s="28">
        <v>15.55556</v>
      </c>
      <c r="G178" s="178" t="s">
        <v>132</v>
      </c>
      <c r="H178" s="178">
        <f>AVERAGE(F178:F182)</f>
        <v>16.607431400000003</v>
      </c>
      <c r="I178" s="175">
        <f>STDEVP(F178:F184)</f>
        <v>16.53432601721061</v>
      </c>
      <c r="J178" s="190" t="s">
        <v>207</v>
      </c>
    </row>
    <row r="179" spans="1:11" ht="8" customHeight="1" x14ac:dyDescent="0.3">
      <c r="A179" s="158"/>
      <c r="B179" s="202"/>
      <c r="C179" s="155"/>
      <c r="D179" s="155"/>
      <c r="E179" s="155"/>
      <c r="F179" s="16">
        <v>18.764299999999999</v>
      </c>
      <c r="G179" s="179"/>
      <c r="H179" s="179"/>
      <c r="I179" s="176"/>
      <c r="J179" s="217"/>
    </row>
    <row r="180" spans="1:11" ht="8" customHeight="1" x14ac:dyDescent="0.3">
      <c r="A180" s="158"/>
      <c r="B180" s="202"/>
      <c r="C180" s="155"/>
      <c r="D180" s="155"/>
      <c r="E180" s="155"/>
      <c r="F180" s="16">
        <v>24.050630000000002</v>
      </c>
      <c r="G180" s="179"/>
      <c r="H180" s="179"/>
      <c r="I180" s="176"/>
      <c r="J180" s="217"/>
    </row>
    <row r="181" spans="1:11" ht="8" customHeight="1" x14ac:dyDescent="0.3">
      <c r="A181" s="158"/>
      <c r="B181" s="202"/>
      <c r="C181" s="155"/>
      <c r="D181" s="155"/>
      <c r="E181" s="155"/>
      <c r="F181" s="16">
        <v>8.6666670000000003</v>
      </c>
      <c r="G181" s="179"/>
      <c r="H181" s="179"/>
      <c r="I181" s="176"/>
      <c r="J181" s="217"/>
    </row>
    <row r="182" spans="1:11" ht="8" customHeight="1" x14ac:dyDescent="0.3">
      <c r="A182" s="158"/>
      <c r="B182" s="202"/>
      <c r="C182" s="155"/>
      <c r="D182" s="155"/>
      <c r="E182" s="155"/>
      <c r="F182" s="16">
        <v>16</v>
      </c>
      <c r="G182" s="179"/>
      <c r="H182" s="179"/>
      <c r="I182" s="176"/>
      <c r="J182" s="217"/>
    </row>
    <row r="183" spans="1:11" ht="8" customHeight="1" x14ac:dyDescent="0.3">
      <c r="A183" s="158"/>
      <c r="B183" s="202"/>
      <c r="C183" s="155"/>
      <c r="D183" s="155"/>
      <c r="E183" s="155"/>
      <c r="F183" s="16">
        <v>53.846150000000002</v>
      </c>
      <c r="G183" s="179"/>
      <c r="H183" s="179"/>
      <c r="I183" s="176"/>
      <c r="J183" s="217"/>
    </row>
    <row r="184" spans="1:11" ht="8" customHeight="1" x14ac:dyDescent="0.3">
      <c r="A184" s="158"/>
      <c r="B184" s="202"/>
      <c r="C184" s="155"/>
      <c r="D184" s="156"/>
      <c r="E184" s="156"/>
      <c r="F184" s="16">
        <v>50</v>
      </c>
      <c r="G184" s="180"/>
      <c r="H184" s="180"/>
      <c r="I184" s="177"/>
      <c r="J184" s="217"/>
    </row>
    <row r="185" spans="1:11" ht="8" customHeight="1" x14ac:dyDescent="0.3">
      <c r="A185" s="158"/>
      <c r="B185" s="202"/>
      <c r="C185" s="155"/>
      <c r="D185" s="154" t="s">
        <v>92</v>
      </c>
      <c r="E185" s="154">
        <v>12</v>
      </c>
      <c r="F185" s="21">
        <v>19.897960000000001</v>
      </c>
      <c r="G185" s="178" t="s">
        <v>132</v>
      </c>
      <c r="H185" s="178">
        <f>AVERAGE(F185:F196)</f>
        <v>31.315867999999998</v>
      </c>
      <c r="I185" s="175">
        <f>STDEVP(F185:F196)</f>
        <v>22.023723928262093</v>
      </c>
      <c r="J185" s="217"/>
      <c r="K185" s="70"/>
    </row>
    <row r="186" spans="1:11" ht="8" customHeight="1" x14ac:dyDescent="0.3">
      <c r="A186" s="158"/>
      <c r="B186" s="202"/>
      <c r="C186" s="155"/>
      <c r="D186" s="155"/>
      <c r="E186" s="155"/>
      <c r="F186" s="15">
        <v>30.188680000000002</v>
      </c>
      <c r="G186" s="179"/>
      <c r="H186" s="179"/>
      <c r="I186" s="176"/>
      <c r="J186" s="217"/>
    </row>
    <row r="187" spans="1:11" ht="8" customHeight="1" x14ac:dyDescent="0.3">
      <c r="A187" s="158"/>
      <c r="B187" s="202"/>
      <c r="C187" s="155"/>
      <c r="D187" s="155"/>
      <c r="E187" s="155"/>
      <c r="F187" s="15">
        <v>83.333330000000004</v>
      </c>
      <c r="G187" s="179"/>
      <c r="H187" s="179"/>
      <c r="I187" s="176"/>
      <c r="J187" s="217"/>
    </row>
    <row r="188" spans="1:11" ht="8" customHeight="1" x14ac:dyDescent="0.3">
      <c r="A188" s="158"/>
      <c r="B188" s="202"/>
      <c r="C188" s="155"/>
      <c r="D188" s="155"/>
      <c r="E188" s="155"/>
      <c r="F188" s="15">
        <v>36.470590000000001</v>
      </c>
      <c r="G188" s="179"/>
      <c r="H188" s="179"/>
      <c r="I188" s="176"/>
      <c r="J188" s="217"/>
    </row>
    <row r="189" spans="1:11" ht="8" customHeight="1" x14ac:dyDescent="0.3">
      <c r="A189" s="158"/>
      <c r="B189" s="202"/>
      <c r="C189" s="155"/>
      <c r="D189" s="155"/>
      <c r="E189" s="155"/>
      <c r="F189" s="15">
        <v>62.857140000000001</v>
      </c>
      <c r="G189" s="179"/>
      <c r="H189" s="179"/>
      <c r="I189" s="176"/>
      <c r="J189" s="217"/>
    </row>
    <row r="190" spans="1:11" ht="8" customHeight="1" x14ac:dyDescent="0.3">
      <c r="A190" s="158"/>
      <c r="B190" s="202"/>
      <c r="C190" s="155"/>
      <c r="D190" s="155"/>
      <c r="E190" s="155"/>
      <c r="F190" s="15">
        <v>17.261900000000001</v>
      </c>
      <c r="G190" s="179"/>
      <c r="H190" s="179"/>
      <c r="I190" s="176"/>
      <c r="J190" s="217"/>
    </row>
    <row r="191" spans="1:11" ht="8" customHeight="1" x14ac:dyDescent="0.3">
      <c r="A191" s="158"/>
      <c r="B191" s="202"/>
      <c r="C191" s="155"/>
      <c r="D191" s="155"/>
      <c r="E191" s="155"/>
      <c r="F191" s="15">
        <v>29.56522</v>
      </c>
      <c r="G191" s="179"/>
      <c r="H191" s="179"/>
      <c r="I191" s="176"/>
      <c r="J191" s="217"/>
    </row>
    <row r="192" spans="1:11" ht="8" customHeight="1" x14ac:dyDescent="0.3">
      <c r="A192" s="158"/>
      <c r="B192" s="202"/>
      <c r="C192" s="155"/>
      <c r="D192" s="155"/>
      <c r="E192" s="155"/>
      <c r="F192" s="15">
        <v>21.917809999999999</v>
      </c>
      <c r="G192" s="179"/>
      <c r="H192" s="179"/>
      <c r="I192" s="176"/>
      <c r="J192" s="217"/>
    </row>
    <row r="193" spans="1:11" ht="8" customHeight="1" x14ac:dyDescent="0.3">
      <c r="A193" s="158"/>
      <c r="B193" s="202"/>
      <c r="C193" s="155"/>
      <c r="D193" s="155"/>
      <c r="E193" s="155"/>
      <c r="F193" s="15">
        <v>36.585369999999998</v>
      </c>
      <c r="G193" s="179"/>
      <c r="H193" s="179"/>
      <c r="I193" s="176"/>
      <c r="J193" s="217"/>
    </row>
    <row r="194" spans="1:11" ht="8" customHeight="1" x14ac:dyDescent="0.3">
      <c r="A194" s="158"/>
      <c r="B194" s="202"/>
      <c r="C194" s="155"/>
      <c r="D194" s="155"/>
      <c r="E194" s="155"/>
      <c r="F194" s="15">
        <v>0</v>
      </c>
      <c r="G194" s="179"/>
      <c r="H194" s="179"/>
      <c r="I194" s="176"/>
      <c r="J194" s="217"/>
    </row>
    <row r="195" spans="1:11" ht="8" customHeight="1" x14ac:dyDescent="0.3">
      <c r="A195" s="158"/>
      <c r="B195" s="202"/>
      <c r="C195" s="155"/>
      <c r="D195" s="155"/>
      <c r="E195" s="155"/>
      <c r="F195" s="15">
        <v>5.5555560000000002</v>
      </c>
      <c r="G195" s="179"/>
      <c r="H195" s="179"/>
      <c r="I195" s="176"/>
      <c r="J195" s="217"/>
    </row>
    <row r="196" spans="1:11" ht="8" customHeight="1" x14ac:dyDescent="0.3">
      <c r="A196" s="159"/>
      <c r="B196" s="204"/>
      <c r="C196" s="156"/>
      <c r="D196" s="156"/>
      <c r="E196" s="156"/>
      <c r="F196" s="18">
        <v>32.156860000000002</v>
      </c>
      <c r="G196" s="180"/>
      <c r="H196" s="180"/>
      <c r="I196" s="177"/>
      <c r="J196" s="218"/>
    </row>
    <row r="197" spans="1:11" ht="8" customHeight="1" x14ac:dyDescent="0.3">
      <c r="A197" s="172" t="s">
        <v>120</v>
      </c>
      <c r="B197" s="205" t="s">
        <v>102</v>
      </c>
      <c r="C197" s="167"/>
      <c r="D197" s="161" t="s">
        <v>14</v>
      </c>
      <c r="E197" s="174">
        <v>6</v>
      </c>
      <c r="F197" s="22">
        <v>4</v>
      </c>
      <c r="G197" s="181" t="s">
        <v>134</v>
      </c>
      <c r="H197" s="181">
        <f>AVERAGE(F197:F202)</f>
        <v>11.666666666666666</v>
      </c>
      <c r="I197" s="184">
        <f>STDEVP(F197:F202)</f>
        <v>16.265163865007803</v>
      </c>
      <c r="J197" s="150" t="s">
        <v>208</v>
      </c>
    </row>
    <row r="198" spans="1:11" ht="8" customHeight="1" x14ac:dyDescent="0.3">
      <c r="A198" s="172"/>
      <c r="B198" s="206"/>
      <c r="C198" s="161"/>
      <c r="D198" s="161"/>
      <c r="E198" s="165"/>
      <c r="F198" s="12">
        <v>5</v>
      </c>
      <c r="G198" s="182"/>
      <c r="H198" s="182"/>
      <c r="I198" s="185"/>
      <c r="J198" s="217"/>
    </row>
    <row r="199" spans="1:11" ht="8" customHeight="1" x14ac:dyDescent="0.3">
      <c r="A199" s="172"/>
      <c r="B199" s="206"/>
      <c r="C199" s="161"/>
      <c r="D199" s="161"/>
      <c r="E199" s="165"/>
      <c r="F199" s="12">
        <v>48</v>
      </c>
      <c r="G199" s="182"/>
      <c r="H199" s="182"/>
      <c r="I199" s="185"/>
      <c r="J199" s="217"/>
    </row>
    <row r="200" spans="1:11" ht="8" customHeight="1" x14ac:dyDescent="0.3">
      <c r="A200" s="172"/>
      <c r="B200" s="206"/>
      <c r="C200" s="161"/>
      <c r="D200" s="161"/>
      <c r="E200" s="165"/>
      <c r="F200" s="12">
        <v>3</v>
      </c>
      <c r="G200" s="182"/>
      <c r="H200" s="182"/>
      <c r="I200" s="185"/>
      <c r="J200" s="217"/>
    </row>
    <row r="201" spans="1:11" ht="8" customHeight="1" x14ac:dyDescent="0.3">
      <c r="A201" s="172"/>
      <c r="B201" s="206"/>
      <c r="C201" s="161"/>
      <c r="D201" s="161"/>
      <c r="E201" s="165"/>
      <c r="F201" s="12">
        <v>5</v>
      </c>
      <c r="G201" s="182"/>
      <c r="H201" s="182"/>
      <c r="I201" s="185"/>
      <c r="J201" s="217"/>
    </row>
    <row r="202" spans="1:11" ht="8" customHeight="1" x14ac:dyDescent="0.3">
      <c r="A202" s="172"/>
      <c r="B202" s="206"/>
      <c r="C202" s="161"/>
      <c r="D202" s="161"/>
      <c r="E202" s="166"/>
      <c r="F202" s="23">
        <v>5</v>
      </c>
      <c r="G202" s="183"/>
      <c r="H202" s="183"/>
      <c r="I202" s="186"/>
      <c r="J202" s="217"/>
    </row>
    <row r="203" spans="1:11" ht="8" customHeight="1" x14ac:dyDescent="0.3">
      <c r="A203" s="172"/>
      <c r="B203" s="206"/>
      <c r="C203" s="161"/>
      <c r="D203" s="167" t="s">
        <v>15</v>
      </c>
      <c r="E203" s="174">
        <v>6</v>
      </c>
      <c r="F203" s="11">
        <v>11</v>
      </c>
      <c r="G203" s="181" t="s">
        <v>134</v>
      </c>
      <c r="H203" s="181">
        <f>AVERAGE(F203:F208)</f>
        <v>7.666666666666667</v>
      </c>
      <c r="I203" s="184">
        <f>STDEVP(F203:F208)</f>
        <v>5.7057475895412297</v>
      </c>
      <c r="J203" s="217"/>
      <c r="K203" s="123"/>
    </row>
    <row r="204" spans="1:11" ht="8" customHeight="1" x14ac:dyDescent="0.3">
      <c r="A204" s="172"/>
      <c r="B204" s="206"/>
      <c r="C204" s="161"/>
      <c r="D204" s="161"/>
      <c r="E204" s="165"/>
      <c r="F204" s="11">
        <v>4</v>
      </c>
      <c r="G204" s="182"/>
      <c r="H204" s="182"/>
      <c r="I204" s="185"/>
      <c r="J204" s="217"/>
    </row>
    <row r="205" spans="1:11" ht="8" customHeight="1" x14ac:dyDescent="0.3">
      <c r="A205" s="172"/>
      <c r="B205" s="206"/>
      <c r="C205" s="161"/>
      <c r="D205" s="161"/>
      <c r="E205" s="165"/>
      <c r="F205" s="11">
        <v>19</v>
      </c>
      <c r="G205" s="182"/>
      <c r="H205" s="182"/>
      <c r="I205" s="185"/>
      <c r="J205" s="217"/>
    </row>
    <row r="206" spans="1:11" ht="8" customHeight="1" x14ac:dyDescent="0.3">
      <c r="A206" s="172"/>
      <c r="B206" s="206"/>
      <c r="C206" s="161"/>
      <c r="D206" s="161"/>
      <c r="E206" s="165"/>
      <c r="F206" s="11">
        <v>3</v>
      </c>
      <c r="G206" s="182"/>
      <c r="H206" s="182"/>
      <c r="I206" s="185"/>
      <c r="J206" s="217"/>
    </row>
    <row r="207" spans="1:11" ht="8" customHeight="1" x14ac:dyDescent="0.3">
      <c r="A207" s="172"/>
      <c r="B207" s="206"/>
      <c r="C207" s="161"/>
      <c r="D207" s="161"/>
      <c r="E207" s="165"/>
      <c r="F207" s="11">
        <v>5</v>
      </c>
      <c r="G207" s="182"/>
      <c r="H207" s="182"/>
      <c r="I207" s="185"/>
      <c r="J207" s="217"/>
    </row>
    <row r="208" spans="1:11" ht="8" customHeight="1" x14ac:dyDescent="0.3">
      <c r="A208" s="172"/>
      <c r="B208" s="206"/>
      <c r="C208" s="161"/>
      <c r="D208" s="161"/>
      <c r="E208" s="166"/>
      <c r="F208" s="11">
        <v>4</v>
      </c>
      <c r="G208" s="183"/>
      <c r="H208" s="183"/>
      <c r="I208" s="186"/>
      <c r="J208" s="218"/>
    </row>
    <row r="209" spans="1:11" ht="8" customHeight="1" x14ac:dyDescent="0.3">
      <c r="A209" s="172"/>
      <c r="B209" s="205" t="s">
        <v>104</v>
      </c>
      <c r="C209" s="167"/>
      <c r="D209" s="174" t="s">
        <v>14</v>
      </c>
      <c r="E209" s="174">
        <v>6</v>
      </c>
      <c r="F209" s="20">
        <v>8</v>
      </c>
      <c r="G209" s="181" t="s">
        <v>134</v>
      </c>
      <c r="H209" s="181">
        <f>AVERAGE(F209:F214)</f>
        <v>9</v>
      </c>
      <c r="I209" s="184">
        <f>STDEVP(F209:F214)</f>
        <v>12.858201014657274</v>
      </c>
      <c r="J209" s="150" t="s">
        <v>209</v>
      </c>
      <c r="K209" s="123"/>
    </row>
    <row r="210" spans="1:11" ht="8" customHeight="1" x14ac:dyDescent="0.3">
      <c r="A210" s="172"/>
      <c r="B210" s="206"/>
      <c r="C210" s="161"/>
      <c r="D210" s="165"/>
      <c r="E210" s="165"/>
      <c r="F210" s="11">
        <v>0</v>
      </c>
      <c r="G210" s="182"/>
      <c r="H210" s="182"/>
      <c r="I210" s="185"/>
      <c r="J210" s="217"/>
    </row>
    <row r="211" spans="1:11" ht="8" customHeight="1" x14ac:dyDescent="0.3">
      <c r="A211" s="172"/>
      <c r="B211" s="206"/>
      <c r="C211" s="161"/>
      <c r="D211" s="165"/>
      <c r="E211" s="165"/>
      <c r="F211" s="11">
        <v>37</v>
      </c>
      <c r="G211" s="182"/>
      <c r="H211" s="182"/>
      <c r="I211" s="185"/>
      <c r="J211" s="217"/>
    </row>
    <row r="212" spans="1:11" ht="8" customHeight="1" x14ac:dyDescent="0.3">
      <c r="A212" s="172"/>
      <c r="B212" s="206"/>
      <c r="C212" s="161"/>
      <c r="D212" s="165"/>
      <c r="E212" s="165"/>
      <c r="F212" s="11">
        <v>6</v>
      </c>
      <c r="G212" s="182"/>
      <c r="H212" s="182"/>
      <c r="I212" s="185"/>
      <c r="J212" s="217"/>
    </row>
    <row r="213" spans="1:11" ht="8" customHeight="1" x14ac:dyDescent="0.3">
      <c r="A213" s="172"/>
      <c r="B213" s="206"/>
      <c r="C213" s="161"/>
      <c r="D213" s="165"/>
      <c r="E213" s="165"/>
      <c r="F213" s="11">
        <v>0</v>
      </c>
      <c r="G213" s="182"/>
      <c r="H213" s="182"/>
      <c r="I213" s="185"/>
      <c r="J213" s="217"/>
    </row>
    <row r="214" spans="1:11" ht="8" customHeight="1" x14ac:dyDescent="0.3">
      <c r="A214" s="172"/>
      <c r="B214" s="206"/>
      <c r="C214" s="161"/>
      <c r="D214" s="166"/>
      <c r="E214" s="166"/>
      <c r="F214" s="14">
        <v>3</v>
      </c>
      <c r="G214" s="183"/>
      <c r="H214" s="183"/>
      <c r="I214" s="186"/>
      <c r="J214" s="217"/>
    </row>
    <row r="215" spans="1:11" ht="8" customHeight="1" x14ac:dyDescent="0.3">
      <c r="A215" s="172"/>
      <c r="B215" s="206"/>
      <c r="C215" s="161"/>
      <c r="D215" s="174" t="s">
        <v>15</v>
      </c>
      <c r="E215" s="174">
        <v>6</v>
      </c>
      <c r="F215" s="11">
        <v>10</v>
      </c>
      <c r="G215" s="181" t="s">
        <v>134</v>
      </c>
      <c r="H215" s="181">
        <f>AVERAGE(F215:F220)</f>
        <v>33.833333333333336</v>
      </c>
      <c r="I215" s="184">
        <f>STDEVP(F215:F220)</f>
        <v>43.299024879961856</v>
      </c>
      <c r="J215" s="217"/>
      <c r="K215" s="123"/>
    </row>
    <row r="216" spans="1:11" ht="8" customHeight="1" x14ac:dyDescent="0.3">
      <c r="A216" s="172"/>
      <c r="B216" s="206"/>
      <c r="C216" s="161"/>
      <c r="D216" s="165"/>
      <c r="E216" s="165"/>
      <c r="F216" s="11">
        <v>20</v>
      </c>
      <c r="G216" s="182"/>
      <c r="H216" s="182"/>
      <c r="I216" s="185"/>
      <c r="J216" s="217"/>
    </row>
    <row r="217" spans="1:11" ht="8" customHeight="1" x14ac:dyDescent="0.3">
      <c r="A217" s="172"/>
      <c r="B217" s="206"/>
      <c r="C217" s="161"/>
      <c r="D217" s="165"/>
      <c r="E217" s="165"/>
      <c r="F217" s="11">
        <v>33</v>
      </c>
      <c r="G217" s="182"/>
      <c r="H217" s="182"/>
      <c r="I217" s="185"/>
      <c r="J217" s="217"/>
    </row>
    <row r="218" spans="1:11" ht="8" customHeight="1" x14ac:dyDescent="0.3">
      <c r="A218" s="172"/>
      <c r="B218" s="206"/>
      <c r="C218" s="161"/>
      <c r="D218" s="165"/>
      <c r="E218" s="165"/>
      <c r="F218" s="11">
        <v>12</v>
      </c>
      <c r="G218" s="182"/>
      <c r="H218" s="182"/>
      <c r="I218" s="185"/>
      <c r="J218" s="217"/>
    </row>
    <row r="219" spans="1:11" ht="8" customHeight="1" x14ac:dyDescent="0.3">
      <c r="A219" s="172"/>
      <c r="B219" s="206"/>
      <c r="C219" s="161"/>
      <c r="D219" s="165"/>
      <c r="E219" s="165"/>
      <c r="F219" s="11">
        <v>128</v>
      </c>
      <c r="G219" s="182"/>
      <c r="H219" s="182"/>
      <c r="I219" s="185"/>
      <c r="J219" s="217"/>
    </row>
    <row r="220" spans="1:11" ht="8" customHeight="1" x14ac:dyDescent="0.3">
      <c r="A220" s="172"/>
      <c r="B220" s="207"/>
      <c r="C220" s="162"/>
      <c r="D220" s="166"/>
      <c r="E220" s="166"/>
      <c r="F220" s="11">
        <v>0</v>
      </c>
      <c r="G220" s="183"/>
      <c r="H220" s="183"/>
      <c r="I220" s="186"/>
      <c r="J220" s="218"/>
    </row>
    <row r="221" spans="1:11" ht="8" customHeight="1" x14ac:dyDescent="0.3">
      <c r="A221" s="172"/>
      <c r="B221" s="205" t="s">
        <v>103</v>
      </c>
      <c r="C221" s="167"/>
      <c r="D221" s="174" t="s">
        <v>14</v>
      </c>
      <c r="E221" s="174">
        <v>6</v>
      </c>
      <c r="F221" s="20">
        <v>202</v>
      </c>
      <c r="G221" s="181" t="s">
        <v>132</v>
      </c>
      <c r="H221" s="181">
        <f>AVERAGE(F221:F226)</f>
        <v>194.16666666666666</v>
      </c>
      <c r="I221" s="184">
        <f>STDEVP(F221:F226)</f>
        <v>26.548174241471965</v>
      </c>
      <c r="J221" s="150" t="s">
        <v>210</v>
      </c>
      <c r="K221" s="70"/>
    </row>
    <row r="222" spans="1:11" ht="8" customHeight="1" x14ac:dyDescent="0.3">
      <c r="A222" s="172"/>
      <c r="B222" s="206"/>
      <c r="C222" s="161"/>
      <c r="D222" s="165"/>
      <c r="E222" s="165"/>
      <c r="F222" s="11">
        <v>138</v>
      </c>
      <c r="G222" s="182"/>
      <c r="H222" s="182"/>
      <c r="I222" s="185"/>
      <c r="J222" s="217"/>
    </row>
    <row r="223" spans="1:11" ht="8" customHeight="1" x14ac:dyDescent="0.3">
      <c r="A223" s="172"/>
      <c r="B223" s="206"/>
      <c r="C223" s="161"/>
      <c r="D223" s="165"/>
      <c r="E223" s="165"/>
      <c r="F223" s="11">
        <v>209</v>
      </c>
      <c r="G223" s="182"/>
      <c r="H223" s="182"/>
      <c r="I223" s="185"/>
      <c r="J223" s="217"/>
    </row>
    <row r="224" spans="1:11" ht="8" customHeight="1" x14ac:dyDescent="0.3">
      <c r="A224" s="172"/>
      <c r="B224" s="206"/>
      <c r="C224" s="161"/>
      <c r="D224" s="165"/>
      <c r="E224" s="165"/>
      <c r="F224" s="11">
        <v>196</v>
      </c>
      <c r="G224" s="182"/>
      <c r="H224" s="182"/>
      <c r="I224" s="185"/>
      <c r="J224" s="217"/>
    </row>
    <row r="225" spans="1:11" ht="8" customHeight="1" x14ac:dyDescent="0.3">
      <c r="A225" s="172"/>
      <c r="B225" s="206"/>
      <c r="C225" s="161"/>
      <c r="D225" s="165"/>
      <c r="E225" s="165"/>
      <c r="F225" s="11">
        <v>198</v>
      </c>
      <c r="G225" s="182"/>
      <c r="H225" s="182"/>
      <c r="I225" s="185"/>
      <c r="J225" s="217"/>
    </row>
    <row r="226" spans="1:11" ht="8" customHeight="1" x14ac:dyDescent="0.3">
      <c r="A226" s="172"/>
      <c r="B226" s="206"/>
      <c r="C226" s="161"/>
      <c r="D226" s="166"/>
      <c r="E226" s="166"/>
      <c r="F226" s="11">
        <v>222</v>
      </c>
      <c r="G226" s="183"/>
      <c r="H226" s="183"/>
      <c r="I226" s="186"/>
      <c r="J226" s="217"/>
    </row>
    <row r="227" spans="1:11" ht="8" customHeight="1" x14ac:dyDescent="0.3">
      <c r="A227" s="172"/>
      <c r="B227" s="206"/>
      <c r="C227" s="161"/>
      <c r="D227" s="174" t="s">
        <v>15</v>
      </c>
      <c r="E227" s="174">
        <v>6</v>
      </c>
      <c r="F227" s="20">
        <v>158</v>
      </c>
      <c r="G227" s="181" t="s">
        <v>132</v>
      </c>
      <c r="H227" s="181">
        <f>AVERAGE(F227:F232)</f>
        <v>250.66666666666666</v>
      </c>
      <c r="I227" s="184">
        <f>STDEVP(F227:F232)</f>
        <v>45.492368102304319</v>
      </c>
      <c r="J227" s="217"/>
    </row>
    <row r="228" spans="1:11" ht="8" customHeight="1" x14ac:dyDescent="0.3">
      <c r="A228" s="172"/>
      <c r="B228" s="206"/>
      <c r="C228" s="161"/>
      <c r="D228" s="165"/>
      <c r="E228" s="165"/>
      <c r="F228" s="11">
        <v>277</v>
      </c>
      <c r="G228" s="182"/>
      <c r="H228" s="182"/>
      <c r="I228" s="185"/>
      <c r="J228" s="217"/>
    </row>
    <row r="229" spans="1:11" ht="8" customHeight="1" x14ac:dyDescent="0.3">
      <c r="A229" s="172"/>
      <c r="B229" s="206"/>
      <c r="C229" s="161"/>
      <c r="D229" s="165"/>
      <c r="E229" s="165"/>
      <c r="F229" s="11">
        <v>259</v>
      </c>
      <c r="G229" s="182"/>
      <c r="H229" s="182"/>
      <c r="I229" s="185"/>
      <c r="J229" s="217"/>
    </row>
    <row r="230" spans="1:11" ht="8" customHeight="1" x14ac:dyDescent="0.3">
      <c r="A230" s="172"/>
      <c r="B230" s="206"/>
      <c r="C230" s="161"/>
      <c r="D230" s="165"/>
      <c r="E230" s="165"/>
      <c r="F230" s="11">
        <v>234</v>
      </c>
      <c r="G230" s="182"/>
      <c r="H230" s="182"/>
      <c r="I230" s="185"/>
      <c r="J230" s="217"/>
    </row>
    <row r="231" spans="1:11" ht="8" customHeight="1" x14ac:dyDescent="0.3">
      <c r="A231" s="172"/>
      <c r="B231" s="206"/>
      <c r="C231" s="161"/>
      <c r="D231" s="165"/>
      <c r="E231" s="165"/>
      <c r="F231" s="11">
        <v>287</v>
      </c>
      <c r="G231" s="182"/>
      <c r="H231" s="182"/>
      <c r="I231" s="185"/>
      <c r="J231" s="217"/>
    </row>
    <row r="232" spans="1:11" ht="8" customHeight="1" x14ac:dyDescent="0.3">
      <c r="A232" s="172"/>
      <c r="B232" s="207"/>
      <c r="C232" s="162"/>
      <c r="D232" s="166"/>
      <c r="E232" s="166"/>
      <c r="F232" s="14">
        <v>289</v>
      </c>
      <c r="G232" s="183"/>
      <c r="H232" s="183"/>
      <c r="I232" s="186"/>
      <c r="J232" s="218"/>
    </row>
    <row r="233" spans="1:11" ht="8" customHeight="1" x14ac:dyDescent="0.3">
      <c r="A233" s="172"/>
      <c r="B233" s="174" t="s">
        <v>215</v>
      </c>
      <c r="C233" s="174" t="s">
        <v>105</v>
      </c>
      <c r="D233" s="174" t="s">
        <v>14</v>
      </c>
      <c r="E233" s="174">
        <v>6</v>
      </c>
      <c r="F233" s="20">
        <v>3.9603959999999998</v>
      </c>
      <c r="G233" s="181" t="s">
        <v>135</v>
      </c>
      <c r="H233" s="181">
        <f>AVERAGE(F233:F238)</f>
        <v>4.3460535</v>
      </c>
      <c r="I233" s="184">
        <f>STDEVP(F233:F238)</f>
        <v>6.1503589794081597</v>
      </c>
      <c r="J233" s="150" t="s">
        <v>211</v>
      </c>
    </row>
    <row r="234" spans="1:11" ht="8" customHeight="1" x14ac:dyDescent="0.3">
      <c r="A234" s="172"/>
      <c r="B234" s="165"/>
      <c r="C234" s="165"/>
      <c r="D234" s="165"/>
      <c r="E234" s="165"/>
      <c r="F234" s="11">
        <v>0</v>
      </c>
      <c r="G234" s="182"/>
      <c r="H234" s="182"/>
      <c r="I234" s="185"/>
      <c r="J234" s="217"/>
      <c r="K234" s="123"/>
    </row>
    <row r="235" spans="1:11" ht="8" customHeight="1" x14ac:dyDescent="0.3">
      <c r="A235" s="172"/>
      <c r="B235" s="165"/>
      <c r="C235" s="165"/>
      <c r="D235" s="165"/>
      <c r="E235" s="165"/>
      <c r="F235" s="11">
        <v>17.70335</v>
      </c>
      <c r="G235" s="182"/>
      <c r="H235" s="182"/>
      <c r="I235" s="185"/>
      <c r="J235" s="217"/>
    </row>
    <row r="236" spans="1:11" ht="8" customHeight="1" x14ac:dyDescent="0.3">
      <c r="A236" s="172"/>
      <c r="B236" s="165"/>
      <c r="C236" s="165"/>
      <c r="D236" s="165"/>
      <c r="E236" s="165"/>
      <c r="F236" s="11">
        <v>3.0612240000000002</v>
      </c>
      <c r="G236" s="182"/>
      <c r="H236" s="182"/>
      <c r="I236" s="185"/>
      <c r="J236" s="217"/>
    </row>
    <row r="237" spans="1:11" ht="8" customHeight="1" x14ac:dyDescent="0.3">
      <c r="A237" s="172"/>
      <c r="B237" s="165"/>
      <c r="C237" s="165"/>
      <c r="D237" s="165"/>
      <c r="E237" s="165"/>
      <c r="F237" s="11">
        <v>0</v>
      </c>
      <c r="G237" s="182"/>
      <c r="H237" s="182"/>
      <c r="I237" s="185"/>
      <c r="J237" s="217"/>
    </row>
    <row r="238" spans="1:11" ht="8" customHeight="1" x14ac:dyDescent="0.3">
      <c r="A238" s="172"/>
      <c r="B238" s="165"/>
      <c r="C238" s="165"/>
      <c r="D238" s="165"/>
      <c r="E238" s="166"/>
      <c r="F238" s="11">
        <v>1.351351</v>
      </c>
      <c r="G238" s="183"/>
      <c r="H238" s="183"/>
      <c r="I238" s="186"/>
      <c r="J238" s="217"/>
    </row>
    <row r="239" spans="1:11" ht="8" customHeight="1" x14ac:dyDescent="0.3">
      <c r="A239" s="172"/>
      <c r="B239" s="165"/>
      <c r="C239" s="165"/>
      <c r="D239" s="174" t="s">
        <v>15</v>
      </c>
      <c r="E239" s="174">
        <v>6</v>
      </c>
      <c r="F239" s="20">
        <v>6.3291139999999997</v>
      </c>
      <c r="G239" s="181" t="s">
        <v>132</v>
      </c>
      <c r="H239" s="181">
        <f>AVERAGE(F239:F244)</f>
        <v>12.669691</v>
      </c>
      <c r="I239" s="184">
        <f>STDEVP(F239:F244)</f>
        <v>14.75804766258805</v>
      </c>
      <c r="J239" s="217"/>
    </row>
    <row r="240" spans="1:11" ht="8" customHeight="1" x14ac:dyDescent="0.3">
      <c r="A240" s="172"/>
      <c r="B240" s="165"/>
      <c r="C240" s="165"/>
      <c r="D240" s="165"/>
      <c r="E240" s="165"/>
      <c r="F240" s="11">
        <v>7.2202169999999999</v>
      </c>
      <c r="G240" s="182"/>
      <c r="H240" s="182"/>
      <c r="I240" s="185"/>
      <c r="J240" s="217"/>
    </row>
    <row r="241" spans="1:10" ht="8" customHeight="1" x14ac:dyDescent="0.3">
      <c r="A241" s="172"/>
      <c r="B241" s="165"/>
      <c r="C241" s="165"/>
      <c r="D241" s="165"/>
      <c r="E241" s="165"/>
      <c r="F241" s="11">
        <v>12.74131</v>
      </c>
      <c r="G241" s="182"/>
      <c r="H241" s="182"/>
      <c r="I241" s="185"/>
      <c r="J241" s="217"/>
    </row>
    <row r="242" spans="1:10" ht="8" customHeight="1" x14ac:dyDescent="0.3">
      <c r="A242" s="172"/>
      <c r="B242" s="165"/>
      <c r="C242" s="165"/>
      <c r="D242" s="165"/>
      <c r="E242" s="165"/>
      <c r="F242" s="11">
        <v>5.1282050000000003</v>
      </c>
      <c r="G242" s="182"/>
      <c r="H242" s="182"/>
      <c r="I242" s="185"/>
      <c r="J242" s="217"/>
    </row>
    <row r="243" spans="1:10" ht="8" customHeight="1" x14ac:dyDescent="0.3">
      <c r="A243" s="172"/>
      <c r="B243" s="165"/>
      <c r="C243" s="165"/>
      <c r="D243" s="165"/>
      <c r="E243" s="165"/>
      <c r="F243" s="11">
        <v>44.599299999999999</v>
      </c>
      <c r="G243" s="182"/>
      <c r="H243" s="182"/>
      <c r="I243" s="185"/>
      <c r="J243" s="217"/>
    </row>
    <row r="244" spans="1:10" ht="8" customHeight="1" x14ac:dyDescent="0.3">
      <c r="A244" s="172"/>
      <c r="B244" s="165"/>
      <c r="C244" s="166"/>
      <c r="D244" s="166"/>
      <c r="E244" s="166"/>
      <c r="F244" s="14">
        <v>0</v>
      </c>
      <c r="G244" s="183"/>
      <c r="H244" s="183"/>
      <c r="I244" s="186"/>
      <c r="J244" s="218"/>
    </row>
    <row r="245" spans="1:10" ht="8" customHeight="1" x14ac:dyDescent="0.3">
      <c r="A245" s="172"/>
      <c r="B245" s="165"/>
      <c r="C245" s="174" t="s">
        <v>216</v>
      </c>
      <c r="D245" s="174" t="s">
        <v>14</v>
      </c>
      <c r="E245" s="174">
        <v>6</v>
      </c>
      <c r="F245" s="20">
        <v>12.87129</v>
      </c>
      <c r="G245" s="181" t="s">
        <v>132</v>
      </c>
      <c r="H245" s="181">
        <f>AVERAGE(F245:F250)</f>
        <v>13.119746000000001</v>
      </c>
      <c r="I245" s="184">
        <f>STDEVP(F245:F250)</f>
        <v>2.8498882278161854</v>
      </c>
      <c r="J245" s="150" t="s">
        <v>212</v>
      </c>
    </row>
    <row r="246" spans="1:10" ht="8" customHeight="1" x14ac:dyDescent="0.3">
      <c r="A246" s="172"/>
      <c r="B246" s="165"/>
      <c r="C246" s="165"/>
      <c r="D246" s="165"/>
      <c r="E246" s="165"/>
      <c r="F246" s="11">
        <v>14.492749999999999</v>
      </c>
      <c r="G246" s="182"/>
      <c r="H246" s="182"/>
      <c r="I246" s="185"/>
      <c r="J246" s="217"/>
    </row>
    <row r="247" spans="1:10" ht="8" customHeight="1" x14ac:dyDescent="0.3">
      <c r="A247" s="172"/>
      <c r="B247" s="165"/>
      <c r="C247" s="165"/>
      <c r="D247" s="165"/>
      <c r="E247" s="165"/>
      <c r="F247" s="11">
        <v>9.5693780000000004</v>
      </c>
      <c r="G247" s="182"/>
      <c r="H247" s="182"/>
      <c r="I247" s="185"/>
      <c r="J247" s="217"/>
    </row>
    <row r="248" spans="1:10" ht="8" customHeight="1" x14ac:dyDescent="0.3">
      <c r="A248" s="172"/>
      <c r="B248" s="165"/>
      <c r="C248" s="165"/>
      <c r="D248" s="165"/>
      <c r="E248" s="165"/>
      <c r="F248" s="11">
        <v>9.6938779999999998</v>
      </c>
      <c r="G248" s="182"/>
      <c r="H248" s="182"/>
      <c r="I248" s="185"/>
      <c r="J248" s="217"/>
    </row>
    <row r="249" spans="1:10" ht="8" customHeight="1" x14ac:dyDescent="0.3">
      <c r="A249" s="172"/>
      <c r="B249" s="165"/>
      <c r="C249" s="165"/>
      <c r="D249" s="165"/>
      <c r="E249" s="165"/>
      <c r="F249" s="11">
        <v>17.676770000000001</v>
      </c>
      <c r="G249" s="182"/>
      <c r="H249" s="182"/>
      <c r="I249" s="185"/>
      <c r="J249" s="217"/>
    </row>
    <row r="250" spans="1:10" ht="8" customHeight="1" x14ac:dyDescent="0.3">
      <c r="A250" s="172"/>
      <c r="B250" s="165"/>
      <c r="C250" s="165"/>
      <c r="D250" s="165"/>
      <c r="E250" s="166"/>
      <c r="F250" s="11">
        <v>14.41441</v>
      </c>
      <c r="G250" s="183"/>
      <c r="H250" s="183"/>
      <c r="I250" s="186"/>
      <c r="J250" s="217"/>
    </row>
    <row r="251" spans="1:10" ht="8" customHeight="1" x14ac:dyDescent="0.3">
      <c r="A251" s="172"/>
      <c r="B251" s="165"/>
      <c r="C251" s="165"/>
      <c r="D251" s="174" t="s">
        <v>15</v>
      </c>
      <c r="E251" s="174">
        <v>6</v>
      </c>
      <c r="F251" s="20">
        <v>20.88608</v>
      </c>
      <c r="G251" s="181" t="s">
        <v>132</v>
      </c>
      <c r="H251" s="181">
        <f>AVERAGE(F251:F256)</f>
        <v>13.363953333333333</v>
      </c>
      <c r="I251" s="184">
        <f>STDEVP(F251:F256)</f>
        <v>5.9523576473114899</v>
      </c>
      <c r="J251" s="217"/>
    </row>
    <row r="252" spans="1:10" ht="8" customHeight="1" x14ac:dyDescent="0.3">
      <c r="A252" s="172"/>
      <c r="B252" s="165"/>
      <c r="C252" s="165"/>
      <c r="D252" s="165"/>
      <c r="E252" s="165"/>
      <c r="F252" s="11">
        <v>15.16245</v>
      </c>
      <c r="G252" s="182"/>
      <c r="H252" s="182"/>
      <c r="I252" s="185"/>
      <c r="J252" s="217"/>
    </row>
    <row r="253" spans="1:10" ht="8" customHeight="1" x14ac:dyDescent="0.3">
      <c r="A253" s="172"/>
      <c r="B253" s="165"/>
      <c r="C253" s="165"/>
      <c r="D253" s="165"/>
      <c r="E253" s="165"/>
      <c r="F253" s="11">
        <v>20.077220000000001</v>
      </c>
      <c r="G253" s="182"/>
      <c r="H253" s="182"/>
      <c r="I253" s="185"/>
      <c r="J253" s="217"/>
    </row>
    <row r="254" spans="1:10" ht="8" customHeight="1" x14ac:dyDescent="0.3">
      <c r="A254" s="172"/>
      <c r="B254" s="165"/>
      <c r="C254" s="165"/>
      <c r="D254" s="165"/>
      <c r="E254" s="165"/>
      <c r="F254" s="11">
        <v>5.9829059999999998</v>
      </c>
      <c r="G254" s="182"/>
      <c r="H254" s="182"/>
      <c r="I254" s="185"/>
      <c r="J254" s="217"/>
    </row>
    <row r="255" spans="1:10" ht="8" customHeight="1" x14ac:dyDescent="0.3">
      <c r="A255" s="172"/>
      <c r="B255" s="165"/>
      <c r="C255" s="165"/>
      <c r="D255" s="165"/>
      <c r="E255" s="165"/>
      <c r="F255" s="11">
        <v>11.846690000000001</v>
      </c>
      <c r="G255" s="182"/>
      <c r="H255" s="182"/>
      <c r="I255" s="185"/>
      <c r="J255" s="217"/>
    </row>
    <row r="256" spans="1:10" ht="8" customHeight="1" x14ac:dyDescent="0.3">
      <c r="A256" s="172"/>
      <c r="B256" s="165"/>
      <c r="C256" s="166"/>
      <c r="D256" s="166"/>
      <c r="E256" s="166"/>
      <c r="F256" s="14">
        <v>6.2283739999999996</v>
      </c>
      <c r="G256" s="183"/>
      <c r="H256" s="183"/>
      <c r="I256" s="186"/>
      <c r="J256" s="218"/>
    </row>
    <row r="257" spans="1:11" ht="8" customHeight="1" x14ac:dyDescent="0.3">
      <c r="A257" s="172"/>
      <c r="B257" s="165"/>
      <c r="C257" s="165" t="s">
        <v>217</v>
      </c>
      <c r="D257" s="165" t="s">
        <v>14</v>
      </c>
      <c r="E257" s="174">
        <v>6</v>
      </c>
      <c r="F257" s="11">
        <v>29.207920000000001</v>
      </c>
      <c r="G257" s="181" t="s">
        <v>132</v>
      </c>
      <c r="H257" s="181">
        <f>AVERAGE(F257:F262)</f>
        <v>25.679006666666666</v>
      </c>
      <c r="I257" s="184">
        <f>STDEVP(F257:F262)</f>
        <v>7.7296447636349344</v>
      </c>
      <c r="J257" s="150" t="s">
        <v>213</v>
      </c>
      <c r="K257" s="70"/>
    </row>
    <row r="258" spans="1:11" ht="8" customHeight="1" x14ac:dyDescent="0.3">
      <c r="A258" s="172"/>
      <c r="B258" s="165"/>
      <c r="C258" s="165"/>
      <c r="D258" s="165"/>
      <c r="E258" s="165"/>
      <c r="F258" s="11">
        <v>9.4202899999999996</v>
      </c>
      <c r="G258" s="182"/>
      <c r="H258" s="182"/>
      <c r="I258" s="185"/>
      <c r="J258" s="217"/>
    </row>
    <row r="259" spans="1:11" ht="8" customHeight="1" x14ac:dyDescent="0.3">
      <c r="A259" s="172"/>
      <c r="B259" s="165"/>
      <c r="C259" s="165"/>
      <c r="D259" s="165"/>
      <c r="E259" s="165"/>
      <c r="F259" s="11">
        <v>33.492820000000002</v>
      </c>
      <c r="G259" s="182"/>
      <c r="H259" s="182"/>
      <c r="I259" s="185"/>
      <c r="J259" s="217"/>
    </row>
    <row r="260" spans="1:11" ht="8" customHeight="1" x14ac:dyDescent="0.3">
      <c r="A260" s="172"/>
      <c r="B260" s="165"/>
      <c r="C260" s="165"/>
      <c r="D260" s="165"/>
      <c r="E260" s="165"/>
      <c r="F260" s="11">
        <v>25.510200000000001</v>
      </c>
      <c r="G260" s="182"/>
      <c r="H260" s="182"/>
      <c r="I260" s="185"/>
      <c r="J260" s="217"/>
    </row>
    <row r="261" spans="1:11" ht="8" customHeight="1" x14ac:dyDescent="0.3">
      <c r="A261" s="172"/>
      <c r="B261" s="165"/>
      <c r="C261" s="165"/>
      <c r="D261" s="165"/>
      <c r="E261" s="165"/>
      <c r="F261" s="11">
        <v>26.262630000000001</v>
      </c>
      <c r="G261" s="182"/>
      <c r="H261" s="182"/>
      <c r="I261" s="185"/>
      <c r="J261" s="217"/>
    </row>
    <row r="262" spans="1:11" ht="8" customHeight="1" x14ac:dyDescent="0.3">
      <c r="A262" s="172"/>
      <c r="B262" s="165"/>
      <c r="C262" s="165"/>
      <c r="D262" s="165"/>
      <c r="E262" s="166"/>
      <c r="F262" s="11">
        <v>30.18018</v>
      </c>
      <c r="G262" s="183"/>
      <c r="H262" s="183"/>
      <c r="I262" s="186"/>
      <c r="J262" s="217"/>
    </row>
    <row r="263" spans="1:11" ht="8" customHeight="1" x14ac:dyDescent="0.3">
      <c r="A263" s="172"/>
      <c r="B263" s="165"/>
      <c r="C263" s="165"/>
      <c r="D263" s="174" t="s">
        <v>15</v>
      </c>
      <c r="E263" s="174">
        <v>6</v>
      </c>
      <c r="F263" s="20">
        <v>30.379750000000001</v>
      </c>
      <c r="G263" s="181" t="s">
        <v>132</v>
      </c>
      <c r="H263" s="181">
        <f>AVERAGE(F263:F268)</f>
        <v>29.772526666666668</v>
      </c>
      <c r="I263" s="184">
        <f>STDEVP(F263:F268)</f>
        <v>6.1181043142508926</v>
      </c>
      <c r="J263" s="217"/>
    </row>
    <row r="264" spans="1:11" ht="8" customHeight="1" x14ac:dyDescent="0.3">
      <c r="A264" s="172"/>
      <c r="B264" s="165"/>
      <c r="C264" s="165"/>
      <c r="D264" s="165"/>
      <c r="E264" s="165"/>
      <c r="F264" s="11">
        <v>39.711190000000002</v>
      </c>
      <c r="G264" s="182"/>
      <c r="H264" s="182"/>
      <c r="I264" s="185"/>
      <c r="J264" s="217"/>
    </row>
    <row r="265" spans="1:11" ht="8" customHeight="1" x14ac:dyDescent="0.3">
      <c r="A265" s="172"/>
      <c r="B265" s="165"/>
      <c r="C265" s="165"/>
      <c r="D265" s="165"/>
      <c r="E265" s="165"/>
      <c r="F265" s="11">
        <v>35.13514</v>
      </c>
      <c r="G265" s="182"/>
      <c r="H265" s="182"/>
      <c r="I265" s="185"/>
      <c r="J265" s="217"/>
    </row>
    <row r="266" spans="1:11" ht="8" customHeight="1" x14ac:dyDescent="0.3">
      <c r="A266" s="172"/>
      <c r="B266" s="165"/>
      <c r="C266" s="165"/>
      <c r="D266" s="165"/>
      <c r="E266" s="165"/>
      <c r="F266" s="11">
        <v>23.076920000000001</v>
      </c>
      <c r="G266" s="182"/>
      <c r="H266" s="182"/>
      <c r="I266" s="185"/>
      <c r="J266" s="217"/>
    </row>
    <row r="267" spans="1:11" ht="8" customHeight="1" x14ac:dyDescent="0.3">
      <c r="A267" s="172"/>
      <c r="B267" s="165"/>
      <c r="C267" s="165"/>
      <c r="D267" s="165"/>
      <c r="E267" s="165"/>
      <c r="F267" s="11">
        <v>22.99652</v>
      </c>
      <c r="G267" s="182"/>
      <c r="H267" s="182"/>
      <c r="I267" s="185"/>
      <c r="J267" s="217"/>
    </row>
    <row r="268" spans="1:11" ht="8" customHeight="1" x14ac:dyDescent="0.3">
      <c r="A268" s="172"/>
      <c r="B268" s="165"/>
      <c r="C268" s="165"/>
      <c r="D268" s="165"/>
      <c r="E268" s="166"/>
      <c r="F268" s="11">
        <v>27.335640000000001</v>
      </c>
      <c r="G268" s="183"/>
      <c r="H268" s="183"/>
      <c r="I268" s="186"/>
      <c r="J268" s="218"/>
    </row>
    <row r="269" spans="1:11" ht="8" customHeight="1" x14ac:dyDescent="0.3">
      <c r="A269" s="172"/>
      <c r="B269" s="165"/>
      <c r="C269" s="174" t="s">
        <v>218</v>
      </c>
      <c r="D269" s="174" t="s">
        <v>14</v>
      </c>
      <c r="E269" s="174">
        <v>6</v>
      </c>
      <c r="F269" s="20">
        <v>53.9604</v>
      </c>
      <c r="G269" s="181" t="s">
        <v>132</v>
      </c>
      <c r="H269" s="181">
        <f>AVERAGE(F269:F274)</f>
        <v>56.855193333333339</v>
      </c>
      <c r="I269" s="184">
        <f>STDEVP(F269:F274)</f>
        <v>10.962196613441792</v>
      </c>
      <c r="J269" s="150" t="s">
        <v>214</v>
      </c>
    </row>
    <row r="270" spans="1:11" ht="8" customHeight="1" x14ac:dyDescent="0.3">
      <c r="A270" s="172"/>
      <c r="B270" s="165"/>
      <c r="C270" s="165"/>
      <c r="D270" s="165"/>
      <c r="E270" s="165"/>
      <c r="F270" s="11">
        <v>76.086960000000005</v>
      </c>
      <c r="G270" s="182"/>
      <c r="H270" s="182"/>
      <c r="I270" s="185"/>
      <c r="J270" s="217"/>
    </row>
    <row r="271" spans="1:11" ht="8" customHeight="1" x14ac:dyDescent="0.3">
      <c r="A271" s="172"/>
      <c r="B271" s="165"/>
      <c r="C271" s="165"/>
      <c r="D271" s="165"/>
      <c r="E271" s="165"/>
      <c r="F271" s="11">
        <v>39.234450000000002</v>
      </c>
      <c r="G271" s="182"/>
      <c r="H271" s="182"/>
      <c r="I271" s="185"/>
      <c r="J271" s="217"/>
    </row>
    <row r="272" spans="1:11" ht="8" customHeight="1" x14ac:dyDescent="0.3">
      <c r="A272" s="172"/>
      <c r="B272" s="165"/>
      <c r="C272" s="165"/>
      <c r="D272" s="165"/>
      <c r="E272" s="165"/>
      <c r="F272" s="11">
        <v>61.734690000000001</v>
      </c>
      <c r="G272" s="182"/>
      <c r="H272" s="182"/>
      <c r="I272" s="185"/>
      <c r="J272" s="217"/>
    </row>
    <row r="273" spans="1:10" ht="8" customHeight="1" x14ac:dyDescent="0.3">
      <c r="A273" s="172"/>
      <c r="B273" s="165"/>
      <c r="C273" s="165"/>
      <c r="D273" s="165"/>
      <c r="E273" s="165"/>
      <c r="F273" s="11">
        <v>56.060609999999997</v>
      </c>
      <c r="G273" s="182"/>
      <c r="H273" s="182"/>
      <c r="I273" s="185"/>
      <c r="J273" s="217"/>
    </row>
    <row r="274" spans="1:10" ht="8" customHeight="1" x14ac:dyDescent="0.3">
      <c r="A274" s="172"/>
      <c r="B274" s="165"/>
      <c r="C274" s="165"/>
      <c r="D274" s="165"/>
      <c r="E274" s="166"/>
      <c r="F274" s="11">
        <v>54.054049999999997</v>
      </c>
      <c r="G274" s="183"/>
      <c r="H274" s="183"/>
      <c r="I274" s="186"/>
      <c r="J274" s="217"/>
    </row>
    <row r="275" spans="1:10" ht="8" customHeight="1" x14ac:dyDescent="0.3">
      <c r="A275" s="172"/>
      <c r="B275" s="165"/>
      <c r="C275" s="165"/>
      <c r="D275" s="174" t="s">
        <v>15</v>
      </c>
      <c r="E275" s="174">
        <v>6</v>
      </c>
      <c r="F275" s="20">
        <v>42.405059999999999</v>
      </c>
      <c r="G275" s="181" t="s">
        <v>132</v>
      </c>
      <c r="H275" s="181">
        <f>AVERAGE(F275:F280)</f>
        <v>44.193829999999998</v>
      </c>
      <c r="I275" s="184">
        <f>STDEVP(F275:F280)</f>
        <v>16.887030166273565</v>
      </c>
      <c r="J275" s="217"/>
    </row>
    <row r="276" spans="1:10" ht="8" customHeight="1" x14ac:dyDescent="0.3">
      <c r="A276" s="172"/>
      <c r="B276" s="165"/>
      <c r="C276" s="165"/>
      <c r="D276" s="165"/>
      <c r="E276" s="165"/>
      <c r="F276" s="11">
        <v>37.906140000000001</v>
      </c>
      <c r="G276" s="182"/>
      <c r="H276" s="182"/>
      <c r="I276" s="185"/>
      <c r="J276" s="217"/>
    </row>
    <row r="277" spans="1:10" ht="8" customHeight="1" x14ac:dyDescent="0.3">
      <c r="A277" s="172"/>
      <c r="B277" s="165"/>
      <c r="C277" s="165"/>
      <c r="D277" s="165"/>
      <c r="E277" s="165"/>
      <c r="F277" s="11">
        <v>32.046329999999998</v>
      </c>
      <c r="G277" s="182"/>
      <c r="H277" s="182"/>
      <c r="I277" s="185"/>
      <c r="J277" s="217"/>
    </row>
    <row r="278" spans="1:10" ht="8" customHeight="1" x14ac:dyDescent="0.3">
      <c r="A278" s="172"/>
      <c r="B278" s="165"/>
      <c r="C278" s="165"/>
      <c r="D278" s="165"/>
      <c r="E278" s="165"/>
      <c r="F278" s="11">
        <v>65.811970000000002</v>
      </c>
      <c r="G278" s="182"/>
      <c r="H278" s="182"/>
      <c r="I278" s="185"/>
      <c r="J278" s="217"/>
    </row>
    <row r="279" spans="1:10" ht="8" customHeight="1" x14ac:dyDescent="0.3">
      <c r="A279" s="172"/>
      <c r="B279" s="165"/>
      <c r="C279" s="165"/>
      <c r="D279" s="165"/>
      <c r="E279" s="165"/>
      <c r="F279" s="11">
        <v>20.557490000000001</v>
      </c>
      <c r="G279" s="182"/>
      <c r="H279" s="182"/>
      <c r="I279" s="185"/>
      <c r="J279" s="217"/>
    </row>
    <row r="280" spans="1:10" ht="8" customHeight="1" thickBot="1" x14ac:dyDescent="0.35">
      <c r="A280" s="215"/>
      <c r="B280" s="214"/>
      <c r="C280" s="214"/>
      <c r="D280" s="214"/>
      <c r="E280" s="214"/>
      <c r="F280" s="24">
        <v>66.435990000000004</v>
      </c>
      <c r="G280" s="212"/>
      <c r="H280" s="212"/>
      <c r="I280" s="213"/>
      <c r="J280" s="219"/>
    </row>
  </sheetData>
  <mergeCells count="212">
    <mergeCell ref="A197:A280"/>
    <mergeCell ref="B197:C208"/>
    <mergeCell ref="D197:D202"/>
    <mergeCell ref="D203:D208"/>
    <mergeCell ref="B209:C220"/>
    <mergeCell ref="D209:D214"/>
    <mergeCell ref="D215:D220"/>
    <mergeCell ref="B221:C232"/>
    <mergeCell ref="D221:D226"/>
    <mergeCell ref="D227:D232"/>
    <mergeCell ref="B233:B280"/>
    <mergeCell ref="C233:C244"/>
    <mergeCell ref="D233:D238"/>
    <mergeCell ref="C269:C280"/>
    <mergeCell ref="D269:D274"/>
    <mergeCell ref="D275:D280"/>
    <mergeCell ref="D239:D244"/>
    <mergeCell ref="C245:C256"/>
    <mergeCell ref="D245:D250"/>
    <mergeCell ref="D251:D256"/>
    <mergeCell ref="C257:C268"/>
    <mergeCell ref="D257:D262"/>
    <mergeCell ref="D263:D268"/>
    <mergeCell ref="C159:C177"/>
    <mergeCell ref="D159:D165"/>
    <mergeCell ref="D166:D177"/>
    <mergeCell ref="B2:C2"/>
    <mergeCell ref="A83:A196"/>
    <mergeCell ref="B83:C101"/>
    <mergeCell ref="D83:D89"/>
    <mergeCell ref="D90:D101"/>
    <mergeCell ref="B102:C120"/>
    <mergeCell ref="D102:D108"/>
    <mergeCell ref="D109:D120"/>
    <mergeCell ref="B121:B196"/>
    <mergeCell ref="C121:C139"/>
    <mergeCell ref="D43:D50"/>
    <mergeCell ref="D51:D58"/>
    <mergeCell ref="C59:C82"/>
    <mergeCell ref="D121:D127"/>
    <mergeCell ref="D128:D139"/>
    <mergeCell ref="C140:C158"/>
    <mergeCell ref="D140:D146"/>
    <mergeCell ref="D147:D158"/>
    <mergeCell ref="C178:C196"/>
    <mergeCell ref="D178:D184"/>
    <mergeCell ref="D185:D196"/>
    <mergeCell ref="D59:D70"/>
    <mergeCell ref="D77:D82"/>
    <mergeCell ref="A3:A82"/>
    <mergeCell ref="B3:B42"/>
    <mergeCell ref="C3:C18"/>
    <mergeCell ref="D3:D10"/>
    <mergeCell ref="D11:D18"/>
    <mergeCell ref="C19:C42"/>
    <mergeCell ref="D19:D30"/>
    <mergeCell ref="D31:D42"/>
    <mergeCell ref="B43:B82"/>
    <mergeCell ref="C43:C58"/>
    <mergeCell ref="E59:E70"/>
    <mergeCell ref="E71:E82"/>
    <mergeCell ref="E83:E89"/>
    <mergeCell ref="E102:E108"/>
    <mergeCell ref="E121:E127"/>
    <mergeCell ref="E3:E10"/>
    <mergeCell ref="E11:E18"/>
    <mergeCell ref="E43:E50"/>
    <mergeCell ref="E51:E58"/>
    <mergeCell ref="E19:E30"/>
    <mergeCell ref="E31:E42"/>
    <mergeCell ref="E185:E196"/>
    <mergeCell ref="E197:E202"/>
    <mergeCell ref="E203:E208"/>
    <mergeCell ref="E209:E214"/>
    <mergeCell ref="E215:E220"/>
    <mergeCell ref="E140:E146"/>
    <mergeCell ref="E159:E165"/>
    <mergeCell ref="E178:E184"/>
    <mergeCell ref="E90:E101"/>
    <mergeCell ref="E109:E120"/>
    <mergeCell ref="E128:E139"/>
    <mergeCell ref="E147:E158"/>
    <mergeCell ref="E166:E177"/>
    <mergeCell ref="E251:E256"/>
    <mergeCell ref="E257:E262"/>
    <mergeCell ref="E263:E268"/>
    <mergeCell ref="E269:E274"/>
    <mergeCell ref="E275:E280"/>
    <mergeCell ref="E221:E226"/>
    <mergeCell ref="E227:E232"/>
    <mergeCell ref="E233:E238"/>
    <mergeCell ref="E239:E244"/>
    <mergeCell ref="E245:E250"/>
    <mergeCell ref="G31:G42"/>
    <mergeCell ref="H31:H42"/>
    <mergeCell ref="I31:I42"/>
    <mergeCell ref="H43:H50"/>
    <mergeCell ref="I43:I50"/>
    <mergeCell ref="G43:G50"/>
    <mergeCell ref="G3:G10"/>
    <mergeCell ref="G11:G18"/>
    <mergeCell ref="G19:G30"/>
    <mergeCell ref="H3:H10"/>
    <mergeCell ref="I3:I10"/>
    <mergeCell ref="H11:H18"/>
    <mergeCell ref="I11:I18"/>
    <mergeCell ref="H19:H30"/>
    <mergeCell ref="I19:I30"/>
    <mergeCell ref="I109:I120"/>
    <mergeCell ref="G51:G58"/>
    <mergeCell ref="G59:G70"/>
    <mergeCell ref="G71:G82"/>
    <mergeCell ref="G121:G127"/>
    <mergeCell ref="G128:G139"/>
    <mergeCell ref="H109:H120"/>
    <mergeCell ref="G109:G120"/>
    <mergeCell ref="G90:G101"/>
    <mergeCell ref="G102:G108"/>
    <mergeCell ref="G83:G89"/>
    <mergeCell ref="H83:H89"/>
    <mergeCell ref="I83:I89"/>
    <mergeCell ref="H90:H101"/>
    <mergeCell ref="I90:I101"/>
    <mergeCell ref="H102:H108"/>
    <mergeCell ref="I102:I108"/>
    <mergeCell ref="H51:H58"/>
    <mergeCell ref="I51:I58"/>
    <mergeCell ref="H59:H70"/>
    <mergeCell ref="I59:I70"/>
    <mergeCell ref="H71:H82"/>
    <mergeCell ref="I71:I82"/>
    <mergeCell ref="G140:G146"/>
    <mergeCell ref="H140:H146"/>
    <mergeCell ref="I140:I146"/>
    <mergeCell ref="G147:G158"/>
    <mergeCell ref="H147:H158"/>
    <mergeCell ref="I147:I158"/>
    <mergeCell ref="H121:H127"/>
    <mergeCell ref="I121:I127"/>
    <mergeCell ref="H128:H139"/>
    <mergeCell ref="I128:I139"/>
    <mergeCell ref="G178:G184"/>
    <mergeCell ref="G185:G196"/>
    <mergeCell ref="H178:H184"/>
    <mergeCell ref="H185:H196"/>
    <mergeCell ref="I178:I184"/>
    <mergeCell ref="I185:I196"/>
    <mergeCell ref="G159:G165"/>
    <mergeCell ref="H159:H165"/>
    <mergeCell ref="I159:I165"/>
    <mergeCell ref="G166:G177"/>
    <mergeCell ref="H166:H177"/>
    <mergeCell ref="I166:I177"/>
    <mergeCell ref="I197:I202"/>
    <mergeCell ref="H203:H208"/>
    <mergeCell ref="I203:I208"/>
    <mergeCell ref="H209:H214"/>
    <mergeCell ref="I209:I214"/>
    <mergeCell ref="G263:G268"/>
    <mergeCell ref="G269:G274"/>
    <mergeCell ref="G275:G280"/>
    <mergeCell ref="G233:G238"/>
    <mergeCell ref="H197:H202"/>
    <mergeCell ref="H215:H220"/>
    <mergeCell ref="H233:H238"/>
    <mergeCell ref="H251:H256"/>
    <mergeCell ref="H269:H274"/>
    <mergeCell ref="G227:G232"/>
    <mergeCell ref="G239:G244"/>
    <mergeCell ref="G245:G250"/>
    <mergeCell ref="G251:G256"/>
    <mergeCell ref="G257:G262"/>
    <mergeCell ref="G197:G202"/>
    <mergeCell ref="G203:G208"/>
    <mergeCell ref="G209:G214"/>
    <mergeCell ref="G215:G220"/>
    <mergeCell ref="G221:G226"/>
    <mergeCell ref="I263:I268"/>
    <mergeCell ref="I233:I238"/>
    <mergeCell ref="H239:H244"/>
    <mergeCell ref="I239:I244"/>
    <mergeCell ref="H245:H250"/>
    <mergeCell ref="I245:I250"/>
    <mergeCell ref="I215:I220"/>
    <mergeCell ref="H221:H226"/>
    <mergeCell ref="I221:I226"/>
    <mergeCell ref="H227:H232"/>
    <mergeCell ref="I227:I232"/>
    <mergeCell ref="J233:J244"/>
    <mergeCell ref="J245:J256"/>
    <mergeCell ref="J257:J268"/>
    <mergeCell ref="J269:J280"/>
    <mergeCell ref="I269:I274"/>
    <mergeCell ref="H275:H280"/>
    <mergeCell ref="I275:I280"/>
    <mergeCell ref="J3:J18"/>
    <mergeCell ref="J19:J42"/>
    <mergeCell ref="J43:J58"/>
    <mergeCell ref="J59:J82"/>
    <mergeCell ref="J83:J101"/>
    <mergeCell ref="J102:J120"/>
    <mergeCell ref="J121:J139"/>
    <mergeCell ref="J140:J158"/>
    <mergeCell ref="J159:J177"/>
    <mergeCell ref="J178:J196"/>
    <mergeCell ref="J197:J208"/>
    <mergeCell ref="J209:J220"/>
    <mergeCell ref="J221:J232"/>
    <mergeCell ref="I251:I256"/>
    <mergeCell ref="H257:H262"/>
    <mergeCell ref="I257:I262"/>
    <mergeCell ref="H263:H268"/>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Fig. 1</vt:lpstr>
      <vt:lpstr>Fig. 2</vt:lpstr>
      <vt:lpstr>Fig. 3</vt:lpstr>
      <vt:lpstr>Fig. 4</vt:lpstr>
      <vt:lpstr>Fig. 5</vt:lpstr>
      <vt:lpstr>Fig. 6</vt:lpstr>
      <vt:lpstr>Fig. 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qiushuai</dc:creator>
  <cp:lastModifiedBy>qiushuai</cp:lastModifiedBy>
  <dcterms:created xsi:type="dcterms:W3CDTF">2015-06-05T18:19:34Z</dcterms:created>
  <dcterms:modified xsi:type="dcterms:W3CDTF">2024-05-02T01:14:56Z</dcterms:modified>
</cp:coreProperties>
</file>