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https://mcw0-my.sharepoint.com/personal/solivier_mcw_edu/Documents/Gonzalez, Massman, 2024/Gonzalez, Massman, 2024 submission/Table for publication/"/>
    </mc:Choice>
  </mc:AlternateContent>
  <xr:revisionPtr revIDLastSave="201" documentId="8_{FE8B6EEE-49CC-444A-B53E-1D20F18CF1BF}" xr6:coauthVersionLast="47" xr6:coauthVersionMax="47" xr10:uidLastSave="{17A1B3FB-998B-9C4D-A5B7-DC9D9FFB22B0}"/>
  <bookViews>
    <workbookView xWindow="11920" yWindow="1400" windowWidth="18320" windowHeight="16940" xr2:uid="{9B5DA16C-F2CE-364C-9B6F-C2D862C7DD10}"/>
  </bookViews>
  <sheets>
    <sheet name="Sheet1" sheetId="1" r:id="rId1"/>
  </sheets>
  <definedNames>
    <definedName name="_xlnm._FilterDatabase" localSheetId="0" hidden="1">Sheet1!$A$1:$AO$69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64" i="1"/>
  <c r="F47" i="1"/>
  <c r="F48" i="1"/>
  <c r="F61" i="1"/>
  <c r="F9" i="1"/>
  <c r="F58" i="1"/>
  <c r="F35" i="1"/>
  <c r="F49" i="1"/>
  <c r="F26" i="1"/>
  <c r="F31" i="1"/>
  <c r="F36" i="1"/>
  <c r="F37" i="1"/>
  <c r="F24" i="1"/>
  <c r="F55" i="1"/>
  <c r="F30" i="1"/>
  <c r="F22" i="1"/>
  <c r="F50" i="1"/>
  <c r="F27" i="1"/>
  <c r="F10" i="1"/>
  <c r="F34" i="1"/>
  <c r="F23" i="1"/>
  <c r="F28" i="1"/>
  <c r="F11" i="1"/>
  <c r="F38" i="1"/>
  <c r="F3" i="1"/>
  <c r="F57" i="1"/>
  <c r="F32" i="1"/>
  <c r="F56" i="1"/>
  <c r="F51" i="1"/>
  <c r="F39" i="1"/>
  <c r="F40" i="1"/>
  <c r="F41" i="1"/>
  <c r="F12" i="1"/>
  <c r="F13" i="1"/>
  <c r="F42" i="1"/>
  <c r="F25" i="1"/>
  <c r="F60" i="1"/>
  <c r="F33" i="1"/>
  <c r="F14" i="1"/>
  <c r="F4" i="1"/>
  <c r="F15" i="1"/>
  <c r="F43" i="1"/>
  <c r="F29" i="1"/>
  <c r="F59" i="1"/>
  <c r="F52" i="1"/>
  <c r="F5" i="1"/>
  <c r="F44" i="1"/>
  <c r="F16" i="1"/>
  <c r="F17" i="1"/>
  <c r="F45" i="1"/>
  <c r="F2" i="1"/>
  <c r="F18" i="1"/>
  <c r="F6" i="1"/>
  <c r="F7" i="1"/>
  <c r="F21" i="1"/>
  <c r="F53" i="1"/>
  <c r="F19" i="1"/>
  <c r="F20" i="1"/>
  <c r="F54" i="1"/>
  <c r="F46" i="1"/>
  <c r="F8" i="1"/>
  <c r="F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tc={D7A8748A-AE14-4A41-8219-B446940D3269}</author>
    <author>tc={49D408BB-46ED-6342-A7F8-0B384B66E809}</author>
    <author>tc={BAB8EDB1-6292-0C49-AC74-041A807C5E83}</author>
    <author>tc={902C4947-A977-D843-982B-70425B2C6112}</author>
    <author>tc={27A70306-2626-A345-81C5-82D4604622A8}</author>
    <author>tc={03716756-CFF6-BA42-8EC4-93A00BFD4D69}</author>
    <author>tc={13CB0E15-16A8-174A-9422-54A45EE6A525}</author>
    <author>tc={645BC0B6-5899-BC44-B05D-8AF4D9F245CB}</author>
    <author>tc={57CA222F-D42E-C549-B7C4-223E228039C1}</author>
    <author>tc={F145B3A9-8928-6A41-820A-683745758FC3}</author>
    <author>tc={9A228FDA-DE4C-B64E-8230-CF994DBC10E6}</author>
    <author>tc={2E374CEA-5DB7-CA44-89FA-6D2E7DA72294}</author>
    <author>tc={6464BBA9-376C-7742-8F5F-2A4D090C4B81}</author>
    <author>tc={F6F95E0C-8587-DE48-8CEE-3D73753B82C7}</author>
    <author>tc={B29D0389-AC9B-C54D-BDAB-944E7696C364}</author>
  </authors>
  <commentList>
    <comment ref="O1" authorId="0" shapeId="0" xr:uid="{D7A8748A-AE14-4A41-8219-B446940D3269}">
      <text>
        <t>[Threaded comment]
Your version of Excel allows you to read this threaded comment; however, any edits to it will get removed if the file is opened in a newer version of Excel. Learn more: https://go.microsoft.com/fwlink/?linkid=870924
Comment:
    @Cheok, Stephanie, column to fill the lab value (only for relevant adenomas)</t>
      </text>
    </comment>
    <comment ref="J13" authorId="1" shapeId="0" xr:uid="{49D408BB-46ED-6342-A7F8-0B384B66E809}">
      <text>
        <t>[Threaded comment]
Your version of Excel allows you to read this threaded comment; however, any edits to it will get removed if the file is opened in a newer version of Excel. Learn more: https://go.microsoft.com/fwlink/?linkid=870924
Comment:
    @Cheok, Stephanie can you double check the size here as well</t>
      </text>
    </comment>
    <comment ref="J14" authorId="2" shapeId="0" xr:uid="{BAB8EDB1-6292-0C49-AC74-041A807C5E8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Based on MRI 11/26/2019
Reply:
    @Cheok, Stephanie can you double check please
</t>
      </text>
    </comment>
    <comment ref="J15" authorId="3" shapeId="0" xr:uid="{902C4947-A977-D843-982B-70425B2C6112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MRI 01/14/2020...differ from surgical report on 02/25/2020 (5 x 5 x 2 mm)</t>
      </text>
    </comment>
    <comment ref="J17" authorId="4" shapeId="0" xr:uid="{27A70306-2626-A345-81C5-82D4604622A8}">
      <text>
        <t>[Threaded comment]
Your version of Excel allows you to read this threaded comment; however, any edits to it will get removed if the file is opened in a newer version of Excel. Learn more: https://go.microsoft.com/fwlink/?linkid=870924
Comment:
    @Cheok, Stephanie 
Can you check that size please.</t>
      </text>
    </comment>
    <comment ref="J21" authorId="5" shapeId="0" xr:uid="{03716756-CFF6-BA42-8EC4-93A00BFD4D69}">
      <text>
        <t>[Threaded comment]
Your version of Excel allows you to read this threaded comment; however, any edits to it will get removed if the file is opened in a newer version of Excel. Learn more: https://go.microsoft.com/fwlink/?linkid=870924
Comment:
    @Cheok, Stephanie size to double check</t>
      </text>
    </comment>
    <comment ref="K27" authorId="6" shapeId="0" xr:uid="{13CB0E15-16A8-174A-9422-54A45EE6A525}">
      <text>
        <t>[Threaded comment]
Your version of Excel allows you to read this threaded comment; however, any edits to it will get removed if the file is opened in a newer version of Excel. Learn more: https://go.microsoft.com/fwlink/?linkid=870924
Comment:
    @Cheok, Stephanie Can you check for this one? I don’t see a grade. Thanks
Reply:
    @Cheok, Stephanie</t>
      </text>
    </comment>
    <comment ref="J32" authorId="7" shapeId="0" xr:uid="{645BC0B6-5899-BC44-B05D-8AF4D9F245CB}">
      <text>
        <t>[Threaded comment]
Your version of Excel allows you to read this threaded comment; however, any edits to it will get removed if the file is opened in a newer version of Excel. Learn more: https://go.microsoft.com/fwlink/?linkid=870924
Comment:
    Obtained from office visit 04/09/2019... has different measurements dating back to 2010</t>
      </text>
    </comment>
    <comment ref="J33" authorId="8" shapeId="0" xr:uid="{57CA222F-D42E-C549-B7C4-223E228039C1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surg path final report 02/03/2020
Reply:
    @Cheok, Stephanie can you measure this adenomas. this seems wrong. It should be a Macro. thanks</t>
      </text>
    </comment>
    <comment ref="J34" authorId="9" shapeId="0" xr:uid="{F145B3A9-8928-6A41-820A-683745758FC3}">
      <text>
        <t>[Threaded comment]
Your version of Excel allows you to read this threaded comment; however, any edits to it will get removed if the file is opened in a newer version of Excel. Learn more: https://go.microsoft.com/fwlink/?linkid=870924
Comment:
    Obtained from surg path final report 11/27/2018</t>
      </text>
    </comment>
    <comment ref="J48" authorId="10" shapeId="0" xr:uid="{9A228FDA-DE4C-B64E-8230-CF994DBC10E6}">
      <text>
        <t>[Threaded comment]
Your version of Excel allows you to read this threaded comment; however, any edits to it will get removed if the file is opened in a newer version of Excel. Learn more: https://go.microsoft.com/fwlink/?linkid=870924
Comment:
    Obtained from surg path final report 02/16/2010</t>
      </text>
    </comment>
    <comment ref="J50" authorId="11" shapeId="0" xr:uid="{2E374CEA-5DB7-CA44-89FA-6D2E7DA72294}">
      <text>
        <t>[Threaded comment]
Your version of Excel allows you to read this threaded comment; however, any edits to it will get removed if the file is opened in a newer version of Excel. Learn more: https://go.microsoft.com/fwlink/?linkid=870924
Comment:
    Obtained from surg path final report 11/08/2018</t>
      </text>
    </comment>
    <comment ref="J51" authorId="12" shapeId="0" xr:uid="{6464BBA9-376C-7742-8F5F-2A4D090C4B81}">
      <text>
        <t>[Threaded comment]
Your version of Excel allows you to read this threaded comment; however, any edits to it will get removed if the file is opened in a newer version of Excel. Learn more: https://go.microsoft.com/fwlink/?linkid=870924
Comment:
    Obtained from surg path final report 05/07/2019</t>
      </text>
    </comment>
    <comment ref="X56" authorId="13" shapeId="0" xr:uid="{F6F95E0C-8587-DE48-8CEE-3D73753B82C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@Cheok, Stephanie this one to would require a check. </t>
      </text>
    </comment>
    <comment ref="J59" authorId="14" shapeId="0" xr:uid="{B29D0389-AC9B-C54D-BDAB-944E7696C364}">
      <text>
        <t>[Threaded comment]
Your version of Excel allows you to read this threaded comment; however, any edits to it will get removed if the file is opened in a newer version of Excel. Learn more: https://go.microsoft.com/fwlink/?linkid=870924
Comment:
    mixed results because on different years 9/19/2014, 9/20/2013 ...recurrence</t>
      </text>
    </comment>
  </commentList>
</comments>
</file>

<file path=xl/sharedStrings.xml><?xml version="1.0" encoding="utf-8"?>
<sst xmlns="http://schemas.openxmlformats.org/spreadsheetml/2006/main" count="638" uniqueCount="230">
  <si>
    <t>Lab ID</t>
  </si>
  <si>
    <t>Type</t>
  </si>
  <si>
    <t>OGT replicate 1</t>
  </si>
  <si>
    <t>OGT replicate 2</t>
  </si>
  <si>
    <t>OGT replicate 3</t>
  </si>
  <si>
    <t>Average OGT</t>
  </si>
  <si>
    <t>Sex</t>
  </si>
  <si>
    <t>Age</t>
  </si>
  <si>
    <t>Size (max, mm)</t>
  </si>
  <si>
    <t>invasion ( Knosp grade)</t>
  </si>
  <si>
    <t>Progression on Imaging</t>
  </si>
  <si>
    <t>Pre-op ACTH (pg/mL)</t>
  </si>
  <si>
    <t>Cortisol (ug/dL)</t>
  </si>
  <si>
    <t>Pre-op GH (ng/mL)</t>
  </si>
  <si>
    <t>Pre-op IGF1 (ng/mL)</t>
  </si>
  <si>
    <t>post-op IGF1</t>
  </si>
  <si>
    <t>Pre-op LH (mIU/mL)</t>
  </si>
  <si>
    <t>Pre-op FSH (mIU/mL)</t>
  </si>
  <si>
    <t>PRL (ng/mL)</t>
  </si>
  <si>
    <t>TSH (uIU/mL)</t>
  </si>
  <si>
    <t>T4 (ng/dL)</t>
  </si>
  <si>
    <t>PA type (clinical diagnosis)</t>
  </si>
  <si>
    <t>Immuno positivity*</t>
  </si>
  <si>
    <t>PA type (IHC)</t>
  </si>
  <si>
    <t>TPIT PCR</t>
  </si>
  <si>
    <t>RNA sequencing</t>
  </si>
  <si>
    <t>PIT1 TPM (RNA Seq)</t>
  </si>
  <si>
    <t>GH1 TPM (RNA Seq)</t>
  </si>
  <si>
    <t>PRL TPM (RNA Seq)</t>
  </si>
  <si>
    <t xml:space="preserve"> TPM (RNA Seq)</t>
  </si>
  <si>
    <t>SF1 TPM(RNA Seq)</t>
  </si>
  <si>
    <t>GATA3 TPM(RNA Seq)</t>
  </si>
  <si>
    <t>Lhbeta TPM(RNA Seq)</t>
  </si>
  <si>
    <t>FSHbeta TPM(RNA Seq)</t>
  </si>
  <si>
    <t>TPIT TPM(RNA Seq)</t>
  </si>
  <si>
    <t>POMC TPM(RNA Seq)</t>
  </si>
  <si>
    <t>BB139</t>
  </si>
  <si>
    <t>Normal</t>
  </si>
  <si>
    <t>N/A</t>
  </si>
  <si>
    <t>NO</t>
  </si>
  <si>
    <t>BB143</t>
  </si>
  <si>
    <t>BB198</t>
  </si>
  <si>
    <t>TB055</t>
  </si>
  <si>
    <t>NF gonadotroph adenoma</t>
  </si>
  <si>
    <t>Male</t>
  </si>
  <si>
    <t>n/a</t>
  </si>
  <si>
    <t>NFPA</t>
  </si>
  <si>
    <t>negative</t>
  </si>
  <si>
    <t>Hormone Neg</t>
  </si>
  <si>
    <t>YES</t>
  </si>
  <si>
    <t>TB101</t>
  </si>
  <si>
    <t>3A</t>
  </si>
  <si>
    <t>TB504</t>
  </si>
  <si>
    <t>No - 55 mos</t>
  </si>
  <si>
    <t>na</t>
  </si>
  <si>
    <t>TSH, GH, FSH</t>
  </si>
  <si>
    <t>Plurihormonal</t>
  </si>
  <si>
    <t>Not measured</t>
  </si>
  <si>
    <t>TB512</t>
  </si>
  <si>
    <t>F corticotroph adenoma</t>
  </si>
  <si>
    <t>Female</t>
  </si>
  <si>
    <t>no - 6mo f/u then LTF</t>
  </si>
  <si>
    <t>ACTH</t>
  </si>
  <si>
    <t>Corticotroph</t>
  </si>
  <si>
    <t>TB520</t>
  </si>
  <si>
    <t>NF lactotroph adenoma</t>
  </si>
  <si>
    <t>no - 47mos</t>
  </si>
  <si>
    <t>PRL</t>
  </si>
  <si>
    <t>Lactotroph</t>
  </si>
  <si>
    <t>TB521</t>
  </si>
  <si>
    <t>yes at 47 mos</t>
  </si>
  <si>
    <t>LH, FSH, few TSH</t>
  </si>
  <si>
    <t>Gonadotroph</t>
  </si>
  <si>
    <t>TB528</t>
  </si>
  <si>
    <t>no at 15 mos then LTF (deceased)</t>
  </si>
  <si>
    <t>CK8</t>
  </si>
  <si>
    <t>TB539</t>
  </si>
  <si>
    <t>F mammosomatotroph adenoma</t>
  </si>
  <si>
    <t>Yes - 59 mos</t>
  </si>
  <si>
    <t>Hyperprolactinemia, Acromegaly</t>
  </si>
  <si>
    <t>strongly positive for GH, focally positive for Prolactin</t>
  </si>
  <si>
    <t>Mammosomatotroph</t>
  </si>
  <si>
    <t>TB542</t>
  </si>
  <si>
    <t>NF  gonadotroph/ NF lactotroph adenoma</t>
  </si>
  <si>
    <t>Na</t>
  </si>
  <si>
    <t>LH, FSH, scattered PRL</t>
  </si>
  <si>
    <t>TB559</t>
  </si>
  <si>
    <t>LH</t>
  </si>
  <si>
    <t>TB560</t>
  </si>
  <si>
    <t>yes at 4 years then at 33 mos</t>
  </si>
  <si>
    <t>Rare LH</t>
  </si>
  <si>
    <t>TB566</t>
  </si>
  <si>
    <t>F lactotroph adenoma</t>
  </si>
  <si>
    <t>1 - but 3rd ventricular extension</t>
  </si>
  <si>
    <t>no at 58 months</t>
  </si>
  <si>
    <t>Hyperprolactinemia</t>
  </si>
  <si>
    <t>TB568</t>
  </si>
  <si>
    <t>NF gonadotroph/ NF lactotroph adenoma</t>
  </si>
  <si>
    <t>no at 39 months</t>
  </si>
  <si>
    <t>sparse PRL, FSH</t>
  </si>
  <si>
    <t>TB570</t>
  </si>
  <si>
    <t>F thyrotroph/ NF somatotroph/ NF gonadotroph adenomas</t>
  </si>
  <si>
    <t>No - 56 mos</t>
  </si>
  <si>
    <t>TSH, sparse GH, PRL</t>
  </si>
  <si>
    <t>TB576</t>
  </si>
  <si>
    <t>sparse PRL, mild background ACTH</t>
  </si>
  <si>
    <t>TB586</t>
  </si>
  <si>
    <t>yes at 44 months</t>
  </si>
  <si>
    <t>TB587</t>
  </si>
  <si>
    <t>moderate density GH, prolactin strongly positive diffusely</t>
  </si>
  <si>
    <t>TB594</t>
  </si>
  <si>
    <t>no at 16 mos then LTF</t>
  </si>
  <si>
    <t>TB596</t>
  </si>
  <si>
    <t>NF corticotroph/ NF somatotroph</t>
  </si>
  <si>
    <t>Yes at 50 mos</t>
  </si>
  <si>
    <t>TB599</t>
  </si>
  <si>
    <t>no - 32 mos</t>
  </si>
  <si>
    <t>?</t>
  </si>
  <si>
    <t>TB600</t>
  </si>
  <si>
    <t>No but had GKSRS to residual</t>
  </si>
  <si>
    <t>GH, CK WSS, diffuse  PRL</t>
  </si>
  <si>
    <t>TB621</t>
  </si>
  <si>
    <t>none on imaging, but ? on hormone labs</t>
  </si>
  <si>
    <t>TB625</t>
  </si>
  <si>
    <t>no - 41 mos</t>
  </si>
  <si>
    <t>FSH</t>
  </si>
  <si>
    <t>TB636</t>
  </si>
  <si>
    <t>F somatotroph adenoma</t>
  </si>
  <si>
    <t>Acromegaly</t>
  </si>
  <si>
    <t>GH</t>
  </si>
  <si>
    <t>Somatotroph</t>
  </si>
  <si>
    <t>TB637</t>
  </si>
  <si>
    <t>NF lactotroph /  NF thyrotroph adenoma</t>
  </si>
  <si>
    <t>rare PRL, TSH (may be normal tissue interposed); strong multifocal CK18</t>
  </si>
  <si>
    <t>TB644</t>
  </si>
  <si>
    <t>NF corticotroph adenoma</t>
  </si>
  <si>
    <t>no at 43 mos</t>
  </si>
  <si>
    <t>CK18</t>
  </si>
  <si>
    <t>TB660</t>
  </si>
  <si>
    <t>NF gonadotroph/ NF somatotroph adenomas</t>
  </si>
  <si>
    <t>No - 41 mos</t>
  </si>
  <si>
    <t>scattered CK18 no hormone stainign but Hyperprolactinemia</t>
  </si>
  <si>
    <t>TB675</t>
  </si>
  <si>
    <t>Yes - 19 mos</t>
  </si>
  <si>
    <t>TB696</t>
  </si>
  <si>
    <t>N/A no f/u after 4 months</t>
  </si>
  <si>
    <t>sparse FSH, moderate LH, occasional CK18</t>
  </si>
  <si>
    <t>TB703</t>
  </si>
  <si>
    <t>no -38 mos</t>
  </si>
  <si>
    <t>mod FSH, sparse LH</t>
  </si>
  <si>
    <t>TB729</t>
  </si>
  <si>
    <t>no -41 mos</t>
  </si>
  <si>
    <t>multifocal CK8, scattered FSH, rare LH</t>
  </si>
  <si>
    <t>TB737</t>
  </si>
  <si>
    <t>N/A no f/u after 3 months</t>
  </si>
  <si>
    <t xml:space="preserve">ACTH, CK8 </t>
  </si>
  <si>
    <t>TB738</t>
  </si>
  <si>
    <t>TB753</t>
  </si>
  <si>
    <t>TB754</t>
  </si>
  <si>
    <t>TB755</t>
  </si>
  <si>
    <t>NF thyrotroph adenoma</t>
  </si>
  <si>
    <t>No - 39 months</t>
  </si>
  <si>
    <t>TSH</t>
  </si>
  <si>
    <t>Thyrotroph</t>
  </si>
  <si>
    <t>TB779</t>
  </si>
  <si>
    <t>No - 40 mos</t>
  </si>
  <si>
    <t>TB784</t>
  </si>
  <si>
    <t>No -14 months</t>
  </si>
  <si>
    <t>ACTH, CK8</t>
  </si>
  <si>
    <t>TB786</t>
  </si>
  <si>
    <t>GH, CK8</t>
  </si>
  <si>
    <t>TB788</t>
  </si>
  <si>
    <t>No - 8 mos then LTF</t>
  </si>
  <si>
    <t>TB793</t>
  </si>
  <si>
    <t>Yes - 43 months</t>
  </si>
  <si>
    <t>CK8, scant LH</t>
  </si>
  <si>
    <t>TB830</t>
  </si>
  <si>
    <t>No -17 mos</t>
  </si>
  <si>
    <t>PRL/GH</t>
  </si>
  <si>
    <t>TB835</t>
  </si>
  <si>
    <t>N/A no f/u after 6 months</t>
  </si>
  <si>
    <t>TB836</t>
  </si>
  <si>
    <t>TB837</t>
  </si>
  <si>
    <t>Yes - 7 mos</t>
  </si>
  <si>
    <t>TB840</t>
  </si>
  <si>
    <t>No - 23 months</t>
  </si>
  <si>
    <t>TB841</t>
  </si>
  <si>
    <t>N/A no f/u after 5 months</t>
  </si>
  <si>
    <t>ACTH (diffuse )</t>
  </si>
  <si>
    <t>TB842</t>
  </si>
  <si>
    <t>TB843</t>
  </si>
  <si>
    <t>No - 14 mos</t>
  </si>
  <si>
    <t>FSH (diffuse)</t>
  </si>
  <si>
    <t>TB845</t>
  </si>
  <si>
    <t>GH, sparse PRL, TSH</t>
  </si>
  <si>
    <t>TB846</t>
  </si>
  <si>
    <t>F corticotroph / NF somatotroph</t>
  </si>
  <si>
    <t>ACTH (diffuse)</t>
  </si>
  <si>
    <t>TB851</t>
  </si>
  <si>
    <t>No - 23 months imaging and biochemical</t>
  </si>
  <si>
    <t>TB857</t>
  </si>
  <si>
    <t>TB858</t>
  </si>
  <si>
    <t>Corticotroph Crooke Cell adenoma</t>
  </si>
  <si>
    <t>TB862</t>
  </si>
  <si>
    <t>SF-1</t>
  </si>
  <si>
    <t>TB865</t>
  </si>
  <si>
    <t>No- 23 mos (per labs)</t>
  </si>
  <si>
    <t>TB872</t>
  </si>
  <si>
    <t>No -21 mos per labs</t>
  </si>
  <si>
    <t>TB877</t>
  </si>
  <si>
    <t>No -14 mos</t>
  </si>
  <si>
    <t>TB884</t>
  </si>
  <si>
    <t>No - 6 months, needs more FU time</t>
  </si>
  <si>
    <t>TB886</t>
  </si>
  <si>
    <t>GH/PRL</t>
  </si>
  <si>
    <t>NF Thyrotroph/NF Somatotroph/ NF Gonadotroph</t>
  </si>
  <si>
    <t>Cushing</t>
  </si>
  <si>
    <t>Acromegaly (Gigantism)</t>
  </si>
  <si>
    <t>Hyperthyrotropinemia</t>
  </si>
  <si>
    <t>No -59 mos</t>
  </si>
  <si>
    <t>no - 150 (but got radiated 6 mos after surgery even though residual was stable)</t>
  </si>
  <si>
    <t>no - stable residual 25 mos</t>
  </si>
  <si>
    <t>no -37 mos</t>
  </si>
  <si>
    <t>no - 45 mos then LTF (deceased</t>
  </si>
  <si>
    <t>no - 61mos (persistent disease prior to index surgery)</t>
  </si>
  <si>
    <t>Yes at 12 mos (per labs)</t>
  </si>
  <si>
    <t>No, GK at 27 months for persistent dz - 58 mos</t>
  </si>
  <si>
    <t>No  - persistent disease - 50 months</t>
  </si>
  <si>
    <t>ftb539</t>
  </si>
  <si>
    <t>No 17 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</si>
</sst>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DA1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8AE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0" fillId="0" borderId="0" xfId="1" applyNumberFormat="1" applyFont="1" applyAlignment="1">
      <alignment horizontal="left" vertical="center"/>
    </xf>
    <xf numFmtId="0" fontId="0" fillId="4" borderId="0" xfId="0" applyFill="1"/>
    <xf numFmtId="0" fontId="4" fillId="0" borderId="0" xfId="0" applyFont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3" fillId="0" borderId="0" xfId="0" applyFont="1" applyAlignment="1">
      <alignment horizontal="left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eok, Stephanie" id="{7086A7FA-558A-6645-A8C1-85C5B08F4267}" userId="scheok@mcw.edu" providerId="PeoplePicker"/>
  <person displayName="Olivier-Van Stichelen, Stephanie" id="{B0CBC0DB-597F-B24D-B9FF-00D9140224E7}" userId="S::solivier@mcw.edu::641e927c-57c5-4fa3-9e12-37883d901b01" providerId="AD"/>
  <person displayName="Gonzalez, Roel" id="{44E16E9D-B096-3E44-A29E-8492125C84C3}" userId="S::rgonzalez@mcw.edu::395bb342-d4ea-452d-a305-7ce2968eb4d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" dT="2023-12-26T23:12:59.40" personId="{B0CBC0DB-597F-B24D-B9FF-00D9140224E7}" id="{D7A8748A-AE14-4A41-8219-B446940D3269}">
    <text>@Cheok, Stephanie, column to fill the lab value (only for relevant adenomas)</text>
    <mentions>
      <mention mentionpersonId="{7086A7FA-558A-6645-A8C1-85C5B08F4267}" mentionId="{958656AD-5D94-A845-9FFC-F46F07C96C12}" startIndex="0" length="17"/>
    </mentions>
  </threadedComment>
  <threadedComment ref="J13" dT="2023-12-27T22:35:16.20" personId="{B0CBC0DB-597F-B24D-B9FF-00D9140224E7}" id="{49D408BB-46ED-6342-A7F8-0B384B66E809}">
    <text>@Cheok, Stephanie can you double check the size here as well</text>
    <mentions>
      <mention mentionpersonId="{7086A7FA-558A-6645-A8C1-85C5B08F4267}" mentionId="{4A72DDDA-101A-7F40-B5A3-C1107873C451}" startIndex="0" length="17"/>
    </mentions>
  </threadedComment>
  <threadedComment ref="J14" dT="2022-04-25T21:43:20.97" personId="{44E16E9D-B096-3E44-A29E-8492125C84C3}" id="{BAB8EDB1-6292-0C49-AC74-041A807C5E83}">
    <text>Based on MRI 11/26/2019</text>
  </threadedComment>
  <threadedComment ref="J14" dT="2023-12-27T22:36:50.41" personId="{B0CBC0DB-597F-B24D-B9FF-00D9140224E7}" id="{8CDD4ADB-F950-D140-AD26-BF58E3C4C0E1}" parentId="{BAB8EDB1-6292-0C49-AC74-041A807C5E83}">
    <text xml:space="preserve">@Cheok, Stephanie can you double check please
</text>
    <mentions>
      <mention mentionpersonId="{7086A7FA-558A-6645-A8C1-85C5B08F4267}" mentionId="{0AFD2177-3CAC-7B47-8DD3-041B0A42F4D4}" startIndex="0" length="17"/>
    </mentions>
  </threadedComment>
  <threadedComment ref="J15" dT="2022-04-25T21:31:44.21" personId="{44E16E9D-B096-3E44-A29E-8492125C84C3}" id="{902C4947-A977-D843-982B-70425B2C6112}">
    <text>based on MRI 01/14/2020...differ from surgical report on 02/25/2020 (5 x 5 x 2 mm)</text>
  </threadedComment>
  <threadedComment ref="J17" dT="2023-12-27T22:34:25.29" personId="{B0CBC0DB-597F-B24D-B9FF-00D9140224E7}" id="{27A70306-2626-A345-81C5-82D4604622A8}">
    <text>@Cheok, Stephanie 
Can you check that size please.</text>
    <mentions>
      <mention mentionpersonId="{7086A7FA-558A-6645-A8C1-85C5B08F4267}" mentionId="{F2F8E505-91F2-614B-ABE2-037E11B0F1E4}" startIndex="0" length="17"/>
    </mentions>
  </threadedComment>
  <threadedComment ref="J21" dT="2023-12-27T22:35:54.34" personId="{B0CBC0DB-597F-B24D-B9FF-00D9140224E7}" id="{03716756-CFF6-BA42-8EC4-93A00BFD4D69}">
    <text>@Cheok, Stephanie size to double check</text>
    <mentions>
      <mention mentionpersonId="{7086A7FA-558A-6645-A8C1-85C5B08F4267}" mentionId="{DE601609-5206-4D40-AA5D-4E1381D45971}" startIndex="0" length="17"/>
    </mentions>
  </threadedComment>
  <threadedComment ref="K27" dT="2023-12-22T17:04:56.24" personId="{B0CBC0DB-597F-B24D-B9FF-00D9140224E7}" id="{13CB0E15-16A8-174A-9422-54A45EE6A525}">
    <text>@Cheok, Stephanie Can you check for this one? I don’t see a grade. Thanks</text>
    <mentions>
      <mention mentionpersonId="{7086A7FA-558A-6645-A8C1-85C5B08F4267}" mentionId="{F3685E9D-4ACE-D340-95DC-6933FB7C573C}" startIndex="0" length="17"/>
    </mentions>
  </threadedComment>
  <threadedComment ref="K27" dT="2024-01-17T14:42:53.86" personId="{B0CBC0DB-597F-B24D-B9FF-00D9140224E7}" id="{13D5D476-BBCF-254D-9DC0-17F145383DFE}" parentId="{13CB0E15-16A8-174A-9422-54A45EE6A525}">
    <text>@Cheok, Stephanie</text>
    <mentions>
      <mention mentionpersonId="{7086A7FA-558A-6645-A8C1-85C5B08F4267}" mentionId="{46D728DC-A862-D345-BFEE-B7378E05C55D}" startIndex="0" length="17"/>
    </mentions>
  </threadedComment>
  <threadedComment ref="J32" dT="2022-04-25T22:36:59.24" personId="{44E16E9D-B096-3E44-A29E-8492125C84C3}" id="{645BC0B6-5899-BC44-B05D-8AF4D9F245CB}">
    <text>Obtained from office visit 04/09/2019... has different measurements dating back to 2010</text>
  </threadedComment>
  <threadedComment ref="J33" dT="2022-04-25T21:54:49.24" personId="{44E16E9D-B096-3E44-A29E-8492125C84C3}" id="{57CA222F-D42E-C549-B7C4-223E228039C1}">
    <text>Taken from surg path final report 02/03/2020</text>
  </threadedComment>
  <threadedComment ref="J33" dT="2024-01-05T20:28:29.69" personId="{B0CBC0DB-597F-B24D-B9FF-00D9140224E7}" id="{D5AA4A07-F807-0347-A365-F9E506BAFF75}" parentId="{57CA222F-D42E-C549-B7C4-223E228039C1}">
    <text>@Cheok, Stephanie can you measure this adenomas. this seems wrong. It should be a Macro. thanks</text>
    <mentions>
      <mention mentionpersonId="{7086A7FA-558A-6645-A8C1-85C5B08F4267}" mentionId="{209190E2-BB69-1F41-8D96-0444100E9F0A}" startIndex="0" length="17"/>
    </mentions>
  </threadedComment>
  <threadedComment ref="J34" dT="2022-04-25T22:55:01.53" personId="{44E16E9D-B096-3E44-A29E-8492125C84C3}" id="{F145B3A9-8928-6A41-820A-683745758FC3}">
    <text>Obtained from surg path final report 11/27/2018</text>
  </threadedComment>
  <threadedComment ref="J48" dT="2022-04-25T23:41:02.99" personId="{44E16E9D-B096-3E44-A29E-8492125C84C3}" id="{9A228FDA-DE4C-B64E-8230-CF994DBC10E6}">
    <text>Obtained from surg path final report 02/16/2010</text>
  </threadedComment>
  <threadedComment ref="J50" dT="2022-04-25T23:24:09.09" personId="{44E16E9D-B096-3E44-A29E-8492125C84C3}" id="{2E374CEA-5DB7-CA44-89FA-6D2E7DA72294}">
    <text>Obtained from surg path final report 11/08/2018</text>
  </threadedComment>
  <threadedComment ref="J51" dT="2022-04-25T22:22:02.56" personId="{44E16E9D-B096-3E44-A29E-8492125C84C3}" id="{6464BBA9-376C-7742-8F5F-2A4D090C4B81}">
    <text>Obtained from surg path final report 05/07/2019</text>
  </threadedComment>
  <threadedComment ref="X56" dT="2023-12-27T16:37:54.05" personId="{B0CBC0DB-597F-B24D-B9FF-00D9140224E7}" id="{F6F95E0C-8587-DE48-8CEE-3D73753B82C7}">
    <text xml:space="preserve">@Cheok, Stephanie this one to would require a check. </text>
    <mentions>
      <mention mentionpersonId="{7086A7FA-558A-6645-A8C1-85C5B08F4267}" mentionId="{27FAD23E-C4CF-ED44-B50C-E38F892CD514}" startIndex="0" length="17"/>
    </mentions>
  </threadedComment>
  <threadedComment ref="J59" dT="2022-04-25T21:11:41.33" personId="{44E16E9D-B096-3E44-A29E-8492125C84C3}" id="{B29D0389-AC9B-C54D-BDAB-944E7696C364}">
    <text>mixed results because on different years 9/19/2014, 9/20/2013 ...recurrence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D764-6A49-DB44-A644-ADCE0DD2E57D}">
  <sheetPr filterMode="1"/>
  <dimension ref="A1:AO69"/>
  <sheetViews>
    <sheetView tabSelected="1" workbookViewId="0">
      <selection activeCell="B34" sqref="B34"/>
    </sheetView>
  </sheetViews>
  <sheetFormatPr baseColWidth="10" defaultColWidth="10.83203125" defaultRowHeight="16" x14ac:dyDescent="0.2"/>
  <cols>
    <col min="1" max="1" width="10.83203125" style="1"/>
    <col min="2" max="2" width="41.83203125" style="1" customWidth="1"/>
    <col min="3" max="8" width="10.83203125" style="1"/>
    <col min="9" max="9" width="4.1640625" style="2" customWidth="1"/>
    <col min="10" max="11" width="10.83203125" style="1"/>
    <col min="12" max="12" width="64.33203125" style="1" customWidth="1"/>
    <col min="13" max="13" width="3.6640625" style="2" customWidth="1"/>
    <col min="14" max="23" width="10.83203125" style="1"/>
    <col min="24" max="24" width="31.5" style="1" customWidth="1"/>
    <col min="25" max="25" width="4.6640625" style="2" customWidth="1"/>
    <col min="26" max="26" width="59.83203125" style="1" bestFit="1" customWidth="1"/>
    <col min="27" max="27" width="21.1640625" style="1" customWidth="1"/>
    <col min="28" max="28" width="4.6640625" style="2" customWidth="1"/>
    <col min="29" max="29" width="12.5" style="1" bestFit="1" customWidth="1"/>
    <col min="30" max="30" width="4.6640625" style="2" customWidth="1"/>
    <col min="31" max="16384" width="10.83203125" style="1"/>
  </cols>
  <sheetData>
    <row r="1" spans="1:41" s="3" customFormat="1" ht="60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J1" s="3" t="s">
        <v>8</v>
      </c>
      <c r="K1" s="3" t="s">
        <v>9</v>
      </c>
      <c r="L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Z1" s="3" t="s">
        <v>22</v>
      </c>
      <c r="AA1" s="3" t="s">
        <v>23</v>
      </c>
      <c r="AC1" s="3" t="s">
        <v>24</v>
      </c>
      <c r="AE1" s="3" t="s">
        <v>25</v>
      </c>
      <c r="AF1" s="3" t="s">
        <v>26</v>
      </c>
      <c r="AG1" s="3" t="s">
        <v>27</v>
      </c>
      <c r="AH1" s="3" t="s">
        <v>28</v>
      </c>
      <c r="AI1" s="3" t="s">
        <v>29</v>
      </c>
      <c r="AJ1" s="3" t="s">
        <v>30</v>
      </c>
      <c r="AK1" s="3" t="s">
        <v>31</v>
      </c>
      <c r="AL1" s="3" t="s">
        <v>32</v>
      </c>
      <c r="AM1" s="3" t="s">
        <v>33</v>
      </c>
      <c r="AN1" s="3" t="s">
        <v>34</v>
      </c>
      <c r="AO1" s="3" t="s">
        <v>35</v>
      </c>
    </row>
    <row r="2" spans="1:41" hidden="1" x14ac:dyDescent="0.2">
      <c r="A2" s="1" t="s">
        <v>193</v>
      </c>
      <c r="B2" t="s">
        <v>127</v>
      </c>
      <c r="C2" s="1">
        <v>1</v>
      </c>
      <c r="D2" s="1">
        <v>1.7019316608717796</v>
      </c>
      <c r="E2" s="1">
        <v>1.105990541397331</v>
      </c>
      <c r="F2" s="1">
        <f>AVERAGE(C2:E2)</f>
        <v>1.2693074007563701</v>
      </c>
      <c r="G2" s="1" t="s">
        <v>44</v>
      </c>
      <c r="H2" s="1">
        <v>76</v>
      </c>
      <c r="J2" s="1">
        <v>16</v>
      </c>
      <c r="K2" s="1">
        <v>0</v>
      </c>
      <c r="L2" s="15" t="s">
        <v>187</v>
      </c>
      <c r="N2" s="1">
        <v>34.5</v>
      </c>
      <c r="P2" s="1">
        <v>2.56</v>
      </c>
      <c r="Q2" s="1">
        <v>677</v>
      </c>
      <c r="R2" s="1">
        <v>451</v>
      </c>
      <c r="U2" s="1">
        <v>27.2</v>
      </c>
      <c r="V2" s="1">
        <v>2.4300000000000002</v>
      </c>
      <c r="W2" s="1">
        <v>4.9000000000000004</v>
      </c>
      <c r="X2" s="1" t="s">
        <v>128</v>
      </c>
      <c r="Z2" s="1" t="s">
        <v>194</v>
      </c>
      <c r="AA2" s="1" t="s">
        <v>56</v>
      </c>
      <c r="AC2" s="1" t="s">
        <v>57</v>
      </c>
      <c r="AE2" s="1" t="s">
        <v>39</v>
      </c>
    </row>
    <row r="3" spans="1:41" hidden="1" x14ac:dyDescent="0.2">
      <c r="A3" s="1" t="s">
        <v>126</v>
      </c>
      <c r="B3" t="s">
        <v>127</v>
      </c>
      <c r="C3" s="1">
        <v>3.0450696962021793</v>
      </c>
      <c r="D3" s="1">
        <v>3.2986336064430164</v>
      </c>
      <c r="E3" s="1">
        <v>2.9667614402367932</v>
      </c>
      <c r="F3" s="1">
        <f>AVERAGE(C3:E3)</f>
        <v>3.1034882476273293</v>
      </c>
      <c r="G3" s="1" t="s">
        <v>60</v>
      </c>
      <c r="H3" s="1">
        <v>52</v>
      </c>
      <c r="J3" s="1">
        <v>26</v>
      </c>
      <c r="K3" s="1">
        <v>4</v>
      </c>
      <c r="L3" s="15" t="s">
        <v>119</v>
      </c>
      <c r="N3" s="1">
        <v>30.9</v>
      </c>
      <c r="P3" s="1">
        <v>4.2</v>
      </c>
      <c r="Q3" s="1">
        <v>513</v>
      </c>
      <c r="R3" s="1">
        <v>436</v>
      </c>
      <c r="U3" s="1" t="s">
        <v>84</v>
      </c>
      <c r="X3" s="1" t="s">
        <v>128</v>
      </c>
      <c r="Z3" s="1" t="s">
        <v>129</v>
      </c>
      <c r="AA3" s="1" t="s">
        <v>130</v>
      </c>
      <c r="AC3" s="1" t="s">
        <v>57</v>
      </c>
      <c r="AE3" s="1" t="s">
        <v>39</v>
      </c>
    </row>
    <row r="4" spans="1:41" hidden="1" x14ac:dyDescent="0.2">
      <c r="A4" s="1" t="s">
        <v>169</v>
      </c>
      <c r="B4" t="s">
        <v>127</v>
      </c>
      <c r="C4" s="1">
        <v>2.8388946989327017</v>
      </c>
      <c r="D4" s="1">
        <v>1.7185101978048314</v>
      </c>
      <c r="E4" s="1">
        <v>2.4864395118253224</v>
      </c>
      <c r="F4" s="1">
        <f>AVERAGE(C4:E4)</f>
        <v>2.3479481361876187</v>
      </c>
      <c r="G4" s="1" t="s">
        <v>44</v>
      </c>
      <c r="H4" s="1">
        <v>19</v>
      </c>
      <c r="J4" s="1">
        <v>39</v>
      </c>
      <c r="K4" s="1">
        <v>4</v>
      </c>
      <c r="L4" s="15" t="s">
        <v>227</v>
      </c>
      <c r="N4" s="1">
        <v>34.9</v>
      </c>
      <c r="P4" s="1" t="s">
        <v>54</v>
      </c>
      <c r="Q4" s="1">
        <v>588</v>
      </c>
      <c r="R4" s="1">
        <v>510</v>
      </c>
      <c r="X4" s="1" t="s">
        <v>128</v>
      </c>
      <c r="Z4" s="1" t="s">
        <v>170</v>
      </c>
      <c r="AA4" s="1" t="s">
        <v>130</v>
      </c>
      <c r="AC4" s="1" t="s">
        <v>57</v>
      </c>
      <c r="AE4" s="1" t="s">
        <v>39</v>
      </c>
    </row>
    <row r="5" spans="1:41" hidden="1" x14ac:dyDescent="0.2">
      <c r="A5" s="1" t="s">
        <v>182</v>
      </c>
      <c r="B5" t="s">
        <v>127</v>
      </c>
      <c r="C5" s="1">
        <v>3.1856157804027361</v>
      </c>
      <c r="D5" s="1">
        <v>4.1947870096975342</v>
      </c>
      <c r="E5" s="1">
        <v>3.1941037432806967</v>
      </c>
      <c r="F5" s="1">
        <f>AVERAGE(C5:E5)</f>
        <v>3.5248355111269887</v>
      </c>
      <c r="G5" s="1" t="s">
        <v>60</v>
      </c>
      <c r="H5" s="1">
        <v>29</v>
      </c>
      <c r="J5" s="1">
        <v>9</v>
      </c>
      <c r="K5" s="1">
        <v>1</v>
      </c>
      <c r="L5" s="15" t="s">
        <v>183</v>
      </c>
      <c r="N5" s="1">
        <v>37.5</v>
      </c>
      <c r="P5" s="1">
        <v>12.9</v>
      </c>
      <c r="Q5" s="1">
        <v>623</v>
      </c>
      <c r="R5" s="1">
        <v>494</v>
      </c>
      <c r="X5" s="1" t="s">
        <v>128</v>
      </c>
      <c r="Z5" s="1" t="s">
        <v>129</v>
      </c>
      <c r="AA5" s="1" t="s">
        <v>130</v>
      </c>
      <c r="AC5" s="1" t="s">
        <v>57</v>
      </c>
      <c r="AE5" s="1" t="s">
        <v>39</v>
      </c>
    </row>
    <row r="6" spans="1:41" hidden="1" x14ac:dyDescent="0.2">
      <c r="A6" s="1" t="s">
        <v>198</v>
      </c>
      <c r="B6" t="s">
        <v>127</v>
      </c>
      <c r="C6" s="1">
        <v>2.1714012191618659</v>
      </c>
      <c r="D6" s="1">
        <v>4.1506984731488137</v>
      </c>
      <c r="E6" s="1">
        <v>2.6870365475282321</v>
      </c>
      <c r="F6" s="1">
        <f>AVERAGE(C6:E6)</f>
        <v>3.0030454132796369</v>
      </c>
      <c r="G6" s="1" t="s">
        <v>60</v>
      </c>
      <c r="H6" s="1">
        <v>22</v>
      </c>
      <c r="J6" s="1">
        <v>22</v>
      </c>
      <c r="K6" s="1">
        <v>0</v>
      </c>
      <c r="L6" s="15" t="s">
        <v>199</v>
      </c>
      <c r="N6" s="1">
        <v>24</v>
      </c>
      <c r="P6" s="1" t="s">
        <v>54</v>
      </c>
      <c r="Q6" s="1">
        <v>706</v>
      </c>
      <c r="R6" s="1">
        <v>766</v>
      </c>
      <c r="U6" s="1">
        <v>6.5</v>
      </c>
      <c r="X6" s="1" t="s">
        <v>128</v>
      </c>
      <c r="Z6" s="1" t="s">
        <v>129</v>
      </c>
      <c r="AA6" s="1" t="s">
        <v>130</v>
      </c>
      <c r="AC6" s="1" t="s">
        <v>57</v>
      </c>
      <c r="AE6" s="1" t="s">
        <v>39</v>
      </c>
    </row>
    <row r="7" spans="1:41" hidden="1" x14ac:dyDescent="0.2">
      <c r="A7" s="1" t="s">
        <v>200</v>
      </c>
      <c r="B7" t="s">
        <v>127</v>
      </c>
      <c r="C7" s="1">
        <v>1.8876581273566113</v>
      </c>
      <c r="D7" s="1">
        <v>1.9619051345801748</v>
      </c>
      <c r="E7" s="1">
        <v>1.6098373406059154</v>
      </c>
      <c r="F7" s="1">
        <f>AVERAGE(C7:E7)</f>
        <v>1.8198002008475671</v>
      </c>
      <c r="G7" s="1" t="s">
        <v>44</v>
      </c>
      <c r="H7" s="1">
        <v>51</v>
      </c>
      <c r="J7" s="1">
        <v>14</v>
      </c>
      <c r="K7" s="1">
        <v>0</v>
      </c>
      <c r="L7" s="15" t="s">
        <v>154</v>
      </c>
      <c r="N7" s="1">
        <v>39.1</v>
      </c>
      <c r="P7" s="1">
        <v>3.04</v>
      </c>
      <c r="Q7" s="1">
        <v>762</v>
      </c>
      <c r="R7" s="1">
        <v>579</v>
      </c>
      <c r="X7" s="1" t="s">
        <v>128</v>
      </c>
      <c r="Z7" s="1" t="s">
        <v>129</v>
      </c>
      <c r="AA7" s="1" t="s">
        <v>130</v>
      </c>
      <c r="AC7" s="1" t="s">
        <v>57</v>
      </c>
      <c r="AE7" s="1" t="s">
        <v>39</v>
      </c>
    </row>
    <row r="8" spans="1:41" hidden="1" x14ac:dyDescent="0.2">
      <c r="A8" s="1" t="s">
        <v>213</v>
      </c>
      <c r="B8" t="s">
        <v>77</v>
      </c>
      <c r="C8" s="1">
        <v>3.9198997818612038</v>
      </c>
      <c r="D8" s="1">
        <v>4.0051678817591716</v>
      </c>
      <c r="E8" s="1">
        <v>4.8891206678722847</v>
      </c>
      <c r="F8" s="1">
        <f>AVERAGE(C8:E8)</f>
        <v>4.2713961104975526</v>
      </c>
      <c r="G8" s="1" t="s">
        <v>60</v>
      </c>
      <c r="H8" s="1">
        <v>51</v>
      </c>
      <c r="J8" s="1">
        <v>12</v>
      </c>
      <c r="K8" s="1">
        <v>0</v>
      </c>
      <c r="L8" s="13" t="s">
        <v>187</v>
      </c>
      <c r="N8" s="1">
        <v>44.4</v>
      </c>
      <c r="P8" s="1">
        <v>10.3</v>
      </c>
      <c r="Q8" s="1">
        <v>867</v>
      </c>
      <c r="R8" s="1">
        <v>708</v>
      </c>
      <c r="U8" s="1">
        <v>28.4</v>
      </c>
      <c r="X8" s="1" t="s">
        <v>217</v>
      </c>
      <c r="Z8" s="1" t="s">
        <v>214</v>
      </c>
      <c r="AA8" s="1" t="s">
        <v>81</v>
      </c>
      <c r="AC8" s="1" t="s">
        <v>57</v>
      </c>
      <c r="AE8" s="1" t="s">
        <v>39</v>
      </c>
    </row>
    <row r="9" spans="1:41" hidden="1" x14ac:dyDescent="0.2">
      <c r="A9" s="1" t="s">
        <v>58</v>
      </c>
      <c r="B9" t="s">
        <v>59</v>
      </c>
      <c r="C9" s="1">
        <v>12.471355671505826</v>
      </c>
      <c r="D9" s="1">
        <v>6.4635071250735781</v>
      </c>
      <c r="E9" s="1">
        <v>10.684265399898271</v>
      </c>
      <c r="F9" s="1">
        <f>AVERAGE(C9:E9)</f>
        <v>9.8730427321592256</v>
      </c>
      <c r="G9" s="1" t="s">
        <v>60</v>
      </c>
      <c r="H9" s="1">
        <v>38</v>
      </c>
      <c r="J9" s="1">
        <v>8.5</v>
      </c>
      <c r="K9" s="1">
        <v>0</v>
      </c>
      <c r="L9" s="12" t="s">
        <v>61</v>
      </c>
      <c r="N9" s="1">
        <v>49.2</v>
      </c>
      <c r="O9" s="1">
        <v>10.4</v>
      </c>
      <c r="Q9" s="1">
        <v>213</v>
      </c>
      <c r="X9" s="6" t="s">
        <v>216</v>
      </c>
      <c r="Z9" s="1" t="s">
        <v>62</v>
      </c>
      <c r="AA9" s="1" t="s">
        <v>63</v>
      </c>
      <c r="AC9" s="1">
        <v>3188.2924818556257</v>
      </c>
      <c r="AE9" s="1" t="s">
        <v>49</v>
      </c>
      <c r="AF9" s="1">
        <v>130.53</v>
      </c>
      <c r="AG9" s="1">
        <v>2.67</v>
      </c>
      <c r="AH9" s="1">
        <v>479.3</v>
      </c>
      <c r="AI9" s="1">
        <v>1.51</v>
      </c>
      <c r="AJ9" s="1">
        <v>1.47</v>
      </c>
      <c r="AK9" s="1">
        <v>1.72</v>
      </c>
      <c r="AL9" s="1">
        <v>11.53</v>
      </c>
      <c r="AM9" s="1">
        <v>0.35</v>
      </c>
      <c r="AN9" s="1">
        <v>824.43</v>
      </c>
      <c r="AO9" s="1">
        <v>233096.27</v>
      </c>
    </row>
    <row r="10" spans="1:41" hidden="1" x14ac:dyDescent="0.2">
      <c r="A10" s="1" t="s">
        <v>110</v>
      </c>
      <c r="B10" t="s">
        <v>59</v>
      </c>
      <c r="C10" s="1">
        <v>11.664663939132961</v>
      </c>
      <c r="D10" s="1">
        <v>9.7028036641113502</v>
      </c>
      <c r="E10" s="1">
        <v>9.8649667726552845</v>
      </c>
      <c r="F10" s="1">
        <f>AVERAGE(C10:E10)</f>
        <v>10.410811458633198</v>
      </c>
      <c r="G10" s="1" t="s">
        <v>60</v>
      </c>
      <c r="H10" s="1">
        <v>47</v>
      </c>
      <c r="J10" s="1">
        <v>17</v>
      </c>
      <c r="K10" s="1">
        <v>1</v>
      </c>
      <c r="L10" s="12" t="s">
        <v>111</v>
      </c>
      <c r="N10" s="1">
        <v>86.4</v>
      </c>
      <c r="O10" s="1">
        <v>24</v>
      </c>
      <c r="Q10" s="1">
        <v>157</v>
      </c>
      <c r="X10" s="1" t="s">
        <v>216</v>
      </c>
      <c r="Z10" s="1" t="s">
        <v>62</v>
      </c>
      <c r="AA10" s="1" t="s">
        <v>63</v>
      </c>
      <c r="AC10" s="1">
        <v>2028.0623311959625</v>
      </c>
      <c r="AE10" s="1" t="s">
        <v>49</v>
      </c>
      <c r="AF10" s="1">
        <v>227.6</v>
      </c>
      <c r="AG10" s="1">
        <v>0.42</v>
      </c>
      <c r="AH10" s="1">
        <v>23.75</v>
      </c>
      <c r="AI10" s="1">
        <v>3.15</v>
      </c>
      <c r="AJ10" s="1">
        <v>1.81</v>
      </c>
      <c r="AK10" s="1">
        <v>1.03</v>
      </c>
      <c r="AL10" s="1">
        <v>13.28</v>
      </c>
      <c r="AM10" s="1">
        <v>0.64</v>
      </c>
      <c r="AN10" s="1">
        <v>596.9</v>
      </c>
      <c r="AO10" s="1">
        <v>168903.17</v>
      </c>
    </row>
    <row r="11" spans="1:41" hidden="1" x14ac:dyDescent="0.2">
      <c r="A11" s="1" t="s">
        <v>121</v>
      </c>
      <c r="B11" t="s">
        <v>59</v>
      </c>
      <c r="C11" s="1">
        <v>10.899221762208455</v>
      </c>
      <c r="D11" s="1">
        <v>6.9623626444566877</v>
      </c>
      <c r="E11" s="1">
        <v>11.264304038193428</v>
      </c>
      <c r="F11" s="1">
        <f>AVERAGE(C11:E11)</f>
        <v>9.7086294816195249</v>
      </c>
      <c r="G11" s="1" t="s">
        <v>60</v>
      </c>
      <c r="H11" s="1">
        <v>26</v>
      </c>
      <c r="J11" s="1">
        <v>3</v>
      </c>
      <c r="K11" s="1">
        <v>0</v>
      </c>
      <c r="L11" s="12" t="s">
        <v>122</v>
      </c>
      <c r="N11" s="1">
        <v>45.8</v>
      </c>
      <c r="O11" s="1">
        <v>15</v>
      </c>
      <c r="Q11" s="1">
        <v>181</v>
      </c>
      <c r="X11" s="1" t="s">
        <v>216</v>
      </c>
      <c r="Z11" s="1" t="s">
        <v>62</v>
      </c>
      <c r="AA11" s="1" t="s">
        <v>63</v>
      </c>
      <c r="AC11" s="1" t="s">
        <v>57</v>
      </c>
      <c r="AE11" s="1" t="s">
        <v>39</v>
      </c>
    </row>
    <row r="12" spans="1:41" hidden="1" x14ac:dyDescent="0.2">
      <c r="A12" s="1" t="s">
        <v>153</v>
      </c>
      <c r="B12" t="s">
        <v>59</v>
      </c>
      <c r="C12" s="1">
        <v>11.923016268453695</v>
      </c>
      <c r="D12" s="1">
        <v>10.292448382856326</v>
      </c>
      <c r="E12" s="1">
        <v>5.4934579606628384</v>
      </c>
      <c r="F12" s="1">
        <f>AVERAGE(C12:E12)</f>
        <v>9.2363075373242864</v>
      </c>
      <c r="G12" s="1" t="s">
        <v>44</v>
      </c>
      <c r="H12" s="1">
        <v>61</v>
      </c>
      <c r="J12" s="1">
        <v>23</v>
      </c>
      <c r="K12" s="1">
        <v>2</v>
      </c>
      <c r="L12" s="12" t="s">
        <v>154</v>
      </c>
      <c r="N12" s="1">
        <v>137.9</v>
      </c>
      <c r="O12" s="1">
        <v>32.9</v>
      </c>
      <c r="Q12" s="1">
        <v>172</v>
      </c>
      <c r="X12" s="1" t="s">
        <v>216</v>
      </c>
      <c r="Z12" s="1" t="s">
        <v>155</v>
      </c>
      <c r="AA12" s="1" t="s">
        <v>63</v>
      </c>
      <c r="AC12" s="1" t="s">
        <v>57</v>
      </c>
      <c r="AE12" s="1" t="s">
        <v>49</v>
      </c>
      <c r="AF12" s="1">
        <v>121.39</v>
      </c>
      <c r="AG12" s="1">
        <v>4.4400000000000004</v>
      </c>
      <c r="AH12" s="1">
        <v>6.33</v>
      </c>
      <c r="AI12" s="1">
        <v>2.5099999999999998</v>
      </c>
      <c r="AJ12" s="1">
        <v>16.45</v>
      </c>
      <c r="AK12" s="1">
        <v>1.53</v>
      </c>
      <c r="AL12" s="1">
        <v>0.43</v>
      </c>
      <c r="AM12" s="1">
        <v>0.17</v>
      </c>
      <c r="AN12" s="1">
        <v>725.88</v>
      </c>
      <c r="AO12" s="1">
        <v>131682.48000000001</v>
      </c>
    </row>
    <row r="13" spans="1:41" hidden="1" x14ac:dyDescent="0.2">
      <c r="A13" s="1" t="s">
        <v>156</v>
      </c>
      <c r="B13" t="s">
        <v>59</v>
      </c>
      <c r="C13" s="1">
        <v>15.160405390653217</v>
      </c>
      <c r="D13" s="1">
        <v>15.466701609829766</v>
      </c>
      <c r="E13" s="1">
        <v>11.835056595732903</v>
      </c>
      <c r="F13" s="1">
        <f>AVERAGE(C13:E13)</f>
        <v>14.154054532071962</v>
      </c>
      <c r="G13" s="1" t="s">
        <v>60</v>
      </c>
      <c r="H13" s="1">
        <v>33</v>
      </c>
      <c r="J13" s="1">
        <v>10</v>
      </c>
      <c r="K13" s="1">
        <v>1</v>
      </c>
      <c r="L13" s="12" t="s">
        <v>145</v>
      </c>
      <c r="N13" s="1">
        <v>103.8</v>
      </c>
      <c r="O13" s="1">
        <v>14.6</v>
      </c>
      <c r="Q13" s="1" t="s">
        <v>54</v>
      </c>
      <c r="X13" s="6" t="s">
        <v>216</v>
      </c>
      <c r="Z13" s="1" t="s">
        <v>155</v>
      </c>
      <c r="AA13" s="1" t="s">
        <v>63</v>
      </c>
      <c r="AC13" s="1" t="s">
        <v>57</v>
      </c>
      <c r="AE13" s="1" t="s">
        <v>49</v>
      </c>
      <c r="AF13" s="1">
        <v>64.319999999999993</v>
      </c>
      <c r="AG13" s="1">
        <v>5.97</v>
      </c>
      <c r="AH13" s="1">
        <v>11.25</v>
      </c>
      <c r="AI13" s="1">
        <v>49.92</v>
      </c>
      <c r="AJ13" s="1">
        <v>6.88</v>
      </c>
      <c r="AK13" s="1">
        <v>2.56</v>
      </c>
      <c r="AL13" s="1">
        <v>1.1599999999999999</v>
      </c>
      <c r="AM13" s="1">
        <v>1.71</v>
      </c>
      <c r="AN13" s="1">
        <v>335.49</v>
      </c>
      <c r="AO13" s="1">
        <v>54769.919999999998</v>
      </c>
    </row>
    <row r="14" spans="1:41" hidden="1" x14ac:dyDescent="0.2">
      <c r="A14" s="1" t="s">
        <v>166</v>
      </c>
      <c r="B14" t="s">
        <v>59</v>
      </c>
      <c r="C14" s="1">
        <v>3.2127593894700928</v>
      </c>
      <c r="D14" s="1">
        <v>5.2007739444962384</v>
      </c>
      <c r="E14" s="1">
        <v>4.0429419211540809</v>
      </c>
      <c r="F14" s="1">
        <f>AVERAGE(C14:E14)</f>
        <v>4.152158418373471</v>
      </c>
      <c r="G14" s="1" t="s">
        <v>60</v>
      </c>
      <c r="H14" s="1">
        <v>50</v>
      </c>
      <c r="J14" s="1">
        <v>12</v>
      </c>
      <c r="K14" s="1">
        <v>0</v>
      </c>
      <c r="L14" s="12" t="s">
        <v>167</v>
      </c>
      <c r="N14" s="1">
        <v>49.3</v>
      </c>
      <c r="O14" s="1">
        <v>35.6</v>
      </c>
      <c r="Q14" s="1">
        <v>161</v>
      </c>
      <c r="X14" s="6" t="s">
        <v>216</v>
      </c>
      <c r="Z14" s="1" t="s">
        <v>168</v>
      </c>
      <c r="AA14" s="1" t="s">
        <v>63</v>
      </c>
      <c r="AC14" s="1" t="s">
        <v>57</v>
      </c>
      <c r="AE14" s="1" t="s">
        <v>49</v>
      </c>
      <c r="AF14" s="1">
        <v>164.93</v>
      </c>
      <c r="AG14" s="1">
        <v>10.24</v>
      </c>
      <c r="AH14" s="1">
        <v>221.25</v>
      </c>
      <c r="AI14" s="1">
        <v>8.7100000000000009</v>
      </c>
      <c r="AJ14" s="1">
        <v>1.02</v>
      </c>
      <c r="AK14" s="1">
        <v>0.41</v>
      </c>
      <c r="AL14" s="1">
        <v>1.4</v>
      </c>
      <c r="AM14" s="1">
        <v>0.11</v>
      </c>
      <c r="AN14" s="1">
        <v>658.3</v>
      </c>
      <c r="AO14" s="1">
        <v>333003.46000000002</v>
      </c>
    </row>
    <row r="15" spans="1:41" hidden="1" x14ac:dyDescent="0.2">
      <c r="A15" s="1" t="s">
        <v>171</v>
      </c>
      <c r="B15" t="s">
        <v>59</v>
      </c>
      <c r="C15" s="1">
        <v>10.641218840778787</v>
      </c>
      <c r="D15" s="1">
        <v>5.8038714866743089</v>
      </c>
      <c r="E15" s="1">
        <v>7.9256840339250409</v>
      </c>
      <c r="F15" s="1">
        <f>AVERAGE(C15:E15)</f>
        <v>8.1235914537927112</v>
      </c>
      <c r="G15" s="1" t="s">
        <v>44</v>
      </c>
      <c r="H15" s="1">
        <v>44</v>
      </c>
      <c r="J15" s="1">
        <v>22</v>
      </c>
      <c r="K15" s="1">
        <v>1</v>
      </c>
      <c r="L15" s="12" t="s">
        <v>172</v>
      </c>
      <c r="N15" s="1">
        <v>101.6</v>
      </c>
      <c r="O15" s="1">
        <v>7.7</v>
      </c>
      <c r="Q15" s="1">
        <v>197</v>
      </c>
      <c r="X15" s="6" t="s">
        <v>216</v>
      </c>
      <c r="Z15" s="1" t="s">
        <v>62</v>
      </c>
      <c r="AA15" s="1" t="s">
        <v>63</v>
      </c>
      <c r="AC15" s="1" t="s">
        <v>57</v>
      </c>
      <c r="AE15" s="1" t="s">
        <v>49</v>
      </c>
      <c r="AF15" s="1">
        <v>181.87</v>
      </c>
      <c r="AG15" s="1">
        <v>16.73</v>
      </c>
      <c r="AH15" s="1">
        <v>126.74</v>
      </c>
      <c r="AI15" s="1">
        <v>5.28</v>
      </c>
      <c r="AJ15" s="1">
        <v>6.07</v>
      </c>
      <c r="AK15" s="1">
        <v>1.27</v>
      </c>
      <c r="AL15" s="1">
        <v>5.72</v>
      </c>
      <c r="AM15" s="1">
        <v>0.35</v>
      </c>
      <c r="AN15" s="1">
        <v>590.66</v>
      </c>
      <c r="AO15" s="1">
        <v>244512.77</v>
      </c>
    </row>
    <row r="16" spans="1:41" hidden="1" x14ac:dyDescent="0.2">
      <c r="A16" s="1" t="s">
        <v>186</v>
      </c>
      <c r="B16" t="s">
        <v>59</v>
      </c>
      <c r="C16" s="1">
        <v>5.8938961321184831</v>
      </c>
      <c r="D16" s="1">
        <v>6.8260907448258399</v>
      </c>
      <c r="E16" s="1">
        <v>5.2854144960947256</v>
      </c>
      <c r="F16" s="1">
        <f>AVERAGE(C16:E16)</f>
        <v>6.0018004576796828</v>
      </c>
      <c r="G16" s="1" t="s">
        <v>60</v>
      </c>
      <c r="H16" s="1">
        <v>32</v>
      </c>
      <c r="J16" s="1">
        <v>8</v>
      </c>
      <c r="K16" s="1">
        <v>0</v>
      </c>
      <c r="L16" s="12" t="s">
        <v>187</v>
      </c>
      <c r="N16" s="1">
        <v>27.8</v>
      </c>
      <c r="O16" s="1">
        <v>8.6</v>
      </c>
      <c r="Q16" s="1" t="s">
        <v>54</v>
      </c>
      <c r="X16" s="6" t="s">
        <v>216</v>
      </c>
      <c r="Z16" s="1" t="s">
        <v>188</v>
      </c>
      <c r="AA16" s="1" t="s">
        <v>63</v>
      </c>
      <c r="AC16" s="1" t="s">
        <v>57</v>
      </c>
      <c r="AE16" s="1" t="s">
        <v>49</v>
      </c>
      <c r="AF16" s="1">
        <v>277.68</v>
      </c>
      <c r="AG16" s="1">
        <v>9.8000000000000007</v>
      </c>
      <c r="AH16" s="1">
        <v>272.08999999999997</v>
      </c>
      <c r="AI16" s="1">
        <v>3.72</v>
      </c>
      <c r="AJ16" s="1">
        <v>0.87</v>
      </c>
      <c r="AK16" s="1">
        <v>1.27</v>
      </c>
      <c r="AL16" s="1">
        <v>1.46</v>
      </c>
      <c r="AM16" s="1">
        <v>0.39</v>
      </c>
      <c r="AN16" s="1">
        <v>737.9</v>
      </c>
      <c r="AO16" s="1">
        <v>115619.56</v>
      </c>
    </row>
    <row r="17" spans="1:41" hidden="1" x14ac:dyDescent="0.2">
      <c r="A17" s="1" t="s">
        <v>189</v>
      </c>
      <c r="B17" t="s">
        <v>59</v>
      </c>
      <c r="C17" s="1">
        <v>19.218980663463906</v>
      </c>
      <c r="D17" s="1">
        <v>13.741539314363434</v>
      </c>
      <c r="E17" s="1">
        <v>19.746208352034039</v>
      </c>
      <c r="F17" s="1">
        <f>AVERAGE(C17:E17)</f>
        <v>17.568909443287126</v>
      </c>
      <c r="G17" s="1" t="s">
        <v>60</v>
      </c>
      <c r="H17" s="1">
        <v>30</v>
      </c>
      <c r="J17" s="1">
        <v>8</v>
      </c>
      <c r="K17" s="1">
        <v>1</v>
      </c>
      <c r="L17" s="12" t="s">
        <v>187</v>
      </c>
      <c r="N17" s="1">
        <v>127</v>
      </c>
      <c r="O17" s="1">
        <v>24.6</v>
      </c>
      <c r="Q17" s="1" t="s">
        <v>54</v>
      </c>
      <c r="X17" s="6" t="s">
        <v>216</v>
      </c>
      <c r="Z17" s="1" t="s">
        <v>62</v>
      </c>
      <c r="AA17" s="1" t="s">
        <v>63</v>
      </c>
      <c r="AC17" s="1" t="s">
        <v>57</v>
      </c>
      <c r="AE17" s="1" t="s">
        <v>49</v>
      </c>
      <c r="AF17" s="1">
        <v>232.27</v>
      </c>
      <c r="AG17" s="1">
        <v>6.55</v>
      </c>
      <c r="AH17" s="1">
        <v>301.64999999999998</v>
      </c>
      <c r="AI17" s="1">
        <v>3.74</v>
      </c>
      <c r="AJ17" s="1">
        <v>10.8</v>
      </c>
      <c r="AK17" s="1">
        <v>0.83</v>
      </c>
      <c r="AL17" s="1">
        <v>1.31</v>
      </c>
      <c r="AM17" s="1">
        <v>0.35</v>
      </c>
      <c r="AN17" s="1">
        <v>634.28</v>
      </c>
      <c r="AO17" s="1">
        <v>158040.60999999999</v>
      </c>
    </row>
    <row r="18" spans="1:41" hidden="1" x14ac:dyDescent="0.2">
      <c r="A18" s="1" t="s">
        <v>195</v>
      </c>
      <c r="B18" t="s">
        <v>196</v>
      </c>
      <c r="C18" s="1">
        <v>8.588828962249714</v>
      </c>
      <c r="D18" s="1">
        <v>6.5023265502886227</v>
      </c>
      <c r="E18" s="1">
        <v>6.7764926328858222</v>
      </c>
      <c r="F18" s="1">
        <f>AVERAGE(C18:E18)</f>
        <v>7.2892160484747199</v>
      </c>
      <c r="G18" s="1" t="s">
        <v>60</v>
      </c>
      <c r="H18" s="1">
        <v>44</v>
      </c>
      <c r="J18" s="1">
        <v>11</v>
      </c>
      <c r="K18" s="1">
        <v>0</v>
      </c>
      <c r="L18" s="12" t="s">
        <v>145</v>
      </c>
      <c r="N18" s="1">
        <v>90.1</v>
      </c>
      <c r="O18" s="1">
        <v>20.100000000000001</v>
      </c>
      <c r="P18" s="1" t="s">
        <v>54</v>
      </c>
      <c r="Q18" s="1" t="s">
        <v>54</v>
      </c>
      <c r="X18" s="6" t="s">
        <v>216</v>
      </c>
      <c r="Z18" s="1" t="s">
        <v>197</v>
      </c>
      <c r="AA18" s="1" t="s">
        <v>63</v>
      </c>
      <c r="AC18" s="1" t="s">
        <v>57</v>
      </c>
      <c r="AE18" s="1" t="s">
        <v>49</v>
      </c>
      <c r="AF18" s="1">
        <v>310.88</v>
      </c>
      <c r="AG18" s="1">
        <v>2840.4</v>
      </c>
      <c r="AH18" s="1">
        <v>70849.61</v>
      </c>
      <c r="AI18" s="1">
        <v>9.64</v>
      </c>
      <c r="AJ18" s="1">
        <v>2.56</v>
      </c>
      <c r="AK18" s="1">
        <v>1.41</v>
      </c>
      <c r="AL18" s="1">
        <v>33.299999999999997</v>
      </c>
      <c r="AM18" s="1">
        <v>2.5</v>
      </c>
      <c r="AN18" s="1">
        <v>1010.11</v>
      </c>
      <c r="AO18" s="1">
        <v>84525.3</v>
      </c>
    </row>
    <row r="19" spans="1:41" hidden="1" x14ac:dyDescent="0.2">
      <c r="A19" s="1" t="s">
        <v>205</v>
      </c>
      <c r="B19" t="s">
        <v>59</v>
      </c>
      <c r="C19" s="1">
        <v>3.5963681612087606</v>
      </c>
      <c r="D19" s="1">
        <v>3.6574608604775238</v>
      </c>
      <c r="E19" s="1">
        <v>2.3626643706060433</v>
      </c>
      <c r="F19" s="1">
        <f>AVERAGE(C19:E19)</f>
        <v>3.2054977974307755</v>
      </c>
      <c r="G19" s="1" t="s">
        <v>44</v>
      </c>
      <c r="H19" s="1">
        <v>23</v>
      </c>
      <c r="J19" s="1">
        <v>15</v>
      </c>
      <c r="K19" s="1">
        <v>0</v>
      </c>
      <c r="L19" s="12" t="s">
        <v>206</v>
      </c>
      <c r="N19" s="1">
        <v>41.5</v>
      </c>
      <c r="O19" s="1">
        <v>14</v>
      </c>
      <c r="Q19" s="1">
        <v>477</v>
      </c>
      <c r="X19" s="6" t="s">
        <v>216</v>
      </c>
      <c r="Z19" s="1" t="s">
        <v>62</v>
      </c>
      <c r="AA19" s="1" t="s">
        <v>63</v>
      </c>
      <c r="AC19" s="1" t="s">
        <v>57</v>
      </c>
      <c r="AE19" s="1" t="s">
        <v>39</v>
      </c>
    </row>
    <row r="20" spans="1:41" hidden="1" x14ac:dyDescent="0.2">
      <c r="A20" s="1" t="s">
        <v>207</v>
      </c>
      <c r="B20" t="s">
        <v>59</v>
      </c>
      <c r="C20" s="1">
        <v>4.1920252594071306</v>
      </c>
      <c r="D20" s="1">
        <v>4.4344317984491912</v>
      </c>
      <c r="E20" s="1">
        <v>5.9058973727750299</v>
      </c>
      <c r="F20" s="1">
        <f>AVERAGE(C20:E20)</f>
        <v>4.8441181435437839</v>
      </c>
      <c r="G20" s="1" t="s">
        <v>60</v>
      </c>
      <c r="H20" s="1">
        <v>37</v>
      </c>
      <c r="J20" s="1">
        <v>7</v>
      </c>
      <c r="K20" s="1">
        <v>0</v>
      </c>
      <c r="L20" s="12" t="s">
        <v>208</v>
      </c>
      <c r="N20" s="1">
        <v>52.5</v>
      </c>
      <c r="O20" s="1">
        <v>20.6</v>
      </c>
      <c r="Q20" s="1">
        <v>346</v>
      </c>
      <c r="X20" s="6" t="s">
        <v>216</v>
      </c>
      <c r="Z20" s="1" t="s">
        <v>62</v>
      </c>
      <c r="AA20" s="1" t="s">
        <v>63</v>
      </c>
      <c r="AC20" s="1" t="s">
        <v>57</v>
      </c>
      <c r="AE20" s="1" t="s">
        <v>39</v>
      </c>
    </row>
    <row r="21" spans="1:41" hidden="1" x14ac:dyDescent="0.2">
      <c r="A21" s="1" t="s">
        <v>201</v>
      </c>
      <c r="B21" t="s">
        <v>59</v>
      </c>
      <c r="C21" s="1">
        <v>5.2022195538636771</v>
      </c>
      <c r="D21" s="1">
        <v>3.8902247915957036</v>
      </c>
      <c r="E21" s="1">
        <v>2.9054960220241717</v>
      </c>
      <c r="F21" s="1">
        <f>AVERAGE(C21:E21)</f>
        <v>3.9993134558278509</v>
      </c>
      <c r="G21" s="1" t="s">
        <v>60</v>
      </c>
      <c r="H21" s="1">
        <v>40</v>
      </c>
      <c r="J21" s="1">
        <v>4</v>
      </c>
      <c r="K21" s="1">
        <v>0</v>
      </c>
      <c r="L21" s="12" t="s">
        <v>154</v>
      </c>
      <c r="N21" s="1">
        <v>39.1</v>
      </c>
      <c r="O21" s="1">
        <v>10.9</v>
      </c>
      <c r="Q21" s="1" t="s">
        <v>54</v>
      </c>
      <c r="X21" s="6" t="s">
        <v>216</v>
      </c>
      <c r="Z21" s="1" t="s">
        <v>62</v>
      </c>
      <c r="AA21" s="1" t="s">
        <v>202</v>
      </c>
      <c r="AC21" s="1" t="s">
        <v>57</v>
      </c>
      <c r="AE21" s="1" t="s">
        <v>39</v>
      </c>
    </row>
    <row r="22" spans="1:41" hidden="1" x14ac:dyDescent="0.2">
      <c r="A22" s="1" t="s">
        <v>104</v>
      </c>
      <c r="B22" t="s">
        <v>59</v>
      </c>
      <c r="C22" s="1">
        <v>11.489670548901278</v>
      </c>
      <c r="D22" s="1">
        <v>12.574087602991726</v>
      </c>
      <c r="E22" s="1">
        <v>13.450788625931208</v>
      </c>
      <c r="F22" s="1">
        <f>AVERAGE(C22:E22)</f>
        <v>12.504848925941404</v>
      </c>
      <c r="G22" s="1" t="s">
        <v>60</v>
      </c>
      <c r="H22" s="1">
        <v>32</v>
      </c>
      <c r="J22" s="1">
        <v>5.5</v>
      </c>
      <c r="K22" s="1">
        <v>0</v>
      </c>
      <c r="L22" s="12" t="s">
        <v>224</v>
      </c>
      <c r="N22" s="1">
        <v>129.19999999999999</v>
      </c>
      <c r="O22" s="1">
        <v>17.100000000000001</v>
      </c>
      <c r="Q22" s="1" t="s">
        <v>54</v>
      </c>
      <c r="U22" s="1" t="s">
        <v>84</v>
      </c>
      <c r="X22" s="1" t="s">
        <v>216</v>
      </c>
      <c r="Z22" s="1" t="s">
        <v>105</v>
      </c>
      <c r="AA22" s="1" t="s">
        <v>56</v>
      </c>
      <c r="AC22" s="1" t="s">
        <v>57</v>
      </c>
      <c r="AE22" s="1" t="s">
        <v>39</v>
      </c>
    </row>
    <row r="23" spans="1:41" hidden="1" x14ac:dyDescent="0.2">
      <c r="A23" s="1" t="s">
        <v>115</v>
      </c>
      <c r="B23" t="s">
        <v>113</v>
      </c>
      <c r="C23" s="1">
        <v>28.922093531537193</v>
      </c>
      <c r="E23" s="1">
        <v>27.217535563481292</v>
      </c>
      <c r="F23" s="1">
        <f>AVERAGE(C23:E23)</f>
        <v>28.069814547509242</v>
      </c>
      <c r="G23" s="1" t="s">
        <v>44</v>
      </c>
      <c r="H23" s="1">
        <v>22</v>
      </c>
      <c r="I23" s="1"/>
      <c r="J23" s="1">
        <v>43</v>
      </c>
      <c r="K23" s="1" t="s">
        <v>51</v>
      </c>
      <c r="L23" s="12" t="s">
        <v>116</v>
      </c>
      <c r="M23" s="1"/>
      <c r="N23" s="1">
        <v>151.9</v>
      </c>
      <c r="O23" s="1">
        <v>12</v>
      </c>
      <c r="P23" s="1" t="s">
        <v>117</v>
      </c>
      <c r="Q23" s="1">
        <v>130</v>
      </c>
      <c r="X23" s="1" t="s">
        <v>216</v>
      </c>
      <c r="Y23" s="1"/>
      <c r="Z23" s="1" t="s">
        <v>62</v>
      </c>
      <c r="AA23" s="1" t="s">
        <v>63</v>
      </c>
      <c r="AB23" s="1"/>
      <c r="AC23" s="1" t="s">
        <v>57</v>
      </c>
      <c r="AD23" s="1"/>
      <c r="AE23" s="1" t="s">
        <v>49</v>
      </c>
      <c r="AF23" s="1">
        <v>1565.08</v>
      </c>
      <c r="AG23" s="1">
        <v>3.12</v>
      </c>
      <c r="AH23" s="1">
        <v>7.89</v>
      </c>
      <c r="AI23" s="1">
        <v>1.3</v>
      </c>
      <c r="AJ23" s="1">
        <v>15.11</v>
      </c>
      <c r="AK23" s="1">
        <v>0.91</v>
      </c>
      <c r="AL23" s="1">
        <v>2.14</v>
      </c>
      <c r="AM23" s="1">
        <v>0.17</v>
      </c>
      <c r="AN23" s="1">
        <v>668.41</v>
      </c>
      <c r="AO23" s="1">
        <v>254932.83</v>
      </c>
    </row>
    <row r="24" spans="1:41" hidden="1" x14ac:dyDescent="0.2">
      <c r="A24" s="1" t="s">
        <v>91</v>
      </c>
      <c r="B24" t="s">
        <v>92</v>
      </c>
      <c r="C24" s="1">
        <v>9.6927071113608303</v>
      </c>
      <c r="D24" s="1">
        <v>13.02135822892213</v>
      </c>
      <c r="E24" s="1">
        <v>9.278232972644739</v>
      </c>
      <c r="F24" s="1">
        <f>AVERAGE(C24:E24)</f>
        <v>10.664099437642568</v>
      </c>
      <c r="G24" s="1" t="s">
        <v>44</v>
      </c>
      <c r="H24" s="1">
        <v>32</v>
      </c>
      <c r="J24" s="1">
        <v>74.900000000000006</v>
      </c>
      <c r="K24" s="1" t="s">
        <v>93</v>
      </c>
      <c r="L24" s="13" t="s">
        <v>94</v>
      </c>
      <c r="N24" s="1">
        <v>8.6999999999999993</v>
      </c>
      <c r="Q24" s="1">
        <v>96</v>
      </c>
      <c r="X24" s="7" t="s">
        <v>95</v>
      </c>
      <c r="Z24" s="1" t="s">
        <v>47</v>
      </c>
      <c r="AA24" s="1" t="s">
        <v>48</v>
      </c>
      <c r="AC24" s="1" t="s">
        <v>57</v>
      </c>
      <c r="AE24" s="1" t="s">
        <v>39</v>
      </c>
    </row>
    <row r="25" spans="1:41" hidden="1" x14ac:dyDescent="0.2">
      <c r="A25" s="1" t="s">
        <v>158</v>
      </c>
      <c r="B25" t="s">
        <v>92</v>
      </c>
      <c r="C25" s="1">
        <v>11.92558927669374</v>
      </c>
      <c r="D25" s="1">
        <v>14.5758837200556</v>
      </c>
      <c r="E25" s="1">
        <v>12.133795863979753</v>
      </c>
      <c r="F25" s="1">
        <f>AVERAGE(C25:E25)</f>
        <v>12.878422953576367</v>
      </c>
      <c r="G25" s="1" t="s">
        <v>60</v>
      </c>
      <c r="H25" s="1">
        <v>28</v>
      </c>
      <c r="J25" s="1">
        <v>10</v>
      </c>
      <c r="K25" s="1" t="s">
        <v>51</v>
      </c>
      <c r="L25" s="10" t="s">
        <v>219</v>
      </c>
      <c r="N25" s="1">
        <v>22</v>
      </c>
      <c r="Q25" s="1">
        <v>269</v>
      </c>
      <c r="X25" s="7" t="s">
        <v>95</v>
      </c>
      <c r="Z25" s="1" t="s">
        <v>47</v>
      </c>
      <c r="AA25" s="1" t="s">
        <v>48</v>
      </c>
      <c r="AC25" s="1">
        <v>42.084389829196446</v>
      </c>
      <c r="AE25" s="1" t="s">
        <v>39</v>
      </c>
    </row>
    <row r="26" spans="1:41" hidden="1" x14ac:dyDescent="0.2">
      <c r="A26" s="1" t="s">
        <v>76</v>
      </c>
      <c r="B26" t="s">
        <v>77</v>
      </c>
      <c r="C26" s="1">
        <v>23.824647542976283</v>
      </c>
      <c r="D26" s="1">
        <v>17.729899177935298</v>
      </c>
      <c r="E26" s="1">
        <v>16.329772777902502</v>
      </c>
      <c r="F26" s="1">
        <f>AVERAGE(C26:E26)</f>
        <v>19.294773166271359</v>
      </c>
      <c r="G26" s="1" t="s">
        <v>60</v>
      </c>
      <c r="H26" s="1">
        <v>21</v>
      </c>
      <c r="J26" s="1">
        <v>8</v>
      </c>
      <c r="K26" s="1">
        <v>1</v>
      </c>
      <c r="L26" s="13" t="s">
        <v>78</v>
      </c>
      <c r="N26" s="1">
        <v>15.8</v>
      </c>
      <c r="P26" s="1">
        <v>19.7</v>
      </c>
      <c r="Q26" s="1">
        <v>603</v>
      </c>
      <c r="R26" s="1">
        <v>579</v>
      </c>
      <c r="U26" s="1">
        <v>65.900000000000006</v>
      </c>
      <c r="X26" s="1" t="s">
        <v>79</v>
      </c>
      <c r="Z26" s="1" t="s">
        <v>80</v>
      </c>
      <c r="AA26" s="1" t="s">
        <v>81</v>
      </c>
      <c r="AC26" s="1">
        <v>3.1497778702485424</v>
      </c>
      <c r="AE26" s="1" t="s">
        <v>39</v>
      </c>
    </row>
    <row r="27" spans="1:41" hidden="1" x14ac:dyDescent="0.2">
      <c r="A27" s="1" t="s">
        <v>108</v>
      </c>
      <c r="B27" t="s">
        <v>77</v>
      </c>
      <c r="C27" s="1">
        <v>14.421365914335613</v>
      </c>
      <c r="D27" s="1">
        <v>10.068385679909115</v>
      </c>
      <c r="E27" s="1">
        <v>15.420906239675936</v>
      </c>
      <c r="F27" s="1">
        <f>AVERAGE(C27:E27)</f>
        <v>13.303552611306889</v>
      </c>
      <c r="G27" s="1" t="s">
        <v>60</v>
      </c>
      <c r="H27" s="1">
        <v>45</v>
      </c>
      <c r="J27" s="1">
        <v>22</v>
      </c>
      <c r="L27" s="13" t="s">
        <v>225</v>
      </c>
      <c r="N27" s="1">
        <v>21</v>
      </c>
      <c r="P27" s="1">
        <v>2.1</v>
      </c>
      <c r="Q27" s="1">
        <v>535</v>
      </c>
      <c r="R27" s="1">
        <v>394</v>
      </c>
      <c r="U27" s="1">
        <v>176.6</v>
      </c>
      <c r="X27" s="1" t="s">
        <v>79</v>
      </c>
      <c r="Z27" s="1" t="s">
        <v>109</v>
      </c>
      <c r="AA27" s="1" t="s">
        <v>81</v>
      </c>
      <c r="AC27" s="1">
        <v>25.091565315810172</v>
      </c>
      <c r="AE27" s="1" t="s">
        <v>39</v>
      </c>
    </row>
    <row r="28" spans="1:41" hidden="1" x14ac:dyDescent="0.2">
      <c r="A28" s="1" t="s">
        <v>118</v>
      </c>
      <c r="B28" t="s">
        <v>77</v>
      </c>
      <c r="C28" s="1">
        <v>6.6023830754739699</v>
      </c>
      <c r="D28" s="1">
        <v>9.2970591009936392</v>
      </c>
      <c r="E28" s="1">
        <v>6.2949797988201102</v>
      </c>
      <c r="F28" s="1">
        <f>AVERAGE(C28:E28)</f>
        <v>7.3981406584292388</v>
      </c>
      <c r="G28" s="1" t="s">
        <v>60</v>
      </c>
      <c r="H28" s="1">
        <v>37</v>
      </c>
      <c r="J28" s="1">
        <v>2</v>
      </c>
      <c r="K28" s="1">
        <v>0</v>
      </c>
      <c r="L28" s="13" t="s">
        <v>226</v>
      </c>
      <c r="N28" s="1">
        <v>18.5</v>
      </c>
      <c r="P28" s="1">
        <v>6.35</v>
      </c>
      <c r="Q28" s="1">
        <v>807</v>
      </c>
      <c r="R28" s="1">
        <v>496</v>
      </c>
      <c r="U28" s="1">
        <v>155.6</v>
      </c>
      <c r="X28" s="1" t="s">
        <v>79</v>
      </c>
      <c r="Z28" s="1" t="s">
        <v>120</v>
      </c>
      <c r="AA28" s="1" t="s">
        <v>81</v>
      </c>
      <c r="AC28" s="1" t="s">
        <v>57</v>
      </c>
      <c r="AE28" s="1" t="s">
        <v>39</v>
      </c>
    </row>
    <row r="29" spans="1:41" hidden="1" x14ac:dyDescent="0.2">
      <c r="A29" s="1" t="s">
        <v>176</v>
      </c>
      <c r="B29" t="s">
        <v>127</v>
      </c>
      <c r="C29" s="1">
        <v>4.2245333989352156</v>
      </c>
      <c r="D29" s="1">
        <v>5.5945695623299789</v>
      </c>
      <c r="E29" s="1">
        <v>5.8645044655349245</v>
      </c>
      <c r="F29" s="1">
        <f>AVERAGE(C29:E29)</f>
        <v>5.2278691422667061</v>
      </c>
      <c r="G29" s="1" t="s">
        <v>60</v>
      </c>
      <c r="H29" s="1">
        <v>59</v>
      </c>
      <c r="J29" s="1">
        <v>17</v>
      </c>
      <c r="K29" s="1">
        <v>2</v>
      </c>
      <c r="L29" s="15" t="s">
        <v>177</v>
      </c>
      <c r="N29" s="1">
        <v>24.3</v>
      </c>
      <c r="P29" s="1" t="s">
        <v>54</v>
      </c>
      <c r="Q29" s="1">
        <v>704</v>
      </c>
      <c r="R29" s="1">
        <v>701</v>
      </c>
      <c r="S29" s="1" t="s">
        <v>45</v>
      </c>
      <c r="U29" s="1">
        <v>105.9</v>
      </c>
      <c r="X29" s="1" t="s">
        <v>79</v>
      </c>
      <c r="Z29" s="1" t="s">
        <v>178</v>
      </c>
      <c r="AA29" s="1" t="s">
        <v>81</v>
      </c>
      <c r="AC29" s="1">
        <v>32.85846976705313</v>
      </c>
      <c r="AE29" s="1" t="s">
        <v>39</v>
      </c>
    </row>
    <row r="30" spans="1:41" s="2" customFormat="1" hidden="1" x14ac:dyDescent="0.2">
      <c r="A30" s="1" t="s">
        <v>100</v>
      </c>
      <c r="B30" t="s">
        <v>101</v>
      </c>
      <c r="C30" s="1">
        <v>18.654273353772243</v>
      </c>
      <c r="D30" s="1">
        <v>13.272788644645907</v>
      </c>
      <c r="E30" s="1">
        <v>12.085788053362236</v>
      </c>
      <c r="F30" s="1">
        <f>AVERAGE(C30:E30)</f>
        <v>14.670950017260131</v>
      </c>
      <c r="G30" s="1" t="s">
        <v>60</v>
      </c>
      <c r="H30" s="1">
        <v>63</v>
      </c>
      <c r="J30" s="1">
        <v>34</v>
      </c>
      <c r="K30" s="1">
        <v>4</v>
      </c>
      <c r="L30" s="14" t="s">
        <v>102</v>
      </c>
      <c r="N30" s="1">
        <v>38.200000000000003</v>
      </c>
      <c r="O30" s="1"/>
      <c r="P30" s="1">
        <v>0.25</v>
      </c>
      <c r="Q30" s="1">
        <v>123</v>
      </c>
      <c r="R30" s="1">
        <v>77</v>
      </c>
      <c r="S30" s="1"/>
      <c r="T30" s="1"/>
      <c r="U30" s="1" t="s">
        <v>84</v>
      </c>
      <c r="V30" s="1">
        <v>1.95</v>
      </c>
      <c r="W30" s="1">
        <v>0.99</v>
      </c>
      <c r="X30" s="8" t="s">
        <v>218</v>
      </c>
      <c r="Z30" s="1" t="s">
        <v>103</v>
      </c>
      <c r="AA30" s="1" t="s">
        <v>56</v>
      </c>
      <c r="AC30" s="1" t="s">
        <v>57</v>
      </c>
      <c r="AE30" s="1" t="s">
        <v>39</v>
      </c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s="2" customFormat="1" x14ac:dyDescent="0.2">
      <c r="A31" s="2" t="s">
        <v>82</v>
      </c>
      <c r="B31" s="9" t="s">
        <v>83</v>
      </c>
      <c r="C31" s="2">
        <v>5.536548912201388</v>
      </c>
      <c r="D31" s="2">
        <v>4.6594237957348765</v>
      </c>
      <c r="E31" s="2">
        <v>6.507511237133432</v>
      </c>
      <c r="F31" s="2">
        <f>AVERAGE(C31:E31)</f>
        <v>5.5678279816898986</v>
      </c>
      <c r="G31" s="2" t="s">
        <v>44</v>
      </c>
      <c r="H31" s="2">
        <v>44</v>
      </c>
      <c r="J31" s="2">
        <v>14</v>
      </c>
      <c r="K31" s="2">
        <v>0</v>
      </c>
      <c r="L31" t="s">
        <v>222</v>
      </c>
      <c r="N31" s="2" t="s">
        <v>45</v>
      </c>
      <c r="O31" s="2" t="s">
        <v>45</v>
      </c>
      <c r="Q31" s="2" t="s">
        <v>45</v>
      </c>
      <c r="S31" s="2" t="s">
        <v>84</v>
      </c>
      <c r="T31" s="2" t="s">
        <v>84</v>
      </c>
      <c r="U31" s="2" t="s">
        <v>84</v>
      </c>
      <c r="X31" s="2" t="s">
        <v>46</v>
      </c>
      <c r="Z31" s="2" t="s">
        <v>85</v>
      </c>
      <c r="AA31" s="2" t="s">
        <v>56</v>
      </c>
      <c r="AC31" s="2" t="s">
        <v>57</v>
      </c>
      <c r="AE31" s="2" t="s">
        <v>39</v>
      </c>
    </row>
    <row r="32" spans="1:41" s="2" customFormat="1" x14ac:dyDescent="0.2">
      <c r="A32" s="2" t="s">
        <v>134</v>
      </c>
      <c r="B32" t="s">
        <v>135</v>
      </c>
      <c r="C32" s="2">
        <v>4.000231237287136</v>
      </c>
      <c r="D32" s="2">
        <v>7.6961121095530514</v>
      </c>
      <c r="E32" s="2">
        <v>4.8090077677901384</v>
      </c>
      <c r="F32" s="2">
        <f>AVERAGE(C32:E32)</f>
        <v>5.5017837048767753</v>
      </c>
      <c r="G32" s="2" t="s">
        <v>60</v>
      </c>
      <c r="H32" s="2">
        <v>65</v>
      </c>
      <c r="J32" s="2">
        <v>19</v>
      </c>
      <c r="K32" s="2">
        <v>0</v>
      </c>
      <c r="L32" s="12" t="s">
        <v>136</v>
      </c>
      <c r="N32" s="2">
        <v>33.799999999999997</v>
      </c>
      <c r="O32" s="2">
        <v>8.8000000000000007</v>
      </c>
      <c r="P32" s="2" t="s">
        <v>54</v>
      </c>
      <c r="Q32" s="2">
        <v>48</v>
      </c>
      <c r="R32" s="2" t="s">
        <v>54</v>
      </c>
      <c r="X32" s="2" t="s">
        <v>46</v>
      </c>
      <c r="Z32" s="2" t="s">
        <v>137</v>
      </c>
      <c r="AA32" s="2" t="s">
        <v>48</v>
      </c>
      <c r="AC32" s="2">
        <v>215.34871473264445</v>
      </c>
      <c r="AE32" s="2" t="s">
        <v>49</v>
      </c>
      <c r="AF32" s="2">
        <v>502.42</v>
      </c>
      <c r="AG32" s="2">
        <v>21.92</v>
      </c>
      <c r="AH32" s="2">
        <v>55.12</v>
      </c>
      <c r="AI32" s="2">
        <v>6.73</v>
      </c>
      <c r="AJ32" s="2">
        <v>3.48</v>
      </c>
      <c r="AK32" s="2">
        <v>2.97</v>
      </c>
      <c r="AL32" s="2">
        <v>1.39</v>
      </c>
      <c r="AM32" s="2">
        <v>1.65</v>
      </c>
      <c r="AN32" s="2">
        <v>185.87</v>
      </c>
      <c r="AO32" s="2">
        <v>3672.83</v>
      </c>
    </row>
    <row r="33" spans="1:41" s="2" customFormat="1" x14ac:dyDescent="0.2">
      <c r="A33" s="2" t="s">
        <v>164</v>
      </c>
      <c r="B33" t="s">
        <v>135</v>
      </c>
      <c r="C33" s="2">
        <v>5.1081139169654568</v>
      </c>
      <c r="D33" s="2">
        <v>3.999620807567501</v>
      </c>
      <c r="E33" s="2">
        <v>4.3615372363620963</v>
      </c>
      <c r="F33" s="2">
        <f>AVERAGE(C33:E33)</f>
        <v>4.4897573202983514</v>
      </c>
      <c r="G33" s="2" t="s">
        <v>60</v>
      </c>
      <c r="H33" s="2">
        <v>73</v>
      </c>
      <c r="J33" s="2">
        <v>5</v>
      </c>
      <c r="K33" s="2">
        <v>4</v>
      </c>
      <c r="L33" s="12" t="s">
        <v>165</v>
      </c>
      <c r="N33" s="2">
        <v>10.7</v>
      </c>
      <c r="O33" s="2">
        <v>6.1</v>
      </c>
      <c r="Q33" s="2">
        <v>120</v>
      </c>
      <c r="X33" s="2" t="s">
        <v>46</v>
      </c>
      <c r="Z33" s="2" t="s">
        <v>47</v>
      </c>
      <c r="AA33" s="2" t="s">
        <v>48</v>
      </c>
      <c r="AC33" s="2">
        <v>613.41600320484872</v>
      </c>
      <c r="AE33" s="2" t="s">
        <v>49</v>
      </c>
      <c r="AF33" s="2">
        <v>485.49</v>
      </c>
      <c r="AG33" s="2">
        <v>59.14</v>
      </c>
      <c r="AH33" s="2">
        <v>64</v>
      </c>
      <c r="AI33" s="2">
        <v>9.0299999999999994</v>
      </c>
      <c r="AJ33" s="2">
        <v>2.33</v>
      </c>
      <c r="AK33" s="2">
        <v>2.86</v>
      </c>
      <c r="AL33" s="2">
        <v>10.59</v>
      </c>
      <c r="AM33" s="2">
        <v>2.11</v>
      </c>
      <c r="AN33" s="2">
        <v>146.63999999999999</v>
      </c>
      <c r="AO33" s="2">
        <v>3581.58</v>
      </c>
    </row>
    <row r="34" spans="1:41" s="2" customFormat="1" x14ac:dyDescent="0.2">
      <c r="A34" s="2" t="s">
        <v>112</v>
      </c>
      <c r="B34" t="s">
        <v>113</v>
      </c>
      <c r="C34" s="2">
        <v>3.6601826376948003</v>
      </c>
      <c r="D34" s="2">
        <v>4.8069936386490015</v>
      </c>
      <c r="E34" s="2">
        <v>6.5931889725435857</v>
      </c>
      <c r="F34" s="2">
        <f>AVERAGE(C34:E34)</f>
        <v>5.020121749629129</v>
      </c>
      <c r="G34" s="2" t="s">
        <v>60</v>
      </c>
      <c r="H34" s="2">
        <v>58</v>
      </c>
      <c r="J34" s="2">
        <v>4</v>
      </c>
      <c r="K34" s="2">
        <v>1</v>
      </c>
      <c r="L34" s="12" t="s">
        <v>114</v>
      </c>
      <c r="N34" s="2" t="s">
        <v>45</v>
      </c>
      <c r="O34" s="2" t="s">
        <v>45</v>
      </c>
      <c r="P34" s="2" t="s">
        <v>54</v>
      </c>
      <c r="Q34" s="2" t="s">
        <v>45</v>
      </c>
      <c r="X34" s="2" t="s">
        <v>46</v>
      </c>
      <c r="Z34" s="2" t="s">
        <v>47</v>
      </c>
      <c r="AA34" s="2" t="s">
        <v>48</v>
      </c>
      <c r="AC34" s="2">
        <v>412.91612054682599</v>
      </c>
      <c r="AE34" s="2" t="s">
        <v>49</v>
      </c>
      <c r="AF34" s="2">
        <v>1072</v>
      </c>
      <c r="AG34" s="2">
        <v>29.07</v>
      </c>
      <c r="AH34" s="2">
        <v>34.75</v>
      </c>
      <c r="AI34" s="2">
        <v>6.59</v>
      </c>
      <c r="AJ34" s="2">
        <v>4.46</v>
      </c>
      <c r="AK34" s="2">
        <v>3.61</v>
      </c>
      <c r="AL34" s="2">
        <v>2.68</v>
      </c>
      <c r="AM34" s="2">
        <v>1.48</v>
      </c>
      <c r="AN34" s="2">
        <v>348.18</v>
      </c>
      <c r="AO34" s="2">
        <v>4682.32</v>
      </c>
    </row>
    <row r="35" spans="1:41" s="2" customFormat="1" x14ac:dyDescent="0.2">
      <c r="A35" s="2" t="s">
        <v>69</v>
      </c>
      <c r="B35" t="s">
        <v>43</v>
      </c>
      <c r="C35" s="2">
        <v>9.6378802190024402</v>
      </c>
      <c r="D35" s="2">
        <v>9.5265572436068631</v>
      </c>
      <c r="E35" s="2">
        <v>10.388355735988393</v>
      </c>
      <c r="F35" s="2">
        <f>AVERAGE(C35:E35)</f>
        <v>9.850931066199232</v>
      </c>
      <c r="G35" s="2" t="s">
        <v>60</v>
      </c>
      <c r="H35" s="2">
        <v>48</v>
      </c>
      <c r="J35" s="2">
        <v>26</v>
      </c>
      <c r="K35" s="2">
        <v>1</v>
      </c>
      <c r="L35" s="11" t="s">
        <v>70</v>
      </c>
      <c r="N35" s="2">
        <v>14.3</v>
      </c>
      <c r="Q35" s="2">
        <v>77</v>
      </c>
      <c r="S35" s="2">
        <v>5.9</v>
      </c>
      <c r="T35" s="2">
        <v>2.4</v>
      </c>
      <c r="V35" s="2">
        <v>1.1599999999999999</v>
      </c>
      <c r="W35" s="2">
        <v>0.86</v>
      </c>
      <c r="X35" s="2" t="s">
        <v>46</v>
      </c>
      <c r="Z35" s="2" t="s">
        <v>71</v>
      </c>
      <c r="AA35" s="2" t="s">
        <v>72</v>
      </c>
      <c r="AC35" s="2" t="s">
        <v>57</v>
      </c>
      <c r="AE35" s="2" t="s">
        <v>39</v>
      </c>
    </row>
    <row r="36" spans="1:41" s="2" customFormat="1" x14ac:dyDescent="0.2">
      <c r="A36" s="2" t="s">
        <v>86</v>
      </c>
      <c r="B36" t="s">
        <v>43</v>
      </c>
      <c r="C36" s="2">
        <v>11.171880682787002</v>
      </c>
      <c r="D36" s="2">
        <v>9.3557371112341094</v>
      </c>
      <c r="E36" s="2">
        <v>7.3537891028911719</v>
      </c>
      <c r="F36" s="2">
        <f>AVERAGE(C36:E36)</f>
        <v>9.2938022989707605</v>
      </c>
      <c r="G36" s="2" t="s">
        <v>44</v>
      </c>
      <c r="H36" s="2">
        <v>87</v>
      </c>
      <c r="J36" s="2">
        <v>32</v>
      </c>
      <c r="K36" s="2">
        <v>0</v>
      </c>
      <c r="L36" s="11" t="s">
        <v>223</v>
      </c>
      <c r="N36" s="2">
        <v>18.100000000000001</v>
      </c>
      <c r="Q36" s="2">
        <v>56</v>
      </c>
      <c r="S36" s="2">
        <v>5.7</v>
      </c>
      <c r="T36" s="2">
        <v>9.8000000000000007</v>
      </c>
      <c r="X36" s="2" t="s">
        <v>46</v>
      </c>
      <c r="Z36" s="2" t="s">
        <v>87</v>
      </c>
      <c r="AA36" s="2" t="s">
        <v>72</v>
      </c>
      <c r="AC36" s="2" t="s">
        <v>57</v>
      </c>
      <c r="AE36" s="2" t="s">
        <v>39</v>
      </c>
    </row>
    <row r="37" spans="1:41" s="2" customFormat="1" x14ac:dyDescent="0.2">
      <c r="A37" s="2" t="s">
        <v>88</v>
      </c>
      <c r="B37" t="s">
        <v>43</v>
      </c>
      <c r="C37" s="2">
        <v>8.8203484939527179</v>
      </c>
      <c r="D37" s="2">
        <v>4.1408705394006864</v>
      </c>
      <c r="E37" s="2">
        <v>7.3904905991003753</v>
      </c>
      <c r="F37" s="2">
        <f>AVERAGE(C37:E37)</f>
        <v>6.7839032108179262</v>
      </c>
      <c r="G37" s="2" t="s">
        <v>44</v>
      </c>
      <c r="H37" s="2">
        <v>62</v>
      </c>
      <c r="J37" s="2">
        <v>29</v>
      </c>
      <c r="K37" s="2">
        <v>2</v>
      </c>
      <c r="L37" s="11" t="s">
        <v>89</v>
      </c>
      <c r="N37" s="2">
        <v>16.8</v>
      </c>
      <c r="Q37" s="2">
        <v>45</v>
      </c>
      <c r="S37" s="2">
        <v>3.5</v>
      </c>
      <c r="T37" s="2">
        <v>4.2</v>
      </c>
      <c r="X37" s="2" t="s">
        <v>46</v>
      </c>
      <c r="Z37" s="2" t="s">
        <v>90</v>
      </c>
      <c r="AA37" s="2" t="s">
        <v>72</v>
      </c>
      <c r="AC37" s="2" t="s">
        <v>57</v>
      </c>
      <c r="AE37" s="2" t="s">
        <v>39</v>
      </c>
    </row>
    <row r="38" spans="1:41" s="2" customFormat="1" x14ac:dyDescent="0.2">
      <c r="A38" s="2" t="s">
        <v>123</v>
      </c>
      <c r="B38" t="s">
        <v>43</v>
      </c>
      <c r="C38" s="2">
        <v>6.3876428463503023</v>
      </c>
      <c r="D38" s="2">
        <v>6.1855708360362769</v>
      </c>
      <c r="E38" s="2">
        <v>6.1537207123095037</v>
      </c>
      <c r="F38" s="2">
        <f>AVERAGE(C38:E38)</f>
        <v>6.2423114648986946</v>
      </c>
      <c r="G38" s="2" t="s">
        <v>44</v>
      </c>
      <c r="H38" s="2">
        <v>42</v>
      </c>
      <c r="J38" s="2">
        <v>18</v>
      </c>
      <c r="K38" s="2">
        <v>1</v>
      </c>
      <c r="L38" s="11" t="s">
        <v>124</v>
      </c>
      <c r="N38" s="2">
        <v>33.4</v>
      </c>
      <c r="Q38" s="2">
        <v>183</v>
      </c>
      <c r="S38" s="2">
        <v>18.8</v>
      </c>
      <c r="T38" s="2">
        <v>3.9</v>
      </c>
      <c r="X38" s="2" t="s">
        <v>46</v>
      </c>
      <c r="Z38" s="2" t="s">
        <v>125</v>
      </c>
      <c r="AA38" s="2" t="s">
        <v>72</v>
      </c>
      <c r="AC38" s="2" t="s">
        <v>57</v>
      </c>
      <c r="AE38" s="2" t="s">
        <v>39</v>
      </c>
    </row>
    <row r="39" spans="1:41" s="2" customFormat="1" x14ac:dyDescent="0.2">
      <c r="A39" s="2" t="s">
        <v>144</v>
      </c>
      <c r="B39" t="s">
        <v>43</v>
      </c>
      <c r="C39" s="2">
        <v>8.1070039999077483</v>
      </c>
      <c r="D39" s="2">
        <v>6.5354725328883321</v>
      </c>
      <c r="E39" s="2">
        <v>6.6490820170389568</v>
      </c>
      <c r="F39" s="2">
        <f>AVERAGE(C39:E39)</f>
        <v>7.097186183278346</v>
      </c>
      <c r="G39" s="2" t="s">
        <v>60</v>
      </c>
      <c r="H39" s="2">
        <v>63</v>
      </c>
      <c r="J39" s="2">
        <v>29</v>
      </c>
      <c r="K39" s="2">
        <v>0</v>
      </c>
      <c r="L39" s="11" t="s">
        <v>145</v>
      </c>
      <c r="N39" s="2">
        <v>8</v>
      </c>
      <c r="Q39" s="2">
        <v>145</v>
      </c>
      <c r="S39" s="2">
        <v>7.9</v>
      </c>
      <c r="T39" s="2">
        <v>13.1</v>
      </c>
      <c r="X39" s="2" t="s">
        <v>46</v>
      </c>
      <c r="Z39" s="2" t="s">
        <v>146</v>
      </c>
      <c r="AA39" s="2" t="s">
        <v>72</v>
      </c>
      <c r="AC39" s="2" t="s">
        <v>57</v>
      </c>
      <c r="AE39" s="2" t="s">
        <v>39</v>
      </c>
    </row>
    <row r="40" spans="1:41" s="2" customFormat="1" x14ac:dyDescent="0.2">
      <c r="A40" s="2" t="s">
        <v>147</v>
      </c>
      <c r="B40" t="s">
        <v>43</v>
      </c>
      <c r="C40" s="2">
        <v>5.2431537454497397</v>
      </c>
      <c r="D40" s="2">
        <v>3.5353173528415884</v>
      </c>
      <c r="E40" s="2">
        <v>3.6655571296549057</v>
      </c>
      <c r="F40" s="2">
        <f>AVERAGE(C40:E40)</f>
        <v>4.148009409315411</v>
      </c>
      <c r="G40" s="2" t="s">
        <v>44</v>
      </c>
      <c r="H40" s="2">
        <v>73</v>
      </c>
      <c r="J40" s="2">
        <v>10</v>
      </c>
      <c r="K40" s="2">
        <v>1</v>
      </c>
      <c r="L40" s="11" t="s">
        <v>148</v>
      </c>
      <c r="N40" s="2">
        <v>19.7</v>
      </c>
      <c r="Q40" s="2">
        <v>59</v>
      </c>
      <c r="S40" s="2">
        <v>3.7</v>
      </c>
      <c r="T40" s="2">
        <v>3.5</v>
      </c>
      <c r="X40" s="2" t="s">
        <v>46</v>
      </c>
      <c r="Z40" s="2" t="s">
        <v>149</v>
      </c>
      <c r="AA40" s="2" t="s">
        <v>72</v>
      </c>
      <c r="AC40" s="2" t="s">
        <v>57</v>
      </c>
      <c r="AE40" s="2" t="s">
        <v>39</v>
      </c>
    </row>
    <row r="41" spans="1:41" s="2" customFormat="1" x14ac:dyDescent="0.2">
      <c r="A41" s="2" t="s">
        <v>150</v>
      </c>
      <c r="B41" t="s">
        <v>43</v>
      </c>
      <c r="C41" s="2">
        <v>2.9391552115952684</v>
      </c>
      <c r="D41" s="2">
        <v>2.3790458199094093</v>
      </c>
      <c r="E41" s="2">
        <v>3.892438420006509</v>
      </c>
      <c r="F41" s="2">
        <f>AVERAGE(C41:E41)</f>
        <v>3.0702131505037293</v>
      </c>
      <c r="G41" s="2" t="s">
        <v>44</v>
      </c>
      <c r="H41" s="2">
        <v>75</v>
      </c>
      <c r="J41" s="2">
        <v>22</v>
      </c>
      <c r="K41" s="2" t="s">
        <v>51</v>
      </c>
      <c r="L41" s="11" t="s">
        <v>151</v>
      </c>
      <c r="N41" s="2" t="s">
        <v>45</v>
      </c>
      <c r="Q41" s="2" t="s">
        <v>45</v>
      </c>
      <c r="S41" s="2" t="s">
        <v>84</v>
      </c>
      <c r="T41" s="2" t="s">
        <v>84</v>
      </c>
      <c r="X41" s="2" t="s">
        <v>46</v>
      </c>
      <c r="Z41" s="2" t="s">
        <v>152</v>
      </c>
      <c r="AA41" s="2" t="s">
        <v>72</v>
      </c>
      <c r="AC41" s="2" t="s">
        <v>57</v>
      </c>
      <c r="AE41" s="2" t="s">
        <v>39</v>
      </c>
    </row>
    <row r="42" spans="1:41" s="2" customFormat="1" x14ac:dyDescent="0.2">
      <c r="A42" s="2" t="s">
        <v>157</v>
      </c>
      <c r="B42" t="s">
        <v>43</v>
      </c>
      <c r="C42" s="2">
        <v>2.9531305526218463</v>
      </c>
      <c r="D42" s="2">
        <v>2.1545607478776834</v>
      </c>
      <c r="E42" s="2">
        <v>2.6341541850356305</v>
      </c>
      <c r="F42" s="2">
        <f>AVERAGE(C42:E42)</f>
        <v>2.5806151618450532</v>
      </c>
      <c r="G42" s="2" t="s">
        <v>44</v>
      </c>
      <c r="H42" s="2">
        <v>65</v>
      </c>
      <c r="J42" s="2">
        <v>27</v>
      </c>
      <c r="K42" s="2" t="s">
        <v>51</v>
      </c>
      <c r="L42" s="11" t="s">
        <v>154</v>
      </c>
      <c r="N42" s="2">
        <v>37.9</v>
      </c>
      <c r="Q42" s="2" t="s">
        <v>45</v>
      </c>
      <c r="S42" s="2" t="s">
        <v>84</v>
      </c>
      <c r="T42" s="2" t="s">
        <v>84</v>
      </c>
      <c r="X42" s="2" t="s">
        <v>46</v>
      </c>
      <c r="Z42" s="2" t="s">
        <v>87</v>
      </c>
      <c r="AA42" s="2" t="s">
        <v>72</v>
      </c>
      <c r="AC42" s="2" t="s">
        <v>57</v>
      </c>
      <c r="AE42" s="2" t="s">
        <v>39</v>
      </c>
    </row>
    <row r="43" spans="1:41" s="2" customFormat="1" x14ac:dyDescent="0.2">
      <c r="A43" s="2" t="s">
        <v>173</v>
      </c>
      <c r="B43" t="s">
        <v>43</v>
      </c>
      <c r="C43" s="2">
        <v>2.4376223689343059</v>
      </c>
      <c r="D43" s="2">
        <v>3.2034585145985588</v>
      </c>
      <c r="E43" s="2">
        <v>1.9712496893488267</v>
      </c>
      <c r="F43" s="2">
        <f>AVERAGE(C43:E43)</f>
        <v>2.5374435242938973</v>
      </c>
      <c r="G43" s="2" t="s">
        <v>44</v>
      </c>
      <c r="H43" s="2">
        <v>76</v>
      </c>
      <c r="J43" s="2">
        <v>4</v>
      </c>
      <c r="K43" s="2">
        <v>2</v>
      </c>
      <c r="L43" s="11" t="s">
        <v>174</v>
      </c>
      <c r="N43" s="2">
        <v>9</v>
      </c>
      <c r="Q43" s="2">
        <v>87</v>
      </c>
      <c r="S43" s="2">
        <v>1.2</v>
      </c>
      <c r="T43" s="2">
        <v>2</v>
      </c>
      <c r="X43" s="2" t="s">
        <v>46</v>
      </c>
      <c r="Z43" s="2" t="s">
        <v>175</v>
      </c>
      <c r="AA43" s="2" t="s">
        <v>72</v>
      </c>
      <c r="AC43" s="2" t="s">
        <v>57</v>
      </c>
      <c r="AE43" s="2" t="s">
        <v>39</v>
      </c>
    </row>
    <row r="44" spans="1:41" s="2" customFormat="1" x14ac:dyDescent="0.2">
      <c r="A44" s="2" t="s">
        <v>184</v>
      </c>
      <c r="B44" t="s">
        <v>43</v>
      </c>
      <c r="C44" s="2">
        <v>6.7979774054233149</v>
      </c>
      <c r="D44" s="2">
        <v>7.6380094293650576</v>
      </c>
      <c r="E44" s="2">
        <v>6.4958620238152065</v>
      </c>
      <c r="F44" s="2">
        <f>AVERAGE(C44:E44)</f>
        <v>6.9772829528678599</v>
      </c>
      <c r="G44" s="2" t="s">
        <v>44</v>
      </c>
      <c r="H44" s="2">
        <v>54</v>
      </c>
      <c r="J44" s="2">
        <v>23</v>
      </c>
      <c r="K44" s="2">
        <v>1</v>
      </c>
      <c r="L44" s="11" t="s">
        <v>185</v>
      </c>
      <c r="N44" s="2">
        <v>58.9</v>
      </c>
      <c r="Q44" s="2" t="s">
        <v>54</v>
      </c>
      <c r="S44" s="2">
        <v>0.2</v>
      </c>
      <c r="T44" s="2">
        <v>1.1000000000000001</v>
      </c>
      <c r="X44" s="2" t="s">
        <v>46</v>
      </c>
      <c r="Z44" s="2" t="s">
        <v>125</v>
      </c>
      <c r="AA44" s="2" t="s">
        <v>72</v>
      </c>
      <c r="AC44" s="2" t="s">
        <v>57</v>
      </c>
      <c r="AE44" s="2" t="s">
        <v>39</v>
      </c>
    </row>
    <row r="45" spans="1:41" s="2" customFormat="1" x14ac:dyDescent="0.2">
      <c r="A45" s="2" t="s">
        <v>190</v>
      </c>
      <c r="B45" t="s">
        <v>43</v>
      </c>
      <c r="C45" s="2">
        <v>4.7688978784486213</v>
      </c>
      <c r="D45" s="2">
        <v>3.7281553515177022</v>
      </c>
      <c r="E45" s="2">
        <v>4.7135452938807259</v>
      </c>
      <c r="F45" s="2">
        <f>AVERAGE(C45:E45)</f>
        <v>4.4035328412823498</v>
      </c>
      <c r="G45" s="2" t="s">
        <v>44</v>
      </c>
      <c r="H45" s="2">
        <v>55</v>
      </c>
      <c r="J45" s="2">
        <v>21</v>
      </c>
      <c r="K45" s="2">
        <v>1</v>
      </c>
      <c r="L45" s="11" t="s">
        <v>191</v>
      </c>
      <c r="N45" s="2">
        <v>12.3</v>
      </c>
      <c r="Q45" s="2">
        <v>91</v>
      </c>
      <c r="S45" s="2">
        <v>4.7</v>
      </c>
      <c r="T45" s="2">
        <v>4.2</v>
      </c>
      <c r="X45" s="2" t="s">
        <v>46</v>
      </c>
      <c r="Z45" s="2" t="s">
        <v>192</v>
      </c>
      <c r="AA45" s="2" t="s">
        <v>72</v>
      </c>
      <c r="AC45" s="2" t="s">
        <v>57</v>
      </c>
      <c r="AE45" s="2" t="s">
        <v>39</v>
      </c>
    </row>
    <row r="46" spans="1:41" s="2" customFormat="1" x14ac:dyDescent="0.2">
      <c r="A46" s="2" t="s">
        <v>211</v>
      </c>
      <c r="B46" t="s">
        <v>43</v>
      </c>
      <c r="C46" s="2">
        <v>7.5023244049886015</v>
      </c>
      <c r="D46" s="2">
        <v>7.7360385183740554</v>
      </c>
      <c r="E46" s="2">
        <v>6.4799318078753645</v>
      </c>
      <c r="F46" s="2">
        <f>AVERAGE(C46:E46)</f>
        <v>7.2394315770793405</v>
      </c>
      <c r="G46" s="2" t="s">
        <v>60</v>
      </c>
      <c r="H46" s="2">
        <v>70</v>
      </c>
      <c r="J46" s="2">
        <v>30</v>
      </c>
      <c r="K46" s="2">
        <v>4</v>
      </c>
      <c r="L46" s="11" t="s">
        <v>212</v>
      </c>
      <c r="N46" s="2">
        <v>18.100000000000001</v>
      </c>
      <c r="Q46" s="2">
        <v>308</v>
      </c>
      <c r="S46" s="2">
        <v>12.8</v>
      </c>
      <c r="T46" s="2">
        <v>31.9</v>
      </c>
      <c r="X46" s="2" t="s">
        <v>46</v>
      </c>
      <c r="Z46" s="2" t="s">
        <v>125</v>
      </c>
      <c r="AA46" s="2" t="s">
        <v>72</v>
      </c>
      <c r="AC46" s="2" t="s">
        <v>57</v>
      </c>
      <c r="AE46" s="2" t="s">
        <v>39</v>
      </c>
    </row>
    <row r="47" spans="1:41" s="2" customFormat="1" x14ac:dyDescent="0.2">
      <c r="A47" s="2" t="s">
        <v>42</v>
      </c>
      <c r="B47" t="s">
        <v>43</v>
      </c>
      <c r="C47" s="2">
        <v>13.463780749603798</v>
      </c>
      <c r="D47" s="2">
        <v>13.304008157718073</v>
      </c>
      <c r="E47" s="2">
        <v>14.330433638923692</v>
      </c>
      <c r="F47" s="2">
        <f>AVERAGE(C47:E47)</f>
        <v>13.699407515415189</v>
      </c>
      <c r="G47" s="2" t="s">
        <v>44</v>
      </c>
      <c r="H47" s="2">
        <v>46</v>
      </c>
      <c r="J47" s="2">
        <v>40</v>
      </c>
      <c r="K47" s="2">
        <v>2</v>
      </c>
      <c r="L47" s="11" t="s">
        <v>220</v>
      </c>
      <c r="N47" s="2" t="s">
        <v>45</v>
      </c>
      <c r="Q47" s="2">
        <v>156</v>
      </c>
      <c r="X47" s="2" t="s">
        <v>46</v>
      </c>
      <c r="Z47" s="2" t="s">
        <v>47</v>
      </c>
      <c r="AA47" s="2" t="s">
        <v>48</v>
      </c>
      <c r="AC47" s="2">
        <v>2.7971400213567947</v>
      </c>
      <c r="AE47" s="2" t="s">
        <v>49</v>
      </c>
      <c r="AF47" s="2">
        <v>449.65</v>
      </c>
      <c r="AG47" s="2">
        <v>37.51</v>
      </c>
      <c r="AH47" s="2">
        <v>54.45</v>
      </c>
      <c r="AI47" s="2">
        <v>87.18</v>
      </c>
      <c r="AJ47" s="2">
        <v>275.08</v>
      </c>
      <c r="AK47" s="2">
        <v>147.13999999999999</v>
      </c>
      <c r="AL47" s="2">
        <v>64.290000000000006</v>
      </c>
      <c r="AM47" s="2">
        <v>30.43</v>
      </c>
      <c r="AN47" s="2">
        <v>15.41</v>
      </c>
      <c r="AO47" s="2">
        <v>3491.96</v>
      </c>
    </row>
    <row r="48" spans="1:41" s="2" customFormat="1" x14ac:dyDescent="0.2">
      <c r="A48" s="2" t="s">
        <v>50</v>
      </c>
      <c r="B48" t="s">
        <v>43</v>
      </c>
      <c r="C48" s="2">
        <v>8.3182631115506265</v>
      </c>
      <c r="D48" s="2">
        <v>7.1590853586724448</v>
      </c>
      <c r="E48" s="2">
        <v>9.5590748067273079</v>
      </c>
      <c r="F48" s="2">
        <f>AVERAGE(C48:E48)</f>
        <v>8.3454744256501261</v>
      </c>
      <c r="G48" s="2" t="s">
        <v>44</v>
      </c>
      <c r="H48" s="2">
        <v>76</v>
      </c>
      <c r="J48" s="2">
        <v>25</v>
      </c>
      <c r="K48" s="2" t="s">
        <v>51</v>
      </c>
      <c r="L48" s="11" t="s">
        <v>221</v>
      </c>
      <c r="N48" s="2" t="s">
        <v>45</v>
      </c>
      <c r="Q48" s="2">
        <v>127</v>
      </c>
      <c r="X48" s="2" t="s">
        <v>46</v>
      </c>
      <c r="Z48" s="2" t="s">
        <v>47</v>
      </c>
      <c r="AA48" s="2" t="s">
        <v>48</v>
      </c>
      <c r="AC48" s="2">
        <v>2.5538778924227099</v>
      </c>
      <c r="AE48" s="2" t="s">
        <v>49</v>
      </c>
      <c r="AF48" s="2">
        <v>562.67999999999995</v>
      </c>
      <c r="AG48" s="2">
        <v>5.31</v>
      </c>
      <c r="AH48" s="2">
        <v>57.09</v>
      </c>
      <c r="AI48" s="2">
        <v>80.599999999999994</v>
      </c>
      <c r="AJ48" s="2">
        <v>291.57</v>
      </c>
      <c r="AK48" s="2">
        <v>108.5</v>
      </c>
      <c r="AL48" s="2">
        <v>50.77</v>
      </c>
      <c r="AM48" s="2">
        <v>92.54</v>
      </c>
      <c r="AN48" s="2">
        <v>7.38</v>
      </c>
      <c r="AO48" s="2">
        <v>1147.51</v>
      </c>
    </row>
    <row r="49" spans="1:41" s="2" customFormat="1" x14ac:dyDescent="0.2">
      <c r="A49" s="2" t="s">
        <v>73</v>
      </c>
      <c r="B49" t="s">
        <v>43</v>
      </c>
      <c r="C49" s="2">
        <v>9.7811110165627966</v>
      </c>
      <c r="D49" s="2">
        <v>8.2258313569021162</v>
      </c>
      <c r="E49" s="2">
        <v>10.177344564577133</v>
      </c>
      <c r="F49" s="2">
        <f>AVERAGE(C49:E49)</f>
        <v>9.3947623126806814</v>
      </c>
      <c r="G49" s="2" t="s">
        <v>44</v>
      </c>
      <c r="H49" s="2">
        <v>79</v>
      </c>
      <c r="J49" s="2">
        <v>24</v>
      </c>
      <c r="K49" s="2">
        <v>0</v>
      </c>
      <c r="L49" s="11" t="s">
        <v>74</v>
      </c>
      <c r="N49" s="2" t="s">
        <v>45</v>
      </c>
      <c r="Q49" s="2" t="s">
        <v>45</v>
      </c>
      <c r="X49" s="2" t="s">
        <v>46</v>
      </c>
      <c r="Z49" s="2" t="s">
        <v>75</v>
      </c>
      <c r="AA49" s="2" t="s">
        <v>48</v>
      </c>
      <c r="AC49" s="2">
        <v>12.54860044980766</v>
      </c>
      <c r="AE49" s="2" t="s">
        <v>39</v>
      </c>
    </row>
    <row r="50" spans="1:41" s="2" customFormat="1" x14ac:dyDescent="0.2">
      <c r="A50" s="2" t="s">
        <v>106</v>
      </c>
      <c r="B50" t="s">
        <v>43</v>
      </c>
      <c r="C50" s="2">
        <v>4.9918801981791381</v>
      </c>
      <c r="D50" s="2">
        <v>5.357154445606958</v>
      </c>
      <c r="E50" s="2">
        <v>4.9054139095076925</v>
      </c>
      <c r="F50" s="2">
        <f>AVERAGE(C50:E50)</f>
        <v>5.0848161844312623</v>
      </c>
      <c r="G50" s="2" t="s">
        <v>44</v>
      </c>
      <c r="H50" s="2">
        <v>44</v>
      </c>
      <c r="J50" s="2">
        <v>35</v>
      </c>
      <c r="K50" s="2" t="s">
        <v>51</v>
      </c>
      <c r="L50" s="11" t="s">
        <v>107</v>
      </c>
      <c r="N50" s="2">
        <v>27.3</v>
      </c>
      <c r="Q50" s="2">
        <v>113</v>
      </c>
      <c r="X50" s="2" t="s">
        <v>46</v>
      </c>
      <c r="Z50" s="2" t="s">
        <v>47</v>
      </c>
      <c r="AA50" s="2" t="s">
        <v>48</v>
      </c>
      <c r="AC50" s="2">
        <v>2.1231836369504848</v>
      </c>
      <c r="AE50" s="2" t="s">
        <v>49</v>
      </c>
      <c r="AF50" s="2">
        <v>785.2</v>
      </c>
      <c r="AG50" s="2">
        <v>158.52000000000001</v>
      </c>
      <c r="AH50" s="2">
        <v>172.59</v>
      </c>
      <c r="AI50" s="2">
        <v>201.71</v>
      </c>
      <c r="AJ50" s="2">
        <v>210.47</v>
      </c>
      <c r="AK50" s="2">
        <v>149.83000000000001</v>
      </c>
      <c r="AL50" s="2">
        <v>39.24</v>
      </c>
      <c r="AM50" s="2">
        <v>31.43</v>
      </c>
      <c r="AN50" s="2">
        <v>13.59</v>
      </c>
      <c r="AO50" s="2">
        <v>2269.42</v>
      </c>
    </row>
    <row r="51" spans="1:41" s="2" customFormat="1" x14ac:dyDescent="0.2">
      <c r="A51" s="2" t="s">
        <v>142</v>
      </c>
      <c r="B51" t="s">
        <v>43</v>
      </c>
      <c r="C51" s="2">
        <v>7.3560381870727962</v>
      </c>
      <c r="D51" s="2">
        <v>9.1668985516630705</v>
      </c>
      <c r="E51" s="2">
        <v>12.155994857101266</v>
      </c>
      <c r="F51" s="2">
        <f>AVERAGE(C51:E51)</f>
        <v>9.5596438652790443</v>
      </c>
      <c r="G51" s="2" t="s">
        <v>60</v>
      </c>
      <c r="H51" s="2">
        <v>55</v>
      </c>
      <c r="J51" s="2">
        <v>20</v>
      </c>
      <c r="K51" s="2">
        <v>4</v>
      </c>
      <c r="L51" s="11" t="s">
        <v>143</v>
      </c>
      <c r="N51" s="2">
        <v>22.2</v>
      </c>
      <c r="Q51" s="2">
        <v>124</v>
      </c>
      <c r="X51" s="2" t="s">
        <v>46</v>
      </c>
      <c r="Z51" s="2" t="s">
        <v>47</v>
      </c>
      <c r="AA51" s="2" t="s">
        <v>48</v>
      </c>
      <c r="AC51" s="2">
        <v>8.9051043652832362</v>
      </c>
      <c r="AE51" s="2" t="s">
        <v>49</v>
      </c>
      <c r="AF51" s="2">
        <v>644.6</v>
      </c>
      <c r="AG51" s="2">
        <v>285.89999999999998</v>
      </c>
      <c r="AH51" s="2">
        <v>341.34</v>
      </c>
      <c r="AI51" s="2">
        <v>181.87</v>
      </c>
      <c r="AJ51" s="2">
        <v>127.98</v>
      </c>
      <c r="AK51" s="2">
        <v>202.4</v>
      </c>
      <c r="AL51" s="2">
        <v>38.299999999999997</v>
      </c>
      <c r="AM51" s="2">
        <v>21.14</v>
      </c>
      <c r="AN51" s="2">
        <v>9.7899999999999991</v>
      </c>
      <c r="AO51" s="2">
        <v>2360.0700000000002</v>
      </c>
    </row>
    <row r="52" spans="1:41" s="2" customFormat="1" x14ac:dyDescent="0.2">
      <c r="A52" s="2" t="s">
        <v>181</v>
      </c>
      <c r="B52" t="s">
        <v>43</v>
      </c>
      <c r="C52" s="2">
        <v>4.8946130492981608</v>
      </c>
      <c r="D52" s="2">
        <v>3.5186546642395924</v>
      </c>
      <c r="E52" s="2">
        <v>4.7641795299848271</v>
      </c>
      <c r="F52" s="2">
        <f>AVERAGE(C52:E52)</f>
        <v>4.3924824145075263</v>
      </c>
      <c r="G52" s="2" t="s">
        <v>44</v>
      </c>
      <c r="H52" s="2">
        <v>68</v>
      </c>
      <c r="J52" s="2">
        <v>23</v>
      </c>
      <c r="K52" s="2">
        <v>1</v>
      </c>
      <c r="L52" s="11" t="s">
        <v>228</v>
      </c>
      <c r="N52" s="2">
        <v>4.3</v>
      </c>
      <c r="Q52" s="2">
        <v>85</v>
      </c>
      <c r="X52" s="2" t="s">
        <v>46</v>
      </c>
      <c r="Z52" s="2" t="s">
        <v>47</v>
      </c>
      <c r="AA52" s="2" t="s">
        <v>48</v>
      </c>
      <c r="AC52" s="2">
        <v>3.9015120382187938</v>
      </c>
      <c r="AE52" s="2" t="s">
        <v>49</v>
      </c>
      <c r="AF52" s="2">
        <v>574.48</v>
      </c>
      <c r="AG52" s="2">
        <v>7.27</v>
      </c>
      <c r="AH52" s="2">
        <v>66.86</v>
      </c>
      <c r="AI52" s="2">
        <v>79.510000000000005</v>
      </c>
      <c r="AJ52" s="2">
        <v>64.3</v>
      </c>
      <c r="AK52" s="2">
        <v>108.07</v>
      </c>
      <c r="AL52" s="2">
        <v>50.35</v>
      </c>
      <c r="AM52" s="2">
        <v>94.61</v>
      </c>
      <c r="AN52" s="2">
        <v>9.1199999999999992</v>
      </c>
      <c r="AO52" s="2">
        <v>1670.12</v>
      </c>
    </row>
    <row r="53" spans="1:41" s="2" customFormat="1" x14ac:dyDescent="0.2">
      <c r="A53" s="2" t="s">
        <v>203</v>
      </c>
      <c r="B53" t="s">
        <v>43</v>
      </c>
      <c r="C53" s="2">
        <v>7.6030300164810596</v>
      </c>
      <c r="D53" s="2">
        <v>8.2551129474836724</v>
      </c>
      <c r="E53" s="2">
        <v>6.4175991341250969</v>
      </c>
      <c r="F53" s="2">
        <f>AVERAGE(C53:E53)</f>
        <v>7.425247366029943</v>
      </c>
      <c r="G53" s="2" t="s">
        <v>60</v>
      </c>
      <c r="H53" s="2">
        <v>76</v>
      </c>
      <c r="J53" s="2">
        <v>26</v>
      </c>
      <c r="K53" s="2">
        <v>2</v>
      </c>
      <c r="L53" s="11" t="s">
        <v>229</v>
      </c>
      <c r="N53" s="2">
        <v>16.600000000000001</v>
      </c>
      <c r="Q53" s="2">
        <v>69</v>
      </c>
      <c r="X53" s="2" t="s">
        <v>46</v>
      </c>
      <c r="Z53" s="2" t="s">
        <v>204</v>
      </c>
      <c r="AA53" s="2" t="s">
        <v>48</v>
      </c>
      <c r="AC53" s="2" t="s">
        <v>57</v>
      </c>
      <c r="AE53" s="2" t="s">
        <v>39</v>
      </c>
    </row>
    <row r="54" spans="1:41" s="2" customFormat="1" x14ac:dyDescent="0.2">
      <c r="A54" s="2" t="s">
        <v>209</v>
      </c>
      <c r="B54" t="s">
        <v>43</v>
      </c>
      <c r="C54" s="2">
        <v>3.6015338631708618</v>
      </c>
      <c r="D54" s="2">
        <v>3.5438320502611038</v>
      </c>
      <c r="E54" s="2">
        <v>3.4146448493339898</v>
      </c>
      <c r="F54" s="2">
        <f>AVERAGE(C54:E54)</f>
        <v>3.5200035875886519</v>
      </c>
      <c r="G54" s="2" t="s">
        <v>60</v>
      </c>
      <c r="H54" s="2">
        <v>74</v>
      </c>
      <c r="J54" s="2">
        <v>20</v>
      </c>
      <c r="K54" s="2">
        <v>1</v>
      </c>
      <c r="L54" s="11" t="s">
        <v>210</v>
      </c>
      <c r="N54" s="2">
        <v>19.100000000000001</v>
      </c>
      <c r="Q54" s="2">
        <v>121</v>
      </c>
      <c r="X54" s="2" t="s">
        <v>46</v>
      </c>
      <c r="Z54" s="2" t="s">
        <v>204</v>
      </c>
      <c r="AA54" s="2" t="s">
        <v>48</v>
      </c>
      <c r="AC54" s="2" t="s">
        <v>57</v>
      </c>
      <c r="AE54" s="2" t="s">
        <v>39</v>
      </c>
    </row>
    <row r="55" spans="1:41" s="2" customFormat="1" x14ac:dyDescent="0.2">
      <c r="A55" s="2" t="s">
        <v>96</v>
      </c>
      <c r="B55" s="9" t="s">
        <v>97</v>
      </c>
      <c r="C55" s="2">
        <v>6.6582249205165187</v>
      </c>
      <c r="D55" s="2">
        <v>5.4637668125316594</v>
      </c>
      <c r="E55" s="2">
        <v>6.9831774767212611</v>
      </c>
      <c r="F55" s="2">
        <f>AVERAGE(C55:E55)</f>
        <v>6.3683897365898128</v>
      </c>
      <c r="G55" s="2" t="s">
        <v>60</v>
      </c>
      <c r="H55" s="2">
        <v>71</v>
      </c>
      <c r="J55" s="2">
        <v>21</v>
      </c>
      <c r="K55" s="2" t="s">
        <v>51</v>
      </c>
      <c r="L55" t="s">
        <v>98</v>
      </c>
      <c r="N55" s="2">
        <v>25.7</v>
      </c>
      <c r="Q55" s="2">
        <v>216</v>
      </c>
      <c r="S55" s="2">
        <v>18.8</v>
      </c>
      <c r="T55" s="2">
        <v>42.3</v>
      </c>
      <c r="U55" s="2" t="s">
        <v>84</v>
      </c>
      <c r="X55" s="2" t="s">
        <v>46</v>
      </c>
      <c r="Z55" s="2" t="s">
        <v>99</v>
      </c>
      <c r="AA55" s="2" t="s">
        <v>56</v>
      </c>
      <c r="AC55" s="2" t="s">
        <v>57</v>
      </c>
      <c r="AE55" s="2" t="s">
        <v>39</v>
      </c>
    </row>
    <row r="56" spans="1:41" s="2" customFormat="1" x14ac:dyDescent="0.2">
      <c r="A56" s="2" t="s">
        <v>138</v>
      </c>
      <c r="B56" t="s">
        <v>139</v>
      </c>
      <c r="C56" s="2">
        <v>29.890571636255473</v>
      </c>
      <c r="D56" s="2">
        <v>36.575381761213272</v>
      </c>
      <c r="E56" s="2">
        <v>29.633564777357012</v>
      </c>
      <c r="F56" s="2">
        <f>AVERAGE(C56:E56)</f>
        <v>32.03317272494192</v>
      </c>
      <c r="G56" s="2" t="s">
        <v>60</v>
      </c>
      <c r="H56" s="2">
        <v>38</v>
      </c>
      <c r="J56" s="2">
        <v>26</v>
      </c>
      <c r="K56" s="2">
        <v>2</v>
      </c>
      <c r="L56" t="s">
        <v>140</v>
      </c>
      <c r="N56" s="2">
        <v>21.5</v>
      </c>
      <c r="P56" s="2" t="s">
        <v>54</v>
      </c>
      <c r="Q56" s="2">
        <v>165</v>
      </c>
      <c r="U56" s="2">
        <v>92.7</v>
      </c>
      <c r="X56" s="2" t="s">
        <v>46</v>
      </c>
      <c r="Z56" s="2" t="s">
        <v>141</v>
      </c>
      <c r="AA56" s="2" t="s">
        <v>48</v>
      </c>
      <c r="AC56" s="2">
        <v>2.8061046625587402</v>
      </c>
      <c r="AE56" s="2" t="s">
        <v>49</v>
      </c>
      <c r="AF56" s="2">
        <v>1029.67</v>
      </c>
      <c r="AG56" s="2">
        <v>20.399999999999999</v>
      </c>
      <c r="AH56" s="2">
        <v>33.979999999999997</v>
      </c>
      <c r="AI56" s="2">
        <v>127.15</v>
      </c>
      <c r="AJ56" s="2">
        <v>271.18</v>
      </c>
      <c r="AK56" s="2">
        <v>250.11</v>
      </c>
      <c r="AL56" s="2">
        <v>249.28</v>
      </c>
      <c r="AM56" s="2">
        <v>19.09</v>
      </c>
      <c r="AN56" s="2">
        <v>7.25</v>
      </c>
      <c r="AO56" s="2">
        <v>1416.11</v>
      </c>
    </row>
    <row r="57" spans="1:41" s="2" customFormat="1" x14ac:dyDescent="0.2">
      <c r="A57" s="2" t="s">
        <v>131</v>
      </c>
      <c r="B57" s="9" t="s">
        <v>132</v>
      </c>
      <c r="C57" s="2">
        <v>10.356326079630891</v>
      </c>
      <c r="D57" s="2">
        <v>6.818998521539525</v>
      </c>
      <c r="E57" s="2">
        <v>11.135127065399042</v>
      </c>
      <c r="F57" s="2">
        <f>AVERAGE(C57:E57)</f>
        <v>9.4368172221898181</v>
      </c>
      <c r="G57" s="2" t="s">
        <v>44</v>
      </c>
      <c r="H57" s="2">
        <v>53</v>
      </c>
      <c r="J57" s="2">
        <v>27</v>
      </c>
      <c r="K57" s="2">
        <v>0</v>
      </c>
      <c r="L57" t="s">
        <v>124</v>
      </c>
      <c r="N57" s="2">
        <v>26.5</v>
      </c>
      <c r="Q57" s="2">
        <v>111</v>
      </c>
      <c r="U57" s="2" t="s">
        <v>84</v>
      </c>
      <c r="V57" s="2">
        <v>2.85</v>
      </c>
      <c r="W57" s="2">
        <v>0.84</v>
      </c>
      <c r="X57" s="2" t="s">
        <v>46</v>
      </c>
      <c r="Z57" s="2" t="s">
        <v>133</v>
      </c>
      <c r="AA57" s="2" t="s">
        <v>56</v>
      </c>
      <c r="AC57" s="2" t="s">
        <v>57</v>
      </c>
      <c r="AE57" s="2" t="s">
        <v>39</v>
      </c>
    </row>
    <row r="58" spans="1:41" s="2" customFormat="1" x14ac:dyDescent="0.2">
      <c r="A58" s="2" t="s">
        <v>64</v>
      </c>
      <c r="B58" t="s">
        <v>65</v>
      </c>
      <c r="C58" s="2">
        <v>19.693552631952151</v>
      </c>
      <c r="D58" s="2">
        <v>17.668424730145272</v>
      </c>
      <c r="E58" s="2">
        <v>17.200764053223605</v>
      </c>
      <c r="F58" s="2">
        <f>AVERAGE(C58:E58)</f>
        <v>18.187580471773675</v>
      </c>
      <c r="G58" s="2" t="s">
        <v>60</v>
      </c>
      <c r="H58" s="2">
        <v>60</v>
      </c>
      <c r="J58" s="2">
        <v>15</v>
      </c>
      <c r="K58" s="2">
        <v>0</v>
      </c>
      <c r="L58" s="13" t="s">
        <v>66</v>
      </c>
      <c r="N58" s="2" t="s">
        <v>54</v>
      </c>
      <c r="Q58" s="2" t="s">
        <v>54</v>
      </c>
      <c r="U58" s="2">
        <v>11</v>
      </c>
      <c r="X58" s="2" t="s">
        <v>46</v>
      </c>
      <c r="Z58" s="2" t="s">
        <v>67</v>
      </c>
      <c r="AA58" s="2" t="s">
        <v>68</v>
      </c>
      <c r="AC58" s="2" t="s">
        <v>57</v>
      </c>
      <c r="AE58" s="2" t="s">
        <v>39</v>
      </c>
    </row>
    <row r="59" spans="1:41" s="2" customFormat="1" x14ac:dyDescent="0.2">
      <c r="A59" s="2" t="s">
        <v>179</v>
      </c>
      <c r="B59" t="s">
        <v>160</v>
      </c>
      <c r="C59" s="2">
        <v>6.0866456536291178</v>
      </c>
      <c r="D59" s="2">
        <v>5.6232216520146485</v>
      </c>
      <c r="E59" s="2">
        <v>5.6629278834622836</v>
      </c>
      <c r="F59" s="2">
        <f>AVERAGE(C59:E59)</f>
        <v>5.7909317297020166</v>
      </c>
      <c r="G59" s="2" t="s">
        <v>60</v>
      </c>
      <c r="H59" s="2">
        <v>75</v>
      </c>
      <c r="J59" s="2">
        <v>25</v>
      </c>
      <c r="K59" s="2" t="s">
        <v>51</v>
      </c>
      <c r="L59" s="14" t="s">
        <v>180</v>
      </c>
      <c r="N59" s="2">
        <v>18</v>
      </c>
      <c r="O59" s="2">
        <v>7.7</v>
      </c>
      <c r="Q59" s="2">
        <v>87</v>
      </c>
      <c r="T59" s="2">
        <v>24.2</v>
      </c>
      <c r="U59" s="2">
        <v>17.3</v>
      </c>
      <c r="V59" s="2">
        <v>2.21</v>
      </c>
      <c r="W59" s="2">
        <v>1.1000000000000001</v>
      </c>
      <c r="X59" s="2" t="s">
        <v>46</v>
      </c>
      <c r="Z59" s="2" t="s">
        <v>47</v>
      </c>
      <c r="AA59" s="2" t="s">
        <v>48</v>
      </c>
      <c r="AC59" s="2">
        <v>2.5315071451546811</v>
      </c>
      <c r="AE59" s="2" t="s">
        <v>49</v>
      </c>
      <c r="AF59" s="2">
        <v>1257.33</v>
      </c>
      <c r="AG59" s="2">
        <v>811.51</v>
      </c>
      <c r="AH59" s="2">
        <v>900.79</v>
      </c>
      <c r="AI59" s="2">
        <v>158.44</v>
      </c>
      <c r="AJ59" s="2">
        <v>2.29</v>
      </c>
      <c r="AK59" s="2">
        <v>31.52</v>
      </c>
      <c r="AL59" s="2">
        <v>0.56999999999999995</v>
      </c>
      <c r="AM59" s="2">
        <v>1.42</v>
      </c>
      <c r="AN59" s="2">
        <v>10.91</v>
      </c>
      <c r="AO59" s="2">
        <v>2041.45</v>
      </c>
    </row>
    <row r="60" spans="1:41" s="2" customFormat="1" x14ac:dyDescent="0.2">
      <c r="A60" s="2" t="s">
        <v>159</v>
      </c>
      <c r="B60" t="s">
        <v>160</v>
      </c>
      <c r="C60" s="2">
        <v>3.302938675603964</v>
      </c>
      <c r="D60" s="2">
        <v>2.9666895256319061</v>
      </c>
      <c r="E60" s="2">
        <v>3.1318492543148198</v>
      </c>
      <c r="F60" s="2">
        <f>AVERAGE(C60:E60)</f>
        <v>3.1338258185168968</v>
      </c>
      <c r="G60" s="2" t="s">
        <v>44</v>
      </c>
      <c r="H60" s="2">
        <v>67</v>
      </c>
      <c r="J60" s="2">
        <v>15</v>
      </c>
      <c r="K60" s="2">
        <v>2</v>
      </c>
      <c r="L60" s="14" t="s">
        <v>161</v>
      </c>
      <c r="N60" s="2" t="s">
        <v>54</v>
      </c>
      <c r="Q60" s="2" t="s">
        <v>54</v>
      </c>
      <c r="V60" s="2" t="s">
        <v>84</v>
      </c>
      <c r="W60" s="2" t="s">
        <v>84</v>
      </c>
      <c r="X60" s="2" t="s">
        <v>46</v>
      </c>
      <c r="Z60" s="2" t="s">
        <v>162</v>
      </c>
      <c r="AA60" s="2" t="s">
        <v>163</v>
      </c>
      <c r="AC60" s="2" t="s">
        <v>57</v>
      </c>
      <c r="AE60" s="2" t="s">
        <v>39</v>
      </c>
    </row>
    <row r="61" spans="1:41" x14ac:dyDescent="0.2">
      <c r="A61" s="2" t="s">
        <v>52</v>
      </c>
      <c r="B61" s="9" t="s">
        <v>215</v>
      </c>
      <c r="C61" s="2">
        <v>11.207253655588211</v>
      </c>
      <c r="D61" s="2">
        <v>13.704762433167158</v>
      </c>
      <c r="E61" s="2">
        <v>14.675065328340638</v>
      </c>
      <c r="F61" s="2">
        <f>AVERAGE(C61:E61)</f>
        <v>13.195693805698669</v>
      </c>
      <c r="G61" s="2" t="s">
        <v>44</v>
      </c>
      <c r="H61" s="2">
        <v>72</v>
      </c>
      <c r="J61" s="2">
        <v>25</v>
      </c>
      <c r="K61" s="2">
        <v>1</v>
      </c>
      <c r="L61" t="s">
        <v>53</v>
      </c>
      <c r="N61" s="2">
        <v>34.6</v>
      </c>
      <c r="O61" s="2"/>
      <c r="P61" s="2" t="s">
        <v>54</v>
      </c>
      <c r="Q61" s="2">
        <v>85</v>
      </c>
      <c r="R61" s="2">
        <v>154</v>
      </c>
      <c r="S61" s="2">
        <v>1.8</v>
      </c>
      <c r="T61" s="2">
        <v>13.5</v>
      </c>
      <c r="U61" s="2"/>
      <c r="V61" s="2">
        <v>3.71</v>
      </c>
      <c r="W61" s="2">
        <v>1.1000000000000001</v>
      </c>
      <c r="X61" s="2" t="s">
        <v>46</v>
      </c>
      <c r="Z61" s="2" t="s">
        <v>55</v>
      </c>
      <c r="AA61" s="2" t="s">
        <v>56</v>
      </c>
      <c r="AC61" s="2" t="s">
        <v>57</v>
      </c>
      <c r="AE61" s="2" t="s">
        <v>39</v>
      </c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idden="1" x14ac:dyDescent="0.2">
      <c r="A62" s="1" t="s">
        <v>36</v>
      </c>
      <c r="B62" s="5" t="s">
        <v>37</v>
      </c>
      <c r="C62" s="1">
        <v>13.995091271424759</v>
      </c>
      <c r="D62" s="1">
        <v>12.0112828569586</v>
      </c>
      <c r="E62" s="1">
        <v>14.223940074931733</v>
      </c>
      <c r="F62" s="1">
        <f>AVERAGE(C62:E62)</f>
        <v>13.410104734438363</v>
      </c>
      <c r="X62" s="1" t="s">
        <v>37</v>
      </c>
      <c r="Z62" s="1" t="s">
        <v>38</v>
      </c>
      <c r="AA62" s="1" t="s">
        <v>37</v>
      </c>
      <c r="AC62" s="1" t="s">
        <v>38</v>
      </c>
      <c r="AE62" s="1" t="s">
        <v>39</v>
      </c>
    </row>
    <row r="63" spans="1:41" hidden="1" x14ac:dyDescent="0.2">
      <c r="A63" s="1" t="s">
        <v>40</v>
      </c>
      <c r="B63" s="5" t="s">
        <v>37</v>
      </c>
      <c r="C63" s="1">
        <v>14.175893004878617</v>
      </c>
      <c r="D63" s="1">
        <v>14.85026101409988</v>
      </c>
      <c r="E63" s="1">
        <v>9.4048649362817116</v>
      </c>
      <c r="F63" s="1">
        <f>AVERAGE(C63:E63)</f>
        <v>12.810339651753402</v>
      </c>
      <c r="X63" s="1" t="s">
        <v>37</v>
      </c>
      <c r="Z63" s="1" t="s">
        <v>38</v>
      </c>
      <c r="AA63" s="1" t="s">
        <v>37</v>
      </c>
      <c r="AC63" s="1" t="s">
        <v>38</v>
      </c>
      <c r="AE63" s="1" t="s">
        <v>39</v>
      </c>
    </row>
    <row r="64" spans="1:41" hidden="1" x14ac:dyDescent="0.2">
      <c r="A64" s="1" t="s">
        <v>41</v>
      </c>
      <c r="B64" s="5" t="s">
        <v>37</v>
      </c>
      <c r="C64" s="1">
        <v>13.647142775056947</v>
      </c>
      <c r="D64" s="1">
        <v>17.569118885361195</v>
      </c>
      <c r="E64" s="1">
        <v>11.400647460039416</v>
      </c>
      <c r="F64" s="1">
        <f>AVERAGE(C64:E64)</f>
        <v>14.205636373485852</v>
      </c>
      <c r="X64" s="1" t="s">
        <v>37</v>
      </c>
      <c r="Z64" s="1" t="s">
        <v>38</v>
      </c>
      <c r="AA64" s="1" t="s">
        <v>37</v>
      </c>
      <c r="AC64" s="1" t="s">
        <v>38</v>
      </c>
      <c r="AE64" s="1" t="s">
        <v>39</v>
      </c>
    </row>
    <row r="65" spans="6:6" hidden="1" x14ac:dyDescent="0.2"/>
    <row r="66" spans="6:6" hidden="1" x14ac:dyDescent="0.2"/>
    <row r="67" spans="6:6" hidden="1" x14ac:dyDescent="0.2"/>
    <row r="68" spans="6:6" hidden="1" x14ac:dyDescent="0.2">
      <c r="F68" s="4"/>
    </row>
    <row r="69" spans="6:6" hidden="1" x14ac:dyDescent="0.2">
      <c r="F69" s="4"/>
    </row>
  </sheetData>
  <autoFilter ref="A1:AO69" xr:uid="{A4F6D764-6A49-DB44-A644-ADCE0DD2E57D}">
    <filterColumn colId="23">
      <filters>
        <filter val="NFPA"/>
      </filters>
    </filterColumn>
    <sortState xmlns:xlrd2="http://schemas.microsoft.com/office/spreadsheetml/2017/richdata2" ref="A31:AO61">
      <sortCondition ref="B1:B69"/>
    </sortState>
  </autoFilter>
  <conditionalFormatting sqref="A1:A1048576">
    <cfRule type="duplicateValues" dxfId="3" priority="6"/>
  </conditionalFormatting>
  <conditionalFormatting sqref="L5:L13 L15:L64">
    <cfRule type="containsText" dxfId="2" priority="1" operator="containsText" text="yes">
      <formula>NOT(ISERROR(SEARCH("yes",L5)))</formula>
    </cfRule>
  </conditionalFormatting>
  <conditionalFormatting sqref="X1:X1048576">
    <cfRule type="containsText" dxfId="1" priority="3" operator="containsText" text="Acromegaly">
      <formula>NOT(ISERROR(SEARCH("Acromegaly",X1)))</formula>
    </cfRule>
    <cfRule type="containsText" dxfId="0" priority="4" operator="containsText" text="Cushing">
      <formula>NOT(ISERROR(SEARCH("Cushing",X1)))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Olivier-Van Stichelen, Stephanie</dc:creator>
  <cp:keywords/>
  <dc:description/>
  <cp:lastModifiedBy>Olivier-Van Stichelen, Stephanie</cp:lastModifiedBy>
  <cp:revision/>
  <dcterms:created xsi:type="dcterms:W3CDTF">2024-01-25T22:35:51Z</dcterms:created>
  <dcterms:modified xsi:type="dcterms:W3CDTF">2024-04-30T13:43:03Z</dcterms:modified>
  <cp:category/>
  <cp:contentStatus/>
</cp:coreProperties>
</file>