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morpholino/Documents/Literatura/200915 phaeocystis biogeo/Phaeocystis comparative latest/"/>
    </mc:Choice>
  </mc:AlternateContent>
  <xr:revisionPtr revIDLastSave="0" documentId="13_ncr:1_{8EA99562-FB60-1F44-A478-BE412431276F}" xr6:coauthVersionLast="47" xr6:coauthVersionMax="47" xr10:uidLastSave="{00000000-0000-0000-0000-000000000000}"/>
  <bookViews>
    <workbookView xWindow="0" yWindow="500" windowWidth="27920" windowHeight="17500" xr2:uid="{EE9D14C9-792F-3840-9D41-E46F133C8FF6}"/>
  </bookViews>
  <sheets>
    <sheet name="Supplementary Table S1" sheetId="1" r:id="rId1"/>
    <sheet name="MAG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1" l="1"/>
  <c r="D19" i="1"/>
  <c r="E19" i="1"/>
  <c r="F19" i="1"/>
  <c r="G19" i="1"/>
  <c r="H19" i="1"/>
  <c r="I19" i="1"/>
  <c r="J19" i="1"/>
  <c r="K19" i="1"/>
  <c r="L19" i="1"/>
  <c r="M19" i="1"/>
  <c r="N19" i="1"/>
  <c r="O19" i="1"/>
  <c r="B19" i="1"/>
  <c r="D10" i="1"/>
  <c r="E10" i="1"/>
  <c r="F10" i="1"/>
  <c r="G10" i="1"/>
  <c r="H10" i="1"/>
  <c r="I10" i="1"/>
  <c r="J10" i="1"/>
  <c r="K10" i="1"/>
  <c r="L10" i="1"/>
  <c r="M10" i="1"/>
  <c r="N10" i="1"/>
  <c r="O10" i="1"/>
  <c r="C10" i="1"/>
</calcChain>
</file>

<file path=xl/sharedStrings.xml><?xml version="1.0" encoding="utf-8"?>
<sst xmlns="http://schemas.openxmlformats.org/spreadsheetml/2006/main" count="316" uniqueCount="140">
  <si>
    <t>GBNOY</t>
  </si>
  <si>
    <t>GBNOZ</t>
  </si>
  <si>
    <t>GBNPA</t>
  </si>
  <si>
    <t>GBNPB</t>
  </si>
  <si>
    <t>GBNPH</t>
  </si>
  <si>
    <t>GBNPN</t>
  </si>
  <si>
    <t>GBNPP</t>
  </si>
  <si>
    <t>GBNPS</t>
  </si>
  <si>
    <t>GBNPT</t>
  </si>
  <si>
    <t>GCBAO</t>
  </si>
  <si>
    <t># contigs</t>
  </si>
  <si>
    <t>GC (%)</t>
  </si>
  <si>
    <t>N50</t>
  </si>
  <si>
    <t>Simple repeats</t>
  </si>
  <si>
    <t>Satellites</t>
  </si>
  <si>
    <t>RepeatMasker Dfam and RepBase databases from 27/01/2017</t>
  </si>
  <si>
    <t>- plastid</t>
  </si>
  <si>
    <t>note</t>
  </si>
  <si>
    <t>Emihu1</t>
  </si>
  <si>
    <t>Phacord1</t>
  </si>
  <si>
    <t>Small RNA</t>
  </si>
  <si>
    <t>Low complexity</t>
  </si>
  <si>
    <t>Repetitiveness</t>
  </si>
  <si>
    <t>Sequenced reads</t>
  </si>
  <si>
    <t>Sequenced bases</t>
  </si>
  <si>
    <t>Est. genome size [Mbp]</t>
  </si>
  <si>
    <t>Sequenced length</t>
  </si>
  <si>
    <t>- mitochondria</t>
  </si>
  <si>
    <t>- nuclear</t>
  </si>
  <si>
    <t>BUSCO</t>
  </si>
  <si>
    <t>CEGMA</t>
  </si>
  <si>
    <t>TARA_PSW_86_MAG_00284</t>
  </si>
  <si>
    <t>P.globosa</t>
  </si>
  <si>
    <t>y</t>
  </si>
  <si>
    <t>n</t>
  </si>
  <si>
    <t>TARA_PON_109_MAG_00250</t>
  </si>
  <si>
    <t>TARA_PSE_93_MAG_00226</t>
  </si>
  <si>
    <t>TARA_AON_82_MAG_00318</t>
  </si>
  <si>
    <t>P.pouchetii?+P.globosa</t>
  </si>
  <si>
    <t>TARA_ION_45_MAG_00169</t>
  </si>
  <si>
    <t>TARA_AOS_82_MAG_00154</t>
  </si>
  <si>
    <t>unsure</t>
  </si>
  <si>
    <t>TARA_IOS_50_MAG_00142</t>
  </si>
  <si>
    <t>TARA_ARC_108_MAG_00319</t>
  </si>
  <si>
    <t>TARA_SOC_28_MAG_00057</t>
  </si>
  <si>
    <t>P.antarctica</t>
  </si>
  <si>
    <t>TARA_ASW_2018_MAG_00036</t>
  </si>
  <si>
    <t>P.sp1 (sister to Pg/Pa)</t>
  </si>
  <si>
    <t>TARA_SOC_28_MAG_00059</t>
  </si>
  <si>
    <t>TARA_AOS_82_MAG_00183</t>
  </si>
  <si>
    <t>TARA_AOS_82_MAG_00182</t>
  </si>
  <si>
    <t>TARA_SOC_28_MAG_00064</t>
  </si>
  <si>
    <t>P.sp2</t>
  </si>
  <si>
    <t>TARA_SOC_28_MAG_00067</t>
  </si>
  <si>
    <t>TARA_SOC_28_MAG_00074</t>
  </si>
  <si>
    <t>P.sp3</t>
  </si>
  <si>
    <t>TARA_AON_82_MAG_00337</t>
  </si>
  <si>
    <t>P.cordata</t>
  </si>
  <si>
    <t>TARA_MED_95_MAG_00492</t>
  </si>
  <si>
    <t>TARA_MED_95_MAG_00438</t>
  </si>
  <si>
    <t>P.cordata sister</t>
  </si>
  <si>
    <t>TARA_ARC_108_MAG_00268</t>
  </si>
  <si>
    <t>P.sp4</t>
  </si>
  <si>
    <t>TARA_MED_95_MAG_00453</t>
  </si>
  <si>
    <t>P.sp5 (Pjah)</t>
  </si>
  <si>
    <t>TARA_ION_45_MAG_00154</t>
  </si>
  <si>
    <t>P.sp6 (Pjah)</t>
  </si>
  <si>
    <t>TARA_PSW_86_MAG_00279</t>
  </si>
  <si>
    <t>P.sp5+P.sp6 (Pjah)</t>
  </si>
  <si>
    <t>TARA_MED_95_MAG_00403</t>
  </si>
  <si>
    <t>P.sp7 cluster (Pjah)</t>
  </si>
  <si>
    <t>TARA_SOC_28_MAG_00056</t>
  </si>
  <si>
    <t>TARA_ARC_108_MAG_00248</t>
  </si>
  <si>
    <t>TARA_ION_45_MAG_00168</t>
  </si>
  <si>
    <t>TARA_AON_82_MAG_00299</t>
  </si>
  <si>
    <t>TARA_AOS_82_MAG_00142</t>
  </si>
  <si>
    <t>TARA_ION_45_MAG_00152</t>
  </si>
  <si>
    <t>TARA_IOS_50_MAG_00134</t>
  </si>
  <si>
    <t>TARA_MED_95_MAG_00439</t>
  </si>
  <si>
    <t>TARA_PON_109_MAG_00231</t>
  </si>
  <si>
    <t>TARA_PSE_93_MAG_00224</t>
  </si>
  <si>
    <t>TARA_PSW_86_MAG_00287</t>
  </si>
  <si>
    <t>TARA_RED_19_MAG_00042</t>
  </si>
  <si>
    <t>Tara mapping</t>
  </si>
  <si>
    <t>BEAST</t>
  </si>
  <si>
    <t>ID</t>
  </si>
  <si>
    <t>MAG length</t>
  </si>
  <si>
    <t>Phaant1</t>
  </si>
  <si>
    <t>Phaglo1</t>
  </si>
  <si>
    <t>chimeric MAG</t>
  </si>
  <si>
    <r>
      <rPr>
        <i/>
        <sz val="12"/>
        <color theme="1"/>
        <rFont val="Calibri"/>
        <family val="2"/>
        <scheme val="minor"/>
      </rPr>
      <t>Emilania huxleyi</t>
    </r>
    <r>
      <rPr>
        <sz val="12"/>
        <color theme="1"/>
        <rFont val="Calibri"/>
        <family val="2"/>
        <scheme val="minor"/>
      </rPr>
      <t xml:space="preserve"> CCMP1516</t>
    </r>
  </si>
  <si>
    <r>
      <rPr>
        <i/>
        <sz val="12"/>
        <color theme="1"/>
        <rFont val="Calibri"/>
        <family val="2"/>
        <scheme val="minor"/>
      </rPr>
      <t>P.globosa</t>
    </r>
    <r>
      <rPr>
        <sz val="12"/>
        <color theme="1"/>
        <rFont val="Calibri"/>
        <family val="2"/>
        <scheme val="minor"/>
      </rPr>
      <t xml:space="preserve"> CCMP1524</t>
    </r>
  </si>
  <si>
    <r>
      <rPr>
        <i/>
        <sz val="12"/>
        <color theme="1"/>
        <rFont val="Calibri"/>
        <family val="2"/>
        <scheme val="minor"/>
      </rPr>
      <t>P.globosa</t>
    </r>
    <r>
      <rPr>
        <sz val="12"/>
        <color theme="1"/>
        <rFont val="Calibri"/>
        <family val="2"/>
        <scheme val="minor"/>
      </rPr>
      <t xml:space="preserve"> CCMP1528</t>
    </r>
  </si>
  <si>
    <r>
      <rPr>
        <i/>
        <sz val="12"/>
        <color theme="1"/>
        <rFont val="Calibri"/>
        <family val="2"/>
        <scheme val="minor"/>
      </rPr>
      <t>P.globosa</t>
    </r>
    <r>
      <rPr>
        <sz val="12"/>
        <color theme="1"/>
        <rFont val="Calibri"/>
        <family val="2"/>
        <scheme val="minor"/>
      </rPr>
      <t xml:space="preserve"> CCMP2710</t>
    </r>
  </si>
  <si>
    <r>
      <rPr>
        <i/>
        <sz val="12"/>
        <color theme="1"/>
        <rFont val="Calibri"/>
        <family val="2"/>
        <scheme val="minor"/>
      </rPr>
      <t xml:space="preserve">P.globosa </t>
    </r>
    <r>
      <rPr>
        <sz val="12"/>
        <color theme="1"/>
        <rFont val="Calibri"/>
        <family val="2"/>
        <scheme val="minor"/>
      </rPr>
      <t>CCMP627</t>
    </r>
  </si>
  <si>
    <r>
      <rPr>
        <i/>
        <sz val="12"/>
        <color theme="1"/>
        <rFont val="Calibri"/>
        <family val="2"/>
        <scheme val="minor"/>
      </rPr>
      <t>P.globosa</t>
    </r>
    <r>
      <rPr>
        <sz val="12"/>
        <color theme="1"/>
        <rFont val="Calibri"/>
        <family val="2"/>
        <scheme val="minor"/>
      </rPr>
      <t xml:space="preserve"> CCMP628</t>
    </r>
  </si>
  <si>
    <r>
      <rPr>
        <i/>
        <sz val="12"/>
        <color theme="1"/>
        <rFont val="Calibri"/>
        <family val="2"/>
        <scheme val="minor"/>
      </rPr>
      <t>P.globosa</t>
    </r>
    <r>
      <rPr>
        <sz val="12"/>
        <color theme="1"/>
        <rFont val="Calibri"/>
        <family val="2"/>
        <scheme val="minor"/>
      </rPr>
      <t xml:space="preserve"> CCMP629</t>
    </r>
  </si>
  <si>
    <r>
      <rPr>
        <i/>
        <sz val="12"/>
        <color theme="1"/>
        <rFont val="Calibri"/>
        <family val="2"/>
        <scheme val="minor"/>
      </rPr>
      <t>P.globosa</t>
    </r>
    <r>
      <rPr>
        <sz val="12"/>
        <color theme="1"/>
        <rFont val="Calibri"/>
        <family val="2"/>
        <scheme val="minor"/>
      </rPr>
      <t xml:space="preserve"> CCMP2754</t>
    </r>
  </si>
  <si>
    <r>
      <rPr>
        <i/>
        <sz val="12"/>
        <color theme="1"/>
        <rFont val="Calibri"/>
        <family val="2"/>
        <scheme val="minor"/>
      </rPr>
      <t>P.globosa</t>
    </r>
    <r>
      <rPr>
        <sz val="12"/>
        <color theme="1"/>
        <rFont val="Calibri"/>
        <family val="2"/>
        <scheme val="minor"/>
      </rPr>
      <t xml:space="preserve"> CCMP1805</t>
    </r>
  </si>
  <si>
    <r>
      <rPr>
        <i/>
        <sz val="12"/>
        <color theme="1"/>
        <rFont val="Calibri"/>
        <family val="2"/>
        <scheme val="minor"/>
      </rPr>
      <t>P.antarctica</t>
    </r>
    <r>
      <rPr>
        <sz val="12"/>
        <color theme="1"/>
        <rFont val="Calibri"/>
        <family val="2"/>
        <scheme val="minor"/>
      </rPr>
      <t xml:space="preserve"> CCMP1374</t>
    </r>
  </si>
  <si>
    <r>
      <rPr>
        <i/>
        <sz val="12"/>
        <color theme="1"/>
        <rFont val="Calibri"/>
        <family val="2"/>
        <scheme val="minor"/>
      </rPr>
      <t>P.rex</t>
    </r>
    <r>
      <rPr>
        <sz val="12"/>
        <color theme="1"/>
        <rFont val="Calibri"/>
        <family val="2"/>
        <scheme val="minor"/>
      </rPr>
      <t xml:space="preserve"> CCMP2000</t>
    </r>
  </si>
  <si>
    <r>
      <rPr>
        <i/>
        <sz val="12"/>
        <color theme="1"/>
        <rFont val="Calibri"/>
        <family val="2"/>
        <scheme val="minor"/>
      </rPr>
      <t>P.cordata</t>
    </r>
    <r>
      <rPr>
        <sz val="12"/>
        <color theme="1"/>
        <rFont val="Calibri"/>
        <family val="2"/>
        <scheme val="minor"/>
      </rPr>
      <t xml:space="preserve"> CCMP3104</t>
    </r>
  </si>
  <si>
    <r>
      <rPr>
        <i/>
        <sz val="12"/>
        <color theme="1"/>
        <rFont val="Calibri"/>
        <family val="2"/>
        <scheme val="minor"/>
      </rPr>
      <t>P.jahnii</t>
    </r>
    <r>
      <rPr>
        <sz val="12"/>
        <color theme="1"/>
        <rFont val="Calibri"/>
        <family val="2"/>
        <scheme val="minor"/>
      </rPr>
      <t xml:space="preserve"> CCMP2496</t>
    </r>
  </si>
  <si>
    <r>
      <rPr>
        <vertAlign val="superscript"/>
        <sz val="12"/>
        <color theme="1"/>
        <rFont val="Calibri (Body)"/>
      </rPr>
      <t>&amp;</t>
    </r>
    <r>
      <rPr>
        <sz val="12"/>
        <color theme="1"/>
        <rFont val="Calibri"/>
        <family val="2"/>
        <scheme val="minor"/>
      </rPr>
      <t>BUSCO statistics including duplicated and fragmented conserved single-copy queries</t>
    </r>
  </si>
  <si>
    <t>Completeness [%]</t>
  </si>
  <si>
    <t>Species, strain, assembly ID</t>
  </si>
  <si>
    <t>PSC2</t>
  </si>
  <si>
    <t>PSC1</t>
  </si>
  <si>
    <t>P.cf.pouchetii</t>
  </si>
  <si>
    <t>TARA_MED_95_MAG_00515</t>
  </si>
  <si>
    <t>-</t>
  </si>
  <si>
    <t>not Phaeocystales</t>
  </si>
  <si>
    <t>17-gene</t>
  </si>
  <si>
    <r>
      <t>antarctica</t>
    </r>
    <r>
      <rPr>
        <sz val="11"/>
        <color theme="1"/>
        <rFont val="Cambria"/>
        <family val="1"/>
      </rPr>
      <t>/</t>
    </r>
    <r>
      <rPr>
        <i/>
        <sz val="11"/>
        <color theme="1"/>
        <rFont val="Cambria"/>
        <family val="1"/>
      </rPr>
      <t>globosa</t>
    </r>
    <r>
      <rPr>
        <sz val="11"/>
        <color theme="1"/>
        <rFont val="Cambria"/>
        <family val="1"/>
      </rPr>
      <t>/</t>
    </r>
    <r>
      <rPr>
        <i/>
        <sz val="11"/>
        <color theme="1"/>
        <rFont val="Cambria"/>
        <family val="1"/>
      </rPr>
      <t>pouchetii</t>
    </r>
    <r>
      <rPr>
        <sz val="11"/>
        <color theme="1"/>
        <rFont val="Cambria"/>
        <family val="1"/>
      </rPr>
      <t xml:space="preserve"> </t>
    </r>
  </si>
  <si>
    <t>N/A</t>
  </si>
  <si>
    <t>cordata</t>
  </si>
  <si>
    <t>jahnii</t>
  </si>
  <si>
    <t>PSC</t>
  </si>
  <si>
    <t>no phylogenetic data</t>
  </si>
  <si>
    <r>
      <rPr>
        <b/>
        <sz val="12"/>
        <color theme="1"/>
        <rFont val="Calibri"/>
        <family val="2"/>
        <scheme val="minor"/>
      </rPr>
      <t xml:space="preserve">Supplementary Table S1, continued. </t>
    </r>
    <r>
      <rPr>
        <sz val="12"/>
        <color theme="1"/>
        <rFont val="Calibri"/>
        <family val="2"/>
        <scheme val="minor"/>
      </rPr>
      <t xml:space="preserve">Completeness statistics for MAGs from Delmont et al., 2022 (doi: 10.1016/j.xgen.2022.100123). Their inclusion in downstream analyses, i.e. biogeography mapping and tree inference, are indicated. 			</t>
    </r>
  </si>
  <si>
    <t>phylogeny note</t>
  </si>
  <si>
    <t>phylogeny clade</t>
  </si>
  <si>
    <r>
      <t>TBLASTN Phaant</t>
    </r>
    <r>
      <rPr>
        <vertAlign val="superscript"/>
        <sz val="12"/>
        <color theme="1"/>
        <rFont val="Calibri (Body)"/>
      </rPr>
      <t>$</t>
    </r>
  </si>
  <si>
    <r>
      <t>TBLASTN Phaglo</t>
    </r>
    <r>
      <rPr>
        <vertAlign val="superscript"/>
        <sz val="12"/>
        <color theme="1"/>
        <rFont val="Calibri (Body)"/>
      </rPr>
      <t>$</t>
    </r>
  </si>
  <si>
    <r>
      <rPr>
        <vertAlign val="superscript"/>
        <sz val="12"/>
        <color theme="1"/>
        <rFont val="Calibri (Body)"/>
      </rPr>
      <t>$</t>
    </r>
    <r>
      <rPr>
        <sz val="12"/>
        <color theme="1"/>
        <rFont val="Calibri"/>
        <family val="2"/>
        <scheme val="minor"/>
      </rPr>
      <t>Approximate completeness of the genome assemblies according to the number of TBLASTN hits of the reference proteomes Phaant1 and Phaglo1 that had better bitscore than the best hit from the Haptophyceae protein database</t>
    </r>
  </si>
  <si>
    <t>TBLASTN Phaant1</t>
  </si>
  <si>
    <t>TBLASTN Phaglo1</t>
  </si>
  <si>
    <r>
      <rPr>
        <b/>
        <sz val="12"/>
        <color theme="1"/>
        <rFont val="Calibri"/>
        <family val="2"/>
        <scheme val="minor"/>
      </rPr>
      <t xml:space="preserve">Supplementary Table S1: Genome assembly characteristics of </t>
    </r>
    <r>
      <rPr>
        <b/>
        <i/>
        <sz val="12"/>
        <color theme="1"/>
        <rFont val="Calibri"/>
        <family val="2"/>
        <scheme val="minor"/>
      </rPr>
      <t>Phaeocystis</t>
    </r>
    <r>
      <rPr>
        <b/>
        <sz val="12"/>
        <color theme="1"/>
        <rFont val="Calibri"/>
        <family val="2"/>
        <scheme val="minor"/>
      </rPr>
      <t xml:space="preserve"> spp. presented in this work. </t>
    </r>
    <r>
      <rPr>
        <sz val="12"/>
        <color theme="1"/>
        <rFont val="Calibri"/>
        <family val="2"/>
        <scheme val="minor"/>
      </rPr>
      <t xml:space="preserve">Reference-quality assemblies are shown with colored background, in colors corresponding to figures. Assembly statistics of a previously assembled </t>
    </r>
    <r>
      <rPr>
        <i/>
        <sz val="12"/>
        <color theme="1"/>
        <rFont val="Calibri"/>
        <family val="2"/>
        <scheme val="minor"/>
      </rPr>
      <t>Emiliania</t>
    </r>
    <r>
      <rPr>
        <sz val="12"/>
        <color theme="1"/>
        <rFont val="Calibri"/>
        <family val="2"/>
        <scheme val="minor"/>
      </rPr>
      <t xml:space="preserve"> (</t>
    </r>
    <r>
      <rPr>
        <i/>
        <sz val="12"/>
        <color theme="1"/>
        <rFont val="Calibri"/>
        <family val="2"/>
        <scheme val="minor"/>
      </rPr>
      <t>Gephyrocapsa</t>
    </r>
    <r>
      <rPr>
        <sz val="12"/>
        <color theme="1"/>
        <rFont val="Calibri"/>
        <family val="2"/>
        <scheme val="minor"/>
      </rPr>
      <t xml:space="preserve">) </t>
    </r>
    <r>
      <rPr>
        <i/>
        <sz val="12"/>
        <color theme="1"/>
        <rFont val="Calibri"/>
        <family val="2"/>
        <scheme val="minor"/>
      </rPr>
      <t>huxleyi</t>
    </r>
    <r>
      <rPr>
        <sz val="12"/>
        <color theme="1"/>
        <rFont val="Calibri"/>
        <family val="2"/>
        <scheme val="minor"/>
      </rPr>
      <t xml:space="preserve"> are shown for comparison. On the second sheet, basic completeness statistics are shown for MAGs from Delmont et al., 2022 (doi: 10.1016/j.xgen.2022.100123), and their inclusion in further analyses. 			</t>
    </r>
  </si>
  <si>
    <t>see Methods</t>
  </si>
  <si>
    <r>
      <t>Coverage</t>
    </r>
    <r>
      <rPr>
        <vertAlign val="superscript"/>
        <sz val="12"/>
        <color theme="1"/>
        <rFont val="Calibri (Body)"/>
      </rPr>
      <t>+</t>
    </r>
  </si>
  <si>
    <r>
      <rPr>
        <vertAlign val="superscript"/>
        <sz val="12"/>
        <color theme="1"/>
        <rFont val="Calibri (Body)"/>
      </rPr>
      <t>+</t>
    </r>
    <r>
      <rPr>
        <sz val="12"/>
        <color theme="1"/>
        <rFont val="Calibri"/>
        <family val="2"/>
        <scheme val="minor"/>
      </rPr>
      <t>calculated as average coverage for chromosomal contigs after length filtering and decontamination</t>
    </r>
  </si>
  <si>
    <r>
      <t>BUSCO v5 odb10</t>
    </r>
    <r>
      <rPr>
        <vertAlign val="superscript"/>
        <sz val="12"/>
        <color theme="1"/>
        <rFont val="Calibri (Body)"/>
      </rPr>
      <t>&amp;</t>
    </r>
  </si>
  <si>
    <t>- complete single-copy</t>
  </si>
  <si>
    <t>- complete duplicated</t>
  </si>
  <si>
    <t>- fragmented</t>
  </si>
  <si>
    <t>- missing</t>
  </si>
  <si>
    <r>
      <rPr>
        <i/>
        <sz val="12"/>
        <color theme="1"/>
        <rFont val="Calibri"/>
        <family val="2"/>
        <scheme val="minor"/>
      </rPr>
      <t>P.globosa</t>
    </r>
    <r>
      <rPr>
        <sz val="12"/>
        <color theme="1"/>
        <rFont val="Calibri"/>
        <family val="2"/>
        <scheme val="minor"/>
      </rPr>
      <t xml:space="preserve"> Pg-G(A)</t>
    </r>
  </si>
  <si>
    <t>technology</t>
  </si>
  <si>
    <t>short reads</t>
  </si>
  <si>
    <t>short+PACBIO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</si>
</sst>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13" x14ac:knownFonts="1">
    <font>
      <sz val="12"/>
      <color theme="1"/>
      <name val="Calibri"/>
      <family val="2"/>
      <scheme val="minor"/>
    </font>
    <font>
      <b/>
      <sz val="12"/>
      <color theme="1"/>
      <name val="Calibri"/>
      <family val="2"/>
      <scheme val="minor"/>
    </font>
    <font>
      <sz val="12"/>
      <color theme="1"/>
      <name val="Menlo"/>
      <family val="2"/>
    </font>
    <font>
      <sz val="8"/>
      <name val="Calibri"/>
      <family val="2"/>
      <scheme val="minor"/>
    </font>
    <font>
      <sz val="12"/>
      <color rgb="FFFF0000"/>
      <name val="Calibri"/>
      <family val="2"/>
      <scheme val="minor"/>
    </font>
    <font>
      <sz val="12"/>
      <name val="Calibri"/>
      <family val="2"/>
      <scheme val="minor"/>
    </font>
    <font>
      <b/>
      <sz val="12"/>
      <name val="Calibri"/>
      <family val="2"/>
      <scheme val="minor"/>
    </font>
    <font>
      <b/>
      <i/>
      <sz val="12"/>
      <color theme="1"/>
      <name val="Calibri"/>
      <family val="2"/>
      <scheme val="minor"/>
    </font>
    <font>
      <i/>
      <sz val="12"/>
      <color theme="1"/>
      <name val="Calibri"/>
      <family val="2"/>
      <scheme val="minor"/>
    </font>
    <font>
      <vertAlign val="superscript"/>
      <sz val="12"/>
      <color theme="1"/>
      <name val="Calibri (Body)"/>
    </font>
    <font>
      <i/>
      <sz val="11"/>
      <color theme="1"/>
      <name val="Cambria"/>
      <family val="1"/>
    </font>
    <font>
      <sz val="11"/>
      <color theme="1"/>
      <name val="Cambria"/>
      <family val="1"/>
    </font>
    <font>
      <sz val="12"/>
      <color rgb="FF222222"/>
      <name val="Calibri"/>
      <family val="2"/>
    </font>
  </fonts>
  <fills count="5">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9"/>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1">
    <xf numFmtId="0" fontId="0" fillId="0" borderId="0"/>
  </cellStyleXfs>
  <cellXfs count="29">
    <xf numFmtId="0" fontId="0" fillId="0" borderId="0" xfId="0"/>
    <xf numFmtId="0" fontId="0" fillId="0" borderId="0" xfId="0" quotePrefix="1"/>
    <xf numFmtId="0" fontId="1" fillId="0" borderId="1" xfId="0" applyFont="1" applyBorder="1"/>
    <xf numFmtId="4" fontId="0" fillId="0" borderId="0" xfId="0" applyNumberFormat="1"/>
    <xf numFmtId="3" fontId="0" fillId="0" borderId="0" xfId="0" applyNumberFormat="1"/>
    <xf numFmtId="164" fontId="0" fillId="0" borderId="0" xfId="0" applyNumberFormat="1" applyAlignment="1">
      <alignment textRotation="45"/>
    </xf>
    <xf numFmtId="3" fontId="0" fillId="0" borderId="0" xfId="0" applyNumberFormat="1" applyAlignment="1">
      <alignment horizontal="right"/>
    </xf>
    <xf numFmtId="0" fontId="2" fillId="0" borderId="0" xfId="0" applyFont="1"/>
    <xf numFmtId="165" fontId="0" fillId="0" borderId="0" xfId="0" applyNumberFormat="1"/>
    <xf numFmtId="0" fontId="0" fillId="0" borderId="2" xfId="0" applyBorder="1"/>
    <xf numFmtId="3" fontId="0" fillId="0" borderId="2" xfId="0" applyNumberFormat="1" applyBorder="1"/>
    <xf numFmtId="0" fontId="1" fillId="0" borderId="2" xfId="0" applyFont="1" applyBorder="1"/>
    <xf numFmtId="164" fontId="4" fillId="0" borderId="0" xfId="0" applyNumberFormat="1" applyFont="1"/>
    <xf numFmtId="166" fontId="0" fillId="0" borderId="0" xfId="0" applyNumberFormat="1"/>
    <xf numFmtId="0" fontId="5" fillId="0" borderId="0" xfId="0" applyFont="1"/>
    <xf numFmtId="3" fontId="5" fillId="0" borderId="0" xfId="0" applyNumberFormat="1" applyFont="1"/>
    <xf numFmtId="164" fontId="5" fillId="0" borderId="0" xfId="0" applyNumberFormat="1" applyFont="1"/>
    <xf numFmtId="11" fontId="0" fillId="0" borderId="0" xfId="0" applyNumberFormat="1"/>
    <xf numFmtId="0" fontId="6" fillId="0" borderId="1" xfId="0" applyFont="1" applyBorder="1" applyAlignment="1">
      <alignment textRotation="45"/>
    </xf>
    <xf numFmtId="0" fontId="0" fillId="0" borderId="0" xfId="0" applyAlignment="1">
      <alignment vertical="top" wrapText="1"/>
    </xf>
    <xf numFmtId="0" fontId="10" fillId="0" borderId="0" xfId="0" applyFont="1"/>
    <xf numFmtId="0" fontId="11" fillId="0" borderId="0" xfId="0" applyFont="1"/>
    <xf numFmtId="0" fontId="12" fillId="0" borderId="0" xfId="0" applyFont="1"/>
    <xf numFmtId="0" fontId="1" fillId="2" borderId="1" xfId="0" applyFont="1" applyFill="1" applyBorder="1"/>
    <xf numFmtId="0" fontId="1" fillId="3" borderId="1" xfId="0" applyFont="1" applyFill="1" applyBorder="1"/>
    <xf numFmtId="0" fontId="1" fillId="4" borderId="1" xfId="0" applyFont="1" applyFill="1" applyBorder="1"/>
    <xf numFmtId="1" fontId="4" fillId="0" borderId="0" xfId="0" applyNumberFormat="1" applyFont="1"/>
    <xf numFmtId="0" fontId="1" fillId="0" borderId="0" xfId="0" applyFont="1"/>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F5662-5D8A-0C42-9F2D-A90569D05D44}">
  <dimension ref="A1:R59"/>
  <sheetViews>
    <sheetView tabSelected="1" topLeftCell="A2" workbookViewId="0">
      <selection activeCell="A2" sqref="A2"/>
    </sheetView>
  </sheetViews>
  <sheetFormatPr baseColWidth="10" defaultRowHeight="16" x14ac:dyDescent="0.2"/>
  <cols>
    <col min="1" max="1" width="23.6640625" customWidth="1"/>
    <col min="2" max="2" width="11.1640625" customWidth="1"/>
    <col min="3" max="10" width="11.1640625" bestFit="1" customWidth="1"/>
    <col min="11" max="12" width="11.1640625" customWidth="1"/>
    <col min="13" max="13" width="11.1640625" bestFit="1" customWidth="1"/>
    <col min="14" max="14" width="11" bestFit="1" customWidth="1"/>
    <col min="15" max="15" width="11.1640625" bestFit="1" customWidth="1"/>
    <col min="16" max="16" width="22.33203125" customWidth="1"/>
  </cols>
  <sheetData>
    <row r="1" spans="1:18" ht="52" customHeight="1" x14ac:dyDescent="0.2">
      <c r="A1" s="28" t="s">
        <v>127</v>
      </c>
      <c r="B1" s="28"/>
      <c r="C1" s="28"/>
      <c r="D1" s="28"/>
      <c r="E1" s="28"/>
      <c r="F1" s="28"/>
      <c r="G1" s="28"/>
      <c r="H1" s="28"/>
      <c r="I1" s="28"/>
      <c r="J1" s="28"/>
      <c r="K1" s="28"/>
      <c r="L1" s="28"/>
      <c r="M1" s="28"/>
      <c r="N1" s="28"/>
      <c r="O1" s="28"/>
    </row>
    <row r="2" spans="1:18" ht="110" x14ac:dyDescent="0.2">
      <c r="A2" t="s">
        <v>105</v>
      </c>
      <c r="B2" s="5" t="s">
        <v>90</v>
      </c>
      <c r="C2" s="5" t="s">
        <v>91</v>
      </c>
      <c r="D2" s="5" t="s">
        <v>92</v>
      </c>
      <c r="E2" s="5" t="s">
        <v>93</v>
      </c>
      <c r="F2" s="5" t="s">
        <v>94</v>
      </c>
      <c r="G2" s="5" t="s">
        <v>95</v>
      </c>
      <c r="H2" s="5" t="s">
        <v>96</v>
      </c>
      <c r="I2" s="5" t="s">
        <v>97</v>
      </c>
      <c r="J2" s="5" t="s">
        <v>98</v>
      </c>
      <c r="K2" s="5" t="s">
        <v>136</v>
      </c>
      <c r="L2" s="5" t="s">
        <v>99</v>
      </c>
      <c r="M2" s="5" t="s">
        <v>100</v>
      </c>
      <c r="N2" s="5" t="s">
        <v>101</v>
      </c>
      <c r="O2" s="5" t="s">
        <v>102</v>
      </c>
    </row>
    <row r="3" spans="1:18" ht="17" thickBot="1" x14ac:dyDescent="0.25">
      <c r="A3" s="2"/>
      <c r="B3" s="2" t="s">
        <v>18</v>
      </c>
      <c r="C3" s="2" t="s">
        <v>0</v>
      </c>
      <c r="D3" s="2" t="s">
        <v>1</v>
      </c>
      <c r="E3" s="2" t="s">
        <v>4</v>
      </c>
      <c r="F3" s="2" t="s">
        <v>6</v>
      </c>
      <c r="G3" s="2" t="s">
        <v>7</v>
      </c>
      <c r="H3" s="2" t="s">
        <v>8</v>
      </c>
      <c r="I3" s="2" t="s">
        <v>5</v>
      </c>
      <c r="J3" s="2" t="s">
        <v>2</v>
      </c>
      <c r="K3" s="23" t="s">
        <v>88</v>
      </c>
      <c r="L3" s="24" t="s">
        <v>87</v>
      </c>
      <c r="M3" s="2" t="s">
        <v>3</v>
      </c>
      <c r="N3" s="25" t="s">
        <v>19</v>
      </c>
      <c r="O3" s="2" t="s">
        <v>9</v>
      </c>
    </row>
    <row r="4" spans="1:18" x14ac:dyDescent="0.2">
      <c r="A4" t="s">
        <v>137</v>
      </c>
      <c r="B4" s="27"/>
      <c r="C4" t="s">
        <v>138</v>
      </c>
      <c r="D4" t="s">
        <v>138</v>
      </c>
      <c r="E4" t="s">
        <v>138</v>
      </c>
      <c r="F4" t="s">
        <v>138</v>
      </c>
      <c r="G4" t="s">
        <v>138</v>
      </c>
      <c r="H4" t="s">
        <v>138</v>
      </c>
      <c r="I4" t="s">
        <v>138</v>
      </c>
      <c r="J4" t="s">
        <v>138</v>
      </c>
      <c r="K4" t="s">
        <v>139</v>
      </c>
      <c r="L4" t="s">
        <v>139</v>
      </c>
      <c r="M4" t="s">
        <v>138</v>
      </c>
      <c r="N4" t="s">
        <v>138</v>
      </c>
      <c r="O4" t="s">
        <v>138</v>
      </c>
    </row>
    <row r="5" spans="1:18" x14ac:dyDescent="0.2">
      <c r="A5" t="s">
        <v>23</v>
      </c>
      <c r="B5" s="4"/>
      <c r="C5" s="4">
        <v>191955901</v>
      </c>
      <c r="D5" s="4">
        <v>118529984</v>
      </c>
      <c r="E5" s="4">
        <v>159968019</v>
      </c>
      <c r="F5" s="4">
        <v>170260392</v>
      </c>
      <c r="G5" s="4">
        <v>156830965</v>
      </c>
      <c r="H5" s="4">
        <v>175562554</v>
      </c>
      <c r="I5" s="4">
        <v>199661184</v>
      </c>
      <c r="J5" s="4">
        <v>223583830</v>
      </c>
      <c r="K5" s="4">
        <v>717278218</v>
      </c>
      <c r="L5" s="4">
        <v>637172119</v>
      </c>
      <c r="M5" s="4">
        <v>98847846</v>
      </c>
      <c r="N5" s="4">
        <v>232009268</v>
      </c>
      <c r="O5" s="4">
        <v>194675730</v>
      </c>
    </row>
    <row r="6" spans="1:18" x14ac:dyDescent="0.2">
      <c r="A6" t="s">
        <v>24</v>
      </c>
      <c r="B6" s="4"/>
      <c r="C6" s="17">
        <v>28822204602</v>
      </c>
      <c r="D6" s="17">
        <v>17797612983</v>
      </c>
      <c r="E6" s="17">
        <v>23999740139</v>
      </c>
      <c r="F6" s="17">
        <v>25554147315</v>
      </c>
      <c r="G6" s="17">
        <v>23574344673</v>
      </c>
      <c r="H6" s="17">
        <v>26371406056</v>
      </c>
      <c r="I6" s="17">
        <v>29987245554</v>
      </c>
      <c r="J6" s="17">
        <v>33524355464</v>
      </c>
      <c r="K6" s="17">
        <v>128138139338</v>
      </c>
      <c r="L6" s="17">
        <v>133958160406</v>
      </c>
      <c r="M6" s="17">
        <v>14813875064</v>
      </c>
      <c r="N6" s="17">
        <v>34878932600</v>
      </c>
      <c r="O6" s="17">
        <v>29321527340</v>
      </c>
      <c r="P6" s="17"/>
    </row>
    <row r="7" spans="1:18" ht="19" x14ac:dyDescent="0.2">
      <c r="A7" t="s">
        <v>129</v>
      </c>
      <c r="B7" s="4"/>
      <c r="C7" s="13">
        <v>42.31</v>
      </c>
      <c r="D7" s="13">
        <v>25.89</v>
      </c>
      <c r="E7" s="13">
        <v>35.619999999999997</v>
      </c>
      <c r="F7" s="13">
        <v>37.700000000000003</v>
      </c>
      <c r="G7" s="13">
        <v>16.84</v>
      </c>
      <c r="H7" s="13">
        <v>39.049999999999997</v>
      </c>
      <c r="I7" s="13">
        <v>57.09</v>
      </c>
      <c r="J7" s="13">
        <v>56.12</v>
      </c>
      <c r="K7" s="13" t="s">
        <v>128</v>
      </c>
      <c r="L7" s="13" t="s">
        <v>128</v>
      </c>
      <c r="M7" s="13">
        <v>15.01</v>
      </c>
      <c r="N7" s="13">
        <v>39.79</v>
      </c>
      <c r="O7" s="13">
        <v>40.24</v>
      </c>
    </row>
    <row r="8" spans="1:18" x14ac:dyDescent="0.2">
      <c r="A8" t="s">
        <v>10</v>
      </c>
      <c r="B8" s="4">
        <v>7809</v>
      </c>
      <c r="C8" s="4">
        <v>39172</v>
      </c>
      <c r="D8" s="4">
        <v>39870</v>
      </c>
      <c r="E8" s="4">
        <v>36675</v>
      </c>
      <c r="F8" s="4">
        <v>34408</v>
      </c>
      <c r="G8" s="4">
        <v>34989</v>
      </c>
      <c r="H8" s="4">
        <v>36850</v>
      </c>
      <c r="I8" s="4">
        <v>14854</v>
      </c>
      <c r="J8" s="4">
        <v>25764</v>
      </c>
      <c r="K8" s="4">
        <v>3182</v>
      </c>
      <c r="L8" s="4">
        <v>375</v>
      </c>
      <c r="M8" s="4">
        <v>46693</v>
      </c>
      <c r="N8" s="4">
        <v>6419</v>
      </c>
      <c r="O8" s="4">
        <v>48951</v>
      </c>
    </row>
    <row r="9" spans="1:18" x14ac:dyDescent="0.2">
      <c r="A9" s="14" t="s">
        <v>25</v>
      </c>
      <c r="B9" s="16"/>
      <c r="C9" s="16">
        <v>216.02057926385149</v>
      </c>
      <c r="D9" s="16">
        <v>236.970468350885</v>
      </c>
      <c r="E9" s="16">
        <v>230.46977153467225</v>
      </c>
      <c r="F9" s="16">
        <v>219.53773703972976</v>
      </c>
      <c r="G9" s="16">
        <v>208.42160872262252</v>
      </c>
      <c r="H9" s="16">
        <v>237.05766891836251</v>
      </c>
      <c r="I9" s="16">
        <v>140.53705404344498</v>
      </c>
      <c r="J9" s="16">
        <v>163.905673803685</v>
      </c>
      <c r="K9" s="16">
        <v>247.83784122177076</v>
      </c>
      <c r="L9" s="16">
        <v>186.98873834005465</v>
      </c>
      <c r="M9" s="16">
        <v>505.05496510151499</v>
      </c>
      <c r="N9" s="16">
        <v>81.883666016066556</v>
      </c>
      <c r="O9" s="16">
        <v>320.06045918204848</v>
      </c>
      <c r="P9" s="26"/>
      <c r="Q9" s="12"/>
      <c r="R9" s="12"/>
    </row>
    <row r="10" spans="1:18" x14ac:dyDescent="0.2">
      <c r="A10" t="s">
        <v>26</v>
      </c>
      <c r="B10" s="4">
        <v>167861012</v>
      </c>
      <c r="C10" s="4">
        <f>SUM(C11:C13)</f>
        <v>141838632</v>
      </c>
      <c r="D10" s="4">
        <f t="shared" ref="D10:O10" si="0">SUM(D11:D13)</f>
        <v>139323495</v>
      </c>
      <c r="E10" s="4">
        <f t="shared" si="0"/>
        <v>143081016</v>
      </c>
      <c r="F10" s="4">
        <f t="shared" si="0"/>
        <v>137791476</v>
      </c>
      <c r="G10" s="4">
        <f t="shared" si="0"/>
        <v>128432992</v>
      </c>
      <c r="H10" s="4">
        <f t="shared" si="0"/>
        <v>140731861</v>
      </c>
      <c r="I10" s="4">
        <f t="shared" si="0"/>
        <v>105649752</v>
      </c>
      <c r="J10" s="4">
        <f t="shared" si="0"/>
        <v>111385349</v>
      </c>
      <c r="K10" s="4">
        <f t="shared" si="0"/>
        <v>155975881</v>
      </c>
      <c r="L10" s="4">
        <f t="shared" si="0"/>
        <v>199073031</v>
      </c>
      <c r="M10" s="4">
        <f t="shared" si="0"/>
        <v>179384885</v>
      </c>
      <c r="N10" s="4">
        <f t="shared" si="0"/>
        <v>86876152</v>
      </c>
      <c r="O10" s="4">
        <f t="shared" si="0"/>
        <v>160177556</v>
      </c>
    </row>
    <row r="11" spans="1:18" x14ac:dyDescent="0.2">
      <c r="A11" s="1" t="s">
        <v>28</v>
      </c>
      <c r="B11" s="4">
        <v>167727055</v>
      </c>
      <c r="C11" s="4">
        <v>141705463</v>
      </c>
      <c r="D11" s="4">
        <v>139190325</v>
      </c>
      <c r="E11" s="4">
        <v>142949439</v>
      </c>
      <c r="F11" s="4">
        <v>137660069</v>
      </c>
      <c r="G11" s="4">
        <v>128301464</v>
      </c>
      <c r="H11" s="4">
        <v>140600458</v>
      </c>
      <c r="I11" s="4">
        <v>105516140</v>
      </c>
      <c r="J11" s="4">
        <v>111253502</v>
      </c>
      <c r="K11" s="4">
        <v>155843642</v>
      </c>
      <c r="L11" s="4">
        <v>198936094</v>
      </c>
      <c r="M11" s="4">
        <v>179250765</v>
      </c>
      <c r="N11" s="4">
        <v>86743622</v>
      </c>
      <c r="O11" s="4">
        <v>160034837</v>
      </c>
    </row>
    <row r="12" spans="1:18" x14ac:dyDescent="0.2">
      <c r="A12" s="1" t="s">
        <v>16</v>
      </c>
      <c r="B12" s="6">
        <v>105297</v>
      </c>
      <c r="C12" s="6">
        <v>109118</v>
      </c>
      <c r="D12" s="6">
        <v>109119</v>
      </c>
      <c r="E12" s="6">
        <v>107292</v>
      </c>
      <c r="F12" s="6">
        <v>107919</v>
      </c>
      <c r="G12" s="6">
        <v>107919</v>
      </c>
      <c r="H12" s="6">
        <v>107920</v>
      </c>
      <c r="I12" s="6">
        <v>108100</v>
      </c>
      <c r="J12" s="6">
        <v>107461</v>
      </c>
      <c r="K12" s="6">
        <v>107461</v>
      </c>
      <c r="L12" s="6">
        <v>105512</v>
      </c>
      <c r="M12" s="6">
        <v>110249</v>
      </c>
      <c r="N12" s="6">
        <v>106720</v>
      </c>
      <c r="O12" s="6">
        <v>108121</v>
      </c>
    </row>
    <row r="13" spans="1:18" x14ac:dyDescent="0.2">
      <c r="A13" s="1" t="s">
        <v>27</v>
      </c>
      <c r="B13" s="6">
        <v>28660</v>
      </c>
      <c r="C13" s="6">
        <v>24051</v>
      </c>
      <c r="D13" s="6">
        <v>24051</v>
      </c>
      <c r="E13" s="6">
        <v>24285</v>
      </c>
      <c r="F13" s="6">
        <v>23488</v>
      </c>
      <c r="G13" s="6">
        <v>23609</v>
      </c>
      <c r="H13" s="6">
        <v>23483</v>
      </c>
      <c r="I13" s="6">
        <v>25512</v>
      </c>
      <c r="J13" s="6">
        <v>24386</v>
      </c>
      <c r="K13" s="6">
        <v>24778</v>
      </c>
      <c r="L13" s="6">
        <v>31425</v>
      </c>
      <c r="M13" s="6">
        <v>23871</v>
      </c>
      <c r="N13" s="6">
        <v>25810</v>
      </c>
      <c r="O13" s="6">
        <v>34598</v>
      </c>
    </row>
    <row r="14" spans="1:18" x14ac:dyDescent="0.2">
      <c r="A14" t="s">
        <v>11</v>
      </c>
      <c r="B14" s="3">
        <v>61.09</v>
      </c>
      <c r="C14" s="3">
        <v>65.290000000000006</v>
      </c>
      <c r="D14" s="3">
        <v>65.3</v>
      </c>
      <c r="E14" s="3">
        <v>65.290000000000006</v>
      </c>
      <c r="F14" s="3">
        <v>65.36</v>
      </c>
      <c r="G14" s="3">
        <v>65.41</v>
      </c>
      <c r="H14" s="3">
        <v>65.33</v>
      </c>
      <c r="I14" s="3">
        <v>65.8</v>
      </c>
      <c r="J14" s="3">
        <v>64.77</v>
      </c>
      <c r="K14" s="3">
        <v>64.58</v>
      </c>
      <c r="L14" s="3">
        <v>64.39</v>
      </c>
      <c r="M14" s="3">
        <v>62.36</v>
      </c>
      <c r="N14" s="3">
        <v>68.97</v>
      </c>
      <c r="O14" s="3">
        <v>68.37</v>
      </c>
    </row>
    <row r="15" spans="1:18" x14ac:dyDescent="0.2">
      <c r="A15" t="s">
        <v>12</v>
      </c>
      <c r="B15" s="4">
        <v>404808</v>
      </c>
      <c r="C15" s="4">
        <v>5197</v>
      </c>
      <c r="D15" s="4">
        <v>4906</v>
      </c>
      <c r="E15" s="4">
        <v>5896</v>
      </c>
      <c r="F15" s="4">
        <v>6082</v>
      </c>
      <c r="G15" s="4">
        <v>5126</v>
      </c>
      <c r="H15" s="4">
        <v>5657</v>
      </c>
      <c r="I15" s="4">
        <v>11256</v>
      </c>
      <c r="J15" s="4">
        <v>6040</v>
      </c>
      <c r="K15" s="4">
        <v>358336</v>
      </c>
      <c r="L15" s="4">
        <v>1556472</v>
      </c>
      <c r="M15" s="4">
        <v>5220</v>
      </c>
      <c r="N15" s="4">
        <v>31538</v>
      </c>
      <c r="O15" s="4">
        <v>4298</v>
      </c>
    </row>
    <row r="16" spans="1:18" ht="19" x14ac:dyDescent="0.2">
      <c r="A16" s="1" t="s">
        <v>130</v>
      </c>
    </row>
    <row r="17" spans="1:17" x14ac:dyDescent="0.2">
      <c r="Q17" s="22"/>
    </row>
    <row r="18" spans="1:17" x14ac:dyDescent="0.2">
      <c r="A18" s="11" t="s">
        <v>104</v>
      </c>
      <c r="B18" s="10"/>
      <c r="C18" s="10"/>
      <c r="D18" s="10"/>
      <c r="E18" s="10"/>
      <c r="F18" s="10"/>
      <c r="G18" s="10"/>
      <c r="H18" s="10"/>
      <c r="I18" s="10"/>
      <c r="J18" s="10"/>
      <c r="K18" s="10"/>
      <c r="L18" s="10"/>
      <c r="M18" s="10"/>
      <c r="N18" s="10"/>
      <c r="O18" s="10"/>
      <c r="Q18" s="22"/>
    </row>
    <row r="19" spans="1:17" ht="19" x14ac:dyDescent="0.2">
      <c r="A19" s="1" t="s">
        <v>131</v>
      </c>
      <c r="B19" s="8">
        <f>100-B23</f>
        <v>71</v>
      </c>
      <c r="C19" s="8">
        <f t="shared" ref="C19:O19" si="1">100-C23</f>
        <v>69.400000000000006</v>
      </c>
      <c r="D19" s="8">
        <f t="shared" si="1"/>
        <v>71</v>
      </c>
      <c r="E19" s="8">
        <f t="shared" si="1"/>
        <v>67.900000000000006</v>
      </c>
      <c r="F19" s="8">
        <f t="shared" si="1"/>
        <v>72.900000000000006</v>
      </c>
      <c r="G19" s="8">
        <f t="shared" si="1"/>
        <v>70.599999999999994</v>
      </c>
      <c r="H19" s="8">
        <f t="shared" si="1"/>
        <v>69</v>
      </c>
      <c r="I19" s="8">
        <f t="shared" si="1"/>
        <v>77.2</v>
      </c>
      <c r="J19" s="8">
        <f t="shared" si="1"/>
        <v>71.400000000000006</v>
      </c>
      <c r="K19" s="8">
        <f t="shared" si="1"/>
        <v>74.5</v>
      </c>
      <c r="L19" s="8">
        <f t="shared" si="1"/>
        <v>84.7</v>
      </c>
      <c r="M19" s="8">
        <f t="shared" si="1"/>
        <v>74.900000000000006</v>
      </c>
      <c r="N19" s="8">
        <f t="shared" si="1"/>
        <v>87</v>
      </c>
      <c r="O19" s="8">
        <f t="shared" si="1"/>
        <v>78.5</v>
      </c>
      <c r="Q19" s="22"/>
    </row>
    <row r="20" spans="1:17" x14ac:dyDescent="0.2">
      <c r="A20" s="1" t="s">
        <v>132</v>
      </c>
      <c r="B20" s="8">
        <v>40</v>
      </c>
      <c r="C20" s="8">
        <v>39.200000000000003</v>
      </c>
      <c r="D20" s="8">
        <v>42.4</v>
      </c>
      <c r="E20" s="8">
        <v>41.6</v>
      </c>
      <c r="F20" s="8">
        <v>46.3</v>
      </c>
      <c r="G20" s="8">
        <v>43.9</v>
      </c>
      <c r="H20" s="8">
        <v>41.6</v>
      </c>
      <c r="I20" s="8">
        <v>63.1</v>
      </c>
      <c r="J20" s="8">
        <v>51</v>
      </c>
      <c r="K20" s="8">
        <v>61.2</v>
      </c>
      <c r="L20" s="8">
        <v>70.2</v>
      </c>
      <c r="M20" s="8">
        <v>54.5</v>
      </c>
      <c r="N20" s="8">
        <v>78.400000000000006</v>
      </c>
      <c r="O20">
        <v>67.5</v>
      </c>
      <c r="Q20" s="22"/>
    </row>
    <row r="21" spans="1:17" x14ac:dyDescent="0.2">
      <c r="A21" s="1" t="s">
        <v>133</v>
      </c>
      <c r="B21" s="8">
        <v>14.5</v>
      </c>
      <c r="C21" s="8">
        <v>3.9</v>
      </c>
      <c r="D21" s="8">
        <v>3.5</v>
      </c>
      <c r="E21" s="8">
        <v>2</v>
      </c>
      <c r="F21" s="8">
        <v>2.7</v>
      </c>
      <c r="G21" s="8">
        <v>2</v>
      </c>
      <c r="H21" s="8">
        <v>3.1</v>
      </c>
      <c r="I21" s="8">
        <v>0.4</v>
      </c>
      <c r="J21" s="8">
        <v>0</v>
      </c>
      <c r="K21" s="8">
        <v>0.4</v>
      </c>
      <c r="L21" s="8">
        <v>6.7</v>
      </c>
      <c r="M21" s="8">
        <v>0</v>
      </c>
      <c r="N21" s="8">
        <v>0.4</v>
      </c>
      <c r="O21">
        <v>0.4</v>
      </c>
      <c r="Q21" s="22"/>
    </row>
    <row r="22" spans="1:17" x14ac:dyDescent="0.2">
      <c r="A22" s="1" t="s">
        <v>134</v>
      </c>
      <c r="B22" s="8">
        <v>16.5</v>
      </c>
      <c r="C22" s="8">
        <v>26.3</v>
      </c>
      <c r="D22" s="8">
        <v>25.1</v>
      </c>
      <c r="E22" s="8">
        <v>24.3</v>
      </c>
      <c r="F22" s="8">
        <v>23.9</v>
      </c>
      <c r="G22" s="8">
        <v>24.7</v>
      </c>
      <c r="H22" s="8">
        <v>24.3</v>
      </c>
      <c r="I22" s="8">
        <v>13.7</v>
      </c>
      <c r="J22" s="8">
        <v>20.399999999999999</v>
      </c>
      <c r="K22" s="8">
        <v>12.9</v>
      </c>
      <c r="L22" s="8">
        <v>7.8</v>
      </c>
      <c r="M22" s="8">
        <v>20.399999999999999</v>
      </c>
      <c r="N22" s="8">
        <v>8.1999999999999993</v>
      </c>
      <c r="O22">
        <v>10.6</v>
      </c>
      <c r="Q22" s="22"/>
    </row>
    <row r="23" spans="1:17" x14ac:dyDescent="0.2">
      <c r="A23" s="1" t="s">
        <v>135</v>
      </c>
      <c r="B23" s="8">
        <v>29</v>
      </c>
      <c r="C23" s="8">
        <v>30.6</v>
      </c>
      <c r="D23" s="8">
        <v>29</v>
      </c>
      <c r="E23" s="8">
        <v>32.1</v>
      </c>
      <c r="F23" s="8">
        <v>27.1</v>
      </c>
      <c r="G23" s="8">
        <v>29.4</v>
      </c>
      <c r="H23" s="8">
        <v>31</v>
      </c>
      <c r="I23" s="8">
        <v>22.8</v>
      </c>
      <c r="J23" s="8">
        <v>28.6</v>
      </c>
      <c r="K23" s="8">
        <v>25.5</v>
      </c>
      <c r="L23" s="8">
        <v>15.3</v>
      </c>
      <c r="M23" s="8">
        <v>25.1</v>
      </c>
      <c r="N23" s="8">
        <v>13</v>
      </c>
      <c r="O23">
        <v>21.5</v>
      </c>
      <c r="Q23" s="22"/>
    </row>
    <row r="24" spans="1:17" x14ac:dyDescent="0.2">
      <c r="A24" s="1" t="s">
        <v>30</v>
      </c>
      <c r="B24" s="8">
        <v>56.85</v>
      </c>
      <c r="C24" s="8">
        <v>54.44</v>
      </c>
      <c r="D24" s="8">
        <v>60.48</v>
      </c>
      <c r="E24" s="8">
        <v>62.5</v>
      </c>
      <c r="F24" s="8">
        <v>66.53</v>
      </c>
      <c r="G24" s="8">
        <v>66.13</v>
      </c>
      <c r="H24" s="8">
        <v>58.47</v>
      </c>
      <c r="I24" s="8">
        <v>77.819999999999993</v>
      </c>
      <c r="J24" s="8">
        <v>73.790000000000006</v>
      </c>
      <c r="K24" s="8">
        <v>84.27</v>
      </c>
      <c r="L24" s="8">
        <v>87.9</v>
      </c>
      <c r="M24" s="8">
        <v>17.34</v>
      </c>
      <c r="N24" s="8">
        <v>88.31</v>
      </c>
      <c r="O24" s="8">
        <v>80.239999999999995</v>
      </c>
      <c r="Q24" s="22"/>
    </row>
    <row r="25" spans="1:17" ht="19" x14ac:dyDescent="0.2">
      <c r="A25" t="s">
        <v>122</v>
      </c>
      <c r="C25" s="22">
        <v>26430</v>
      </c>
      <c r="D25" s="22">
        <v>26471</v>
      </c>
      <c r="E25" s="22">
        <v>26611</v>
      </c>
      <c r="F25" s="22">
        <v>26417</v>
      </c>
      <c r="G25" s="22">
        <v>26328</v>
      </c>
      <c r="H25" s="22">
        <v>26444</v>
      </c>
      <c r="I25" s="22">
        <v>26442</v>
      </c>
      <c r="J25" s="22">
        <v>25666</v>
      </c>
      <c r="K25" s="22">
        <v>30021</v>
      </c>
      <c r="L25" s="22">
        <v>37754</v>
      </c>
      <c r="M25" s="22">
        <v>23923</v>
      </c>
      <c r="N25" s="22">
        <v>21338</v>
      </c>
      <c r="O25" s="22">
        <v>19684</v>
      </c>
      <c r="Q25" s="22"/>
    </row>
    <row r="26" spans="1:17" ht="19" x14ac:dyDescent="0.2">
      <c r="A26" t="s">
        <v>123</v>
      </c>
      <c r="B26" s="8"/>
      <c r="C26" s="22">
        <v>26685</v>
      </c>
      <c r="D26" s="22">
        <v>26725</v>
      </c>
      <c r="E26" s="22">
        <v>26835</v>
      </c>
      <c r="F26" s="22">
        <v>26682</v>
      </c>
      <c r="G26" s="22">
        <v>26658</v>
      </c>
      <c r="H26" s="22">
        <v>26763</v>
      </c>
      <c r="I26" s="22">
        <v>26679</v>
      </c>
      <c r="J26" s="22">
        <v>28492</v>
      </c>
      <c r="K26" s="22">
        <v>30228</v>
      </c>
      <c r="L26" s="22">
        <v>26991</v>
      </c>
      <c r="M26" s="22">
        <v>22213</v>
      </c>
      <c r="N26" s="22">
        <v>20289</v>
      </c>
      <c r="O26" s="22">
        <v>18654</v>
      </c>
      <c r="Q26" s="22"/>
    </row>
    <row r="27" spans="1:17" ht="19" x14ac:dyDescent="0.2">
      <c r="A27" s="1" t="s">
        <v>103</v>
      </c>
      <c r="B27" s="8"/>
      <c r="C27" s="8"/>
      <c r="D27" s="8"/>
      <c r="E27" s="8"/>
      <c r="F27" s="8"/>
      <c r="G27" s="8"/>
      <c r="H27" s="8"/>
      <c r="I27" s="8"/>
      <c r="J27" s="8"/>
      <c r="K27" s="8"/>
      <c r="L27" s="8"/>
      <c r="M27" s="8"/>
      <c r="N27" s="8"/>
      <c r="O27" s="8"/>
      <c r="Q27" s="22"/>
    </row>
    <row r="28" spans="1:17" ht="19" x14ac:dyDescent="0.2">
      <c r="A28" t="s">
        <v>124</v>
      </c>
      <c r="B28" s="8"/>
      <c r="C28" s="8"/>
      <c r="D28" s="8"/>
      <c r="E28" s="8"/>
      <c r="F28" s="8"/>
      <c r="G28" s="8"/>
      <c r="H28" s="8"/>
      <c r="I28" s="8"/>
      <c r="J28" s="8"/>
      <c r="K28" s="8"/>
      <c r="L28" s="8"/>
      <c r="M28" s="8"/>
      <c r="N28" s="8"/>
      <c r="O28" s="8"/>
      <c r="Q28" s="22"/>
    </row>
    <row r="29" spans="1:17" x14ac:dyDescent="0.2">
      <c r="A29" s="1"/>
      <c r="B29" s="8"/>
      <c r="C29" s="8"/>
      <c r="D29" s="8"/>
      <c r="E29" s="8"/>
      <c r="F29" s="8"/>
      <c r="G29" s="8"/>
      <c r="H29" s="8"/>
      <c r="I29" s="8"/>
      <c r="J29" s="8"/>
      <c r="K29" s="8"/>
      <c r="L29" s="8"/>
      <c r="M29" s="8"/>
      <c r="N29" s="8"/>
      <c r="O29" s="8"/>
      <c r="Q29" s="22"/>
    </row>
    <row r="30" spans="1:17" x14ac:dyDescent="0.2">
      <c r="A30" s="11" t="s">
        <v>22</v>
      </c>
      <c r="B30" s="9"/>
      <c r="C30" s="9"/>
      <c r="D30" s="9"/>
      <c r="E30" s="9"/>
      <c r="F30" s="9"/>
      <c r="G30" s="9"/>
      <c r="H30" s="9"/>
      <c r="I30" s="9"/>
      <c r="J30" s="9"/>
      <c r="K30" s="9"/>
      <c r="L30" s="9"/>
      <c r="M30" s="9"/>
      <c r="N30" s="9"/>
      <c r="O30" s="9"/>
      <c r="Q30" s="22"/>
    </row>
    <row r="31" spans="1:17" x14ac:dyDescent="0.2">
      <c r="A31" t="s">
        <v>13</v>
      </c>
      <c r="B31" s="4">
        <v>9412982</v>
      </c>
      <c r="C31" s="4">
        <v>32713667</v>
      </c>
      <c r="D31" s="4">
        <v>31388228</v>
      </c>
      <c r="E31" s="4">
        <v>31345686</v>
      </c>
      <c r="F31" s="4">
        <v>30714414</v>
      </c>
      <c r="G31" s="4">
        <v>26762714</v>
      </c>
      <c r="H31" s="4">
        <v>31823368</v>
      </c>
      <c r="I31" s="4">
        <v>20151780</v>
      </c>
      <c r="J31" s="4">
        <v>26409421</v>
      </c>
      <c r="K31" s="4">
        <v>29080292</v>
      </c>
      <c r="L31" s="4">
        <v>26161900</v>
      </c>
      <c r="M31" s="4">
        <v>11259933</v>
      </c>
      <c r="N31" s="4">
        <v>6285409</v>
      </c>
      <c r="O31" s="4">
        <v>10655776</v>
      </c>
      <c r="Q31" s="22"/>
    </row>
    <row r="32" spans="1:17" x14ac:dyDescent="0.2">
      <c r="A32" t="s">
        <v>21</v>
      </c>
      <c r="B32" s="4">
        <v>765306</v>
      </c>
      <c r="C32" s="4">
        <v>2824771</v>
      </c>
      <c r="D32" s="4">
        <v>2776991</v>
      </c>
      <c r="E32" s="4">
        <v>2755566</v>
      </c>
      <c r="F32" s="4">
        <v>2615378</v>
      </c>
      <c r="G32" s="4">
        <v>2389093</v>
      </c>
      <c r="H32" s="4">
        <v>2738976</v>
      </c>
      <c r="I32" s="4">
        <v>1757871</v>
      </c>
      <c r="J32" s="4">
        <v>2358578</v>
      </c>
      <c r="K32" s="4">
        <v>2404792</v>
      </c>
      <c r="L32" s="4">
        <v>1780291</v>
      </c>
      <c r="M32" s="4">
        <v>1170711</v>
      </c>
      <c r="N32" s="4">
        <v>662321</v>
      </c>
      <c r="O32" s="4">
        <v>584672</v>
      </c>
      <c r="Q32" s="22"/>
    </row>
    <row r="33" spans="1:17" x14ac:dyDescent="0.2">
      <c r="A33" t="s">
        <v>14</v>
      </c>
      <c r="B33" s="4">
        <v>4523</v>
      </c>
      <c r="C33" s="4">
        <v>187058</v>
      </c>
      <c r="D33" s="4">
        <v>179636</v>
      </c>
      <c r="E33" s="4">
        <v>175306</v>
      </c>
      <c r="F33" s="4">
        <v>179118</v>
      </c>
      <c r="G33" s="4">
        <v>149335</v>
      </c>
      <c r="H33" s="4">
        <v>182710</v>
      </c>
      <c r="I33" s="4">
        <v>119064</v>
      </c>
      <c r="J33" s="4">
        <v>159393</v>
      </c>
      <c r="K33" s="4">
        <v>107018</v>
      </c>
      <c r="L33" s="4">
        <v>33769</v>
      </c>
      <c r="M33" s="4">
        <v>15338</v>
      </c>
      <c r="N33" s="4">
        <v>482</v>
      </c>
      <c r="O33" s="4">
        <v>1878</v>
      </c>
      <c r="Q33" s="22"/>
    </row>
    <row r="34" spans="1:17" x14ac:dyDescent="0.2">
      <c r="A34" t="s">
        <v>20</v>
      </c>
      <c r="B34">
        <v>110755</v>
      </c>
      <c r="C34">
        <v>15042</v>
      </c>
      <c r="D34">
        <v>14416</v>
      </c>
      <c r="E34">
        <v>11707</v>
      </c>
      <c r="F34">
        <v>11298</v>
      </c>
      <c r="G34">
        <v>13963</v>
      </c>
      <c r="H34">
        <v>13716</v>
      </c>
      <c r="I34">
        <v>8164</v>
      </c>
      <c r="J34">
        <v>9874</v>
      </c>
      <c r="K34">
        <v>17267</v>
      </c>
      <c r="L34">
        <v>156547</v>
      </c>
      <c r="M34">
        <v>12451</v>
      </c>
      <c r="N34">
        <v>15645</v>
      </c>
      <c r="O34">
        <v>13933</v>
      </c>
    </row>
    <row r="35" spans="1:17" x14ac:dyDescent="0.2">
      <c r="A35" t="s">
        <v>15</v>
      </c>
    </row>
    <row r="39" spans="1:17" x14ac:dyDescent="0.2">
      <c r="B39" s="7"/>
      <c r="C39" s="7"/>
    </row>
    <row r="47" spans="1:17" x14ac:dyDescent="0.2">
      <c r="B47" s="7"/>
      <c r="C47" s="7"/>
    </row>
    <row r="49" spans="2:3" x14ac:dyDescent="0.2">
      <c r="B49" s="7"/>
      <c r="C49" s="7"/>
    </row>
    <row r="51" spans="2:3" x14ac:dyDescent="0.2">
      <c r="B51" s="7"/>
      <c r="C51" s="7"/>
    </row>
    <row r="53" spans="2:3" x14ac:dyDescent="0.2">
      <c r="B53" s="7"/>
      <c r="C53" s="7"/>
    </row>
    <row r="55" spans="2:3" x14ac:dyDescent="0.2">
      <c r="B55" s="7"/>
      <c r="C55" s="7"/>
    </row>
    <row r="57" spans="2:3" x14ac:dyDescent="0.2">
      <c r="B57" s="7"/>
      <c r="C57" s="7"/>
    </row>
    <row r="59" spans="2:3" x14ac:dyDescent="0.2">
      <c r="B59" s="7"/>
      <c r="C59" s="7"/>
    </row>
  </sheetData>
  <sortState xmlns:xlrd2="http://schemas.microsoft.com/office/spreadsheetml/2017/richdata2" ref="A31:M43">
    <sortCondition ref="A31:A43"/>
  </sortState>
  <mergeCells count="1">
    <mergeCell ref="A1:O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C314-F3F1-214C-9788-1238C4AFDF2E}">
  <dimension ref="A1:Q39"/>
  <sheetViews>
    <sheetView workbookViewId="0">
      <selection activeCell="I9" sqref="I9"/>
    </sheetView>
  </sheetViews>
  <sheetFormatPr baseColWidth="10" defaultRowHeight="16" x14ac:dyDescent="0.2"/>
  <cols>
    <col min="1" max="1" width="28" customWidth="1"/>
    <col min="8" max="8" width="26.6640625" customWidth="1"/>
    <col min="9" max="9" width="21.6640625" customWidth="1"/>
    <col min="12" max="12" width="13.83203125" customWidth="1"/>
  </cols>
  <sheetData>
    <row r="1" spans="1:17" ht="35" customHeight="1" x14ac:dyDescent="0.2">
      <c r="A1" s="28" t="s">
        <v>119</v>
      </c>
      <c r="B1" s="28"/>
      <c r="C1" s="28"/>
      <c r="D1" s="28"/>
      <c r="E1" s="28"/>
      <c r="F1" s="28"/>
      <c r="G1" s="28"/>
      <c r="H1" s="28"/>
      <c r="I1" s="28"/>
      <c r="J1" s="28"/>
      <c r="K1" s="28"/>
      <c r="L1" s="28"/>
      <c r="M1" s="19"/>
      <c r="N1" s="19"/>
      <c r="O1" s="19"/>
      <c r="P1" s="19"/>
      <c r="Q1" s="19"/>
    </row>
    <row r="2" spans="1:17" ht="78" thickBot="1" x14ac:dyDescent="0.25">
      <c r="A2" s="18" t="s">
        <v>85</v>
      </c>
      <c r="B2" s="18" t="s">
        <v>86</v>
      </c>
      <c r="C2" s="18" t="s">
        <v>29</v>
      </c>
      <c r="D2" s="18" t="s">
        <v>30</v>
      </c>
      <c r="E2" s="18" t="s">
        <v>125</v>
      </c>
      <c r="F2" s="18" t="s">
        <v>126</v>
      </c>
      <c r="G2" s="18" t="s">
        <v>112</v>
      </c>
      <c r="H2" s="18" t="s">
        <v>121</v>
      </c>
      <c r="I2" s="18" t="s">
        <v>120</v>
      </c>
      <c r="J2" s="18" t="s">
        <v>83</v>
      </c>
      <c r="K2" s="18" t="s">
        <v>84</v>
      </c>
      <c r="L2" s="18" t="s">
        <v>17</v>
      </c>
    </row>
    <row r="3" spans="1:17" x14ac:dyDescent="0.2">
      <c r="A3" s="14" t="s">
        <v>31</v>
      </c>
      <c r="B3" s="15">
        <v>44935796</v>
      </c>
      <c r="C3" s="14">
        <v>29</v>
      </c>
      <c r="D3" s="14">
        <v>28.23</v>
      </c>
      <c r="E3" s="22">
        <v>17194</v>
      </c>
      <c r="F3" s="22">
        <v>17327</v>
      </c>
      <c r="G3" s="15" t="s">
        <v>33</v>
      </c>
      <c r="H3" s="20" t="s">
        <v>113</v>
      </c>
      <c r="I3" s="15" t="s">
        <v>32</v>
      </c>
      <c r="J3" s="15" t="s">
        <v>33</v>
      </c>
      <c r="K3" s="15" t="s">
        <v>34</v>
      </c>
    </row>
    <row r="4" spans="1:17" x14ac:dyDescent="0.2">
      <c r="A4" s="14" t="s">
        <v>35</v>
      </c>
      <c r="B4" s="15">
        <v>26207734</v>
      </c>
      <c r="C4" s="14">
        <v>28.6</v>
      </c>
      <c r="D4" s="14">
        <v>27.02</v>
      </c>
      <c r="E4" s="22">
        <v>14957</v>
      </c>
      <c r="F4" s="22">
        <v>15591</v>
      </c>
      <c r="G4" s="15" t="s">
        <v>33</v>
      </c>
      <c r="H4" s="20" t="s">
        <v>113</v>
      </c>
      <c r="I4" s="15" t="s">
        <v>32</v>
      </c>
      <c r="J4" s="15" t="s">
        <v>34</v>
      </c>
      <c r="K4" s="15" t="s">
        <v>33</v>
      </c>
    </row>
    <row r="5" spans="1:17" x14ac:dyDescent="0.2">
      <c r="A5" s="14" t="s">
        <v>36</v>
      </c>
      <c r="B5" s="15">
        <v>21492157</v>
      </c>
      <c r="C5" s="14">
        <v>27.9</v>
      </c>
      <c r="D5" s="14">
        <v>25</v>
      </c>
      <c r="E5" s="22">
        <v>13453</v>
      </c>
      <c r="F5" s="22">
        <v>14047</v>
      </c>
      <c r="G5" s="15" t="s">
        <v>33</v>
      </c>
      <c r="H5" s="20" t="s">
        <v>113</v>
      </c>
      <c r="I5" s="15" t="s">
        <v>32</v>
      </c>
      <c r="J5" s="15" t="s">
        <v>34</v>
      </c>
      <c r="K5" s="15" t="s">
        <v>34</v>
      </c>
    </row>
    <row r="6" spans="1:17" x14ac:dyDescent="0.2">
      <c r="A6" s="14" t="s">
        <v>37</v>
      </c>
      <c r="B6" s="15">
        <v>17192713</v>
      </c>
      <c r="C6" s="14">
        <v>16.100000000000001</v>
      </c>
      <c r="D6" s="14">
        <v>18.55</v>
      </c>
      <c r="E6" s="22">
        <v>11000</v>
      </c>
      <c r="F6" s="22">
        <v>11475</v>
      </c>
      <c r="G6" s="15" t="s">
        <v>33</v>
      </c>
      <c r="H6" s="15" t="s">
        <v>110</v>
      </c>
      <c r="I6" s="15" t="s">
        <v>38</v>
      </c>
      <c r="J6" s="15" t="s">
        <v>34</v>
      </c>
      <c r="K6" s="15" t="s">
        <v>34</v>
      </c>
      <c r="L6" t="s">
        <v>89</v>
      </c>
    </row>
    <row r="7" spans="1:17" x14ac:dyDescent="0.2">
      <c r="A7" s="14" t="s">
        <v>39</v>
      </c>
      <c r="B7" s="15">
        <v>11116051</v>
      </c>
      <c r="C7" s="14">
        <v>12.9</v>
      </c>
      <c r="D7" s="14">
        <v>16.940000000000001</v>
      </c>
      <c r="E7" s="22">
        <v>9396</v>
      </c>
      <c r="F7" s="22">
        <v>9742</v>
      </c>
      <c r="G7" s="15" t="s">
        <v>33</v>
      </c>
      <c r="H7" s="20" t="s">
        <v>113</v>
      </c>
      <c r="I7" s="15" t="s">
        <v>32</v>
      </c>
      <c r="J7" s="15" t="s">
        <v>34</v>
      </c>
      <c r="K7" s="15" t="s">
        <v>34</v>
      </c>
    </row>
    <row r="8" spans="1:17" x14ac:dyDescent="0.2">
      <c r="A8" s="14" t="s">
        <v>40</v>
      </c>
      <c r="B8" s="15">
        <v>11831798</v>
      </c>
      <c r="C8" s="14">
        <v>9.8000000000000007</v>
      </c>
      <c r="D8" s="14">
        <v>11.29</v>
      </c>
      <c r="E8" s="22">
        <v>9096</v>
      </c>
      <c r="F8" s="22">
        <v>8804</v>
      </c>
      <c r="G8" s="15" t="s">
        <v>33</v>
      </c>
      <c r="H8" s="20" t="s">
        <v>113</v>
      </c>
      <c r="I8" s="15" t="s">
        <v>41</v>
      </c>
      <c r="J8" s="15" t="s">
        <v>34</v>
      </c>
      <c r="K8" s="15" t="s">
        <v>34</v>
      </c>
    </row>
    <row r="9" spans="1:17" x14ac:dyDescent="0.2">
      <c r="A9" s="14" t="s">
        <v>42</v>
      </c>
      <c r="B9" s="15">
        <v>11297768</v>
      </c>
      <c r="C9" s="14">
        <v>14.5</v>
      </c>
      <c r="D9" s="14">
        <v>14.52</v>
      </c>
      <c r="E9" s="22">
        <v>8898</v>
      </c>
      <c r="F9" s="22">
        <v>9396</v>
      </c>
      <c r="G9" s="15" t="s">
        <v>33</v>
      </c>
      <c r="H9" s="20" t="s">
        <v>113</v>
      </c>
      <c r="I9" s="15" t="s">
        <v>32</v>
      </c>
      <c r="J9" s="15" t="s">
        <v>34</v>
      </c>
      <c r="K9" s="15" t="s">
        <v>34</v>
      </c>
    </row>
    <row r="10" spans="1:17" x14ac:dyDescent="0.2">
      <c r="A10" s="14" t="s">
        <v>43</v>
      </c>
      <c r="B10" s="15">
        <v>54354869</v>
      </c>
      <c r="C10" s="14">
        <v>56.9</v>
      </c>
      <c r="D10" s="14">
        <v>61.29</v>
      </c>
      <c r="E10" s="22">
        <v>22231</v>
      </c>
      <c r="F10" s="22">
        <v>19951</v>
      </c>
      <c r="G10" s="15" t="s">
        <v>33</v>
      </c>
      <c r="H10" s="20" t="s">
        <v>113</v>
      </c>
      <c r="I10" s="15" t="s">
        <v>108</v>
      </c>
      <c r="J10" s="15" t="s">
        <v>33</v>
      </c>
      <c r="K10" s="15" t="s">
        <v>33</v>
      </c>
    </row>
    <row r="11" spans="1:17" x14ac:dyDescent="0.2">
      <c r="A11" s="14" t="s">
        <v>44</v>
      </c>
      <c r="B11" s="15">
        <v>32137449</v>
      </c>
      <c r="C11" s="14">
        <v>26.7</v>
      </c>
      <c r="D11" s="14">
        <v>23.39</v>
      </c>
      <c r="E11" s="22">
        <v>18753</v>
      </c>
      <c r="F11" s="22">
        <v>13170</v>
      </c>
      <c r="G11" s="15" t="s">
        <v>33</v>
      </c>
      <c r="H11" s="20" t="s">
        <v>113</v>
      </c>
      <c r="I11" s="15" t="s">
        <v>45</v>
      </c>
      <c r="J11" s="15" t="s">
        <v>33</v>
      </c>
      <c r="K11" s="15" t="s">
        <v>33</v>
      </c>
    </row>
    <row r="12" spans="1:17" x14ac:dyDescent="0.2">
      <c r="A12" s="14" t="s">
        <v>46</v>
      </c>
      <c r="B12" s="15">
        <v>15773077</v>
      </c>
      <c r="C12" s="14">
        <v>22.3</v>
      </c>
      <c r="D12" s="14">
        <v>27.82</v>
      </c>
      <c r="E12" s="22">
        <v>12464</v>
      </c>
      <c r="F12" s="22">
        <v>10677</v>
      </c>
      <c r="G12" s="15" t="s">
        <v>33</v>
      </c>
      <c r="H12" s="20" t="s">
        <v>113</v>
      </c>
      <c r="I12" s="15" t="s">
        <v>47</v>
      </c>
      <c r="J12" s="15" t="s">
        <v>34</v>
      </c>
      <c r="K12" s="15" t="s">
        <v>33</v>
      </c>
    </row>
    <row r="13" spans="1:17" x14ac:dyDescent="0.2">
      <c r="A13" s="14" t="s">
        <v>48</v>
      </c>
      <c r="B13" s="15">
        <v>22040728</v>
      </c>
      <c r="C13" s="14">
        <v>16.100000000000001</v>
      </c>
      <c r="D13" s="14">
        <v>10.48</v>
      </c>
      <c r="E13" s="22">
        <v>13835</v>
      </c>
      <c r="F13" s="22">
        <v>11890</v>
      </c>
      <c r="G13" s="15" t="s">
        <v>33</v>
      </c>
      <c r="H13" s="20" t="s">
        <v>113</v>
      </c>
      <c r="I13" s="15" t="s">
        <v>47</v>
      </c>
      <c r="J13" s="15" t="s">
        <v>34</v>
      </c>
      <c r="K13" s="15" t="s">
        <v>34</v>
      </c>
    </row>
    <row r="14" spans="1:17" x14ac:dyDescent="0.2">
      <c r="A14" s="14" t="s">
        <v>49</v>
      </c>
      <c r="B14" s="15">
        <v>41217481</v>
      </c>
      <c r="C14" s="14">
        <v>47.5</v>
      </c>
      <c r="D14" s="14">
        <v>53.63</v>
      </c>
      <c r="E14" s="22">
        <v>20845</v>
      </c>
      <c r="F14" s="22">
        <v>18377</v>
      </c>
      <c r="G14" s="15" t="s">
        <v>33</v>
      </c>
      <c r="H14" s="20" t="s">
        <v>113</v>
      </c>
      <c r="I14" s="15" t="s">
        <v>47</v>
      </c>
      <c r="J14" s="15" t="s">
        <v>33</v>
      </c>
      <c r="K14" s="15" t="s">
        <v>33</v>
      </c>
    </row>
    <row r="15" spans="1:17" x14ac:dyDescent="0.2">
      <c r="A15" s="14" t="s">
        <v>50</v>
      </c>
      <c r="B15" s="15">
        <v>19027317</v>
      </c>
      <c r="C15" s="14">
        <v>5.9</v>
      </c>
      <c r="D15" s="14">
        <v>4.03</v>
      </c>
      <c r="E15" s="22">
        <v>11933</v>
      </c>
      <c r="F15" s="22">
        <v>8694</v>
      </c>
      <c r="G15" s="15" t="s">
        <v>34</v>
      </c>
      <c r="H15" s="20" t="s">
        <v>110</v>
      </c>
      <c r="I15" s="15" t="s">
        <v>110</v>
      </c>
      <c r="J15" s="15" t="s">
        <v>34</v>
      </c>
      <c r="K15" s="15" t="s">
        <v>34</v>
      </c>
      <c r="L15" s="15" t="s">
        <v>118</v>
      </c>
    </row>
    <row r="16" spans="1:17" x14ac:dyDescent="0.2">
      <c r="A16" s="14" t="s">
        <v>51</v>
      </c>
      <c r="B16" s="15">
        <v>10180036</v>
      </c>
      <c r="C16" s="14">
        <v>10.6</v>
      </c>
      <c r="D16" s="14">
        <v>9.27</v>
      </c>
      <c r="E16" s="22">
        <v>8250</v>
      </c>
      <c r="F16" s="22">
        <v>6762</v>
      </c>
      <c r="G16" s="15" t="s">
        <v>33</v>
      </c>
      <c r="H16" s="21" t="s">
        <v>114</v>
      </c>
      <c r="I16" s="15" t="s">
        <v>52</v>
      </c>
      <c r="J16" s="15" t="s">
        <v>34</v>
      </c>
      <c r="K16" s="15" t="s">
        <v>34</v>
      </c>
    </row>
    <row r="17" spans="1:12" x14ac:dyDescent="0.2">
      <c r="A17" s="14" t="s">
        <v>53</v>
      </c>
      <c r="B17" s="15">
        <v>28332040</v>
      </c>
      <c r="C17" s="14">
        <v>9.8000000000000007</v>
      </c>
      <c r="D17" s="14">
        <v>10.08</v>
      </c>
      <c r="E17" s="22">
        <v>11776</v>
      </c>
      <c r="F17" s="22">
        <v>10333</v>
      </c>
      <c r="G17" s="15" t="s">
        <v>33</v>
      </c>
      <c r="H17" s="21" t="s">
        <v>114</v>
      </c>
      <c r="I17" s="15" t="s">
        <v>52</v>
      </c>
      <c r="J17" s="15" t="s">
        <v>33</v>
      </c>
      <c r="K17" s="15" t="s">
        <v>34</v>
      </c>
    </row>
    <row r="18" spans="1:12" x14ac:dyDescent="0.2">
      <c r="A18" s="14" t="s">
        <v>54</v>
      </c>
      <c r="B18" s="15">
        <v>41048232</v>
      </c>
      <c r="C18" s="14">
        <v>52.6</v>
      </c>
      <c r="D18" s="14">
        <v>51.21</v>
      </c>
      <c r="E18" s="22">
        <v>19544</v>
      </c>
      <c r="F18" s="22">
        <v>12694</v>
      </c>
      <c r="G18" s="15" t="s">
        <v>33</v>
      </c>
      <c r="H18" s="21" t="s">
        <v>114</v>
      </c>
      <c r="I18" s="15" t="s">
        <v>55</v>
      </c>
      <c r="J18" s="15" t="s">
        <v>33</v>
      </c>
      <c r="K18" s="15" t="s">
        <v>33</v>
      </c>
    </row>
    <row r="19" spans="1:12" x14ac:dyDescent="0.2">
      <c r="A19" s="14" t="s">
        <v>56</v>
      </c>
      <c r="B19" s="15">
        <v>52299828</v>
      </c>
      <c r="C19" s="14">
        <v>46.7</v>
      </c>
      <c r="D19" s="14">
        <v>48.79</v>
      </c>
      <c r="E19" s="22">
        <v>15802</v>
      </c>
      <c r="F19" s="22">
        <v>15090</v>
      </c>
      <c r="G19" s="15" t="s">
        <v>33</v>
      </c>
      <c r="H19" s="20" t="s">
        <v>115</v>
      </c>
      <c r="I19" s="15" t="s">
        <v>57</v>
      </c>
      <c r="J19" s="15" t="s">
        <v>33</v>
      </c>
      <c r="K19" s="15" t="s">
        <v>33</v>
      </c>
    </row>
    <row r="20" spans="1:12" x14ac:dyDescent="0.2">
      <c r="A20" s="14" t="s">
        <v>58</v>
      </c>
      <c r="B20" s="15">
        <v>35342315</v>
      </c>
      <c r="C20" s="14">
        <v>45.5</v>
      </c>
      <c r="D20" s="14">
        <v>45.97</v>
      </c>
      <c r="E20" s="22">
        <v>14315</v>
      </c>
      <c r="F20" s="22">
        <v>13443</v>
      </c>
      <c r="G20" s="15" t="s">
        <v>33</v>
      </c>
      <c r="H20" s="20" t="s">
        <v>115</v>
      </c>
      <c r="I20" s="15" t="s">
        <v>57</v>
      </c>
      <c r="J20" s="15" t="s">
        <v>33</v>
      </c>
      <c r="K20" s="15" t="s">
        <v>33</v>
      </c>
    </row>
    <row r="21" spans="1:12" x14ac:dyDescent="0.2">
      <c r="A21" s="14" t="s">
        <v>59</v>
      </c>
      <c r="B21" s="15">
        <v>14714430</v>
      </c>
      <c r="C21" s="14">
        <v>15.3</v>
      </c>
      <c r="D21" s="14">
        <v>16.940000000000001</v>
      </c>
      <c r="E21" s="22">
        <v>7733</v>
      </c>
      <c r="F21" s="22">
        <v>7459</v>
      </c>
      <c r="G21" s="15" t="s">
        <v>33</v>
      </c>
      <c r="H21" s="20" t="s">
        <v>115</v>
      </c>
      <c r="I21" s="15" t="s">
        <v>60</v>
      </c>
      <c r="J21" s="15" t="s">
        <v>33</v>
      </c>
      <c r="K21" s="15" t="s">
        <v>34</v>
      </c>
    </row>
    <row r="22" spans="1:12" x14ac:dyDescent="0.2">
      <c r="A22" s="14" t="s">
        <v>61</v>
      </c>
      <c r="B22" s="15">
        <v>15967611</v>
      </c>
      <c r="C22" s="14">
        <v>9.4</v>
      </c>
      <c r="D22" s="14">
        <v>9.68</v>
      </c>
      <c r="E22" s="22">
        <v>6618</v>
      </c>
      <c r="F22" s="22">
        <v>6522</v>
      </c>
      <c r="G22" s="15" t="s">
        <v>33</v>
      </c>
      <c r="H22" s="20" t="s">
        <v>115</v>
      </c>
      <c r="I22" s="15" t="s">
        <v>62</v>
      </c>
      <c r="J22" s="15" t="s">
        <v>34</v>
      </c>
      <c r="K22" s="15" t="s">
        <v>34</v>
      </c>
    </row>
    <row r="23" spans="1:12" x14ac:dyDescent="0.2">
      <c r="A23" s="14" t="s">
        <v>63</v>
      </c>
      <c r="B23" s="15">
        <v>47885339</v>
      </c>
      <c r="C23" s="14">
        <v>42.3</v>
      </c>
      <c r="D23" s="14">
        <v>41.53</v>
      </c>
      <c r="E23" s="22">
        <v>13217</v>
      </c>
      <c r="F23" s="22">
        <v>12562</v>
      </c>
      <c r="G23" s="15" t="s">
        <v>33</v>
      </c>
      <c r="H23" s="20" t="s">
        <v>116</v>
      </c>
      <c r="I23" s="15" t="s">
        <v>64</v>
      </c>
      <c r="J23" s="15" t="s">
        <v>33</v>
      </c>
      <c r="K23" s="15" t="s">
        <v>33</v>
      </c>
    </row>
    <row r="24" spans="1:12" x14ac:dyDescent="0.2">
      <c r="A24" s="14" t="s">
        <v>65</v>
      </c>
      <c r="B24" s="15">
        <v>27362640</v>
      </c>
      <c r="C24" s="14">
        <v>38</v>
      </c>
      <c r="D24" s="14">
        <v>41.13</v>
      </c>
      <c r="E24" s="22">
        <v>10352</v>
      </c>
      <c r="F24" s="22">
        <v>9935</v>
      </c>
      <c r="G24" s="15" t="s">
        <v>33</v>
      </c>
      <c r="H24" s="20" t="s">
        <v>116</v>
      </c>
      <c r="I24" s="15" t="s">
        <v>66</v>
      </c>
      <c r="J24" s="15" t="s">
        <v>33</v>
      </c>
      <c r="K24" s="15" t="s">
        <v>33</v>
      </c>
    </row>
    <row r="25" spans="1:12" x14ac:dyDescent="0.2">
      <c r="A25" s="14" t="s">
        <v>67</v>
      </c>
      <c r="B25" s="15">
        <v>30467575</v>
      </c>
      <c r="C25" s="14">
        <v>29</v>
      </c>
      <c r="D25" s="14">
        <v>29.44</v>
      </c>
      <c r="E25" s="22">
        <v>9864</v>
      </c>
      <c r="F25" s="22">
        <v>9377</v>
      </c>
      <c r="G25" s="15" t="s">
        <v>33</v>
      </c>
      <c r="H25" s="15" t="s">
        <v>110</v>
      </c>
      <c r="I25" s="15" t="s">
        <v>68</v>
      </c>
      <c r="J25" s="15" t="s">
        <v>34</v>
      </c>
      <c r="K25" s="15" t="s">
        <v>34</v>
      </c>
      <c r="L25" t="s">
        <v>89</v>
      </c>
    </row>
    <row r="26" spans="1:12" x14ac:dyDescent="0.2">
      <c r="A26" s="14" t="s">
        <v>69</v>
      </c>
      <c r="B26" s="15">
        <v>42944356</v>
      </c>
      <c r="C26" s="14">
        <v>38</v>
      </c>
      <c r="D26" s="14">
        <v>52.02</v>
      </c>
      <c r="E26" s="22">
        <v>12365</v>
      </c>
      <c r="F26" s="22">
        <v>11801</v>
      </c>
      <c r="G26" s="15" t="s">
        <v>33</v>
      </c>
      <c r="H26" s="20" t="s">
        <v>116</v>
      </c>
      <c r="I26" s="15" t="s">
        <v>70</v>
      </c>
      <c r="J26" s="15" t="s">
        <v>33</v>
      </c>
      <c r="K26" s="15" t="s">
        <v>33</v>
      </c>
    </row>
    <row r="27" spans="1:12" x14ac:dyDescent="0.2">
      <c r="A27" s="14" t="s">
        <v>71</v>
      </c>
      <c r="B27" s="15">
        <v>32132466</v>
      </c>
      <c r="C27" s="14">
        <v>45.9</v>
      </c>
      <c r="D27" s="14">
        <v>47.58</v>
      </c>
      <c r="E27" s="22">
        <v>11492</v>
      </c>
      <c r="F27" s="22">
        <v>10786</v>
      </c>
      <c r="G27" s="15" t="s">
        <v>33</v>
      </c>
      <c r="H27" s="20" t="s">
        <v>116</v>
      </c>
      <c r="I27" s="15" t="s">
        <v>70</v>
      </c>
      <c r="J27" s="15" t="s">
        <v>33</v>
      </c>
      <c r="K27" s="15" t="s">
        <v>33</v>
      </c>
    </row>
    <row r="28" spans="1:12" x14ac:dyDescent="0.2">
      <c r="A28" s="14" t="s">
        <v>72</v>
      </c>
      <c r="B28" s="15">
        <v>51554084</v>
      </c>
      <c r="C28" s="14">
        <v>51.4</v>
      </c>
      <c r="D28" s="14">
        <v>57.26</v>
      </c>
      <c r="E28" s="22">
        <v>14299</v>
      </c>
      <c r="F28" s="22">
        <v>13724</v>
      </c>
      <c r="G28" s="15" t="s">
        <v>33</v>
      </c>
      <c r="H28" s="20" t="s">
        <v>116</v>
      </c>
      <c r="I28" s="15" t="s">
        <v>70</v>
      </c>
      <c r="J28" s="15" t="s">
        <v>33</v>
      </c>
      <c r="K28" s="15" t="s">
        <v>33</v>
      </c>
    </row>
    <row r="29" spans="1:12" x14ac:dyDescent="0.2">
      <c r="A29" s="14" t="s">
        <v>73</v>
      </c>
      <c r="B29" s="15">
        <v>37477256</v>
      </c>
      <c r="C29" s="14">
        <v>49</v>
      </c>
      <c r="D29" s="14">
        <v>53.23</v>
      </c>
      <c r="E29" s="22">
        <v>12685</v>
      </c>
      <c r="F29" s="22">
        <v>12145</v>
      </c>
      <c r="G29" s="15" t="s">
        <v>33</v>
      </c>
      <c r="H29" s="20" t="s">
        <v>116</v>
      </c>
      <c r="I29" s="15" t="s">
        <v>70</v>
      </c>
      <c r="J29" s="15" t="s">
        <v>33</v>
      </c>
      <c r="K29" s="15" t="s">
        <v>33</v>
      </c>
    </row>
    <row r="30" spans="1:12" x14ac:dyDescent="0.2">
      <c r="A30" s="14" t="s">
        <v>74</v>
      </c>
      <c r="B30" s="15">
        <v>10636175</v>
      </c>
      <c r="C30" s="14">
        <v>18.399999999999999</v>
      </c>
      <c r="D30" s="14">
        <v>13.31</v>
      </c>
      <c r="E30" s="22">
        <v>4502</v>
      </c>
      <c r="F30" s="22">
        <v>4255</v>
      </c>
      <c r="G30" s="15" t="s">
        <v>33</v>
      </c>
      <c r="H30" s="21" t="s">
        <v>117</v>
      </c>
      <c r="I30" s="15" t="s">
        <v>106</v>
      </c>
      <c r="J30" s="15" t="s">
        <v>33</v>
      </c>
      <c r="K30" s="15" t="s">
        <v>33</v>
      </c>
    </row>
    <row r="31" spans="1:12" x14ac:dyDescent="0.2">
      <c r="A31" s="14" t="s">
        <v>75</v>
      </c>
      <c r="B31" s="15">
        <v>18832268</v>
      </c>
      <c r="C31" s="14">
        <v>45.4</v>
      </c>
      <c r="D31" s="14">
        <v>46.37</v>
      </c>
      <c r="E31" s="22">
        <v>7228</v>
      </c>
      <c r="F31" s="22">
        <v>6835</v>
      </c>
      <c r="G31" s="15" t="s">
        <v>33</v>
      </c>
      <c r="H31" s="21" t="s">
        <v>117</v>
      </c>
      <c r="I31" s="15" t="s">
        <v>107</v>
      </c>
      <c r="J31" s="15" t="s">
        <v>34</v>
      </c>
      <c r="K31" s="15" t="s">
        <v>34</v>
      </c>
    </row>
    <row r="32" spans="1:12" x14ac:dyDescent="0.2">
      <c r="A32" s="14" t="s">
        <v>76</v>
      </c>
      <c r="B32" s="15">
        <v>22946329</v>
      </c>
      <c r="C32" s="14">
        <v>43.6</v>
      </c>
      <c r="D32" s="14">
        <v>45.97</v>
      </c>
      <c r="E32" s="22">
        <v>7463</v>
      </c>
      <c r="F32" s="22">
        <v>7215</v>
      </c>
      <c r="G32" s="15" t="s">
        <v>33</v>
      </c>
      <c r="H32" s="21" t="s">
        <v>117</v>
      </c>
      <c r="I32" s="15" t="s">
        <v>107</v>
      </c>
      <c r="J32" s="15" t="s">
        <v>33</v>
      </c>
      <c r="K32" s="15" t="s">
        <v>34</v>
      </c>
    </row>
    <row r="33" spans="1:11" x14ac:dyDescent="0.2">
      <c r="A33" s="14" t="s">
        <v>77</v>
      </c>
      <c r="B33" s="15">
        <v>18396151</v>
      </c>
      <c r="C33" s="14">
        <v>39.200000000000003</v>
      </c>
      <c r="D33" s="14">
        <v>43.55</v>
      </c>
      <c r="E33" s="22">
        <v>6987</v>
      </c>
      <c r="F33" s="22">
        <v>6718</v>
      </c>
      <c r="G33" s="15" t="s">
        <v>33</v>
      </c>
      <c r="H33" s="21" t="s">
        <v>117</v>
      </c>
      <c r="I33" s="15" t="s">
        <v>107</v>
      </c>
      <c r="J33" s="15" t="s">
        <v>34</v>
      </c>
      <c r="K33" s="15" t="s">
        <v>34</v>
      </c>
    </row>
    <row r="34" spans="1:11" x14ac:dyDescent="0.2">
      <c r="A34" s="14" t="s">
        <v>78</v>
      </c>
      <c r="B34" s="15">
        <v>18863971</v>
      </c>
      <c r="C34" s="14">
        <v>48.3</v>
      </c>
      <c r="D34" s="14">
        <v>49.19</v>
      </c>
      <c r="E34" s="22">
        <v>7077</v>
      </c>
      <c r="F34" s="22">
        <v>6694</v>
      </c>
      <c r="G34" s="15" t="s">
        <v>33</v>
      </c>
      <c r="H34" s="21" t="s">
        <v>117</v>
      </c>
      <c r="I34" s="15" t="s">
        <v>107</v>
      </c>
      <c r="J34" s="15" t="s">
        <v>33</v>
      </c>
      <c r="K34" s="15" t="s">
        <v>33</v>
      </c>
    </row>
    <row r="35" spans="1:11" x14ac:dyDescent="0.2">
      <c r="A35" s="14" t="s">
        <v>79</v>
      </c>
      <c r="B35" s="15">
        <v>21890082</v>
      </c>
      <c r="C35" s="14">
        <v>51.8</v>
      </c>
      <c r="D35" s="14">
        <v>52.42</v>
      </c>
      <c r="E35" s="22">
        <v>7587</v>
      </c>
      <c r="F35" s="22">
        <v>7302</v>
      </c>
      <c r="G35" s="15" t="s">
        <v>33</v>
      </c>
      <c r="H35" s="21" t="s">
        <v>117</v>
      </c>
      <c r="I35" s="15" t="s">
        <v>107</v>
      </c>
      <c r="J35" s="15" t="s">
        <v>33</v>
      </c>
      <c r="K35" s="15" t="s">
        <v>33</v>
      </c>
    </row>
    <row r="36" spans="1:11" x14ac:dyDescent="0.2">
      <c r="A36" s="14" t="s">
        <v>80</v>
      </c>
      <c r="B36" s="15">
        <v>15365934</v>
      </c>
      <c r="C36" s="14">
        <v>39.200000000000003</v>
      </c>
      <c r="D36" s="14">
        <v>39.11</v>
      </c>
      <c r="E36" s="22">
        <v>6277</v>
      </c>
      <c r="F36" s="22">
        <v>6041</v>
      </c>
      <c r="G36" s="15" t="s">
        <v>33</v>
      </c>
      <c r="H36" s="21" t="s">
        <v>117</v>
      </c>
      <c r="I36" s="15" t="s">
        <v>107</v>
      </c>
      <c r="J36" s="15" t="s">
        <v>34</v>
      </c>
      <c r="K36" s="15" t="s">
        <v>34</v>
      </c>
    </row>
    <row r="37" spans="1:11" x14ac:dyDescent="0.2">
      <c r="A37" s="14" t="s">
        <v>81</v>
      </c>
      <c r="B37" s="15">
        <v>24583961</v>
      </c>
      <c r="C37" s="14">
        <v>55.7</v>
      </c>
      <c r="D37" s="14">
        <v>62.9</v>
      </c>
      <c r="E37" s="22">
        <v>8241</v>
      </c>
      <c r="F37" s="22">
        <v>7892</v>
      </c>
      <c r="G37" s="15" t="s">
        <v>33</v>
      </c>
      <c r="H37" s="21" t="s">
        <v>117</v>
      </c>
      <c r="I37" s="15" t="s">
        <v>107</v>
      </c>
      <c r="J37" s="15" t="s">
        <v>33</v>
      </c>
      <c r="K37" s="15" t="s">
        <v>33</v>
      </c>
    </row>
    <row r="38" spans="1:11" x14ac:dyDescent="0.2">
      <c r="A38" s="14" t="s">
        <v>82</v>
      </c>
      <c r="B38" s="15">
        <v>19232859</v>
      </c>
      <c r="C38" s="14">
        <v>36.5</v>
      </c>
      <c r="D38" s="14">
        <v>36.69</v>
      </c>
      <c r="E38" s="22">
        <v>7097</v>
      </c>
      <c r="F38" s="22">
        <v>6828</v>
      </c>
      <c r="G38" s="15" t="s">
        <v>33</v>
      </c>
      <c r="H38" s="21" t="s">
        <v>117</v>
      </c>
      <c r="I38" s="15" t="s">
        <v>107</v>
      </c>
      <c r="J38" s="15" t="s">
        <v>33</v>
      </c>
      <c r="K38" s="15" t="s">
        <v>34</v>
      </c>
    </row>
    <row r="39" spans="1:11" x14ac:dyDescent="0.2">
      <c r="A39" s="14" t="s">
        <v>109</v>
      </c>
      <c r="B39" s="14" t="s">
        <v>110</v>
      </c>
      <c r="C39" s="14" t="s">
        <v>110</v>
      </c>
      <c r="D39" s="14" t="s">
        <v>110</v>
      </c>
      <c r="E39" s="22">
        <v>10112</v>
      </c>
      <c r="F39" s="22">
        <v>9595</v>
      </c>
      <c r="G39" s="15" t="s">
        <v>33</v>
      </c>
      <c r="H39" s="14" t="s">
        <v>110</v>
      </c>
      <c r="I39" s="14" t="s">
        <v>111</v>
      </c>
      <c r="J39" s="14" t="s">
        <v>34</v>
      </c>
      <c r="K39" s="14" t="s">
        <v>34</v>
      </c>
    </row>
  </sheetData>
  <mergeCells count="1">
    <mergeCell ref="A1:L1"/>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Supplementary Table S1</vt:lpstr>
      <vt:lpstr>MAGs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Fussy, Zoltan</dc:creator>
  <cp:lastModifiedBy>Zoltán Füssy</cp:lastModifiedBy>
  <dcterms:created xsi:type="dcterms:W3CDTF">2020-09-28T11:38:07Z</dcterms:created>
  <dcterms:modified xsi:type="dcterms:W3CDTF">2024-04-01T05:49:38Z</dcterms:modified>
</cp:coreProperties>
</file>