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\Downloads\Cakut final_March 2021\"/>
    </mc:Choice>
  </mc:AlternateContent>
  <bookViews>
    <workbookView xWindow="0" yWindow="0" windowWidth="20490" windowHeight="7755" tabRatio="773" activeTab="8"/>
  </bookViews>
  <sheets>
    <sheet name="Table S1" sheetId="8" r:id="rId1"/>
    <sheet name="Table S2" sheetId="4" r:id="rId2"/>
    <sheet name="Table S3" sheetId="6" r:id="rId3"/>
    <sheet name="Table S4" sheetId="7" r:id="rId4"/>
    <sheet name="Sheet1" sheetId="1" state="hidden" r:id="rId5"/>
    <sheet name="Sheet2" sheetId="2" state="hidden" r:id="rId6"/>
    <sheet name="Sheet3" sheetId="3" state="hidden" r:id="rId7"/>
    <sheet name="Table S5" sheetId="9" r:id="rId8"/>
    <sheet name="Table S6" sheetId="10" r:id="rId9"/>
    <sheet name="Sheet4" sheetId="11" state="hidden" r:id="rId10"/>
  </sheets>
  <definedNames>
    <definedName name="_xlnm._FilterDatabase" localSheetId="1" hidden="1">'Table S2'!$A$3:$L$72</definedName>
    <definedName name="_xlnm._FilterDatabase" localSheetId="7" hidden="1">'Table S5'!$A$3:$W$42</definedName>
    <definedName name="_xlnm._FilterDatabase" localSheetId="8" hidden="1">'Table S6'!$A$3:$AMH$10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4" i="7" l="1"/>
  <c r="G13" i="6" l="1"/>
  <c r="G9" i="6"/>
  <c r="G8" i="6"/>
  <c r="G7" i="6"/>
</calcChain>
</file>

<file path=xl/sharedStrings.xml><?xml version="1.0" encoding="utf-8"?>
<sst xmlns="http://schemas.openxmlformats.org/spreadsheetml/2006/main" count="1682" uniqueCount="533">
  <si>
    <t>ID</t>
  </si>
  <si>
    <t>Gender</t>
  </si>
  <si>
    <t>Syndromic/Isolated</t>
  </si>
  <si>
    <t>CAKUT phenotype</t>
  </si>
  <si>
    <t>Antenatal History</t>
  </si>
  <si>
    <t>CT-1</t>
  </si>
  <si>
    <t>M</t>
  </si>
  <si>
    <t>NA</t>
  </si>
  <si>
    <t>Isolated</t>
  </si>
  <si>
    <t>B/L-VUR with L-dysplasia</t>
  </si>
  <si>
    <t>Y</t>
  </si>
  <si>
    <t>CKD Stage 2</t>
  </si>
  <si>
    <t>CT-5</t>
  </si>
  <si>
    <t>N</t>
  </si>
  <si>
    <t>B/L-Reflux Nephropathy/VUR (Grd V)</t>
  </si>
  <si>
    <t xml:space="preserve">Normal </t>
  </si>
  <si>
    <t>CT-11</t>
  </si>
  <si>
    <t>F</t>
  </si>
  <si>
    <t>PUJO</t>
  </si>
  <si>
    <t>CKD Stage 3</t>
  </si>
  <si>
    <t>CT-14</t>
  </si>
  <si>
    <t>B/L VUR with R- hypodysplasia</t>
  </si>
  <si>
    <t>CT-15</t>
  </si>
  <si>
    <t>R-VUR with Hypodysplasia</t>
  </si>
  <si>
    <t>CT-17</t>
  </si>
  <si>
    <t>L-VUR</t>
  </si>
  <si>
    <t>CT-24</t>
  </si>
  <si>
    <t>PUV -L-Dysplasia</t>
  </si>
  <si>
    <t>CT-26</t>
  </si>
  <si>
    <t xml:space="preserve">PUV </t>
  </si>
  <si>
    <t>CT-27</t>
  </si>
  <si>
    <t>PUV with reflux and Dysplasia</t>
  </si>
  <si>
    <t>CT-30</t>
  </si>
  <si>
    <t>CT-4</t>
  </si>
  <si>
    <t>PUV</t>
  </si>
  <si>
    <t>CT-23</t>
  </si>
  <si>
    <t>CKD stage 3</t>
  </si>
  <si>
    <t>CT-33</t>
  </si>
  <si>
    <t>CT-36</t>
  </si>
  <si>
    <t>R-VUR with Dysplasia</t>
  </si>
  <si>
    <t>Normal</t>
  </si>
  <si>
    <t>CT-39</t>
  </si>
  <si>
    <t>B/L-VUR with R-dysplasia</t>
  </si>
  <si>
    <t>CT-45</t>
  </si>
  <si>
    <t>CT-56</t>
  </si>
  <si>
    <t xml:space="preserve">CKD Stage 4 </t>
  </si>
  <si>
    <t>CT-74</t>
  </si>
  <si>
    <t>CT-22</t>
  </si>
  <si>
    <t>L-VUR with Dysplasia</t>
  </si>
  <si>
    <t>CT-32</t>
  </si>
  <si>
    <t>CT-34</t>
  </si>
  <si>
    <t>B/L-VUR with Dysplasia</t>
  </si>
  <si>
    <t>CT-44</t>
  </si>
  <si>
    <t>By birth</t>
  </si>
  <si>
    <t>L-PUJO</t>
  </si>
  <si>
    <t>CT-60</t>
  </si>
  <si>
    <t>R-PUJO with L-MCDK</t>
  </si>
  <si>
    <t>CT-65</t>
  </si>
  <si>
    <t>B/L-VUR</t>
  </si>
  <si>
    <t>CT-69</t>
  </si>
  <si>
    <t>CT-80</t>
  </si>
  <si>
    <t>CT-37</t>
  </si>
  <si>
    <t>L-Agenesis</t>
  </si>
  <si>
    <t>CT-51</t>
  </si>
  <si>
    <t>CT-53</t>
  </si>
  <si>
    <t>L-MCDK</t>
  </si>
  <si>
    <t>CT-55</t>
  </si>
  <si>
    <t>R-MCDK</t>
  </si>
  <si>
    <t>CT-67</t>
  </si>
  <si>
    <t>CT-68</t>
  </si>
  <si>
    <t>Syndromic</t>
  </si>
  <si>
    <t>R-Agenesis</t>
  </si>
  <si>
    <t>CT-72</t>
  </si>
  <si>
    <t>Horse-shoe kidney</t>
  </si>
  <si>
    <t>CT-25</t>
  </si>
  <si>
    <t>CT-46</t>
  </si>
  <si>
    <t>CT-52</t>
  </si>
  <si>
    <t>CT-61</t>
  </si>
  <si>
    <t>CT-71</t>
  </si>
  <si>
    <t>CT-86</t>
  </si>
  <si>
    <t>CT-12</t>
  </si>
  <si>
    <t>CT-13</t>
  </si>
  <si>
    <t>Y (3⁰)</t>
  </si>
  <si>
    <t xml:space="preserve">CKD Stage 2 </t>
  </si>
  <si>
    <t>CT-20</t>
  </si>
  <si>
    <t>At birth</t>
  </si>
  <si>
    <t>CT-29</t>
  </si>
  <si>
    <t>CT-31</t>
  </si>
  <si>
    <t>CT-54</t>
  </si>
  <si>
    <t>CT-58</t>
  </si>
  <si>
    <t>CT-62</t>
  </si>
  <si>
    <t>CT-63</t>
  </si>
  <si>
    <t>PUV with R-Dysplasia</t>
  </si>
  <si>
    <t>CT-70</t>
  </si>
  <si>
    <t>CT-73</t>
  </si>
  <si>
    <t>within a month after birth</t>
  </si>
  <si>
    <t>R-VUJO</t>
  </si>
  <si>
    <t>CT-75</t>
  </si>
  <si>
    <t>CT-76</t>
  </si>
  <si>
    <t>CT-78</t>
  </si>
  <si>
    <t>CT-79</t>
  </si>
  <si>
    <t>CT-81</t>
  </si>
  <si>
    <t>CT-82</t>
  </si>
  <si>
    <t>CT-84</t>
  </si>
  <si>
    <t>CT-85</t>
  </si>
  <si>
    <t>CT-88</t>
  </si>
  <si>
    <t>CT-89</t>
  </si>
  <si>
    <t>B/L-VUR with R-dysplasia &amp; PUV</t>
  </si>
  <si>
    <t>CT-90</t>
  </si>
  <si>
    <t>CT-91</t>
  </si>
  <si>
    <t>CT-92</t>
  </si>
  <si>
    <t>PUV with B/L-VUR</t>
  </si>
  <si>
    <t>CT-93</t>
  </si>
  <si>
    <t>CT-95</t>
  </si>
  <si>
    <t>CT-96</t>
  </si>
  <si>
    <t>CT-97</t>
  </si>
  <si>
    <t>CT-99</t>
  </si>
  <si>
    <t>R-VUR</t>
  </si>
  <si>
    <t>CT-100</t>
  </si>
  <si>
    <t>PUV with L-VURD</t>
  </si>
  <si>
    <t>Mean read length</t>
  </si>
  <si>
    <t>Mean coverage depth (AQ20)</t>
  </si>
  <si>
    <t>Mean length (AQ20)</t>
  </si>
  <si>
    <t>1.21G</t>
  </si>
  <si>
    <t>836M</t>
  </si>
  <si>
    <t>320M</t>
  </si>
  <si>
    <t>432M</t>
  </si>
  <si>
    <t>202M</t>
  </si>
  <si>
    <t>Total number of bases (AQ20)</t>
  </si>
  <si>
    <t>Aligned bases (%)</t>
  </si>
  <si>
    <t>usable read(%)</t>
  </si>
  <si>
    <t>Total reads obtained</t>
  </si>
  <si>
    <t>1.31G</t>
  </si>
  <si>
    <t>Total base output (M)</t>
  </si>
  <si>
    <t>Loading density (%)</t>
  </si>
  <si>
    <t>No. of samples</t>
  </si>
  <si>
    <t>Sequencing chip used</t>
  </si>
  <si>
    <t>Run 5</t>
  </si>
  <si>
    <t>Run 4</t>
  </si>
  <si>
    <t>Run 3</t>
  </si>
  <si>
    <t>Run 2</t>
  </si>
  <si>
    <t>Run 1</t>
  </si>
  <si>
    <t>Amplicons</t>
  </si>
  <si>
    <t>Bases</t>
  </si>
  <si>
    <t>Sample ID</t>
  </si>
  <si>
    <t>No. of mapped reads</t>
  </si>
  <si>
    <t>Percent assigned amplicon reads</t>
  </si>
  <si>
    <t>Average reads per amplicon</t>
  </si>
  <si>
    <t>Mean Depth</t>
  </si>
  <si>
    <t>Uniformity of amplicon coverage (%)</t>
  </si>
  <si>
    <t>Amplicons with at least 20 reads (%)</t>
  </si>
  <si>
    <t>Amplicons with at least 100 reads (%)</t>
  </si>
  <si>
    <t>Amplicons with at least 500 reads (%)</t>
  </si>
  <si>
    <t>Percent base reads on target (%)</t>
  </si>
  <si>
    <t>Average base coverage depth</t>
  </si>
  <si>
    <t>Uniformity of base coverage (%)</t>
  </si>
  <si>
    <t>Target base coverage at 20x (%)</t>
  </si>
  <si>
    <t>Target base coverage at 100x (%)</t>
  </si>
  <si>
    <t>Target base coverage at 500x (%)</t>
  </si>
  <si>
    <t>Target bases with no strand bias (%)</t>
  </si>
  <si>
    <t>&gt;=Q20 bases (%)</t>
  </si>
  <si>
    <t>Gene</t>
  </si>
  <si>
    <t>Nucleotide change</t>
  </si>
  <si>
    <t>Exon</t>
  </si>
  <si>
    <t>Forward primer</t>
  </si>
  <si>
    <t>Reverse Primer</t>
  </si>
  <si>
    <t>Tm Forward Primer</t>
  </si>
  <si>
    <t>Tm Reverse Primer</t>
  </si>
  <si>
    <t>Product size</t>
  </si>
  <si>
    <t>Patient</t>
  </si>
  <si>
    <t>SIX5</t>
  </si>
  <si>
    <t>c.49delG</t>
  </si>
  <si>
    <t>CHD1L</t>
  </si>
  <si>
    <t>c.2510delG</t>
  </si>
  <si>
    <t>TACAATTCTTCCCCCGGAAT</t>
  </si>
  <si>
    <t>TAAGTTGGGATGCCTCTTGC</t>
  </si>
  <si>
    <t>60.5℃</t>
  </si>
  <si>
    <t>60.2℃</t>
  </si>
  <si>
    <t>248bp</t>
  </si>
  <si>
    <t>TNXB</t>
  </si>
  <si>
    <t>c.856_857insG</t>
  </si>
  <si>
    <t>CTCCTCACCCCACAGTCC</t>
  </si>
  <si>
    <t>GCTTCTCAGGCCCCGACT</t>
  </si>
  <si>
    <t>59.0℃</t>
  </si>
  <si>
    <t>62.9℃</t>
  </si>
  <si>
    <t>217bp</t>
  </si>
  <si>
    <t>c.857delA</t>
  </si>
  <si>
    <t>Patient ID</t>
  </si>
  <si>
    <t>Inheritance</t>
  </si>
  <si>
    <t>Zygosity</t>
  </si>
  <si>
    <t>Locus</t>
  </si>
  <si>
    <t>Transcript</t>
  </si>
  <si>
    <t>Variant</t>
  </si>
  <si>
    <t>AA change</t>
  </si>
  <si>
    <t>dbSNP(Build 146)</t>
  </si>
  <si>
    <t>SIFT</t>
  </si>
  <si>
    <t>PolyPhen</t>
  </si>
  <si>
    <t>fathmm</t>
  </si>
  <si>
    <t>Mutation Taster</t>
  </si>
  <si>
    <t>Likely Pathogenic</t>
  </si>
  <si>
    <t>Heterozygous</t>
  </si>
  <si>
    <t>chr19:46272053</t>
  </si>
  <si>
    <t>NM_175875.4</t>
  </si>
  <si>
    <t>p.Glu17fs</t>
  </si>
  <si>
    <t>‒</t>
  </si>
  <si>
    <t>Disease causing</t>
  </si>
  <si>
    <t>chr6:32064772</t>
  </si>
  <si>
    <t>NM_019105.6</t>
  </si>
  <si>
    <t>p.Gln286fs</t>
  </si>
  <si>
    <t>chr1:146766093</t>
  </si>
  <si>
    <t>NM_004284.4</t>
  </si>
  <si>
    <t>p.Ser837fs</t>
  </si>
  <si>
    <t xml:space="preserve">Proband </t>
  </si>
  <si>
    <t>chr.position</t>
  </si>
  <si>
    <t>Nucleotide Change</t>
  </si>
  <si>
    <t xml:space="preserve">Amino Acid Change </t>
  </si>
  <si>
    <t>Variant type</t>
  </si>
  <si>
    <t xml:space="preserve">SIFT/Polyphen </t>
  </si>
  <si>
    <t>Protein domain</t>
  </si>
  <si>
    <t xml:space="preserve">Report in patient </t>
  </si>
  <si>
    <t>Frequency data in the general population (ExAC)</t>
  </si>
  <si>
    <t>Segregation in families</t>
  </si>
  <si>
    <t>Functional studies</t>
  </si>
  <si>
    <t>Structural Impact</t>
  </si>
  <si>
    <t>Association testing in patient vs the control frequency data :</t>
  </si>
  <si>
    <t>Co-occurrence</t>
  </si>
  <si>
    <t>Other known pathogenic variants at same codon</t>
  </si>
  <si>
    <t xml:space="preserve">Splicing predictions </t>
  </si>
  <si>
    <t>Post translational modification (PTM)</t>
  </si>
  <si>
    <t>Total pathogenicity  score (Karbassi et al.2016)</t>
  </si>
  <si>
    <t xml:space="preserve">Supplementary table S6:  Pathogenicity risk score calculation for Variant of unknown significance </t>
  </si>
  <si>
    <t>chr6:32012987</t>
  </si>
  <si>
    <t>c.10717T&gt;C</t>
  </si>
  <si>
    <t>p.Ser3573Pro</t>
  </si>
  <si>
    <t>Missense</t>
  </si>
  <si>
    <t>0.01 (Deleterious)</t>
  </si>
  <si>
    <t>†0.5</t>
  </si>
  <si>
    <t>VUS, suggesting pathogenic</t>
  </si>
  <si>
    <t>chr1:155159717</t>
  </si>
  <si>
    <t>MUC1</t>
  </si>
  <si>
    <t>c.1337G&gt;A</t>
  </si>
  <si>
    <t>p.Arg446His</t>
  </si>
  <si>
    <t>0.611 (Possibly damaging)</t>
  </si>
  <si>
    <t>chr6:32030028</t>
  </si>
  <si>
    <t>c.7074C&gt;G</t>
  </si>
  <si>
    <t>p.Ile2358Met</t>
  </si>
  <si>
    <t>0.02  (Deleterious)</t>
  </si>
  <si>
    <t>0.962 (Probably damaging)</t>
  </si>
  <si>
    <t>chr8:72229798</t>
  </si>
  <si>
    <t>EYA1</t>
  </si>
  <si>
    <t>c.545A&gt;T</t>
  </si>
  <si>
    <t>p.Tyr182Phe</t>
  </si>
  <si>
    <t>0.999 (Probably damaging)</t>
  </si>
  <si>
    <t>chr6:32046906</t>
  </si>
  <si>
    <t>c.4279G&gt;A</t>
  </si>
  <si>
    <t>p.Val1427Met</t>
  </si>
  <si>
    <t>0.993 (Probably damaging)</t>
  </si>
  <si>
    <t>chr1:205132982</t>
  </si>
  <si>
    <t>DSTYK</t>
  </si>
  <si>
    <t>c.1426G&gt;A</t>
  </si>
  <si>
    <t>p.Val476Met</t>
  </si>
  <si>
    <t>0.002 (Deleterious)</t>
  </si>
  <si>
    <t>1 (Probably damaging)</t>
  </si>
  <si>
    <t>chr10:43607621</t>
  </si>
  <si>
    <t>RET</t>
  </si>
  <si>
    <t>c.1597G&gt;A</t>
  </si>
  <si>
    <t>p.Gly533Ser</t>
  </si>
  <si>
    <t>0.000 (Deleterious)</t>
  </si>
  <si>
    <t>chr16:51174793</t>
  </si>
  <si>
    <t>SALL1</t>
  </si>
  <si>
    <t>c.1340T&gt;A</t>
  </si>
  <si>
    <t>p.Phe447Tyr</t>
  </si>
  <si>
    <t>0.045 (Deleterious)</t>
  </si>
  <si>
    <t>0.997 (Probably damaging)</t>
  </si>
  <si>
    <t>CT11</t>
  </si>
  <si>
    <t>chr4:79434662</t>
  </si>
  <si>
    <t>FRAS1</t>
  </si>
  <si>
    <t>c.10130T&gt;C</t>
  </si>
  <si>
    <t>p.Val3377Ala</t>
  </si>
  <si>
    <t xml:space="preserve">0.003 (Deleterious) </t>
  </si>
  <si>
    <t>0.917 (Possibly damaging)</t>
  </si>
  <si>
    <t>CT52</t>
  </si>
  <si>
    <t>chr4:79359811</t>
  </si>
  <si>
    <t>c.5305G&gt;T</t>
  </si>
  <si>
    <t>p.Val1769Leu</t>
  </si>
  <si>
    <t>chr13:39266031</t>
  </si>
  <si>
    <t>FREM2</t>
  </si>
  <si>
    <t>c.4550C&gt;T</t>
  </si>
  <si>
    <t>p.Pro1517Leu</t>
  </si>
  <si>
    <t xml:space="preserve">0.032 (Deleterious) </t>
  </si>
  <si>
    <t>0.871 (Possibly damaging)</t>
  </si>
  <si>
    <t>chr13:39261567</t>
  </si>
  <si>
    <t>c.105_107delGCT</t>
  </si>
  <si>
    <t>p.Leu30del</t>
  </si>
  <si>
    <t>chr4:79238536</t>
  </si>
  <si>
    <t>c.1834T&gt;C</t>
  </si>
  <si>
    <t>p.Cys612Arg</t>
  </si>
  <si>
    <t>0 (Deleterious)</t>
  </si>
  <si>
    <t>CT5</t>
  </si>
  <si>
    <t>CT27</t>
  </si>
  <si>
    <t>CT-27,CT-69,CT-29</t>
  </si>
  <si>
    <t>CT30</t>
  </si>
  <si>
    <t>CT-14,CT-15</t>
  </si>
  <si>
    <t>CT14</t>
  </si>
  <si>
    <t>PAX2</t>
  </si>
  <si>
    <t>WT1</t>
  </si>
  <si>
    <t>UMOD</t>
  </si>
  <si>
    <t>ROBO2</t>
  </si>
  <si>
    <t>UPK3A</t>
  </si>
  <si>
    <t>Homozygous</t>
  </si>
  <si>
    <t>chr4:79321910</t>
  </si>
  <si>
    <t>chr4:79158715</t>
  </si>
  <si>
    <t>chr13:39425906</t>
  </si>
  <si>
    <t>chr13:39425967</t>
  </si>
  <si>
    <t>chr4:79428704</t>
  </si>
  <si>
    <t>chr13:39454598</t>
  </si>
  <si>
    <t>chr6:32017143</t>
  </si>
  <si>
    <t>chr6:32065890</t>
  </si>
  <si>
    <t>chr10:102568919</t>
  </si>
  <si>
    <t>chr11:32450063</t>
  </si>
  <si>
    <t>chr16:20352618</t>
  </si>
  <si>
    <t>chr16:20362016</t>
  </si>
  <si>
    <t>chr3:77572047</t>
  </si>
  <si>
    <t>chr22:45681936</t>
  </si>
  <si>
    <t>chr1:146758032</t>
  </si>
  <si>
    <t>chr4:79462135</t>
  </si>
  <si>
    <t>chr6:32053796</t>
  </si>
  <si>
    <t>chr19:46269721</t>
  </si>
  <si>
    <t>chr1:146740450</t>
  </si>
  <si>
    <t>chr19:46269000</t>
  </si>
  <si>
    <t>chr1:155162020</t>
  </si>
  <si>
    <t>chr6:32036859</t>
  </si>
  <si>
    <t>NM_025074.6</t>
  </si>
  <si>
    <t>NM_207361.4</t>
  </si>
  <si>
    <t>NM_207361.5</t>
  </si>
  <si>
    <t>NM_001204285.1</t>
  </si>
  <si>
    <t>NM_003990.3</t>
  </si>
  <si>
    <t>NM_172058.3</t>
  </si>
  <si>
    <t>NM_024426.4</t>
  </si>
  <si>
    <t>NM_001008389.2</t>
  </si>
  <si>
    <t>NR_126377.1, NM_207361.5</t>
  </si>
  <si>
    <t>NM_002942.4</t>
  </si>
  <si>
    <t>NM_006953.3</t>
  </si>
  <si>
    <t>NM_015375.2</t>
  </si>
  <si>
    <t>NM_020975.4</t>
  </si>
  <si>
    <t>NM_002968.2</t>
  </si>
  <si>
    <t>c.3998T&gt;C</t>
  </si>
  <si>
    <t>p.Val1333Ala</t>
  </si>
  <si>
    <t>c.160G&gt;C</t>
  </si>
  <si>
    <t>p.Asp54His</t>
  </si>
  <si>
    <t>c.6826G&gt;A</t>
  </si>
  <si>
    <t>p.Val2276Met</t>
  </si>
  <si>
    <t>c.6887C&gt;T</t>
  </si>
  <si>
    <t>p.Ser2296Leu</t>
  </si>
  <si>
    <t>c.9446C&gt;T</t>
  </si>
  <si>
    <t>p.Thr3149Met</t>
  </si>
  <si>
    <t>c.9184G&gt;T</t>
  </si>
  <si>
    <t>p.Ala3062Ser</t>
  </si>
  <si>
    <t>c.9655G&gt;A</t>
  </si>
  <si>
    <t>p.Val3219Met</t>
  </si>
  <si>
    <t>c.86G&gt;A</t>
  </si>
  <si>
    <t>p.Arg29Gln</t>
  </si>
  <si>
    <t>c.914C&gt;T</t>
  </si>
  <si>
    <t>p.Ser305Leu</t>
  </si>
  <si>
    <t>c.749T&gt;A</t>
  </si>
  <si>
    <t>p.Met250Lys</t>
  </si>
  <si>
    <t>c.1372G&gt;T</t>
  </si>
  <si>
    <t>p.Val458Leu</t>
  </si>
  <si>
    <t>c.41_43delTGG</t>
  </si>
  <si>
    <t>p.Val14del</t>
  </si>
  <si>
    <t>c.928G&gt;A</t>
  </si>
  <si>
    <t>p.Val310Ile</t>
  </si>
  <si>
    <t>c.167C&gt;G</t>
  </si>
  <si>
    <t>p.Thr56Ser</t>
  </si>
  <si>
    <t>c.2076C&gt;A</t>
  </si>
  <si>
    <t>p.Ser692Arg</t>
  </si>
  <si>
    <t>c.11896G&gt;A</t>
  </si>
  <si>
    <t>p.Val3966Met</t>
  </si>
  <si>
    <t>c.2879C&gt;T</t>
  </si>
  <si>
    <t>p.Pro960Leu</t>
  </si>
  <si>
    <t>c.1496C&gt;G</t>
  </si>
  <si>
    <t>p.Ala499Gly</t>
  </si>
  <si>
    <t>c.998C&gt;T</t>
  </si>
  <si>
    <t>p.Pro333Leu</t>
  </si>
  <si>
    <t>c.1979C&gt;A</t>
  </si>
  <si>
    <t>p.Ala660Glu</t>
  </si>
  <si>
    <t>c.113C&gt;G</t>
  </si>
  <si>
    <t>p.Ser38Trp</t>
  </si>
  <si>
    <t>c.5642A&gt;T</t>
  </si>
  <si>
    <t>p.Glu1881Val</t>
  </si>
  <si>
    <t>rs773232259</t>
  </si>
  <si>
    <t>rs17003071</t>
  </si>
  <si>
    <t>rs555028352</t>
  </si>
  <si>
    <t>rs574967663</t>
  </si>
  <si>
    <t>rs777807211</t>
  </si>
  <si>
    <t>rs150680111</t>
  </si>
  <si>
    <t>rs140456319</t>
  </si>
  <si>
    <t>rs756847898</t>
  </si>
  <si>
    <t>rs142041833</t>
  </si>
  <si>
    <t>rs367685759</t>
  </si>
  <si>
    <t>rs184878358</t>
  </si>
  <si>
    <t>rs761991031</t>
  </si>
  <si>
    <t>rs377573993</t>
  </si>
  <si>
    <t>rs55772253</t>
  </si>
  <si>
    <t>rs538439182</t>
  </si>
  <si>
    <t>rs568736669,rs748310975,rs752680276,rs759453910,rs768628258,rs771997262</t>
  </si>
  <si>
    <t>rs780171319</t>
  </si>
  <si>
    <t>rs547369352</t>
  </si>
  <si>
    <t>rs587607898</t>
  </si>
  <si>
    <t>rs749217346</t>
  </si>
  <si>
    <t>rs192220896</t>
  </si>
  <si>
    <t>–</t>
  </si>
  <si>
    <t>rs75873440</t>
  </si>
  <si>
    <t>rs782811744</t>
  </si>
  <si>
    <t>rs376176843</t>
  </si>
  <si>
    <t>rs577380147</t>
  </si>
  <si>
    <t>0.722 (Possibly damaging)</t>
  </si>
  <si>
    <t xml:space="preserve">0.010 (Deleterious) </t>
  </si>
  <si>
    <t>0.988 (Probably damaging)</t>
  </si>
  <si>
    <t xml:space="preserve">0.001 (Deleterious) </t>
  </si>
  <si>
    <t>1.0 (Probably damaging)</t>
  </si>
  <si>
    <t>0.074 (Benign)</t>
  </si>
  <si>
    <t>0.034 (Deleterious)</t>
  </si>
  <si>
    <t>0.921 (Possibly Damaging)</t>
  </si>
  <si>
    <t>0.06 (Tolerated)</t>
  </si>
  <si>
    <t>0.257 (Benign)</t>
  </si>
  <si>
    <t>0.523 (Possibly damaging)</t>
  </si>
  <si>
    <t>0.004 (Deleterious)</t>
  </si>
  <si>
    <t>0.998 (Probably Damaging)</t>
  </si>
  <si>
    <t>0.041 (Deleterious)</t>
  </si>
  <si>
    <t>0.942 (Possibly damaging)</t>
  </si>
  <si>
    <t>0.93 (Tolerated)</t>
  </si>
  <si>
    <t>0.006 (Benign)</t>
  </si>
  <si>
    <t>0.122 (Tolerated)</t>
  </si>
  <si>
    <t>0.846 (Possibly damaging)</t>
  </si>
  <si>
    <t>0.15 (Tolerated)</t>
  </si>
  <si>
    <t>0.024 (Benign)</t>
  </si>
  <si>
    <t>0.19 (Tolerated)</t>
  </si>
  <si>
    <t>0.96 (Probably damaging)</t>
  </si>
  <si>
    <t>0.051 (Tolerated)</t>
  </si>
  <si>
    <t>0.948 (Possibly damaging)</t>
  </si>
  <si>
    <t>0.956 (Possibly damaging)</t>
  </si>
  <si>
    <t>0.001 (Deleterious)</t>
  </si>
  <si>
    <t>0.996 (Probably damaging)</t>
  </si>
  <si>
    <t>0.16 (Tolerated)</t>
  </si>
  <si>
    <t>0.153 (benign)</t>
  </si>
  <si>
    <t>disease causing</t>
  </si>
  <si>
    <t>polymorphism</t>
  </si>
  <si>
    <t>CKD Stage 4</t>
  </si>
  <si>
    <t xml:space="preserve">Mean </t>
  </si>
  <si>
    <t>-</t>
  </si>
  <si>
    <t xml:space="preserve">PUV with B/L-VUR </t>
  </si>
  <si>
    <t xml:space="preserve">PUV with R-VURD </t>
  </si>
  <si>
    <t xml:space="preserve">PUV -Lt. RD </t>
  </si>
  <si>
    <t xml:space="preserve">PUV- B/L VUR </t>
  </si>
  <si>
    <t xml:space="preserve">PUV-L-VURD </t>
  </si>
  <si>
    <t>R-Hypodysplasia (R/O UPJO)</t>
  </si>
  <si>
    <t>PUV (B/L-VUR &amp; R-Dysplasia)</t>
  </si>
  <si>
    <t>L-Renal Agenesis</t>
  </si>
  <si>
    <t>PUV with R-VUR</t>
  </si>
  <si>
    <t>PUV with L-VUR</t>
  </si>
  <si>
    <t>B/L-PUJO</t>
  </si>
  <si>
    <t>chr6:32064773</t>
  </si>
  <si>
    <t>NM_019105.7</t>
  </si>
  <si>
    <t>CT-32,CT-33,CT-37 ,CT-13,CT-63,CT-75</t>
  </si>
  <si>
    <t>NM_175875.4, NM_004409.4</t>
  </si>
  <si>
    <t>Allele count</t>
  </si>
  <si>
    <t>No of Ho/hemi</t>
  </si>
  <si>
    <t>Alternative allele count</t>
  </si>
  <si>
    <t>Allele frequency</t>
  </si>
  <si>
    <t>PolyPhen2</t>
  </si>
  <si>
    <t>Computation prediction</t>
  </si>
  <si>
    <t>GnomAD</t>
  </si>
  <si>
    <t>ACMG Classification</t>
  </si>
  <si>
    <t>Variant of Unknown Significance</t>
  </si>
  <si>
    <t>AD</t>
  </si>
  <si>
    <t>AR/AD</t>
  </si>
  <si>
    <t>Sr No</t>
  </si>
  <si>
    <t>NA
Malformed XML</t>
  </si>
  <si>
    <t>CT-15,CT-27,CT-26,CT-30,CT-17,CT-24,CT-14,CT-32,CT-69,CT-80,CT-37,CT-52,CT-55</t>
  </si>
  <si>
    <t>Renal outcome</t>
  </si>
  <si>
    <t>Frameshift Deletion</t>
  </si>
  <si>
    <t>Family history    (Y/N)</t>
  </si>
  <si>
    <t>2 Month</t>
  </si>
  <si>
    <t xml:space="preserve"> 1 Month</t>
  </si>
  <si>
    <t>10 Month</t>
  </si>
  <si>
    <t>5 Month</t>
  </si>
  <si>
    <t>8 Month</t>
  </si>
  <si>
    <t>3 Month</t>
  </si>
  <si>
    <t>1 Month</t>
  </si>
  <si>
    <t>8 Year</t>
  </si>
  <si>
    <t>Age at Diagnosis</t>
  </si>
  <si>
    <t>1 Year 9 Month</t>
  </si>
  <si>
    <t>5 Year</t>
  </si>
  <si>
    <t>Novel</t>
  </si>
  <si>
    <t>Known</t>
  </si>
  <si>
    <t xml:space="preserve">Remark </t>
  </si>
  <si>
    <t>SNV/missense</t>
  </si>
  <si>
    <t>Variant Type/Effect</t>
  </si>
  <si>
    <t>INDEL/nonframeshiftDeletion</t>
  </si>
  <si>
    <t>INDEL/frameshiftDeletion</t>
  </si>
  <si>
    <t>INDEL/frameshiftInsertion</t>
  </si>
  <si>
    <t>eGFR at Recruitment</t>
  </si>
  <si>
    <t>1 Year</t>
  </si>
  <si>
    <t>2 Years</t>
  </si>
  <si>
    <t>3 Years.</t>
  </si>
  <si>
    <t>2.5 Years.</t>
  </si>
  <si>
    <t>1.9 Years.</t>
  </si>
  <si>
    <t>2 Years.</t>
  </si>
  <si>
    <t>6 Years</t>
  </si>
  <si>
    <t>8 Years</t>
  </si>
  <si>
    <t>3 Years. 5 Month</t>
  </si>
  <si>
    <t>4.9 Years</t>
  </si>
  <si>
    <t>8 Years.</t>
  </si>
  <si>
    <t>10 Years, 9 Months</t>
  </si>
  <si>
    <t>12 Years</t>
  </si>
  <si>
    <t>4 Years.</t>
  </si>
  <si>
    <t>R-VUJO and Duplex ureter</t>
  </si>
  <si>
    <t>L-Duplex ureter</t>
  </si>
  <si>
    <t>R- Duplex ureter</t>
  </si>
  <si>
    <t>Consangunity (If yes, degree of consanguinity)</t>
  </si>
  <si>
    <t>Extra renal phenotype,if sydromic</t>
  </si>
  <si>
    <t xml:space="preserve">Flat thumb right hand </t>
  </si>
  <si>
    <t>Anorectal Malformation (ARM)</t>
  </si>
  <si>
    <t xml:space="preserve">Anorectal Malformation (ARM), Rectovestibular fistula, Congenital heart defect(CHD),Atrial septal defect (ASD) </t>
  </si>
  <si>
    <r>
      <t>Y (3</t>
    </r>
    <r>
      <rPr>
        <sz val="11"/>
        <color theme="1"/>
        <rFont val="Calibri"/>
        <family val="2"/>
        <scheme val="minor"/>
      </rPr>
      <t>⁰)</t>
    </r>
  </si>
  <si>
    <r>
      <t>Y(2</t>
    </r>
    <r>
      <rPr>
        <sz val="11"/>
        <color theme="1"/>
        <rFont val="Calibri"/>
        <family val="2"/>
        <scheme val="minor"/>
      </rPr>
      <t>°)</t>
    </r>
  </si>
  <si>
    <t>Additional file Table S1: Details of primers used for Sanger sequencing to validate the variants identified by next generation sequencing</t>
  </si>
  <si>
    <t>Additional file Table S2: Detail Clinical profile of the Indian Congenital Anomalies of Kidney and Urinary Tract (CAKUT) cohort included for the study</t>
  </si>
  <si>
    <t>Additional file Table S3: Ion PGM next-Generation Sequencing run summary</t>
  </si>
  <si>
    <t>Additional file Table S4:  Summary of per sample NGS data output and quality in Indian Congenital Anomalies of Kidney and Urinary Tract cohort</t>
  </si>
  <si>
    <t>Additional file Table S5:  List of per sample Variants identified in the Indian Congenital Anomalies of Kidney and Urinary Tract cohort</t>
  </si>
  <si>
    <t xml:space="preserve">Additional file Table S6: Pathogenicity risk score calculation for Variant of unknown significance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</si>
</sst>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  <charset val="1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rgb="FF2E2E2E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00FF"/>
      <name val="Calibri"/>
      <family val="2"/>
      <charset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7" fillId="0" borderId="0" applyBorder="0" applyProtection="0"/>
  </cellStyleXfs>
  <cellXfs count="7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6" fillId="0" borderId="0" xfId="0" applyNumberFormat="1" applyFont="1" applyFill="1" applyAlignment="1">
      <alignment horizontal="center" vertical="center"/>
    </xf>
    <xf numFmtId="3" fontId="0" fillId="0" borderId="0" xfId="0" applyNumberFormat="1" applyFill="1"/>
    <xf numFmtId="2" fontId="0" fillId="0" borderId="0" xfId="0" applyNumberFormat="1" applyFill="1"/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0" fillId="0" borderId="0" xfId="0" applyNumberForma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3" fontId="0" fillId="0" borderId="0" xfId="0" applyNumberFormat="1" applyFont="1" applyAlignment="1">
      <alignment horizontal="left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 applyFill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0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Font="1" applyFill="1"/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top"/>
    </xf>
    <xf numFmtId="0" fontId="0" fillId="0" borderId="0" xfId="0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top"/>
    </xf>
    <xf numFmtId="0" fontId="9" fillId="0" borderId="0" xfId="1" applyFont="1" applyAlignment="1">
      <alignment horizontal="center" vertical="top"/>
    </xf>
    <xf numFmtId="0" fontId="9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4" fillId="0" borderId="0" xfId="1" applyFont="1" applyAlignment="1">
      <alignment horizontal="center" vertical="top"/>
    </xf>
    <xf numFmtId="0" fontId="8" fillId="0" borderId="0" xfId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center"/>
    </xf>
    <xf numFmtId="0" fontId="8" fillId="0" borderId="0" xfId="1" applyFont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11" fontId="6" fillId="0" borderId="0" xfId="0" applyNumberFormat="1" applyFont="1" applyFill="1" applyAlignment="1">
      <alignment horizontal="left" vertical="top"/>
    </xf>
    <xf numFmtId="0" fontId="0" fillId="0" borderId="0" xfId="0" applyFont="1" applyFill="1" applyAlignment="1">
      <alignment horizontal="left" vertical="top" wrapText="1"/>
    </xf>
    <xf numFmtId="11" fontId="0" fillId="0" borderId="0" xfId="0" applyNumberFormat="1" applyFont="1" applyFill="1" applyAlignment="1">
      <alignment horizontal="left" vertical="top"/>
    </xf>
    <xf numFmtId="0" fontId="0" fillId="0" borderId="0" xfId="0" applyFont="1" applyFill="1" applyAlignment="1">
      <alignment horizontal="center" vertical="top"/>
    </xf>
    <xf numFmtId="0" fontId="6" fillId="0" borderId="0" xfId="2" applyFont="1" applyFill="1" applyBorder="1" applyAlignment="1" applyProtection="1">
      <alignment horizontal="left" vertical="top"/>
    </xf>
    <xf numFmtId="0" fontId="8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1" applyFont="1" applyAlignment="1">
      <alignment horizontal="center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6"/>
  <sheetViews>
    <sheetView zoomScaleNormal="100" workbookViewId="0"/>
  </sheetViews>
  <sheetFormatPr defaultRowHeight="15" x14ac:dyDescent="0.25"/>
  <cols>
    <col min="1" max="1" width="9.140625" style="8"/>
    <col min="2" max="2" width="23.28515625" style="8" bestFit="1" customWidth="1"/>
    <col min="3" max="3" width="9.140625" style="8"/>
    <col min="4" max="4" width="26.5703125" style="8" bestFit="1" customWidth="1"/>
    <col min="5" max="5" width="25.5703125" style="8" bestFit="1" customWidth="1"/>
    <col min="6" max="6" width="19" style="8" bestFit="1" customWidth="1"/>
    <col min="7" max="7" width="18.7109375" style="8" bestFit="1" customWidth="1"/>
    <col min="8" max="8" width="12.140625" style="8" bestFit="1" customWidth="1"/>
    <col min="9" max="9" width="12.42578125" style="8" customWidth="1"/>
    <col min="10" max="16384" width="9.140625" style="8"/>
  </cols>
  <sheetData>
    <row r="1" spans="1:9" x14ac:dyDescent="0.25">
      <c r="A1" s="22" t="s">
        <v>527</v>
      </c>
      <c r="B1" s="43"/>
      <c r="C1" s="43"/>
      <c r="D1" s="43"/>
      <c r="E1" s="43"/>
      <c r="F1" s="43"/>
      <c r="G1" s="43"/>
      <c r="H1" s="43"/>
      <c r="I1" s="43"/>
    </row>
    <row r="3" spans="1:9" x14ac:dyDescent="0.25">
      <c r="A3" s="72" t="s">
        <v>161</v>
      </c>
      <c r="B3" s="72" t="s">
        <v>162</v>
      </c>
      <c r="C3" s="72" t="s">
        <v>163</v>
      </c>
      <c r="D3" s="72" t="s">
        <v>164</v>
      </c>
      <c r="E3" s="72" t="s">
        <v>165</v>
      </c>
      <c r="F3" s="72" t="s">
        <v>166</v>
      </c>
      <c r="G3" s="72" t="s">
        <v>167</v>
      </c>
      <c r="H3" s="72" t="s">
        <v>168</v>
      </c>
      <c r="I3" s="72" t="s">
        <v>169</v>
      </c>
    </row>
    <row r="4" spans="1:9" x14ac:dyDescent="0.25">
      <c r="A4" s="32" t="s">
        <v>172</v>
      </c>
      <c r="B4" s="32" t="s">
        <v>173</v>
      </c>
      <c r="C4" s="32">
        <v>22</v>
      </c>
      <c r="D4" s="32" t="s">
        <v>174</v>
      </c>
      <c r="E4" s="32" t="s">
        <v>175</v>
      </c>
      <c r="F4" s="32" t="s">
        <v>176</v>
      </c>
      <c r="G4" s="32" t="s">
        <v>177</v>
      </c>
      <c r="H4" s="32" t="s">
        <v>178</v>
      </c>
      <c r="I4" s="32" t="s">
        <v>63</v>
      </c>
    </row>
    <row r="5" spans="1:9" x14ac:dyDescent="0.25">
      <c r="A5" s="32" t="s">
        <v>179</v>
      </c>
      <c r="B5" s="32" t="s">
        <v>180</v>
      </c>
      <c r="C5" s="32">
        <v>3</v>
      </c>
      <c r="D5" s="33" t="s">
        <v>181</v>
      </c>
      <c r="E5" s="32" t="s">
        <v>182</v>
      </c>
      <c r="F5" s="32" t="s">
        <v>183</v>
      </c>
      <c r="G5" s="32" t="s">
        <v>184</v>
      </c>
      <c r="H5" s="32" t="s">
        <v>185</v>
      </c>
      <c r="I5" s="32" t="s">
        <v>63</v>
      </c>
    </row>
    <row r="6" spans="1:9" x14ac:dyDescent="0.25">
      <c r="A6" s="32" t="s">
        <v>179</v>
      </c>
      <c r="B6" s="32" t="s">
        <v>186</v>
      </c>
      <c r="C6" s="32">
        <v>3</v>
      </c>
      <c r="D6" s="33" t="s">
        <v>181</v>
      </c>
      <c r="E6" s="32" t="s">
        <v>182</v>
      </c>
      <c r="F6" s="32" t="s">
        <v>183</v>
      </c>
      <c r="G6" s="32" t="s">
        <v>184</v>
      </c>
      <c r="H6" s="32" t="s">
        <v>185</v>
      </c>
      <c r="I6" s="32" t="s">
        <v>78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5"/>
  <sheetViews>
    <sheetView zoomScale="98" zoomScaleNormal="98" workbookViewId="0"/>
  </sheetViews>
  <sheetFormatPr defaultRowHeight="15" x14ac:dyDescent="0.25"/>
  <cols>
    <col min="1" max="1" width="9.140625" style="23"/>
    <col min="2" max="2" width="7.28515625" style="23" customWidth="1"/>
    <col min="3" max="3" width="15.7109375" style="23" bestFit="1" customWidth="1"/>
    <col min="4" max="4" width="12.7109375" style="23" bestFit="1" customWidth="1"/>
    <col min="5" max="5" width="17.28515625" style="23" customWidth="1"/>
    <col min="6" max="6" width="19" style="23" bestFit="1" customWidth="1"/>
    <col min="7" max="7" width="36" style="8" bestFit="1" customWidth="1"/>
    <col min="8" max="8" width="16.85546875" style="23" bestFit="1" customWidth="1"/>
    <col min="9" max="9" width="15.7109375" style="23" bestFit="1" customWidth="1"/>
    <col min="10" max="10" width="11.7109375" style="23" bestFit="1" customWidth="1"/>
    <col min="11" max="11" width="18.140625" style="45" customWidth="1"/>
    <col min="12" max="16384" width="9.140625" style="23"/>
  </cols>
  <sheetData>
    <row r="1" spans="1:11" x14ac:dyDescent="0.25">
      <c r="A1" s="49" t="s">
        <v>528</v>
      </c>
      <c r="B1" s="43"/>
      <c r="C1" s="43"/>
      <c r="D1" s="43"/>
      <c r="E1" s="43"/>
      <c r="K1" s="23"/>
    </row>
    <row r="2" spans="1:11" x14ac:dyDescent="0.25">
      <c r="A2" s="46"/>
      <c r="K2" s="23"/>
    </row>
    <row r="3" spans="1:11" s="3" customFormat="1" ht="30" x14ac:dyDescent="0.25">
      <c r="A3" s="3" t="s">
        <v>0</v>
      </c>
      <c r="B3" s="3" t="s">
        <v>1</v>
      </c>
      <c r="C3" s="44" t="s">
        <v>491</v>
      </c>
      <c r="D3" s="3" t="s">
        <v>520</v>
      </c>
      <c r="E3" s="3" t="s">
        <v>482</v>
      </c>
      <c r="F3" s="3" t="s">
        <v>2</v>
      </c>
      <c r="G3" s="3" t="s">
        <v>3</v>
      </c>
      <c r="H3" s="3" t="s">
        <v>4</v>
      </c>
      <c r="I3" s="44" t="s">
        <v>502</v>
      </c>
      <c r="J3" s="50" t="s">
        <v>480</v>
      </c>
      <c r="K3" s="3" t="s">
        <v>521</v>
      </c>
    </row>
    <row r="4" spans="1:11" x14ac:dyDescent="0.25">
      <c r="A4" s="28" t="s">
        <v>5</v>
      </c>
      <c r="B4" s="28" t="s">
        <v>6</v>
      </c>
      <c r="C4" s="28" t="s">
        <v>483</v>
      </c>
      <c r="D4" s="28" t="s">
        <v>7</v>
      </c>
      <c r="E4" s="28" t="s">
        <v>7</v>
      </c>
      <c r="F4" s="28" t="s">
        <v>8</v>
      </c>
      <c r="G4" s="30" t="s">
        <v>9</v>
      </c>
      <c r="H4" s="28" t="s">
        <v>10</v>
      </c>
      <c r="I4" s="28">
        <v>80.900000000000006</v>
      </c>
      <c r="J4" s="28" t="s">
        <v>11</v>
      </c>
      <c r="K4" s="23" t="s">
        <v>7</v>
      </c>
    </row>
    <row r="5" spans="1:11" x14ac:dyDescent="0.25">
      <c r="A5" s="28" t="s">
        <v>12</v>
      </c>
      <c r="B5" s="28" t="s">
        <v>6</v>
      </c>
      <c r="C5" s="28" t="s">
        <v>490</v>
      </c>
      <c r="D5" s="28" t="s">
        <v>13</v>
      </c>
      <c r="E5" s="28" t="s">
        <v>13</v>
      </c>
      <c r="F5" s="28" t="s">
        <v>8</v>
      </c>
      <c r="G5" s="30" t="s">
        <v>14</v>
      </c>
      <c r="H5" s="28" t="s">
        <v>13</v>
      </c>
      <c r="I5" s="28">
        <v>99.9</v>
      </c>
      <c r="J5" s="28" t="s">
        <v>15</v>
      </c>
      <c r="K5" s="23" t="s">
        <v>7</v>
      </c>
    </row>
    <row r="6" spans="1:11" x14ac:dyDescent="0.25">
      <c r="A6" s="28" t="s">
        <v>16</v>
      </c>
      <c r="B6" s="28" t="s">
        <v>17</v>
      </c>
      <c r="C6" s="28" t="s">
        <v>7</v>
      </c>
      <c r="D6" s="28" t="s">
        <v>7</v>
      </c>
      <c r="E6" s="28" t="s">
        <v>7</v>
      </c>
      <c r="F6" s="28" t="s">
        <v>8</v>
      </c>
      <c r="G6" s="30" t="s">
        <v>18</v>
      </c>
      <c r="H6" s="28" t="s">
        <v>7</v>
      </c>
      <c r="I6" s="28">
        <v>53.98</v>
      </c>
      <c r="J6" s="28" t="s">
        <v>19</v>
      </c>
      <c r="K6" s="23" t="s">
        <v>7</v>
      </c>
    </row>
    <row r="7" spans="1:11" x14ac:dyDescent="0.25">
      <c r="A7" s="28" t="s">
        <v>20</v>
      </c>
      <c r="B7" s="28" t="s">
        <v>6</v>
      </c>
      <c r="C7" s="28" t="s">
        <v>493</v>
      </c>
      <c r="D7" s="28" t="s">
        <v>13</v>
      </c>
      <c r="E7" s="28" t="s">
        <v>13</v>
      </c>
      <c r="F7" s="28" t="s">
        <v>8</v>
      </c>
      <c r="G7" s="30" t="s">
        <v>21</v>
      </c>
      <c r="H7" s="28" t="s">
        <v>10</v>
      </c>
      <c r="I7" s="28">
        <v>36.4</v>
      </c>
      <c r="J7" s="28" t="s">
        <v>19</v>
      </c>
      <c r="K7" s="23" t="s">
        <v>7</v>
      </c>
    </row>
    <row r="8" spans="1:11" x14ac:dyDescent="0.25">
      <c r="A8" s="28" t="s">
        <v>22</v>
      </c>
      <c r="B8" s="28" t="s">
        <v>6</v>
      </c>
      <c r="C8" s="28" t="s">
        <v>503</v>
      </c>
      <c r="D8" s="28" t="s">
        <v>13</v>
      </c>
      <c r="E8" s="28" t="s">
        <v>13</v>
      </c>
      <c r="F8" s="28" t="s">
        <v>8</v>
      </c>
      <c r="G8" s="30" t="s">
        <v>23</v>
      </c>
      <c r="H8" s="28" t="s">
        <v>10</v>
      </c>
      <c r="I8" s="28">
        <v>86.1</v>
      </c>
      <c r="J8" s="28" t="s">
        <v>11</v>
      </c>
      <c r="K8" s="23" t="s">
        <v>7</v>
      </c>
    </row>
    <row r="9" spans="1:11" x14ac:dyDescent="0.25">
      <c r="A9" s="28" t="s">
        <v>24</v>
      </c>
      <c r="B9" s="28" t="s">
        <v>17</v>
      </c>
      <c r="C9" s="28" t="s">
        <v>504</v>
      </c>
      <c r="D9" s="28" t="s">
        <v>13</v>
      </c>
      <c r="E9" s="28" t="s">
        <v>13</v>
      </c>
      <c r="F9" s="28" t="s">
        <v>8</v>
      </c>
      <c r="G9" s="30" t="s">
        <v>25</v>
      </c>
      <c r="H9" s="28" t="s">
        <v>13</v>
      </c>
      <c r="I9" s="28">
        <v>219</v>
      </c>
      <c r="J9" s="28" t="s">
        <v>15</v>
      </c>
      <c r="K9" s="23" t="s">
        <v>7</v>
      </c>
    </row>
    <row r="10" spans="1:11" x14ac:dyDescent="0.25">
      <c r="A10" s="28" t="s">
        <v>26</v>
      </c>
      <c r="B10" s="28" t="s">
        <v>6</v>
      </c>
      <c r="C10" s="28" t="s">
        <v>503</v>
      </c>
      <c r="D10" s="28" t="s">
        <v>13</v>
      </c>
      <c r="E10" s="28" t="s">
        <v>13</v>
      </c>
      <c r="F10" s="28" t="s">
        <v>8</v>
      </c>
      <c r="G10" s="30" t="s">
        <v>27</v>
      </c>
      <c r="H10" s="28" t="s">
        <v>13</v>
      </c>
      <c r="I10" s="28">
        <v>139.5</v>
      </c>
      <c r="J10" s="28" t="s">
        <v>15</v>
      </c>
      <c r="K10" s="23" t="s">
        <v>7</v>
      </c>
    </row>
    <row r="11" spans="1:11" x14ac:dyDescent="0.25">
      <c r="A11" s="28" t="s">
        <v>28</v>
      </c>
      <c r="B11" s="28" t="s">
        <v>6</v>
      </c>
      <c r="C11" s="28" t="s">
        <v>503</v>
      </c>
      <c r="D11" s="28" t="s">
        <v>10</v>
      </c>
      <c r="E11" s="28" t="s">
        <v>13</v>
      </c>
      <c r="F11" s="28" t="s">
        <v>8</v>
      </c>
      <c r="G11" s="30" t="s">
        <v>29</v>
      </c>
      <c r="H11" s="28" t="s">
        <v>10</v>
      </c>
      <c r="I11" s="28">
        <v>167.8</v>
      </c>
      <c r="J11" s="28" t="s">
        <v>15</v>
      </c>
      <c r="K11" s="23" t="s">
        <v>7</v>
      </c>
    </row>
    <row r="12" spans="1:11" x14ac:dyDescent="0.25">
      <c r="A12" s="28" t="s">
        <v>30</v>
      </c>
      <c r="B12" s="28" t="s">
        <v>6</v>
      </c>
      <c r="C12" s="28" t="s">
        <v>505</v>
      </c>
      <c r="D12" s="28" t="s">
        <v>13</v>
      </c>
      <c r="E12" s="28" t="s">
        <v>13</v>
      </c>
      <c r="F12" s="28" t="s">
        <v>8</v>
      </c>
      <c r="G12" s="30" t="s">
        <v>31</v>
      </c>
      <c r="H12" s="28" t="s">
        <v>7</v>
      </c>
      <c r="I12" s="28">
        <v>55.9</v>
      </c>
      <c r="J12" s="28" t="s">
        <v>19</v>
      </c>
      <c r="K12" s="23" t="s">
        <v>7</v>
      </c>
    </row>
    <row r="13" spans="1:11" x14ac:dyDescent="0.25">
      <c r="A13" s="28" t="s">
        <v>32</v>
      </c>
      <c r="B13" s="28" t="s">
        <v>6</v>
      </c>
      <c r="C13" s="28" t="s">
        <v>484</v>
      </c>
      <c r="D13" s="28" t="s">
        <v>13</v>
      </c>
      <c r="E13" s="28" t="s">
        <v>13</v>
      </c>
      <c r="F13" s="28" t="s">
        <v>8</v>
      </c>
      <c r="G13" s="30" t="s">
        <v>31</v>
      </c>
      <c r="H13" s="28" t="s">
        <v>10</v>
      </c>
      <c r="I13" s="28">
        <v>94.9</v>
      </c>
      <c r="J13" s="28" t="s">
        <v>15</v>
      </c>
      <c r="K13" s="23" t="s">
        <v>7</v>
      </c>
    </row>
    <row r="14" spans="1:11" x14ac:dyDescent="0.25">
      <c r="A14" s="28" t="s">
        <v>33</v>
      </c>
      <c r="B14" s="28" t="s">
        <v>6</v>
      </c>
      <c r="C14" s="28" t="s">
        <v>485</v>
      </c>
      <c r="D14" s="28" t="s">
        <v>13</v>
      </c>
      <c r="E14" s="28" t="s">
        <v>7</v>
      </c>
      <c r="F14" s="28" t="s">
        <v>8</v>
      </c>
      <c r="G14" s="30" t="s">
        <v>34</v>
      </c>
      <c r="H14" s="28" t="s">
        <v>7</v>
      </c>
      <c r="I14" s="28">
        <v>195</v>
      </c>
      <c r="J14" s="28" t="s">
        <v>15</v>
      </c>
      <c r="K14" s="23" t="s">
        <v>7</v>
      </c>
    </row>
    <row r="15" spans="1:11" x14ac:dyDescent="0.25">
      <c r="A15" s="28" t="s">
        <v>35</v>
      </c>
      <c r="B15" s="28" t="s">
        <v>6</v>
      </c>
      <c r="C15" s="28" t="s">
        <v>484</v>
      </c>
      <c r="D15" s="28" t="s">
        <v>7</v>
      </c>
      <c r="E15" s="28" t="s">
        <v>7</v>
      </c>
      <c r="F15" s="28" t="s">
        <v>8</v>
      </c>
      <c r="G15" s="30" t="s">
        <v>29</v>
      </c>
      <c r="H15" s="28" t="s">
        <v>10</v>
      </c>
      <c r="I15" s="28">
        <v>56.02</v>
      </c>
      <c r="J15" s="28" t="s">
        <v>36</v>
      </c>
      <c r="K15" s="23" t="s">
        <v>7</v>
      </c>
    </row>
    <row r="16" spans="1:11" x14ac:dyDescent="0.25">
      <c r="A16" s="28" t="s">
        <v>37</v>
      </c>
      <c r="B16" s="28" t="s">
        <v>6</v>
      </c>
      <c r="C16" s="28" t="s">
        <v>506</v>
      </c>
      <c r="D16" s="28" t="s">
        <v>7</v>
      </c>
      <c r="E16" s="28" t="s">
        <v>7</v>
      </c>
      <c r="F16" s="28" t="s">
        <v>8</v>
      </c>
      <c r="G16" s="30" t="s">
        <v>34</v>
      </c>
      <c r="H16" s="28" t="s">
        <v>7</v>
      </c>
      <c r="I16" s="28">
        <v>50.7</v>
      </c>
      <c r="J16" s="28" t="s">
        <v>19</v>
      </c>
      <c r="K16" s="23" t="s">
        <v>7</v>
      </c>
    </row>
    <row r="17" spans="1:12" x14ac:dyDescent="0.25">
      <c r="A17" s="28" t="s">
        <v>38</v>
      </c>
      <c r="B17" s="28" t="s">
        <v>6</v>
      </c>
      <c r="C17" s="28" t="s">
        <v>507</v>
      </c>
      <c r="D17" s="28" t="s">
        <v>13</v>
      </c>
      <c r="E17" s="28" t="s">
        <v>13</v>
      </c>
      <c r="F17" s="28" t="s">
        <v>8</v>
      </c>
      <c r="G17" s="30" t="s">
        <v>39</v>
      </c>
      <c r="H17" s="28" t="s">
        <v>13</v>
      </c>
      <c r="I17" s="28">
        <v>93.79</v>
      </c>
      <c r="J17" s="28" t="s">
        <v>40</v>
      </c>
      <c r="K17" s="23" t="s">
        <v>7</v>
      </c>
    </row>
    <row r="18" spans="1:12" x14ac:dyDescent="0.25">
      <c r="A18" s="28" t="s">
        <v>41</v>
      </c>
      <c r="B18" s="28" t="s">
        <v>6</v>
      </c>
      <c r="C18" s="28" t="s">
        <v>508</v>
      </c>
      <c r="D18" s="28" t="s">
        <v>10</v>
      </c>
      <c r="E18" s="28" t="s">
        <v>13</v>
      </c>
      <c r="F18" s="28" t="s">
        <v>8</v>
      </c>
      <c r="G18" s="30" t="s">
        <v>42</v>
      </c>
      <c r="H18" s="28" t="s">
        <v>10</v>
      </c>
      <c r="I18" s="28" t="s">
        <v>7</v>
      </c>
      <c r="J18" s="26" t="s">
        <v>7</v>
      </c>
      <c r="K18" s="23" t="s">
        <v>7</v>
      </c>
    </row>
    <row r="19" spans="1:12" x14ac:dyDescent="0.25">
      <c r="A19" s="28" t="s">
        <v>43</v>
      </c>
      <c r="B19" s="28" t="s">
        <v>6</v>
      </c>
      <c r="C19" s="28" t="s">
        <v>489</v>
      </c>
      <c r="D19" s="28" t="s">
        <v>13</v>
      </c>
      <c r="E19" s="28" t="s">
        <v>13</v>
      </c>
      <c r="F19" s="28" t="s">
        <v>8</v>
      </c>
      <c r="G19" s="30" t="s">
        <v>451</v>
      </c>
      <c r="H19" s="28" t="s">
        <v>13</v>
      </c>
      <c r="I19" s="28">
        <v>42</v>
      </c>
      <c r="J19" s="28" t="s">
        <v>19</v>
      </c>
      <c r="K19" s="23" t="s">
        <v>7</v>
      </c>
    </row>
    <row r="20" spans="1:12" x14ac:dyDescent="0.25">
      <c r="A20" s="28" t="s">
        <v>44</v>
      </c>
      <c r="B20" s="28" t="s">
        <v>6</v>
      </c>
      <c r="C20" s="28" t="s">
        <v>492</v>
      </c>
      <c r="D20" s="28" t="s">
        <v>13</v>
      </c>
      <c r="E20" s="28" t="s">
        <v>13</v>
      </c>
      <c r="F20" s="28" t="s">
        <v>8</v>
      </c>
      <c r="G20" s="30" t="s">
        <v>452</v>
      </c>
      <c r="H20" s="28" t="s">
        <v>13</v>
      </c>
      <c r="I20" s="28">
        <v>29.07</v>
      </c>
      <c r="J20" s="28" t="s">
        <v>45</v>
      </c>
      <c r="K20" s="23" t="s">
        <v>7</v>
      </c>
    </row>
    <row r="21" spans="1:12" x14ac:dyDescent="0.25">
      <c r="A21" s="28" t="s">
        <v>46</v>
      </c>
      <c r="B21" s="28" t="s">
        <v>6</v>
      </c>
      <c r="C21" s="28" t="s">
        <v>483</v>
      </c>
      <c r="D21" s="28" t="s">
        <v>10</v>
      </c>
      <c r="E21" s="28" t="s">
        <v>13</v>
      </c>
      <c r="F21" s="28" t="s">
        <v>8</v>
      </c>
      <c r="G21" s="30" t="s">
        <v>34</v>
      </c>
      <c r="H21" s="28" t="s">
        <v>10</v>
      </c>
      <c r="I21" s="28">
        <v>122.42</v>
      </c>
      <c r="J21" s="28" t="s">
        <v>15</v>
      </c>
      <c r="K21" s="23" t="s">
        <v>7</v>
      </c>
    </row>
    <row r="22" spans="1:12" x14ac:dyDescent="0.25">
      <c r="A22" s="28" t="s">
        <v>47</v>
      </c>
      <c r="B22" s="28" t="s">
        <v>6</v>
      </c>
      <c r="C22" s="28" t="s">
        <v>492</v>
      </c>
      <c r="D22" s="28" t="s">
        <v>13</v>
      </c>
      <c r="E22" s="28" t="s">
        <v>13</v>
      </c>
      <c r="F22" s="28" t="s">
        <v>8</v>
      </c>
      <c r="G22" s="30" t="s">
        <v>48</v>
      </c>
      <c r="H22" s="28" t="s">
        <v>10</v>
      </c>
      <c r="I22" s="28" t="s">
        <v>7</v>
      </c>
      <c r="J22" s="26" t="s">
        <v>7</v>
      </c>
      <c r="K22" s="23" t="s">
        <v>7</v>
      </c>
    </row>
    <row r="23" spans="1:12" x14ac:dyDescent="0.25">
      <c r="A23" s="28" t="s">
        <v>49</v>
      </c>
      <c r="B23" s="28" t="s">
        <v>6</v>
      </c>
      <c r="C23" s="28" t="s">
        <v>509</v>
      </c>
      <c r="D23" s="28" t="s">
        <v>13</v>
      </c>
      <c r="E23" s="28" t="s">
        <v>13</v>
      </c>
      <c r="F23" s="28" t="s">
        <v>8</v>
      </c>
      <c r="G23" s="30" t="s">
        <v>48</v>
      </c>
      <c r="H23" s="28" t="s">
        <v>10</v>
      </c>
      <c r="I23" s="28">
        <v>94.2</v>
      </c>
      <c r="J23" s="28" t="s">
        <v>40</v>
      </c>
      <c r="K23" s="23" t="s">
        <v>7</v>
      </c>
    </row>
    <row r="24" spans="1:12" x14ac:dyDescent="0.25">
      <c r="A24" s="28" t="s">
        <v>50</v>
      </c>
      <c r="B24" s="28" t="s">
        <v>6</v>
      </c>
      <c r="C24" s="28" t="s">
        <v>510</v>
      </c>
      <c r="D24" s="28" t="s">
        <v>10</v>
      </c>
      <c r="E24" s="28" t="s">
        <v>13</v>
      </c>
      <c r="F24" s="28" t="s">
        <v>8</v>
      </c>
      <c r="G24" s="30" t="s">
        <v>51</v>
      </c>
      <c r="H24" s="28" t="s">
        <v>13</v>
      </c>
      <c r="I24" s="28">
        <v>81.22</v>
      </c>
      <c r="J24" s="28" t="s">
        <v>11</v>
      </c>
      <c r="K24" s="23" t="s">
        <v>7</v>
      </c>
    </row>
    <row r="25" spans="1:12" x14ac:dyDescent="0.25">
      <c r="A25" s="28" t="s">
        <v>52</v>
      </c>
      <c r="B25" s="28" t="s">
        <v>6</v>
      </c>
      <c r="C25" s="28" t="s">
        <v>53</v>
      </c>
      <c r="D25" s="28" t="s">
        <v>10</v>
      </c>
      <c r="E25" s="28" t="s">
        <v>13</v>
      </c>
      <c r="F25" s="28" t="s">
        <v>8</v>
      </c>
      <c r="G25" s="30" t="s">
        <v>54</v>
      </c>
      <c r="H25" s="28" t="s">
        <v>10</v>
      </c>
      <c r="I25" s="28">
        <v>95.7</v>
      </c>
      <c r="J25" s="28" t="s">
        <v>40</v>
      </c>
      <c r="K25" s="23" t="s">
        <v>7</v>
      </c>
    </row>
    <row r="26" spans="1:12" x14ac:dyDescent="0.25">
      <c r="A26" s="28" t="s">
        <v>55</v>
      </c>
      <c r="B26" s="28" t="s">
        <v>6</v>
      </c>
      <c r="C26" s="28" t="s">
        <v>486</v>
      </c>
      <c r="D26" s="28" t="s">
        <v>10</v>
      </c>
      <c r="E26" s="28" t="s">
        <v>13</v>
      </c>
      <c r="F26" s="28" t="s">
        <v>8</v>
      </c>
      <c r="G26" s="30" t="s">
        <v>56</v>
      </c>
      <c r="H26" s="28" t="s">
        <v>13</v>
      </c>
      <c r="I26" s="28">
        <v>101.5</v>
      </c>
      <c r="J26" s="28" t="s">
        <v>40</v>
      </c>
      <c r="K26" s="23" t="s">
        <v>7</v>
      </c>
    </row>
    <row r="27" spans="1:12" x14ac:dyDescent="0.25">
      <c r="A27" s="28" t="s">
        <v>57</v>
      </c>
      <c r="B27" s="28" t="s">
        <v>6</v>
      </c>
      <c r="C27" s="28" t="s">
        <v>511</v>
      </c>
      <c r="D27" s="28" t="s">
        <v>13</v>
      </c>
      <c r="E27" s="28" t="s">
        <v>13</v>
      </c>
      <c r="F27" s="28" t="s">
        <v>8</v>
      </c>
      <c r="G27" s="30" t="s">
        <v>58</v>
      </c>
      <c r="H27" s="28" t="s">
        <v>13</v>
      </c>
      <c r="I27" s="28">
        <v>133.80000000000001</v>
      </c>
      <c r="J27" s="28" t="s">
        <v>15</v>
      </c>
      <c r="K27" s="23" t="s">
        <v>7</v>
      </c>
    </row>
    <row r="28" spans="1:12" x14ac:dyDescent="0.25">
      <c r="A28" s="28" t="s">
        <v>59</v>
      </c>
      <c r="B28" s="28" t="s">
        <v>6</v>
      </c>
      <c r="C28" s="28" t="s">
        <v>487</v>
      </c>
      <c r="D28" s="28" t="s">
        <v>13</v>
      </c>
      <c r="E28" s="28" t="s">
        <v>13</v>
      </c>
      <c r="F28" s="28" t="s">
        <v>8</v>
      </c>
      <c r="G28" s="30" t="s">
        <v>517</v>
      </c>
      <c r="H28" s="28" t="s">
        <v>10</v>
      </c>
      <c r="I28" s="28">
        <v>88.39</v>
      </c>
      <c r="J28" s="28" t="s">
        <v>11</v>
      </c>
      <c r="K28" s="23" t="s">
        <v>7</v>
      </c>
      <c r="L28" s="47"/>
    </row>
    <row r="29" spans="1:12" x14ac:dyDescent="0.25">
      <c r="A29" s="28" t="s">
        <v>60</v>
      </c>
      <c r="B29" s="28" t="s">
        <v>6</v>
      </c>
      <c r="C29" s="28" t="s">
        <v>53</v>
      </c>
      <c r="D29" s="28" t="s">
        <v>13</v>
      </c>
      <c r="E29" s="28" t="s">
        <v>13</v>
      </c>
      <c r="F29" s="28" t="s">
        <v>8</v>
      </c>
      <c r="G29" s="30" t="s">
        <v>461</v>
      </c>
      <c r="H29" s="28" t="s">
        <v>10</v>
      </c>
      <c r="I29" s="28" t="s">
        <v>7</v>
      </c>
      <c r="J29" s="26" t="s">
        <v>7</v>
      </c>
      <c r="K29" s="23" t="s">
        <v>7</v>
      </c>
    </row>
    <row r="30" spans="1:12" x14ac:dyDescent="0.25">
      <c r="A30" s="28" t="s">
        <v>61</v>
      </c>
      <c r="B30" s="28" t="s">
        <v>6</v>
      </c>
      <c r="C30" s="28" t="s">
        <v>7</v>
      </c>
      <c r="D30" s="28" t="s">
        <v>10</v>
      </c>
      <c r="E30" s="28" t="s">
        <v>13</v>
      </c>
      <c r="F30" s="28" t="s">
        <v>8</v>
      </c>
      <c r="G30" s="30" t="s">
        <v>62</v>
      </c>
      <c r="H30" s="28" t="s">
        <v>13</v>
      </c>
      <c r="I30" s="28" t="s">
        <v>7</v>
      </c>
      <c r="J30" s="26" t="s">
        <v>7</v>
      </c>
      <c r="K30" s="23" t="s">
        <v>7</v>
      </c>
    </row>
    <row r="31" spans="1:12" x14ac:dyDescent="0.25">
      <c r="A31" s="28" t="s">
        <v>63</v>
      </c>
      <c r="B31" s="28" t="s">
        <v>6</v>
      </c>
      <c r="C31" s="28" t="s">
        <v>487</v>
      </c>
      <c r="D31" s="28" t="s">
        <v>13</v>
      </c>
      <c r="E31" s="28" t="s">
        <v>13</v>
      </c>
      <c r="F31" s="28" t="s">
        <v>8</v>
      </c>
      <c r="G31" s="30" t="s">
        <v>34</v>
      </c>
      <c r="H31" s="28" t="s">
        <v>13</v>
      </c>
      <c r="I31" s="28">
        <v>172.55</v>
      </c>
      <c r="J31" s="28" t="s">
        <v>40</v>
      </c>
      <c r="K31" s="23" t="s">
        <v>7</v>
      </c>
    </row>
    <row r="32" spans="1:12" x14ac:dyDescent="0.25">
      <c r="A32" s="28" t="s">
        <v>64</v>
      </c>
      <c r="B32" s="28" t="s">
        <v>6</v>
      </c>
      <c r="C32" s="28" t="s">
        <v>53</v>
      </c>
      <c r="D32" s="28" t="s">
        <v>10</v>
      </c>
      <c r="E32" s="28" t="s">
        <v>13</v>
      </c>
      <c r="F32" s="28" t="s">
        <v>8</v>
      </c>
      <c r="G32" s="30" t="s">
        <v>65</v>
      </c>
      <c r="H32" s="28" t="s">
        <v>10</v>
      </c>
      <c r="I32" s="28">
        <v>107.7</v>
      </c>
      <c r="J32" s="28" t="s">
        <v>40</v>
      </c>
      <c r="K32" s="23" t="s">
        <v>7</v>
      </c>
    </row>
    <row r="33" spans="1:12" x14ac:dyDescent="0.25">
      <c r="A33" s="28" t="s">
        <v>66</v>
      </c>
      <c r="B33" s="28" t="s">
        <v>6</v>
      </c>
      <c r="C33" s="28" t="s">
        <v>503</v>
      </c>
      <c r="D33" s="28" t="s">
        <v>13</v>
      </c>
      <c r="E33" s="28" t="s">
        <v>13</v>
      </c>
      <c r="F33" s="28" t="s">
        <v>8</v>
      </c>
      <c r="G33" s="30" t="s">
        <v>67</v>
      </c>
      <c r="H33" s="28" t="s">
        <v>10</v>
      </c>
      <c r="I33" s="28">
        <v>109.1</v>
      </c>
      <c r="J33" s="28" t="s">
        <v>40</v>
      </c>
      <c r="K33" s="23" t="s">
        <v>7</v>
      </c>
    </row>
    <row r="34" spans="1:12" x14ac:dyDescent="0.25">
      <c r="A34" s="28" t="s">
        <v>68</v>
      </c>
      <c r="B34" s="28" t="s">
        <v>6</v>
      </c>
      <c r="C34" s="28" t="s">
        <v>512</v>
      </c>
      <c r="D34" s="28" t="s">
        <v>525</v>
      </c>
      <c r="E34" s="28" t="s">
        <v>10</v>
      </c>
      <c r="F34" s="28" t="s">
        <v>8</v>
      </c>
      <c r="G34" s="30" t="s">
        <v>67</v>
      </c>
      <c r="H34" s="28" t="s">
        <v>13</v>
      </c>
      <c r="I34" s="28">
        <v>133.4</v>
      </c>
      <c r="J34" s="28" t="s">
        <v>40</v>
      </c>
      <c r="K34" s="23" t="s">
        <v>7</v>
      </c>
    </row>
    <row r="35" spans="1:12" x14ac:dyDescent="0.25">
      <c r="A35" s="28" t="s">
        <v>69</v>
      </c>
      <c r="B35" s="28" t="s">
        <v>6</v>
      </c>
      <c r="C35" s="28" t="s">
        <v>53</v>
      </c>
      <c r="D35" s="28" t="s">
        <v>13</v>
      </c>
      <c r="E35" s="28" t="s">
        <v>13</v>
      </c>
      <c r="F35" s="28" t="s">
        <v>70</v>
      </c>
      <c r="G35" s="30" t="s">
        <v>71</v>
      </c>
      <c r="H35" s="28" t="s">
        <v>10</v>
      </c>
      <c r="I35" s="28">
        <v>107.2</v>
      </c>
      <c r="J35" s="28" t="s">
        <v>40</v>
      </c>
      <c r="K35" s="45" t="s">
        <v>523</v>
      </c>
    </row>
    <row r="36" spans="1:12" x14ac:dyDescent="0.25">
      <c r="A36" s="28" t="s">
        <v>72</v>
      </c>
      <c r="B36" s="28" t="s">
        <v>6</v>
      </c>
      <c r="C36" s="28" t="s">
        <v>53</v>
      </c>
      <c r="D36" s="28" t="s">
        <v>13</v>
      </c>
      <c r="E36" s="28" t="s">
        <v>13</v>
      </c>
      <c r="F36" s="28" t="s">
        <v>70</v>
      </c>
      <c r="G36" s="30" t="s">
        <v>73</v>
      </c>
      <c r="H36" s="28" t="s">
        <v>13</v>
      </c>
      <c r="I36" s="28">
        <v>133.80000000000001</v>
      </c>
      <c r="J36" s="28" t="s">
        <v>40</v>
      </c>
      <c r="K36" s="45" t="s">
        <v>524</v>
      </c>
    </row>
    <row r="37" spans="1:12" x14ac:dyDescent="0.25">
      <c r="A37" s="28" t="s">
        <v>74</v>
      </c>
      <c r="B37" s="28" t="s">
        <v>6</v>
      </c>
      <c r="C37" s="28" t="s">
        <v>53</v>
      </c>
      <c r="D37" s="28" t="s">
        <v>10</v>
      </c>
      <c r="E37" s="28" t="s">
        <v>13</v>
      </c>
      <c r="F37" s="28" t="s">
        <v>8</v>
      </c>
      <c r="G37" s="25" t="s">
        <v>453</v>
      </c>
      <c r="H37" s="28" t="s">
        <v>13</v>
      </c>
      <c r="I37" s="28">
        <v>100.5</v>
      </c>
      <c r="J37" s="28" t="s">
        <v>40</v>
      </c>
      <c r="K37" s="23" t="s">
        <v>7</v>
      </c>
    </row>
    <row r="38" spans="1:12" x14ac:dyDescent="0.25">
      <c r="A38" s="28" t="s">
        <v>75</v>
      </c>
      <c r="B38" s="28" t="s">
        <v>6</v>
      </c>
      <c r="C38" s="28" t="s">
        <v>508</v>
      </c>
      <c r="D38" s="28" t="s">
        <v>13</v>
      </c>
      <c r="E38" s="28" t="s">
        <v>13</v>
      </c>
      <c r="F38" s="28" t="s">
        <v>8</v>
      </c>
      <c r="G38" s="30" t="s">
        <v>58</v>
      </c>
      <c r="H38" s="28" t="s">
        <v>13</v>
      </c>
      <c r="I38" s="28" t="s">
        <v>7</v>
      </c>
      <c r="J38" s="26" t="s">
        <v>7</v>
      </c>
      <c r="K38" s="23" t="s">
        <v>7</v>
      </c>
    </row>
    <row r="39" spans="1:12" x14ac:dyDescent="0.25">
      <c r="A39" s="28" t="s">
        <v>76</v>
      </c>
      <c r="B39" s="28" t="s">
        <v>6</v>
      </c>
      <c r="C39" s="28" t="s">
        <v>508</v>
      </c>
      <c r="D39" s="28" t="s">
        <v>13</v>
      </c>
      <c r="E39" s="28" t="s">
        <v>13</v>
      </c>
      <c r="F39" s="28" t="s">
        <v>8</v>
      </c>
      <c r="G39" s="30" t="s">
        <v>518</v>
      </c>
      <c r="H39" s="28" t="s">
        <v>13</v>
      </c>
      <c r="I39" s="28">
        <v>120.71</v>
      </c>
      <c r="J39" s="28" t="s">
        <v>40</v>
      </c>
      <c r="K39" s="23" t="s">
        <v>7</v>
      </c>
      <c r="L39" s="47"/>
    </row>
    <row r="40" spans="1:12" x14ac:dyDescent="0.25">
      <c r="A40" s="28" t="s">
        <v>77</v>
      </c>
      <c r="B40" s="28" t="s">
        <v>6</v>
      </c>
      <c r="C40" s="28" t="s">
        <v>488</v>
      </c>
      <c r="D40" s="28" t="s">
        <v>526</v>
      </c>
      <c r="E40" s="28" t="s">
        <v>13</v>
      </c>
      <c r="F40" s="28" t="s">
        <v>8</v>
      </c>
      <c r="G40" s="30" t="s">
        <v>454</v>
      </c>
      <c r="H40" s="28" t="s">
        <v>13</v>
      </c>
      <c r="I40" s="28">
        <v>103.75</v>
      </c>
      <c r="J40" s="28" t="s">
        <v>40</v>
      </c>
      <c r="K40" s="23" t="s">
        <v>7</v>
      </c>
      <c r="L40" s="47"/>
    </row>
    <row r="41" spans="1:12" x14ac:dyDescent="0.25">
      <c r="A41" s="28" t="s">
        <v>78</v>
      </c>
      <c r="B41" s="28" t="s">
        <v>6</v>
      </c>
      <c r="C41" s="28" t="s">
        <v>503</v>
      </c>
      <c r="D41" s="28" t="s">
        <v>13</v>
      </c>
      <c r="E41" s="28" t="s">
        <v>13</v>
      </c>
      <c r="F41" s="28" t="s">
        <v>8</v>
      </c>
      <c r="G41" s="30" t="s">
        <v>518</v>
      </c>
      <c r="H41" s="28" t="s">
        <v>13</v>
      </c>
      <c r="I41" s="30">
        <v>235.1</v>
      </c>
      <c r="J41" s="28" t="s">
        <v>40</v>
      </c>
      <c r="K41" s="23" t="s">
        <v>7</v>
      </c>
      <c r="L41" s="47"/>
    </row>
    <row r="42" spans="1:12" x14ac:dyDescent="0.25">
      <c r="A42" s="28" t="s">
        <v>79</v>
      </c>
      <c r="B42" s="28" t="s">
        <v>6</v>
      </c>
      <c r="C42" s="28" t="s">
        <v>505</v>
      </c>
      <c r="D42" s="28" t="s">
        <v>10</v>
      </c>
      <c r="E42" s="28" t="s">
        <v>13</v>
      </c>
      <c r="F42" s="28" t="s">
        <v>8</v>
      </c>
      <c r="G42" s="30" t="s">
        <v>25</v>
      </c>
      <c r="H42" s="28" t="s">
        <v>13</v>
      </c>
      <c r="I42" s="30">
        <v>112.05</v>
      </c>
      <c r="J42" s="28" t="s">
        <v>15</v>
      </c>
      <c r="K42" s="23" t="s">
        <v>7</v>
      </c>
      <c r="L42" s="47"/>
    </row>
    <row r="43" spans="1:12" x14ac:dyDescent="0.25">
      <c r="A43" s="25" t="s">
        <v>80</v>
      </c>
      <c r="B43" s="28" t="s">
        <v>6</v>
      </c>
      <c r="C43" s="28" t="s">
        <v>488</v>
      </c>
      <c r="D43" s="28" t="s">
        <v>13</v>
      </c>
      <c r="E43" s="28" t="s">
        <v>13</v>
      </c>
      <c r="F43" s="28" t="s">
        <v>8</v>
      </c>
      <c r="G43" s="30" t="s">
        <v>455</v>
      </c>
      <c r="H43" s="28" t="s">
        <v>13</v>
      </c>
      <c r="I43" s="28">
        <v>141.69999999999999</v>
      </c>
      <c r="J43" s="28" t="s">
        <v>40</v>
      </c>
      <c r="K43" s="23" t="s">
        <v>7</v>
      </c>
      <c r="L43" s="47"/>
    </row>
    <row r="44" spans="1:12" x14ac:dyDescent="0.25">
      <c r="A44" s="28" t="s">
        <v>81</v>
      </c>
      <c r="B44" s="28" t="s">
        <v>6</v>
      </c>
      <c r="C44" s="28" t="s">
        <v>505</v>
      </c>
      <c r="D44" s="28" t="s">
        <v>82</v>
      </c>
      <c r="E44" s="28" t="s">
        <v>7</v>
      </c>
      <c r="F44" s="28" t="s">
        <v>8</v>
      </c>
      <c r="G44" s="30" t="s">
        <v>58</v>
      </c>
      <c r="H44" s="28" t="s">
        <v>7</v>
      </c>
      <c r="I44" s="28">
        <v>84.95</v>
      </c>
      <c r="J44" s="28" t="s">
        <v>83</v>
      </c>
      <c r="K44" s="23" t="s">
        <v>7</v>
      </c>
      <c r="L44" s="47"/>
    </row>
    <row r="45" spans="1:12" x14ac:dyDescent="0.25">
      <c r="A45" s="28" t="s">
        <v>84</v>
      </c>
      <c r="B45" s="28" t="s">
        <v>6</v>
      </c>
      <c r="C45" s="28" t="s">
        <v>85</v>
      </c>
      <c r="D45" s="28" t="s">
        <v>13</v>
      </c>
      <c r="E45" s="28" t="s">
        <v>13</v>
      </c>
      <c r="F45" s="28" t="s">
        <v>8</v>
      </c>
      <c r="G45" s="25" t="s">
        <v>460</v>
      </c>
      <c r="H45" s="28" t="s">
        <v>10</v>
      </c>
      <c r="I45" s="28" t="s">
        <v>7</v>
      </c>
      <c r="J45" s="26" t="s">
        <v>7</v>
      </c>
      <c r="K45" s="23" t="s">
        <v>7</v>
      </c>
      <c r="L45" s="47"/>
    </row>
    <row r="46" spans="1:12" x14ac:dyDescent="0.25">
      <c r="A46" s="28" t="s">
        <v>86</v>
      </c>
      <c r="B46" s="28" t="s">
        <v>6</v>
      </c>
      <c r="C46" s="28" t="s">
        <v>85</v>
      </c>
      <c r="D46" s="28" t="s">
        <v>13</v>
      </c>
      <c r="E46" s="28" t="s">
        <v>13</v>
      </c>
      <c r="F46" s="28" t="s">
        <v>8</v>
      </c>
      <c r="G46" s="30" t="s">
        <v>67</v>
      </c>
      <c r="H46" s="28" t="s">
        <v>13</v>
      </c>
      <c r="I46" s="28">
        <v>119.16</v>
      </c>
      <c r="J46" s="28" t="s">
        <v>40</v>
      </c>
      <c r="K46" s="23" t="s">
        <v>7</v>
      </c>
      <c r="L46" s="47"/>
    </row>
    <row r="47" spans="1:12" x14ac:dyDescent="0.25">
      <c r="A47" s="28" t="s">
        <v>87</v>
      </c>
      <c r="B47" s="28" t="s">
        <v>6</v>
      </c>
      <c r="C47" s="28" t="s">
        <v>509</v>
      </c>
      <c r="D47" s="28" t="s">
        <v>13</v>
      </c>
      <c r="E47" s="28" t="s">
        <v>13</v>
      </c>
      <c r="F47" s="28" t="s">
        <v>8</v>
      </c>
      <c r="G47" s="30" t="s">
        <v>519</v>
      </c>
      <c r="H47" s="28" t="s">
        <v>13</v>
      </c>
      <c r="I47" s="28">
        <v>130.6</v>
      </c>
      <c r="J47" s="28" t="s">
        <v>40</v>
      </c>
      <c r="K47" s="23" t="s">
        <v>7</v>
      </c>
      <c r="L47" s="47"/>
    </row>
    <row r="48" spans="1:12" x14ac:dyDescent="0.25">
      <c r="A48" s="28" t="s">
        <v>88</v>
      </c>
      <c r="B48" s="28" t="s">
        <v>6</v>
      </c>
      <c r="C48" s="28" t="s">
        <v>489</v>
      </c>
      <c r="D48" s="28" t="s">
        <v>13</v>
      </c>
      <c r="E48" s="28" t="s">
        <v>13</v>
      </c>
      <c r="F48" s="28" t="s">
        <v>8</v>
      </c>
      <c r="G48" s="30" t="s">
        <v>25</v>
      </c>
      <c r="H48" s="28" t="s">
        <v>10</v>
      </c>
      <c r="I48" s="28">
        <v>116.2</v>
      </c>
      <c r="J48" s="28" t="s">
        <v>15</v>
      </c>
      <c r="K48" s="23" t="s">
        <v>7</v>
      </c>
      <c r="L48" s="47"/>
    </row>
    <row r="49" spans="1:11" x14ac:dyDescent="0.25">
      <c r="A49" s="28" t="s">
        <v>89</v>
      </c>
      <c r="B49" s="28" t="s">
        <v>6</v>
      </c>
      <c r="C49" s="28" t="s">
        <v>488</v>
      </c>
      <c r="D49" s="28" t="s">
        <v>13</v>
      </c>
      <c r="E49" s="28" t="s">
        <v>13</v>
      </c>
      <c r="F49" s="28" t="s">
        <v>8</v>
      </c>
      <c r="G49" s="30" t="s">
        <v>459</v>
      </c>
      <c r="H49" s="28" t="s">
        <v>13</v>
      </c>
      <c r="I49" s="28">
        <v>103.41</v>
      </c>
      <c r="J49" s="28" t="s">
        <v>40</v>
      </c>
      <c r="K49" s="23" t="s">
        <v>7</v>
      </c>
    </row>
    <row r="50" spans="1:11" x14ac:dyDescent="0.25">
      <c r="A50" s="25" t="s">
        <v>90</v>
      </c>
      <c r="B50" s="28" t="s">
        <v>6</v>
      </c>
      <c r="C50" s="28" t="s">
        <v>503</v>
      </c>
      <c r="D50" s="28" t="s">
        <v>10</v>
      </c>
      <c r="E50" s="28" t="s">
        <v>13</v>
      </c>
      <c r="F50" s="28" t="s">
        <v>8</v>
      </c>
      <c r="G50" s="30" t="s">
        <v>51</v>
      </c>
      <c r="H50" s="28" t="s">
        <v>13</v>
      </c>
      <c r="I50" s="28">
        <v>64.3</v>
      </c>
      <c r="J50" s="28" t="s">
        <v>11</v>
      </c>
      <c r="K50" s="23" t="s">
        <v>7</v>
      </c>
    </row>
    <row r="51" spans="1:11" x14ac:dyDescent="0.25">
      <c r="A51" s="28" t="s">
        <v>91</v>
      </c>
      <c r="B51" s="28" t="s">
        <v>6</v>
      </c>
      <c r="C51" s="28" t="s">
        <v>513</v>
      </c>
      <c r="D51" s="28" t="s">
        <v>13</v>
      </c>
      <c r="E51" s="28" t="s">
        <v>13</v>
      </c>
      <c r="F51" s="28" t="s">
        <v>8</v>
      </c>
      <c r="G51" s="30" t="s">
        <v>92</v>
      </c>
      <c r="H51" s="28" t="s">
        <v>13</v>
      </c>
      <c r="I51" s="28" t="s">
        <v>7</v>
      </c>
      <c r="J51" s="26" t="s">
        <v>7</v>
      </c>
      <c r="K51" s="23" t="s">
        <v>7</v>
      </c>
    </row>
    <row r="52" spans="1:11" x14ac:dyDescent="0.25">
      <c r="A52" s="25" t="s">
        <v>93</v>
      </c>
      <c r="B52" s="28" t="s">
        <v>6</v>
      </c>
      <c r="C52" s="28" t="s">
        <v>514</v>
      </c>
      <c r="D52" s="28" t="s">
        <v>7</v>
      </c>
      <c r="E52" s="28" t="s">
        <v>7</v>
      </c>
      <c r="F52" s="28" t="s">
        <v>8</v>
      </c>
      <c r="G52" s="30" t="s">
        <v>34</v>
      </c>
      <c r="H52" s="28" t="s">
        <v>13</v>
      </c>
      <c r="I52" s="28">
        <v>150.03</v>
      </c>
      <c r="J52" s="28" t="s">
        <v>40</v>
      </c>
      <c r="K52" s="23" t="s">
        <v>7</v>
      </c>
    </row>
    <row r="53" spans="1:11" x14ac:dyDescent="0.25">
      <c r="A53" s="25" t="s">
        <v>94</v>
      </c>
      <c r="B53" s="28" t="s">
        <v>6</v>
      </c>
      <c r="C53" s="28" t="s">
        <v>95</v>
      </c>
      <c r="D53" s="28" t="s">
        <v>13</v>
      </c>
      <c r="E53" s="28" t="s">
        <v>13</v>
      </c>
      <c r="F53" s="28" t="s">
        <v>8</v>
      </c>
      <c r="G53" s="30" t="s">
        <v>96</v>
      </c>
      <c r="H53" s="28" t="s">
        <v>13</v>
      </c>
      <c r="I53" s="28" t="s">
        <v>7</v>
      </c>
      <c r="J53" s="26" t="s">
        <v>7</v>
      </c>
      <c r="K53" s="23" t="s">
        <v>7</v>
      </c>
    </row>
    <row r="54" spans="1:11" x14ac:dyDescent="0.25">
      <c r="A54" s="25" t="s">
        <v>97</v>
      </c>
      <c r="B54" s="28" t="s">
        <v>6</v>
      </c>
      <c r="C54" s="28" t="s">
        <v>503</v>
      </c>
      <c r="D54" s="28" t="s">
        <v>13</v>
      </c>
      <c r="E54" s="28" t="s">
        <v>13</v>
      </c>
      <c r="F54" s="28" t="s">
        <v>8</v>
      </c>
      <c r="G54" s="30" t="s">
        <v>48</v>
      </c>
      <c r="H54" s="28" t="s">
        <v>13</v>
      </c>
      <c r="I54" s="28">
        <v>103.75</v>
      </c>
      <c r="J54" s="28" t="s">
        <v>40</v>
      </c>
      <c r="K54" s="23" t="s">
        <v>7</v>
      </c>
    </row>
    <row r="55" spans="1:11" x14ac:dyDescent="0.25">
      <c r="A55" s="25" t="s">
        <v>98</v>
      </c>
      <c r="B55" s="28" t="s">
        <v>17</v>
      </c>
      <c r="C55" s="28" t="s">
        <v>53</v>
      </c>
      <c r="D55" s="28" t="s">
        <v>10</v>
      </c>
      <c r="E55" s="28" t="s">
        <v>13</v>
      </c>
      <c r="F55" s="28" t="s">
        <v>70</v>
      </c>
      <c r="G55" s="25" t="s">
        <v>458</v>
      </c>
      <c r="H55" s="28" t="s">
        <v>10</v>
      </c>
      <c r="I55" s="28">
        <v>208.33</v>
      </c>
      <c r="J55" s="28" t="s">
        <v>15</v>
      </c>
      <c r="K55" s="45" t="s">
        <v>522</v>
      </c>
    </row>
    <row r="56" spans="1:11" x14ac:dyDescent="0.25">
      <c r="A56" s="25" t="s">
        <v>99</v>
      </c>
      <c r="B56" s="28" t="s">
        <v>6</v>
      </c>
      <c r="C56" s="28" t="s">
        <v>515</v>
      </c>
      <c r="D56" s="28" t="s">
        <v>13</v>
      </c>
      <c r="E56" s="28" t="s">
        <v>13</v>
      </c>
      <c r="F56" s="28" t="s">
        <v>8</v>
      </c>
      <c r="G56" s="30" t="s">
        <v>34</v>
      </c>
      <c r="H56" s="28" t="s">
        <v>13</v>
      </c>
      <c r="I56" s="28">
        <v>128.65</v>
      </c>
      <c r="J56" s="28" t="s">
        <v>40</v>
      </c>
      <c r="K56" s="23" t="s">
        <v>7</v>
      </c>
    </row>
    <row r="57" spans="1:11" x14ac:dyDescent="0.25">
      <c r="A57" s="28" t="s">
        <v>100</v>
      </c>
      <c r="B57" s="28" t="s">
        <v>6</v>
      </c>
      <c r="C57" s="28" t="s">
        <v>85</v>
      </c>
      <c r="D57" s="28" t="s">
        <v>13</v>
      </c>
      <c r="E57" s="28" t="s">
        <v>13</v>
      </c>
      <c r="F57" s="28" t="s">
        <v>8</v>
      </c>
      <c r="G57" s="30" t="s">
        <v>457</v>
      </c>
      <c r="H57" s="28" t="s">
        <v>13</v>
      </c>
      <c r="I57" s="28">
        <v>91.3</v>
      </c>
      <c r="J57" s="28" t="s">
        <v>40</v>
      </c>
      <c r="K57" s="23" t="s">
        <v>7</v>
      </c>
    </row>
    <row r="58" spans="1:11" x14ac:dyDescent="0.25">
      <c r="A58" s="28" t="s">
        <v>101</v>
      </c>
      <c r="B58" s="28" t="s">
        <v>6</v>
      </c>
      <c r="C58" s="28" t="s">
        <v>85</v>
      </c>
      <c r="D58" s="28" t="s">
        <v>13</v>
      </c>
      <c r="E58" s="28" t="s">
        <v>13</v>
      </c>
      <c r="F58" s="28" t="s">
        <v>8</v>
      </c>
      <c r="G58" s="30" t="s">
        <v>34</v>
      </c>
      <c r="H58" s="28" t="s">
        <v>10</v>
      </c>
      <c r="I58" s="28">
        <v>129.38</v>
      </c>
      <c r="J58" s="28" t="s">
        <v>40</v>
      </c>
      <c r="K58" s="23" t="s">
        <v>7</v>
      </c>
    </row>
    <row r="59" spans="1:11" x14ac:dyDescent="0.25">
      <c r="A59" s="28" t="s">
        <v>102</v>
      </c>
      <c r="B59" s="28" t="s">
        <v>6</v>
      </c>
      <c r="C59" s="28" t="s">
        <v>516</v>
      </c>
      <c r="D59" s="28" t="s">
        <v>13</v>
      </c>
      <c r="E59" s="28" t="s">
        <v>13</v>
      </c>
      <c r="F59" s="28" t="s">
        <v>8</v>
      </c>
      <c r="G59" s="25" t="s">
        <v>39</v>
      </c>
      <c r="H59" s="28" t="s">
        <v>13</v>
      </c>
      <c r="I59" s="28">
        <v>141.79</v>
      </c>
      <c r="J59" s="28" t="s">
        <v>40</v>
      </c>
      <c r="K59" s="23" t="s">
        <v>7</v>
      </c>
    </row>
    <row r="60" spans="1:11" x14ac:dyDescent="0.25">
      <c r="A60" s="28" t="s">
        <v>103</v>
      </c>
      <c r="B60" s="28" t="s">
        <v>6</v>
      </c>
      <c r="C60" s="28" t="s">
        <v>95</v>
      </c>
      <c r="D60" s="28" t="s">
        <v>13</v>
      </c>
      <c r="E60" s="28" t="s">
        <v>13</v>
      </c>
      <c r="F60" s="28" t="s">
        <v>8</v>
      </c>
      <c r="G60" s="30" t="s">
        <v>92</v>
      </c>
      <c r="H60" s="28" t="s">
        <v>10</v>
      </c>
      <c r="I60" s="28">
        <v>15.93</v>
      </c>
      <c r="J60" s="28" t="s">
        <v>45</v>
      </c>
      <c r="K60" s="23" t="s">
        <v>7</v>
      </c>
    </row>
    <row r="61" spans="1:11" x14ac:dyDescent="0.25">
      <c r="A61" s="28" t="s">
        <v>104</v>
      </c>
      <c r="B61" s="28" t="s">
        <v>6</v>
      </c>
      <c r="C61" s="28" t="s">
        <v>95</v>
      </c>
      <c r="D61" s="28" t="s">
        <v>13</v>
      </c>
      <c r="E61" s="28" t="s">
        <v>13</v>
      </c>
      <c r="F61" s="28" t="s">
        <v>8</v>
      </c>
      <c r="G61" s="30" t="s">
        <v>48</v>
      </c>
      <c r="H61" s="28" t="s">
        <v>10</v>
      </c>
      <c r="I61" s="28" t="s">
        <v>7</v>
      </c>
      <c r="J61" s="26" t="s">
        <v>7</v>
      </c>
      <c r="K61" s="23" t="s">
        <v>7</v>
      </c>
    </row>
    <row r="62" spans="1:11" x14ac:dyDescent="0.25">
      <c r="A62" s="25" t="s">
        <v>105</v>
      </c>
      <c r="B62" s="28" t="s">
        <v>6</v>
      </c>
      <c r="C62" s="28" t="s">
        <v>503</v>
      </c>
      <c r="D62" s="28" t="s">
        <v>13</v>
      </c>
      <c r="E62" s="28" t="s">
        <v>13</v>
      </c>
      <c r="F62" s="28" t="s">
        <v>8</v>
      </c>
      <c r="G62" s="30" t="s">
        <v>58</v>
      </c>
      <c r="H62" s="28" t="s">
        <v>13</v>
      </c>
      <c r="I62" s="28">
        <v>66.86</v>
      </c>
      <c r="J62" s="28" t="s">
        <v>11</v>
      </c>
      <c r="K62" s="23" t="s">
        <v>7</v>
      </c>
    </row>
    <row r="63" spans="1:11" x14ac:dyDescent="0.25">
      <c r="A63" s="25" t="s">
        <v>106</v>
      </c>
      <c r="B63" s="28" t="s">
        <v>6</v>
      </c>
      <c r="C63" s="28" t="s">
        <v>503</v>
      </c>
      <c r="D63" s="28" t="s">
        <v>10</v>
      </c>
      <c r="E63" s="28" t="s">
        <v>13</v>
      </c>
      <c r="F63" s="28" t="s">
        <v>8</v>
      </c>
      <c r="G63" s="30" t="s">
        <v>107</v>
      </c>
      <c r="H63" s="28" t="s">
        <v>13</v>
      </c>
      <c r="I63" s="28">
        <v>60.36</v>
      </c>
      <c r="J63" s="28" t="s">
        <v>11</v>
      </c>
      <c r="K63" s="23" t="s">
        <v>7</v>
      </c>
    </row>
    <row r="64" spans="1:11" x14ac:dyDescent="0.25">
      <c r="A64" s="25" t="s">
        <v>108</v>
      </c>
      <c r="B64" s="28" t="s">
        <v>6</v>
      </c>
      <c r="C64" s="28" t="s">
        <v>508</v>
      </c>
      <c r="D64" s="28" t="s">
        <v>13</v>
      </c>
      <c r="E64" s="28" t="s">
        <v>13</v>
      </c>
      <c r="F64" s="28" t="s">
        <v>8</v>
      </c>
      <c r="G64" s="30" t="s">
        <v>9</v>
      </c>
      <c r="H64" s="28" t="s">
        <v>13</v>
      </c>
      <c r="I64" s="28">
        <v>76.08</v>
      </c>
      <c r="J64" s="28" t="s">
        <v>11</v>
      </c>
      <c r="K64" s="23" t="s">
        <v>7</v>
      </c>
    </row>
    <row r="65" spans="1:11" x14ac:dyDescent="0.25">
      <c r="A65" s="25" t="s">
        <v>109</v>
      </c>
      <c r="B65" s="28" t="s">
        <v>17</v>
      </c>
      <c r="C65" s="28" t="s">
        <v>53</v>
      </c>
      <c r="D65" s="28" t="s">
        <v>13</v>
      </c>
      <c r="E65" s="28" t="s">
        <v>13</v>
      </c>
      <c r="F65" s="28" t="s">
        <v>8</v>
      </c>
      <c r="G65" s="30" t="s">
        <v>58</v>
      </c>
      <c r="H65" s="28" t="s">
        <v>10</v>
      </c>
      <c r="I65" s="28">
        <v>135.22999999999999</v>
      </c>
      <c r="J65" s="28" t="s">
        <v>40</v>
      </c>
      <c r="K65" s="23" t="s">
        <v>7</v>
      </c>
    </row>
    <row r="66" spans="1:11" x14ac:dyDescent="0.25">
      <c r="A66" s="25" t="s">
        <v>110</v>
      </c>
      <c r="B66" s="28" t="s">
        <v>17</v>
      </c>
      <c r="C66" s="28" t="s">
        <v>53</v>
      </c>
      <c r="D66" s="28" t="s">
        <v>13</v>
      </c>
      <c r="E66" s="28" t="s">
        <v>13</v>
      </c>
      <c r="F66" s="28" t="s">
        <v>8</v>
      </c>
      <c r="G66" s="30" t="s">
        <v>111</v>
      </c>
      <c r="H66" s="28" t="s">
        <v>13</v>
      </c>
      <c r="I66" s="28">
        <v>28.6</v>
      </c>
      <c r="J66" s="28" t="s">
        <v>448</v>
      </c>
      <c r="K66" s="23" t="s">
        <v>7</v>
      </c>
    </row>
    <row r="67" spans="1:11" x14ac:dyDescent="0.25">
      <c r="A67" s="25" t="s">
        <v>112</v>
      </c>
      <c r="B67" s="25" t="s">
        <v>17</v>
      </c>
      <c r="C67" s="28" t="s">
        <v>503</v>
      </c>
      <c r="D67" s="28" t="s">
        <v>13</v>
      </c>
      <c r="E67" s="28" t="s">
        <v>13</v>
      </c>
      <c r="F67" s="28" t="s">
        <v>8</v>
      </c>
      <c r="G67" s="30" t="s">
        <v>67</v>
      </c>
      <c r="H67" s="28" t="s">
        <v>10</v>
      </c>
      <c r="I67" s="28">
        <v>184.6</v>
      </c>
      <c r="J67" s="28" t="s">
        <v>15</v>
      </c>
      <c r="K67" s="23" t="s">
        <v>7</v>
      </c>
    </row>
    <row r="68" spans="1:11" x14ac:dyDescent="0.25">
      <c r="A68" s="25" t="s">
        <v>113</v>
      </c>
      <c r="B68" s="28" t="s">
        <v>6</v>
      </c>
      <c r="C68" s="28" t="s">
        <v>53</v>
      </c>
      <c r="D68" s="28" t="s">
        <v>13</v>
      </c>
      <c r="E68" s="28" t="s">
        <v>13</v>
      </c>
      <c r="F68" s="28" t="s">
        <v>8</v>
      </c>
      <c r="G68" s="30" t="s">
        <v>34</v>
      </c>
      <c r="H68" s="28" t="s">
        <v>10</v>
      </c>
      <c r="I68" s="28">
        <v>151.1</v>
      </c>
      <c r="J68" s="28" t="s">
        <v>40</v>
      </c>
      <c r="K68" s="23" t="s">
        <v>7</v>
      </c>
    </row>
    <row r="69" spans="1:11" x14ac:dyDescent="0.25">
      <c r="A69" s="25" t="s">
        <v>114</v>
      </c>
      <c r="B69" s="28" t="s">
        <v>6</v>
      </c>
      <c r="C69" s="28" t="s">
        <v>503</v>
      </c>
      <c r="D69" s="28" t="s">
        <v>13</v>
      </c>
      <c r="E69" s="28" t="s">
        <v>13</v>
      </c>
      <c r="F69" s="28" t="s">
        <v>8</v>
      </c>
      <c r="G69" s="48" t="s">
        <v>456</v>
      </c>
      <c r="H69" s="28" t="s">
        <v>13</v>
      </c>
      <c r="I69" s="28">
        <v>102.3</v>
      </c>
      <c r="J69" s="28" t="s">
        <v>40</v>
      </c>
      <c r="K69" s="23" t="s">
        <v>7</v>
      </c>
    </row>
    <row r="70" spans="1:11" x14ac:dyDescent="0.25">
      <c r="A70" s="28" t="s">
        <v>115</v>
      </c>
      <c r="B70" s="28" t="s">
        <v>6</v>
      </c>
      <c r="C70" s="28" t="s">
        <v>483</v>
      </c>
      <c r="D70" s="28" t="s">
        <v>13</v>
      </c>
      <c r="E70" s="28" t="s">
        <v>13</v>
      </c>
      <c r="F70" s="28" t="s">
        <v>8</v>
      </c>
      <c r="G70" s="30" t="s">
        <v>111</v>
      </c>
      <c r="H70" s="28" t="s">
        <v>13</v>
      </c>
      <c r="I70" s="28">
        <v>100</v>
      </c>
      <c r="J70" s="28" t="s">
        <v>40</v>
      </c>
      <c r="K70" s="23" t="s">
        <v>7</v>
      </c>
    </row>
    <row r="71" spans="1:11" x14ac:dyDescent="0.25">
      <c r="A71" s="25" t="s">
        <v>116</v>
      </c>
      <c r="B71" s="28" t="s">
        <v>6</v>
      </c>
      <c r="C71" s="28" t="s">
        <v>503</v>
      </c>
      <c r="D71" s="28" t="s">
        <v>13</v>
      </c>
      <c r="E71" s="28" t="s">
        <v>13</v>
      </c>
      <c r="F71" s="28" t="s">
        <v>8</v>
      </c>
      <c r="G71" s="30" t="s">
        <v>117</v>
      </c>
      <c r="H71" s="28" t="s">
        <v>10</v>
      </c>
      <c r="I71" s="28">
        <v>105.63</v>
      </c>
      <c r="J71" s="28" t="s">
        <v>40</v>
      </c>
      <c r="K71" s="23" t="s">
        <v>7</v>
      </c>
    </row>
    <row r="72" spans="1:11" x14ac:dyDescent="0.25">
      <c r="A72" s="25" t="s">
        <v>118</v>
      </c>
      <c r="B72" s="28" t="s">
        <v>6</v>
      </c>
      <c r="C72" s="28" t="s">
        <v>53</v>
      </c>
      <c r="D72" s="28" t="s">
        <v>13</v>
      </c>
      <c r="E72" s="28" t="s">
        <v>13</v>
      </c>
      <c r="F72" s="28" t="s">
        <v>8</v>
      </c>
      <c r="G72" s="30" t="s">
        <v>119</v>
      </c>
      <c r="H72" s="28" t="s">
        <v>10</v>
      </c>
      <c r="I72" s="28">
        <v>64.900000000000006</v>
      </c>
      <c r="J72" s="28" t="s">
        <v>11</v>
      </c>
      <c r="K72" s="23" t="s">
        <v>7</v>
      </c>
    </row>
    <row r="75" spans="1:11" x14ac:dyDescent="0.25">
      <c r="B75" s="5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13"/>
  <sheetViews>
    <sheetView workbookViewId="0">
      <selection sqref="A1:F1"/>
    </sheetView>
  </sheetViews>
  <sheetFormatPr defaultRowHeight="15" x14ac:dyDescent="0.25"/>
  <cols>
    <col min="1" max="1" width="30.140625" style="6" customWidth="1"/>
    <col min="2" max="6" width="9.140625" style="6"/>
    <col min="7" max="7" width="10.7109375" style="6" bestFit="1" customWidth="1"/>
    <col min="8" max="16384" width="9.140625" style="6"/>
  </cols>
  <sheetData>
    <row r="1" spans="1:7" x14ac:dyDescent="0.25">
      <c r="A1" s="73" t="s">
        <v>529</v>
      </c>
      <c r="B1" s="73"/>
      <c r="C1" s="73"/>
      <c r="D1" s="73"/>
      <c r="E1" s="73"/>
      <c r="F1" s="73"/>
    </row>
    <row r="2" spans="1:7" x14ac:dyDescent="0.25">
      <c r="B2" s="9" t="s">
        <v>141</v>
      </c>
      <c r="C2" s="9" t="s">
        <v>140</v>
      </c>
      <c r="D2" s="3" t="s">
        <v>139</v>
      </c>
      <c r="E2" s="3" t="s">
        <v>138</v>
      </c>
      <c r="F2" s="3" t="s">
        <v>137</v>
      </c>
      <c r="G2" s="3" t="s">
        <v>449</v>
      </c>
    </row>
    <row r="3" spans="1:7" x14ac:dyDescent="0.25">
      <c r="A3" s="29" t="s">
        <v>136</v>
      </c>
      <c r="B3" s="30">
        <v>318</v>
      </c>
      <c r="C3" s="30">
        <v>318</v>
      </c>
      <c r="D3" s="30">
        <v>318</v>
      </c>
      <c r="E3" s="30">
        <v>318</v>
      </c>
      <c r="F3" s="30">
        <v>318</v>
      </c>
      <c r="G3" s="29" t="s">
        <v>450</v>
      </c>
    </row>
    <row r="4" spans="1:7" x14ac:dyDescent="0.25">
      <c r="A4" s="29" t="s">
        <v>135</v>
      </c>
      <c r="B4" s="30">
        <v>10</v>
      </c>
      <c r="C4" s="30">
        <v>16</v>
      </c>
      <c r="D4" s="29">
        <v>13</v>
      </c>
      <c r="E4" s="29">
        <v>16</v>
      </c>
      <c r="F4" s="29">
        <v>15</v>
      </c>
      <c r="G4" s="29" t="s">
        <v>450</v>
      </c>
    </row>
    <row r="5" spans="1:7" x14ac:dyDescent="0.25">
      <c r="A5" s="29" t="s">
        <v>134</v>
      </c>
      <c r="B5" s="34">
        <v>34</v>
      </c>
      <c r="C5" s="34">
        <v>37</v>
      </c>
      <c r="D5" s="34">
        <v>43</v>
      </c>
      <c r="E5" s="29">
        <v>60</v>
      </c>
      <c r="F5" s="29">
        <v>64</v>
      </c>
      <c r="G5" s="29" t="s">
        <v>450</v>
      </c>
    </row>
    <row r="6" spans="1:7" x14ac:dyDescent="0.25">
      <c r="A6" s="29" t="s">
        <v>133</v>
      </c>
      <c r="B6" s="35">
        <v>231</v>
      </c>
      <c r="C6" s="35">
        <v>476</v>
      </c>
      <c r="D6" s="34">
        <v>362</v>
      </c>
      <c r="E6" s="29">
        <v>908</v>
      </c>
      <c r="F6" s="29" t="s">
        <v>132</v>
      </c>
      <c r="G6" s="29" t="s">
        <v>450</v>
      </c>
    </row>
    <row r="7" spans="1:7" x14ac:dyDescent="0.25">
      <c r="A7" s="29" t="s">
        <v>131</v>
      </c>
      <c r="B7" s="36">
        <v>1515735</v>
      </c>
      <c r="C7" s="36">
        <v>2163415</v>
      </c>
      <c r="D7" s="37">
        <v>1655990</v>
      </c>
      <c r="E7" s="37">
        <v>4331759</v>
      </c>
      <c r="F7" s="37">
        <v>5282458</v>
      </c>
      <c r="G7" s="38">
        <f>SUM(B7:F7)</f>
        <v>14949357</v>
      </c>
    </row>
    <row r="8" spans="1:7" x14ac:dyDescent="0.25">
      <c r="A8" s="29" t="s">
        <v>130</v>
      </c>
      <c r="B8" s="34">
        <v>40</v>
      </c>
      <c r="C8" s="34">
        <v>56</v>
      </c>
      <c r="D8" s="34">
        <v>39</v>
      </c>
      <c r="E8" s="29">
        <v>65</v>
      </c>
      <c r="F8" s="29">
        <v>74</v>
      </c>
      <c r="G8" s="31">
        <f>AVERAGE(B8:F8)</f>
        <v>54.8</v>
      </c>
    </row>
    <row r="9" spans="1:7" x14ac:dyDescent="0.25">
      <c r="A9" s="29" t="s">
        <v>129</v>
      </c>
      <c r="B9" s="35">
        <v>99</v>
      </c>
      <c r="C9" s="35">
        <v>99</v>
      </c>
      <c r="D9" s="34">
        <v>99</v>
      </c>
      <c r="E9" s="29">
        <v>99</v>
      </c>
      <c r="F9" s="29">
        <v>100</v>
      </c>
      <c r="G9" s="31">
        <f>AVERAGE(B9:F9)</f>
        <v>99.2</v>
      </c>
    </row>
    <row r="10" spans="1:7" x14ac:dyDescent="0.25">
      <c r="A10" s="29" t="s">
        <v>128</v>
      </c>
      <c r="B10" s="35" t="s">
        <v>127</v>
      </c>
      <c r="C10" s="35" t="s">
        <v>126</v>
      </c>
      <c r="D10" s="34" t="s">
        <v>125</v>
      </c>
      <c r="E10" s="29" t="s">
        <v>124</v>
      </c>
      <c r="F10" s="29" t="s">
        <v>123</v>
      </c>
      <c r="G10" s="31" t="s">
        <v>450</v>
      </c>
    </row>
    <row r="11" spans="1:7" x14ac:dyDescent="0.25">
      <c r="A11" s="29" t="s">
        <v>122</v>
      </c>
      <c r="B11" s="35">
        <v>146</v>
      </c>
      <c r="C11" s="35">
        <v>214</v>
      </c>
      <c r="D11" s="34">
        <v>206</v>
      </c>
      <c r="E11" s="29">
        <v>210</v>
      </c>
      <c r="F11" s="29">
        <v>242</v>
      </c>
      <c r="G11" s="31" t="s">
        <v>450</v>
      </c>
    </row>
    <row r="12" spans="1:7" x14ac:dyDescent="0.25">
      <c r="A12" s="29" t="s">
        <v>121</v>
      </c>
      <c r="B12" s="35">
        <v>0.1</v>
      </c>
      <c r="C12" s="35">
        <v>0.1</v>
      </c>
      <c r="D12" s="34">
        <v>0.1</v>
      </c>
      <c r="E12" s="29">
        <v>0.3</v>
      </c>
      <c r="F12" s="29">
        <v>0.4</v>
      </c>
      <c r="G12" s="31" t="s">
        <v>450</v>
      </c>
    </row>
    <row r="13" spans="1:7" x14ac:dyDescent="0.25">
      <c r="A13" s="29" t="s">
        <v>120</v>
      </c>
      <c r="B13" s="29">
        <v>152</v>
      </c>
      <c r="C13" s="29">
        <v>220</v>
      </c>
      <c r="D13" s="29">
        <v>219</v>
      </c>
      <c r="E13" s="29">
        <v>210</v>
      </c>
      <c r="F13" s="29">
        <v>248</v>
      </c>
      <c r="G13" s="31">
        <f>AVERAGE(B13:F13)</f>
        <v>209.8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74"/>
  <sheetViews>
    <sheetView zoomScaleNormal="100" workbookViewId="0">
      <pane ySplit="4" topLeftCell="A58" activePane="bottomLeft" state="frozen"/>
      <selection pane="bottomLeft" sqref="A1:S1"/>
    </sheetView>
  </sheetViews>
  <sheetFormatPr defaultRowHeight="15" x14ac:dyDescent="0.25"/>
  <cols>
    <col min="1" max="2" width="11" customWidth="1"/>
    <col min="3" max="3" width="9.5703125" customWidth="1"/>
    <col min="4" max="5" width="9.85546875" customWidth="1"/>
    <col min="6" max="6" width="10.85546875" customWidth="1"/>
    <col min="7" max="8" width="10.28515625" customWidth="1"/>
    <col min="9" max="9" width="10.42578125" customWidth="1"/>
    <col min="10" max="10" width="7.85546875" customWidth="1"/>
    <col min="11" max="11" width="9.140625" customWidth="1"/>
    <col min="12" max="12" width="10.140625" customWidth="1"/>
    <col min="13" max="13" width="9.42578125" customWidth="1"/>
    <col min="14" max="14" width="9.28515625" customWidth="1"/>
    <col min="15" max="15" width="10.42578125" customWidth="1"/>
    <col min="16" max="17" width="9.140625" customWidth="1"/>
    <col min="18" max="18" width="11.85546875" customWidth="1"/>
    <col min="19" max="19" width="13.85546875" customWidth="1"/>
    <col min="20" max="20" width="9.5703125" bestFit="1" customWidth="1"/>
  </cols>
  <sheetData>
    <row r="1" spans="1:23" x14ac:dyDescent="0.25">
      <c r="A1" s="77" t="s">
        <v>530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W1" s="10"/>
    </row>
    <row r="2" spans="1:23" x14ac:dyDescent="0.25">
      <c r="A2" s="11"/>
      <c r="B2" s="12"/>
      <c r="C2" s="1"/>
      <c r="D2" s="13"/>
      <c r="E2" s="13"/>
      <c r="F2" s="13"/>
      <c r="G2" s="13"/>
      <c r="H2" s="13"/>
      <c r="I2" s="13"/>
      <c r="J2" s="1"/>
      <c r="K2" s="13"/>
      <c r="L2" s="13"/>
      <c r="M2" s="13"/>
      <c r="N2" s="13"/>
      <c r="O2" s="13"/>
      <c r="P2" s="13"/>
      <c r="Q2" s="13"/>
      <c r="R2" s="13"/>
      <c r="W2" s="10"/>
    </row>
    <row r="3" spans="1:23" x14ac:dyDescent="0.25">
      <c r="A3" s="12"/>
      <c r="B3" s="12"/>
      <c r="C3" s="74" t="s">
        <v>142</v>
      </c>
      <c r="D3" s="74"/>
      <c r="E3" s="74"/>
      <c r="F3" s="74"/>
      <c r="G3" s="74"/>
      <c r="H3" s="74"/>
      <c r="I3" s="74"/>
      <c r="J3" s="74" t="s">
        <v>143</v>
      </c>
      <c r="K3" s="74"/>
      <c r="L3" s="74"/>
      <c r="M3" s="74"/>
      <c r="N3" s="74"/>
      <c r="O3" s="74"/>
      <c r="P3" s="74"/>
      <c r="Q3" s="14"/>
      <c r="R3" s="13"/>
      <c r="W3" s="10"/>
    </row>
    <row r="4" spans="1:23" s="6" customFormat="1" ht="76.5" x14ac:dyDescent="0.25">
      <c r="A4" s="1" t="s">
        <v>144</v>
      </c>
      <c r="B4" s="15" t="s">
        <v>145</v>
      </c>
      <c r="C4" s="15" t="s">
        <v>146</v>
      </c>
      <c r="D4" s="15" t="s">
        <v>147</v>
      </c>
      <c r="E4" s="15" t="s">
        <v>148</v>
      </c>
      <c r="F4" s="15" t="s">
        <v>149</v>
      </c>
      <c r="G4" s="15" t="s">
        <v>150</v>
      </c>
      <c r="H4" s="15" t="s">
        <v>151</v>
      </c>
      <c r="I4" s="15" t="s">
        <v>152</v>
      </c>
      <c r="J4" s="15" t="s">
        <v>153</v>
      </c>
      <c r="K4" s="15" t="s">
        <v>154</v>
      </c>
      <c r="L4" s="15" t="s">
        <v>155</v>
      </c>
      <c r="M4" s="15" t="s">
        <v>156</v>
      </c>
      <c r="N4" s="15" t="s">
        <v>157</v>
      </c>
      <c r="O4" s="15" t="s">
        <v>158</v>
      </c>
      <c r="P4" s="15" t="s">
        <v>159</v>
      </c>
      <c r="Q4" s="15" t="s">
        <v>160</v>
      </c>
      <c r="S4" s="16"/>
      <c r="W4" s="17"/>
    </row>
    <row r="5" spans="1:23" x14ac:dyDescent="0.25">
      <c r="A5" s="2" t="s">
        <v>5</v>
      </c>
      <c r="B5" s="7">
        <v>245127</v>
      </c>
      <c r="C5" s="6">
        <v>97.46</v>
      </c>
      <c r="D5" s="6">
        <v>286.10000000000002</v>
      </c>
      <c r="E5" s="18">
        <v>177.9</v>
      </c>
      <c r="F5" s="6">
        <v>91.09</v>
      </c>
      <c r="G5" s="6">
        <v>97.13</v>
      </c>
      <c r="H5" s="6">
        <v>77.599999999999994</v>
      </c>
      <c r="I5" s="6">
        <v>15.57</v>
      </c>
      <c r="J5" s="6">
        <v>97.3</v>
      </c>
      <c r="K5" s="6">
        <v>177.9</v>
      </c>
      <c r="L5" s="6">
        <v>87.62</v>
      </c>
      <c r="M5" s="6">
        <v>93.62</v>
      </c>
      <c r="N5" s="6">
        <v>55.52</v>
      </c>
      <c r="O5" s="6">
        <v>6.62</v>
      </c>
      <c r="P5" s="6">
        <v>57.59</v>
      </c>
      <c r="Q5" s="17">
        <v>85.643139511023662</v>
      </c>
      <c r="R5" s="19"/>
      <c r="S5" s="20"/>
      <c r="T5" s="21"/>
    </row>
    <row r="6" spans="1:23" x14ac:dyDescent="0.25">
      <c r="A6" s="2" t="s">
        <v>12</v>
      </c>
      <c r="B6" s="7">
        <v>339028</v>
      </c>
      <c r="C6" s="6">
        <v>97.28</v>
      </c>
      <c r="D6" s="6">
        <v>395</v>
      </c>
      <c r="E6" s="6">
        <v>230</v>
      </c>
      <c r="F6" s="6">
        <v>91.62</v>
      </c>
      <c r="G6" s="6">
        <v>97.96</v>
      </c>
      <c r="H6" s="6">
        <v>88.5</v>
      </c>
      <c r="I6" s="6">
        <v>21.56</v>
      </c>
      <c r="J6" s="6">
        <v>97</v>
      </c>
      <c r="K6" s="6">
        <v>230</v>
      </c>
      <c r="L6" s="6">
        <v>88.16</v>
      </c>
      <c r="M6" s="6">
        <v>94.83</v>
      </c>
      <c r="N6" s="6">
        <v>66.55</v>
      </c>
      <c r="O6" s="6">
        <v>9.94</v>
      </c>
      <c r="P6" s="6">
        <v>57.51</v>
      </c>
      <c r="Q6" s="17">
        <v>86.417507049890446</v>
      </c>
      <c r="R6" s="19"/>
      <c r="S6" s="20"/>
      <c r="T6" s="21"/>
    </row>
    <row r="7" spans="1:23" x14ac:dyDescent="0.25">
      <c r="A7" s="2" t="s">
        <v>16</v>
      </c>
      <c r="B7" s="7">
        <v>113266</v>
      </c>
      <c r="C7" s="6">
        <v>97.47</v>
      </c>
      <c r="D7" s="6">
        <v>132.19999999999999</v>
      </c>
      <c r="E7" s="6">
        <v>76.91</v>
      </c>
      <c r="F7" s="6">
        <v>86.88</v>
      </c>
      <c r="G7" s="6">
        <v>91.74</v>
      </c>
      <c r="H7" s="6">
        <v>37.25</v>
      </c>
      <c r="I7" s="6">
        <v>4.43</v>
      </c>
      <c r="J7" s="6">
        <v>97.2</v>
      </c>
      <c r="K7" s="6">
        <v>76.91</v>
      </c>
      <c r="L7" s="6">
        <v>83.26</v>
      </c>
      <c r="M7" s="6">
        <v>76.540000000000006</v>
      </c>
      <c r="N7" s="6">
        <v>19.77</v>
      </c>
      <c r="O7" s="6">
        <v>1.64</v>
      </c>
      <c r="P7" s="6">
        <v>58.85</v>
      </c>
      <c r="Q7" s="17">
        <v>86.624577336116445</v>
      </c>
      <c r="R7" s="19"/>
      <c r="S7" s="20"/>
      <c r="T7" s="21"/>
    </row>
    <row r="8" spans="1:23" x14ac:dyDescent="0.25">
      <c r="A8" s="2" t="s">
        <v>20</v>
      </c>
      <c r="B8" s="7">
        <v>241014</v>
      </c>
      <c r="C8" s="6">
        <v>96.61</v>
      </c>
      <c r="D8" s="6">
        <v>278.89999999999998</v>
      </c>
      <c r="E8" s="6">
        <v>167.7</v>
      </c>
      <c r="F8" s="6">
        <v>91.14</v>
      </c>
      <c r="G8" s="6">
        <v>97.01</v>
      </c>
      <c r="H8" s="6">
        <v>74.61</v>
      </c>
      <c r="I8" s="6">
        <v>14.85</v>
      </c>
      <c r="J8" s="6">
        <v>96.7</v>
      </c>
      <c r="K8" s="6">
        <v>167.7</v>
      </c>
      <c r="L8" s="6">
        <v>86.9</v>
      </c>
      <c r="M8" s="6">
        <v>92.74</v>
      </c>
      <c r="N8" s="6">
        <v>47.49</v>
      </c>
      <c r="O8" s="6">
        <v>6.65</v>
      </c>
      <c r="P8" s="6">
        <v>57.44</v>
      </c>
      <c r="Q8" s="17">
        <v>86.418317942625038</v>
      </c>
      <c r="R8" s="19"/>
      <c r="S8" s="20"/>
      <c r="T8" s="21"/>
    </row>
    <row r="9" spans="1:23" x14ac:dyDescent="0.25">
      <c r="A9" s="2" t="s">
        <v>22</v>
      </c>
      <c r="B9" s="7">
        <v>57937</v>
      </c>
      <c r="C9" s="6">
        <v>95.8</v>
      </c>
      <c r="D9" s="6">
        <v>66.47</v>
      </c>
      <c r="E9" s="6">
        <v>32.83</v>
      </c>
      <c r="F9" s="6">
        <v>87.35</v>
      </c>
      <c r="G9" s="6">
        <v>73.41</v>
      </c>
      <c r="H9" s="6">
        <v>14.13</v>
      </c>
      <c r="I9" s="6">
        <v>1.8</v>
      </c>
      <c r="J9" s="6">
        <v>96.42</v>
      </c>
      <c r="K9" s="6">
        <v>32.83</v>
      </c>
      <c r="L9" s="6">
        <v>86.11</v>
      </c>
      <c r="M9" s="6">
        <v>43.76</v>
      </c>
      <c r="N9" s="6">
        <v>5.66</v>
      </c>
      <c r="O9" s="6">
        <v>0.43</v>
      </c>
      <c r="P9" s="6">
        <v>67.56</v>
      </c>
      <c r="Q9" s="17">
        <v>87.19332058205282</v>
      </c>
      <c r="R9" s="19"/>
      <c r="S9" s="20"/>
      <c r="T9" s="21"/>
    </row>
    <row r="10" spans="1:23" x14ac:dyDescent="0.25">
      <c r="A10" s="2" t="s">
        <v>24</v>
      </c>
      <c r="B10" s="7">
        <v>33474</v>
      </c>
      <c r="C10" s="6">
        <v>96.69</v>
      </c>
      <c r="D10" s="6">
        <v>38.76</v>
      </c>
      <c r="E10" s="6">
        <v>20.63</v>
      </c>
      <c r="F10" s="6">
        <v>82.81</v>
      </c>
      <c r="G10" s="6">
        <v>45.75</v>
      </c>
      <c r="H10" s="6">
        <v>10.3</v>
      </c>
      <c r="I10" s="6">
        <v>0.12</v>
      </c>
      <c r="J10" s="6">
        <v>96.78</v>
      </c>
      <c r="K10" s="6">
        <v>20.63</v>
      </c>
      <c r="L10" s="6">
        <v>81.739999999999995</v>
      </c>
      <c r="M10" s="6">
        <v>25.2</v>
      </c>
      <c r="N10" s="6">
        <v>4.07</v>
      </c>
      <c r="O10" s="6">
        <v>7.0000000000000007E-2</v>
      </c>
      <c r="P10" s="6">
        <v>81.38</v>
      </c>
      <c r="Q10" s="17">
        <v>87.150285003254908</v>
      </c>
      <c r="R10" s="19"/>
      <c r="S10" s="20"/>
      <c r="T10" s="21"/>
    </row>
    <row r="11" spans="1:23" x14ac:dyDescent="0.25">
      <c r="A11" s="2" t="s">
        <v>26</v>
      </c>
      <c r="B11" s="7">
        <v>48693</v>
      </c>
      <c r="C11" s="6">
        <v>96.3</v>
      </c>
      <c r="D11" s="6">
        <v>56.16</v>
      </c>
      <c r="E11" s="6">
        <v>29.68</v>
      </c>
      <c r="F11" s="6">
        <v>83.93</v>
      </c>
      <c r="G11" s="6">
        <v>65.510000000000005</v>
      </c>
      <c r="H11" s="6">
        <v>12.69</v>
      </c>
      <c r="I11" s="6">
        <v>0.84</v>
      </c>
      <c r="J11" s="6">
        <v>96.43</v>
      </c>
      <c r="K11" s="6">
        <v>29.68</v>
      </c>
      <c r="L11" s="6">
        <v>83.35</v>
      </c>
      <c r="M11" s="6">
        <v>37.880000000000003</v>
      </c>
      <c r="N11" s="6">
        <v>5.48</v>
      </c>
      <c r="O11" s="6">
        <v>0.26</v>
      </c>
      <c r="P11" s="6">
        <v>72.760000000000005</v>
      </c>
      <c r="Q11" s="17">
        <v>87.301272731773508</v>
      </c>
      <c r="R11" s="19"/>
      <c r="S11" s="20"/>
      <c r="T11" s="21"/>
    </row>
    <row r="12" spans="1:23" x14ac:dyDescent="0.25">
      <c r="A12" s="2" t="s">
        <v>28</v>
      </c>
      <c r="B12" s="7">
        <v>111373</v>
      </c>
      <c r="C12" s="6">
        <v>96.46</v>
      </c>
      <c r="D12" s="6">
        <v>128.69999999999999</v>
      </c>
      <c r="E12" s="6">
        <v>70.430000000000007</v>
      </c>
      <c r="F12" s="6">
        <v>87.5</v>
      </c>
      <c r="G12" s="6">
        <v>92.1</v>
      </c>
      <c r="H12" s="6">
        <v>30.3</v>
      </c>
      <c r="I12" s="6">
        <v>5.03</v>
      </c>
      <c r="J12" s="6">
        <v>96.63</v>
      </c>
      <c r="K12" s="6">
        <v>70.430000000000007</v>
      </c>
      <c r="L12" s="6">
        <v>85.15</v>
      </c>
      <c r="M12" s="6">
        <v>75.94</v>
      </c>
      <c r="N12" s="6">
        <v>15.57</v>
      </c>
      <c r="O12" s="6">
        <v>1.4</v>
      </c>
      <c r="P12" s="6">
        <v>61.62</v>
      </c>
      <c r="Q12" s="17">
        <v>87.229707951167029</v>
      </c>
      <c r="R12" s="19"/>
      <c r="S12" s="20"/>
      <c r="T12" s="21"/>
    </row>
    <row r="13" spans="1:23" x14ac:dyDescent="0.25">
      <c r="A13" s="2" t="s">
        <v>30</v>
      </c>
      <c r="B13" s="7">
        <v>127363</v>
      </c>
      <c r="C13" s="6">
        <v>95.91</v>
      </c>
      <c r="D13" s="6">
        <v>146.30000000000001</v>
      </c>
      <c r="E13" s="6">
        <v>78.95</v>
      </c>
      <c r="F13" s="6">
        <v>88.85</v>
      </c>
      <c r="G13" s="6">
        <v>93.89</v>
      </c>
      <c r="H13" s="6">
        <v>31.98</v>
      </c>
      <c r="I13" s="6">
        <v>6.95</v>
      </c>
      <c r="J13" s="6">
        <v>96.02</v>
      </c>
      <c r="K13" s="6">
        <v>78.95</v>
      </c>
      <c r="L13" s="6">
        <v>86.52</v>
      </c>
      <c r="M13" s="6">
        <v>80.239999999999995</v>
      </c>
      <c r="N13" s="6">
        <v>16.059999999999999</v>
      </c>
      <c r="O13" s="6">
        <v>2.27</v>
      </c>
      <c r="P13" s="6">
        <v>59.77</v>
      </c>
      <c r="Q13" s="17">
        <v>87.507719373161692</v>
      </c>
      <c r="R13" s="19"/>
      <c r="S13" s="20"/>
      <c r="T13" s="21"/>
    </row>
    <row r="14" spans="1:23" x14ac:dyDescent="0.25">
      <c r="A14" s="2" t="s">
        <v>32</v>
      </c>
      <c r="B14" s="7">
        <v>98563</v>
      </c>
      <c r="C14" s="6">
        <v>94.74</v>
      </c>
      <c r="D14" s="6">
        <v>111.8</v>
      </c>
      <c r="E14" s="6">
        <v>47.17</v>
      </c>
      <c r="F14" s="6">
        <v>80.13</v>
      </c>
      <c r="G14" s="6">
        <v>84.07</v>
      </c>
      <c r="H14" s="6">
        <v>18.559999999999999</v>
      </c>
      <c r="I14" s="6">
        <v>4.79</v>
      </c>
      <c r="J14" s="6">
        <v>95.09</v>
      </c>
      <c r="K14" s="6">
        <v>47.17</v>
      </c>
      <c r="L14" s="6">
        <v>84.27</v>
      </c>
      <c r="M14" s="6">
        <v>58.83</v>
      </c>
      <c r="N14" s="6">
        <v>7.56</v>
      </c>
      <c r="O14" s="6">
        <v>0.99</v>
      </c>
      <c r="P14" s="6">
        <v>64.290000000000006</v>
      </c>
      <c r="Q14" s="17">
        <v>88.116862779788221</v>
      </c>
      <c r="R14" s="19"/>
      <c r="S14" s="20"/>
      <c r="T14" s="21"/>
    </row>
    <row r="15" spans="1:23" x14ac:dyDescent="0.25">
      <c r="A15" s="2" t="s">
        <v>33</v>
      </c>
      <c r="B15" s="7">
        <v>182478</v>
      </c>
      <c r="C15" s="6">
        <v>96.68</v>
      </c>
      <c r="D15" s="6">
        <v>211.3</v>
      </c>
      <c r="E15" s="6">
        <v>190.4</v>
      </c>
      <c r="F15" s="6">
        <v>89.34</v>
      </c>
      <c r="G15" s="6">
        <v>92.69</v>
      </c>
      <c r="H15" s="6">
        <v>74.25</v>
      </c>
      <c r="I15" s="6">
        <v>4.67</v>
      </c>
      <c r="J15" s="6">
        <v>97.06</v>
      </c>
      <c r="K15" s="6">
        <v>190.4</v>
      </c>
      <c r="L15" s="6">
        <v>88.93</v>
      </c>
      <c r="M15" s="6">
        <v>92.4</v>
      </c>
      <c r="N15" s="6">
        <v>69.16</v>
      </c>
      <c r="O15" s="6">
        <v>3.61</v>
      </c>
      <c r="P15" s="6">
        <v>86.57</v>
      </c>
      <c r="Q15" s="17">
        <v>92.500788390904503</v>
      </c>
      <c r="R15" s="19"/>
      <c r="S15" s="20"/>
      <c r="T15" s="21"/>
    </row>
    <row r="16" spans="1:23" x14ac:dyDescent="0.25">
      <c r="A16" s="2" t="s">
        <v>35</v>
      </c>
      <c r="B16" s="7">
        <v>112271</v>
      </c>
      <c r="C16" s="6">
        <v>95.24</v>
      </c>
      <c r="D16" s="6">
        <v>128.1</v>
      </c>
      <c r="E16" s="6">
        <v>111.3</v>
      </c>
      <c r="F16" s="6">
        <v>89.27</v>
      </c>
      <c r="G16" s="6">
        <v>90.78</v>
      </c>
      <c r="H16" s="6">
        <v>51.38</v>
      </c>
      <c r="I16" s="6">
        <v>1.44</v>
      </c>
      <c r="J16" s="6">
        <v>96.14</v>
      </c>
      <c r="K16" s="6">
        <v>111.3</v>
      </c>
      <c r="L16" s="6">
        <v>88.85</v>
      </c>
      <c r="M16" s="6">
        <v>89.83</v>
      </c>
      <c r="N16" s="6">
        <v>45.31</v>
      </c>
      <c r="O16" s="6">
        <v>0.95</v>
      </c>
      <c r="P16" s="6">
        <v>86.84</v>
      </c>
      <c r="Q16" s="17">
        <v>93.247423964340925</v>
      </c>
      <c r="R16" s="19"/>
      <c r="S16" s="20"/>
      <c r="T16" s="21"/>
    </row>
    <row r="17" spans="1:20" x14ac:dyDescent="0.25">
      <c r="A17" s="2" t="s">
        <v>37</v>
      </c>
      <c r="B17" s="7">
        <v>197637</v>
      </c>
      <c r="C17" s="6">
        <v>96.11</v>
      </c>
      <c r="D17" s="6">
        <v>227.5</v>
      </c>
      <c r="E17" s="6">
        <v>202.5</v>
      </c>
      <c r="F17" s="6">
        <v>90.24</v>
      </c>
      <c r="G17" s="6">
        <v>93.17</v>
      </c>
      <c r="H17" s="6">
        <v>83.35</v>
      </c>
      <c r="I17" s="6">
        <v>5.75</v>
      </c>
      <c r="J17" s="6">
        <v>96.7</v>
      </c>
      <c r="K17" s="6">
        <v>202.5</v>
      </c>
      <c r="L17" s="6">
        <v>90.39</v>
      </c>
      <c r="M17" s="6">
        <v>93.35</v>
      </c>
      <c r="N17" s="6">
        <v>79.989999999999995</v>
      </c>
      <c r="O17" s="6">
        <v>4.0599999999999996</v>
      </c>
      <c r="P17" s="6">
        <v>87.84</v>
      </c>
      <c r="Q17" s="17">
        <v>92.818962871022649</v>
      </c>
      <c r="R17" s="19"/>
      <c r="S17" s="20"/>
      <c r="T17" s="21"/>
    </row>
    <row r="18" spans="1:20" x14ac:dyDescent="0.25">
      <c r="A18" s="2" t="s">
        <v>38</v>
      </c>
      <c r="B18" s="7">
        <v>57926</v>
      </c>
      <c r="C18" s="6">
        <v>92.89</v>
      </c>
      <c r="D18" s="6">
        <v>64.44</v>
      </c>
      <c r="E18" s="6">
        <v>52.84</v>
      </c>
      <c r="F18" s="6">
        <v>89.97</v>
      </c>
      <c r="G18" s="6">
        <v>85.39</v>
      </c>
      <c r="H18" s="6">
        <v>14.73</v>
      </c>
      <c r="I18" s="6">
        <v>0.24</v>
      </c>
      <c r="J18" s="6">
        <v>95.3</v>
      </c>
      <c r="K18" s="6">
        <v>52.84</v>
      </c>
      <c r="L18" s="6">
        <v>89.4</v>
      </c>
      <c r="M18" s="6">
        <v>80.73</v>
      </c>
      <c r="N18" s="6">
        <v>9.43</v>
      </c>
      <c r="O18" s="6">
        <v>0.05</v>
      </c>
      <c r="P18" s="6">
        <v>81.239999999999995</v>
      </c>
      <c r="Q18" s="17">
        <v>93.322446588011474</v>
      </c>
      <c r="R18" s="19"/>
      <c r="S18" s="20"/>
      <c r="T18" s="21"/>
    </row>
    <row r="19" spans="1:20" x14ac:dyDescent="0.25">
      <c r="A19" s="2" t="s">
        <v>41</v>
      </c>
      <c r="B19" s="7">
        <v>133172</v>
      </c>
      <c r="C19" s="6">
        <v>96.12</v>
      </c>
      <c r="D19" s="6">
        <v>153.30000000000001</v>
      </c>
      <c r="E19" s="6">
        <v>139.6</v>
      </c>
      <c r="F19" s="6">
        <v>89.46</v>
      </c>
      <c r="G19" s="6">
        <v>92.1</v>
      </c>
      <c r="H19" s="6">
        <v>59.76</v>
      </c>
      <c r="I19" s="6">
        <v>0.96</v>
      </c>
      <c r="J19" s="6">
        <v>97.1</v>
      </c>
      <c r="K19" s="6">
        <v>139.6</v>
      </c>
      <c r="L19" s="6">
        <v>88.99</v>
      </c>
      <c r="M19" s="6">
        <v>91.12</v>
      </c>
      <c r="N19" s="6">
        <v>55.31</v>
      </c>
      <c r="O19" s="6">
        <v>0.62</v>
      </c>
      <c r="P19" s="6">
        <v>84.94</v>
      </c>
      <c r="Q19" s="17">
        <v>92.402532457237811</v>
      </c>
      <c r="R19" s="19"/>
      <c r="S19" s="20"/>
      <c r="T19" s="21"/>
    </row>
    <row r="20" spans="1:20" x14ac:dyDescent="0.25">
      <c r="A20" s="2" t="s">
        <v>43</v>
      </c>
      <c r="B20" s="7">
        <v>60283</v>
      </c>
      <c r="C20" s="6">
        <v>97.49</v>
      </c>
      <c r="D20" s="6">
        <v>70.38</v>
      </c>
      <c r="E20" s="6">
        <v>63.47</v>
      </c>
      <c r="F20" s="6">
        <v>80.66</v>
      </c>
      <c r="G20" s="6">
        <v>74.849999999999994</v>
      </c>
      <c r="H20" s="6">
        <v>26.83</v>
      </c>
      <c r="I20" s="6">
        <v>0.12</v>
      </c>
      <c r="J20" s="6">
        <v>97.45</v>
      </c>
      <c r="K20" s="6">
        <v>63.47</v>
      </c>
      <c r="L20" s="6">
        <v>80.42</v>
      </c>
      <c r="M20" s="6">
        <v>71.540000000000006</v>
      </c>
      <c r="N20" s="6">
        <v>21.96</v>
      </c>
      <c r="O20" s="6">
        <v>0.01</v>
      </c>
      <c r="P20" s="6">
        <v>83.57</v>
      </c>
      <c r="Q20" s="17">
        <v>92.767680303741855</v>
      </c>
      <c r="R20" s="19"/>
      <c r="S20" s="20"/>
      <c r="T20" s="21"/>
    </row>
    <row r="21" spans="1:20" x14ac:dyDescent="0.25">
      <c r="A21" s="2" t="s">
        <v>44</v>
      </c>
      <c r="B21" s="7">
        <v>114685</v>
      </c>
      <c r="C21" s="6">
        <v>93.39</v>
      </c>
      <c r="D21" s="6">
        <v>128.30000000000001</v>
      </c>
      <c r="E21" s="6">
        <v>102.9</v>
      </c>
      <c r="F21" s="6">
        <v>81.72</v>
      </c>
      <c r="G21" s="6">
        <v>86.71</v>
      </c>
      <c r="H21" s="6">
        <v>42.99</v>
      </c>
      <c r="I21" s="6">
        <v>3.23</v>
      </c>
      <c r="J21" s="6">
        <v>95.66</v>
      </c>
      <c r="K21" s="6">
        <v>102.9</v>
      </c>
      <c r="L21" s="6">
        <v>81.95</v>
      </c>
      <c r="M21" s="6">
        <v>82.51</v>
      </c>
      <c r="N21" s="6">
        <v>36.5</v>
      </c>
      <c r="O21" s="6">
        <v>2</v>
      </c>
      <c r="P21" s="6">
        <v>82.93</v>
      </c>
      <c r="Q21" s="17">
        <v>93.205061820764143</v>
      </c>
      <c r="R21" s="19"/>
      <c r="S21" s="20"/>
      <c r="T21" s="21"/>
    </row>
    <row r="22" spans="1:20" x14ac:dyDescent="0.25">
      <c r="A22" s="2" t="s">
        <v>46</v>
      </c>
      <c r="B22" s="7">
        <v>91332</v>
      </c>
      <c r="C22" s="6">
        <v>97.26</v>
      </c>
      <c r="D22" s="6">
        <v>106.4</v>
      </c>
      <c r="E22" s="6">
        <v>97.54</v>
      </c>
      <c r="F22" s="6">
        <v>83.1</v>
      </c>
      <c r="G22" s="6">
        <v>84.67</v>
      </c>
      <c r="H22" s="6">
        <v>38.44</v>
      </c>
      <c r="I22" s="6">
        <v>0.84</v>
      </c>
      <c r="J22" s="6">
        <v>97.28</v>
      </c>
      <c r="K22" s="6">
        <v>97.54</v>
      </c>
      <c r="L22" s="6">
        <v>82.6</v>
      </c>
      <c r="M22" s="6">
        <v>82.27</v>
      </c>
      <c r="N22" s="6">
        <v>35.53</v>
      </c>
      <c r="O22" s="6">
        <v>0.46</v>
      </c>
      <c r="P22" s="6">
        <v>80.84</v>
      </c>
      <c r="Q22" s="17">
        <v>92.83550027619431</v>
      </c>
      <c r="R22" s="19"/>
      <c r="S22" s="20"/>
      <c r="T22" s="21"/>
    </row>
    <row r="23" spans="1:20" x14ac:dyDescent="0.25">
      <c r="A23" s="2" t="s">
        <v>47</v>
      </c>
      <c r="B23" s="7">
        <v>86515</v>
      </c>
      <c r="C23" s="6">
        <v>98.84</v>
      </c>
      <c r="D23" s="6">
        <v>102.4</v>
      </c>
      <c r="E23" s="6">
        <v>88.92</v>
      </c>
      <c r="F23" s="6">
        <v>89.94</v>
      </c>
      <c r="G23" s="6">
        <v>89.94</v>
      </c>
      <c r="H23" s="6">
        <v>43.59</v>
      </c>
      <c r="I23" s="6">
        <v>0.24</v>
      </c>
      <c r="J23" s="6">
        <v>98.04</v>
      </c>
      <c r="K23" s="6">
        <v>88.92</v>
      </c>
      <c r="L23" s="6">
        <v>90.09</v>
      </c>
      <c r="M23" s="6">
        <v>89.65</v>
      </c>
      <c r="N23" s="6">
        <v>32.96</v>
      </c>
      <c r="O23" s="6">
        <v>7.0000000000000007E-2</v>
      </c>
      <c r="P23" s="6">
        <v>81.92</v>
      </c>
      <c r="Q23" s="17">
        <v>92.733730972099622</v>
      </c>
      <c r="R23" s="19"/>
      <c r="S23" s="20"/>
      <c r="T23" s="21"/>
    </row>
    <row r="24" spans="1:20" x14ac:dyDescent="0.25">
      <c r="A24" s="2" t="s">
        <v>49</v>
      </c>
      <c r="B24" s="7">
        <v>85227</v>
      </c>
      <c r="C24" s="6">
        <v>98.8</v>
      </c>
      <c r="D24" s="6">
        <v>100.8</v>
      </c>
      <c r="E24" s="6">
        <v>87.01</v>
      </c>
      <c r="F24" s="6">
        <v>90.24</v>
      </c>
      <c r="G24" s="6">
        <v>90.3</v>
      </c>
      <c r="H24" s="6">
        <v>36.68</v>
      </c>
      <c r="I24" s="6">
        <v>0.12</v>
      </c>
      <c r="J24" s="6">
        <v>98.03</v>
      </c>
      <c r="K24" s="6">
        <v>87.01</v>
      </c>
      <c r="L24" s="6">
        <v>89.89</v>
      </c>
      <c r="M24" s="6">
        <v>88.81</v>
      </c>
      <c r="N24" s="6">
        <v>29.25</v>
      </c>
      <c r="O24" s="6">
        <v>0.15</v>
      </c>
      <c r="P24" s="6">
        <v>85.23</v>
      </c>
      <c r="Q24" s="17">
        <v>93.08704370699148</v>
      </c>
      <c r="R24" s="19"/>
      <c r="S24" s="20"/>
      <c r="T24" s="21"/>
    </row>
    <row r="25" spans="1:20" x14ac:dyDescent="0.25">
      <c r="A25" s="2" t="s">
        <v>50</v>
      </c>
      <c r="B25" s="7">
        <v>21620</v>
      </c>
      <c r="C25" s="6">
        <v>99.16</v>
      </c>
      <c r="D25" s="6">
        <v>25.67</v>
      </c>
      <c r="E25" s="6">
        <v>23.51</v>
      </c>
      <c r="F25" s="6">
        <v>89.6</v>
      </c>
      <c r="G25" s="6">
        <v>59.4</v>
      </c>
      <c r="H25" s="6">
        <v>0.24</v>
      </c>
      <c r="I25" s="6">
        <v>0</v>
      </c>
      <c r="J25" s="6">
        <v>98.26</v>
      </c>
      <c r="K25" s="6">
        <v>23.51</v>
      </c>
      <c r="L25" s="6">
        <v>88.96</v>
      </c>
      <c r="M25" s="6">
        <v>54.15</v>
      </c>
      <c r="N25" s="6">
        <v>0.26</v>
      </c>
      <c r="O25" s="6">
        <v>0</v>
      </c>
      <c r="P25" s="6">
        <v>79.010000000000005</v>
      </c>
      <c r="Q25" s="17">
        <v>92.578110497261704</v>
      </c>
      <c r="R25" s="19"/>
      <c r="S25" s="20"/>
      <c r="T25" s="21"/>
    </row>
    <row r="26" spans="1:20" x14ac:dyDescent="0.25">
      <c r="A26" s="2" t="s">
        <v>52</v>
      </c>
      <c r="B26" s="7">
        <v>71343</v>
      </c>
      <c r="C26" s="6">
        <v>98.77</v>
      </c>
      <c r="D26" s="6">
        <v>84.39</v>
      </c>
      <c r="E26" s="6">
        <v>73.63</v>
      </c>
      <c r="F26" s="6">
        <v>89.49</v>
      </c>
      <c r="G26" s="6">
        <v>88.5</v>
      </c>
      <c r="H26" s="6">
        <v>29.46</v>
      </c>
      <c r="I26" s="6">
        <v>0</v>
      </c>
      <c r="J26" s="6">
        <v>98.1</v>
      </c>
      <c r="K26" s="6">
        <v>73.63</v>
      </c>
      <c r="L26" s="6">
        <v>88.94</v>
      </c>
      <c r="M26" s="6">
        <v>87.1</v>
      </c>
      <c r="N26" s="6">
        <v>22.16</v>
      </c>
      <c r="O26" s="6">
        <v>0.01</v>
      </c>
      <c r="P26" s="6">
        <v>82.43</v>
      </c>
      <c r="Q26" s="17">
        <v>92.911124967203278</v>
      </c>
      <c r="R26" s="19"/>
      <c r="S26" s="20"/>
      <c r="T26" s="21"/>
    </row>
    <row r="27" spans="1:20" x14ac:dyDescent="0.25">
      <c r="A27" s="2" t="s">
        <v>55</v>
      </c>
      <c r="B27" s="7">
        <v>118756</v>
      </c>
      <c r="C27" s="6">
        <v>98.61</v>
      </c>
      <c r="D27" s="6">
        <v>140.30000000000001</v>
      </c>
      <c r="E27" s="6">
        <v>121.1</v>
      </c>
      <c r="F27" s="6">
        <v>89.32</v>
      </c>
      <c r="G27" s="6">
        <v>91.14</v>
      </c>
      <c r="H27" s="6">
        <v>63.59</v>
      </c>
      <c r="I27" s="6">
        <v>1.2</v>
      </c>
      <c r="J27" s="6">
        <v>97.97</v>
      </c>
      <c r="K27" s="6">
        <v>121.1</v>
      </c>
      <c r="L27" s="6">
        <v>89.46</v>
      </c>
      <c r="M27" s="6">
        <v>90.55</v>
      </c>
      <c r="N27" s="6">
        <v>53.47</v>
      </c>
      <c r="O27" s="6">
        <v>0.9</v>
      </c>
      <c r="P27" s="6">
        <v>85.88</v>
      </c>
      <c r="Q27" s="17">
        <v>93.039723847383442</v>
      </c>
      <c r="R27" s="19"/>
      <c r="S27" s="20"/>
      <c r="T27" s="21"/>
    </row>
    <row r="28" spans="1:20" x14ac:dyDescent="0.25">
      <c r="A28" s="2" t="s">
        <v>57</v>
      </c>
      <c r="B28" s="7">
        <v>112781</v>
      </c>
      <c r="C28" s="6">
        <v>99.03</v>
      </c>
      <c r="D28" s="6">
        <v>133.80000000000001</v>
      </c>
      <c r="E28" s="6">
        <v>120.3</v>
      </c>
      <c r="F28" s="6">
        <v>89.97</v>
      </c>
      <c r="G28" s="6">
        <v>91.14</v>
      </c>
      <c r="H28" s="6">
        <v>66.349999999999994</v>
      </c>
      <c r="I28" s="6">
        <v>0</v>
      </c>
      <c r="J28" s="6">
        <v>98.1</v>
      </c>
      <c r="K28" s="6">
        <v>120.3</v>
      </c>
      <c r="L28" s="6">
        <v>90.05</v>
      </c>
      <c r="M28" s="6">
        <v>90.89</v>
      </c>
      <c r="N28" s="6">
        <v>59.22</v>
      </c>
      <c r="O28" s="6">
        <v>0.11</v>
      </c>
      <c r="P28" s="6">
        <v>82.91</v>
      </c>
      <c r="Q28" s="17">
        <v>92.536617702650574</v>
      </c>
      <c r="R28" s="19"/>
      <c r="S28" s="20"/>
      <c r="T28" s="21"/>
    </row>
    <row r="29" spans="1:20" x14ac:dyDescent="0.25">
      <c r="A29" s="2" t="s">
        <v>59</v>
      </c>
      <c r="B29" s="7">
        <v>183853</v>
      </c>
      <c r="C29" s="6">
        <v>98.47</v>
      </c>
      <c r="D29" s="6">
        <v>216.8</v>
      </c>
      <c r="E29" s="6">
        <v>185.6</v>
      </c>
      <c r="F29" s="6">
        <v>89.54</v>
      </c>
      <c r="G29" s="6">
        <v>92.93</v>
      </c>
      <c r="H29" s="6">
        <v>79.400000000000006</v>
      </c>
      <c r="I29" s="6">
        <v>8.74</v>
      </c>
      <c r="J29" s="6">
        <v>97.86</v>
      </c>
      <c r="K29" s="6">
        <v>185.6</v>
      </c>
      <c r="L29" s="6">
        <v>89.06</v>
      </c>
      <c r="M29" s="6">
        <v>92.49</v>
      </c>
      <c r="N29" s="6">
        <v>73.400000000000006</v>
      </c>
      <c r="O29" s="6">
        <v>5.41</v>
      </c>
      <c r="P29" s="6">
        <v>85.35</v>
      </c>
      <c r="Q29" s="17">
        <v>92.949960421407624</v>
      </c>
      <c r="R29" s="19"/>
      <c r="S29" s="20"/>
      <c r="T29" s="21"/>
    </row>
    <row r="30" spans="1:20" x14ac:dyDescent="0.25">
      <c r="A30" s="2" t="s">
        <v>60</v>
      </c>
      <c r="B30" s="7">
        <v>268390</v>
      </c>
      <c r="C30" s="6">
        <v>98</v>
      </c>
      <c r="D30" s="6">
        <v>315</v>
      </c>
      <c r="E30" s="6">
        <v>259.60000000000002</v>
      </c>
      <c r="F30" s="6">
        <v>89.82</v>
      </c>
      <c r="G30" s="6">
        <v>94.01</v>
      </c>
      <c r="H30" s="6">
        <v>85.27</v>
      </c>
      <c r="I30" s="6">
        <v>14.61</v>
      </c>
      <c r="J30" s="6">
        <v>97.51</v>
      </c>
      <c r="K30" s="6">
        <v>259.60000000000002</v>
      </c>
      <c r="L30" s="6">
        <v>90.01</v>
      </c>
      <c r="M30" s="6">
        <v>93.66</v>
      </c>
      <c r="N30" s="6">
        <v>83.14</v>
      </c>
      <c r="O30" s="6">
        <v>9.6999999999999993</v>
      </c>
      <c r="P30" s="6">
        <v>88.76</v>
      </c>
      <c r="Q30" s="17">
        <v>93.141105234160591</v>
      </c>
      <c r="R30" s="19"/>
      <c r="S30" s="20"/>
      <c r="T30" s="21"/>
    </row>
    <row r="31" spans="1:20" x14ac:dyDescent="0.25">
      <c r="A31" s="2" t="s">
        <v>61</v>
      </c>
      <c r="B31" s="7">
        <v>140282</v>
      </c>
      <c r="C31" s="6">
        <v>98.11</v>
      </c>
      <c r="D31" s="6">
        <v>164.8</v>
      </c>
      <c r="E31" s="6">
        <v>117.4</v>
      </c>
      <c r="F31" s="6">
        <v>89.7</v>
      </c>
      <c r="G31" s="6">
        <v>93.29</v>
      </c>
      <c r="H31" s="6">
        <v>55.45</v>
      </c>
      <c r="I31" s="6">
        <v>7.43</v>
      </c>
      <c r="J31" s="6">
        <v>97.76</v>
      </c>
      <c r="K31" s="6">
        <v>117.4</v>
      </c>
      <c r="L31" s="6">
        <v>89.07</v>
      </c>
      <c r="M31" s="6">
        <v>90.26</v>
      </c>
      <c r="N31" s="6">
        <v>41.48</v>
      </c>
      <c r="O31" s="6">
        <v>2.77</v>
      </c>
      <c r="P31" s="6">
        <v>80.459999999999994</v>
      </c>
      <c r="Q31" s="17">
        <v>92.13086941806074</v>
      </c>
      <c r="R31" s="19"/>
      <c r="S31" s="20"/>
      <c r="T31" s="21"/>
    </row>
    <row r="32" spans="1:20" x14ac:dyDescent="0.25">
      <c r="A32" s="2" t="s">
        <v>63</v>
      </c>
      <c r="B32" s="7">
        <v>174193</v>
      </c>
      <c r="C32" s="6">
        <v>98.73</v>
      </c>
      <c r="D32" s="6">
        <v>206</v>
      </c>
      <c r="E32" s="6">
        <v>165.9</v>
      </c>
      <c r="F32" s="6">
        <v>92.19</v>
      </c>
      <c r="G32" s="6">
        <v>94.85</v>
      </c>
      <c r="H32" s="6">
        <v>78.2</v>
      </c>
      <c r="I32" s="6">
        <v>6.59</v>
      </c>
      <c r="J32" s="6">
        <v>98.01</v>
      </c>
      <c r="K32" s="6">
        <v>165.9</v>
      </c>
      <c r="L32" s="6">
        <v>90.36</v>
      </c>
      <c r="M32" s="6">
        <v>93.14</v>
      </c>
      <c r="N32" s="6">
        <v>67.53</v>
      </c>
      <c r="O32" s="6">
        <v>3.55</v>
      </c>
      <c r="P32" s="6">
        <v>81.66</v>
      </c>
      <c r="Q32" s="17">
        <v>91.676712195846903</v>
      </c>
      <c r="R32" s="19"/>
      <c r="S32" s="20"/>
      <c r="T32" s="21"/>
    </row>
    <row r="33" spans="1:20" x14ac:dyDescent="0.25">
      <c r="A33" s="2" t="s">
        <v>64</v>
      </c>
      <c r="B33" s="7">
        <v>266638</v>
      </c>
      <c r="C33" s="6">
        <v>98.82</v>
      </c>
      <c r="D33" s="6">
        <v>315.5</v>
      </c>
      <c r="E33" s="6">
        <v>258.2</v>
      </c>
      <c r="F33" s="6">
        <v>92.56</v>
      </c>
      <c r="G33" s="6">
        <v>95.93</v>
      </c>
      <c r="H33" s="6">
        <v>87.66</v>
      </c>
      <c r="I33" s="6">
        <v>15.57</v>
      </c>
      <c r="J33" s="6">
        <v>98.09</v>
      </c>
      <c r="K33" s="6">
        <v>258.2</v>
      </c>
      <c r="L33" s="6">
        <v>90.97</v>
      </c>
      <c r="M33" s="6">
        <v>94.9</v>
      </c>
      <c r="N33" s="6">
        <v>81.319999999999993</v>
      </c>
      <c r="O33" s="6">
        <v>9.11</v>
      </c>
      <c r="P33" s="6">
        <v>83.11</v>
      </c>
      <c r="Q33" s="17">
        <v>91.869436594465043</v>
      </c>
      <c r="R33" s="19"/>
      <c r="S33" s="20"/>
      <c r="T33" s="21"/>
    </row>
    <row r="34" spans="1:20" x14ac:dyDescent="0.25">
      <c r="A34" s="2" t="s">
        <v>66</v>
      </c>
      <c r="B34" s="7">
        <v>160256</v>
      </c>
      <c r="C34" s="6">
        <v>98.73</v>
      </c>
      <c r="D34" s="6">
        <v>189.5</v>
      </c>
      <c r="E34" s="6">
        <v>145.6</v>
      </c>
      <c r="F34" s="6">
        <v>91.99</v>
      </c>
      <c r="G34" s="6">
        <v>94.61</v>
      </c>
      <c r="H34" s="6">
        <v>70.180000000000007</v>
      </c>
      <c r="I34" s="6">
        <v>6.95</v>
      </c>
      <c r="J34" s="6">
        <v>97.98</v>
      </c>
      <c r="K34" s="6">
        <v>145.6</v>
      </c>
      <c r="L34" s="6">
        <v>89.58</v>
      </c>
      <c r="M34" s="6">
        <v>92.29</v>
      </c>
      <c r="N34" s="6">
        <v>56.23</v>
      </c>
      <c r="O34" s="6">
        <v>3.67</v>
      </c>
      <c r="P34" s="6">
        <v>82.23</v>
      </c>
      <c r="Q34" s="17">
        <v>91.907142243700761</v>
      </c>
      <c r="R34" s="19"/>
      <c r="S34" s="20"/>
      <c r="T34" s="21"/>
    </row>
    <row r="35" spans="1:20" x14ac:dyDescent="0.25">
      <c r="A35" s="2" t="s">
        <v>68</v>
      </c>
      <c r="B35" s="7">
        <v>118258</v>
      </c>
      <c r="C35" s="6">
        <v>99.14</v>
      </c>
      <c r="D35" s="6">
        <v>140.4</v>
      </c>
      <c r="E35" s="6">
        <v>114.2</v>
      </c>
      <c r="F35" s="6">
        <v>92.46</v>
      </c>
      <c r="G35" s="6">
        <v>94.49</v>
      </c>
      <c r="H35" s="6">
        <v>62.16</v>
      </c>
      <c r="I35" s="6">
        <v>0.36</v>
      </c>
      <c r="J35" s="6">
        <v>98.23</v>
      </c>
      <c r="K35" s="6">
        <v>114.2</v>
      </c>
      <c r="L35" s="6">
        <v>90.13</v>
      </c>
      <c r="M35" s="6">
        <v>91.05</v>
      </c>
      <c r="N35" s="6">
        <v>48</v>
      </c>
      <c r="O35" s="6">
        <v>0.34</v>
      </c>
      <c r="P35" s="6">
        <v>77.239999999999995</v>
      </c>
      <c r="Q35" s="17">
        <v>91.894843264203132</v>
      </c>
      <c r="R35" s="19"/>
      <c r="S35" s="20"/>
      <c r="T35" s="21"/>
    </row>
    <row r="36" spans="1:20" x14ac:dyDescent="0.25">
      <c r="A36" s="2" t="s">
        <v>69</v>
      </c>
      <c r="B36" s="7">
        <v>78702</v>
      </c>
      <c r="C36" s="6">
        <v>98.95</v>
      </c>
      <c r="D36" s="6">
        <v>93.26</v>
      </c>
      <c r="E36" s="6">
        <v>78.77</v>
      </c>
      <c r="F36" s="6">
        <v>92.3</v>
      </c>
      <c r="G36" s="6">
        <v>92.1</v>
      </c>
      <c r="H36" s="6">
        <v>38.799999999999997</v>
      </c>
      <c r="I36" s="6">
        <v>0</v>
      </c>
      <c r="J36" s="6">
        <v>98.09</v>
      </c>
      <c r="K36" s="6">
        <v>78.77</v>
      </c>
      <c r="L36" s="6">
        <v>90.38</v>
      </c>
      <c r="M36" s="6">
        <v>88.85</v>
      </c>
      <c r="N36" s="6">
        <v>27.53</v>
      </c>
      <c r="O36" s="6">
        <v>0.01</v>
      </c>
      <c r="P36" s="6">
        <v>79.569999999999993</v>
      </c>
      <c r="Q36" s="17">
        <v>91.627872856713495</v>
      </c>
      <c r="R36" s="19"/>
      <c r="S36" s="20"/>
      <c r="T36" s="21"/>
    </row>
    <row r="37" spans="1:20" x14ac:dyDescent="0.25">
      <c r="A37" s="2" t="s">
        <v>72</v>
      </c>
      <c r="B37" s="7">
        <v>97320</v>
      </c>
      <c r="C37" s="6">
        <v>98.68</v>
      </c>
      <c r="D37" s="6">
        <v>115</v>
      </c>
      <c r="E37" s="6">
        <v>95.34</v>
      </c>
      <c r="F37" s="6">
        <v>93.17</v>
      </c>
      <c r="G37" s="6">
        <v>93.77</v>
      </c>
      <c r="H37" s="6">
        <v>55.09</v>
      </c>
      <c r="I37" s="6">
        <v>0.24</v>
      </c>
      <c r="J37" s="6">
        <v>97.88</v>
      </c>
      <c r="K37" s="6">
        <v>95.34</v>
      </c>
      <c r="L37" s="6">
        <v>92.14</v>
      </c>
      <c r="M37" s="6">
        <v>91.84</v>
      </c>
      <c r="N37" s="6">
        <v>41.07</v>
      </c>
      <c r="O37" s="6">
        <v>0.09</v>
      </c>
      <c r="P37" s="6">
        <v>81.13</v>
      </c>
      <c r="Q37" s="17">
        <v>91.373355563777849</v>
      </c>
      <c r="R37" s="19"/>
      <c r="S37" s="20"/>
      <c r="T37" s="21"/>
    </row>
    <row r="38" spans="1:20" x14ac:dyDescent="0.25">
      <c r="A38" s="2" t="s">
        <v>74</v>
      </c>
      <c r="B38" s="7">
        <v>62297</v>
      </c>
      <c r="C38" s="6">
        <v>99.34</v>
      </c>
      <c r="D38" s="6">
        <v>74.11</v>
      </c>
      <c r="E38" s="6">
        <v>60.74</v>
      </c>
      <c r="F38" s="6">
        <v>90.84</v>
      </c>
      <c r="G38" s="6">
        <v>86.95</v>
      </c>
      <c r="H38" s="6">
        <v>21.92</v>
      </c>
      <c r="I38" s="6">
        <v>0.12</v>
      </c>
      <c r="J38" s="6">
        <v>98.35</v>
      </c>
      <c r="K38" s="6">
        <v>60.74</v>
      </c>
      <c r="L38" s="6">
        <v>88.34</v>
      </c>
      <c r="M38" s="6">
        <v>81.44</v>
      </c>
      <c r="N38" s="6">
        <v>14.45</v>
      </c>
      <c r="O38" s="6">
        <v>0.02</v>
      </c>
      <c r="P38" s="6">
        <v>77.23</v>
      </c>
      <c r="Q38" s="17">
        <v>92.037335313642885</v>
      </c>
      <c r="R38" s="19"/>
      <c r="S38" s="20"/>
      <c r="T38" s="21"/>
    </row>
    <row r="39" spans="1:20" x14ac:dyDescent="0.25">
      <c r="A39" s="2" t="s">
        <v>75</v>
      </c>
      <c r="B39" s="6">
        <v>219</v>
      </c>
      <c r="C39" s="6">
        <v>98.63</v>
      </c>
      <c r="D39" s="6">
        <v>0.25900000000000001</v>
      </c>
      <c r="E39" s="6">
        <v>0.24299999999999999</v>
      </c>
      <c r="F39" s="6">
        <v>95.6</v>
      </c>
      <c r="G39" s="6">
        <v>0</v>
      </c>
      <c r="H39" s="6">
        <v>0</v>
      </c>
      <c r="I39" s="6">
        <v>0</v>
      </c>
      <c r="J39" s="6">
        <v>98.83</v>
      </c>
      <c r="K39" s="6">
        <v>0.24299999999999999</v>
      </c>
      <c r="L39" s="6">
        <v>95.84</v>
      </c>
      <c r="M39" s="6">
        <v>0</v>
      </c>
      <c r="N39" s="6">
        <v>0</v>
      </c>
      <c r="O39" s="6">
        <v>0</v>
      </c>
      <c r="P39" s="6">
        <v>99.88</v>
      </c>
      <c r="Q39" s="17">
        <v>91.279670698315414</v>
      </c>
      <c r="R39" s="19"/>
      <c r="S39" s="20"/>
      <c r="T39" s="21"/>
    </row>
    <row r="40" spans="1:20" x14ac:dyDescent="0.25">
      <c r="A40" s="2" t="s">
        <v>76</v>
      </c>
      <c r="B40" s="7">
        <v>59009</v>
      </c>
      <c r="C40" s="6">
        <v>99.22</v>
      </c>
      <c r="D40" s="6">
        <v>70.12</v>
      </c>
      <c r="E40" s="6">
        <v>59.13</v>
      </c>
      <c r="F40" s="6">
        <v>89.94</v>
      </c>
      <c r="G40" s="6">
        <v>87.19</v>
      </c>
      <c r="H40" s="6">
        <v>20.72</v>
      </c>
      <c r="I40" s="6">
        <v>0.12</v>
      </c>
      <c r="J40" s="6">
        <v>98.26</v>
      </c>
      <c r="K40" s="6">
        <v>59.13</v>
      </c>
      <c r="L40" s="6">
        <v>88.58</v>
      </c>
      <c r="M40" s="6">
        <v>82.78</v>
      </c>
      <c r="N40" s="6">
        <v>15</v>
      </c>
      <c r="O40" s="6">
        <v>0.02</v>
      </c>
      <c r="P40" s="6">
        <v>77.86</v>
      </c>
      <c r="Q40" s="17">
        <v>91.788264473695463</v>
      </c>
      <c r="R40" s="19"/>
      <c r="S40" s="20"/>
      <c r="T40" s="21"/>
    </row>
    <row r="41" spans="1:20" x14ac:dyDescent="0.25">
      <c r="A41" s="2" t="s">
        <v>77</v>
      </c>
      <c r="B41" s="7">
        <v>74051</v>
      </c>
      <c r="C41" s="6">
        <v>98.95</v>
      </c>
      <c r="D41" s="6">
        <v>87.75</v>
      </c>
      <c r="E41" s="6">
        <v>73.819999999999993</v>
      </c>
      <c r="F41" s="6">
        <v>91.95</v>
      </c>
      <c r="G41" s="6">
        <v>90.9</v>
      </c>
      <c r="H41" s="6">
        <v>34.369999999999997</v>
      </c>
      <c r="I41" s="6">
        <v>0.12</v>
      </c>
      <c r="J41" s="6">
        <v>98.1</v>
      </c>
      <c r="K41" s="6">
        <v>73.819999999999993</v>
      </c>
      <c r="L41" s="6">
        <v>90.42</v>
      </c>
      <c r="M41" s="6">
        <v>87.17</v>
      </c>
      <c r="N41" s="6">
        <v>23.62</v>
      </c>
      <c r="O41" s="6">
        <v>7.0000000000000007E-2</v>
      </c>
      <c r="P41" s="6">
        <v>78.59</v>
      </c>
      <c r="Q41" s="17">
        <v>91.250819097372954</v>
      </c>
      <c r="R41" s="19"/>
      <c r="S41" s="20"/>
      <c r="T41" s="21"/>
    </row>
    <row r="42" spans="1:20" x14ac:dyDescent="0.25">
      <c r="A42" s="2" t="s">
        <v>78</v>
      </c>
      <c r="B42" s="7">
        <v>87220</v>
      </c>
      <c r="C42" s="6">
        <v>99.04</v>
      </c>
      <c r="D42" s="6">
        <v>103.5</v>
      </c>
      <c r="E42" s="6">
        <v>84.83</v>
      </c>
      <c r="F42" s="6">
        <v>92.85</v>
      </c>
      <c r="G42" s="6">
        <v>92.93</v>
      </c>
      <c r="H42" s="6">
        <v>42.4</v>
      </c>
      <c r="I42" s="6">
        <v>0</v>
      </c>
      <c r="J42" s="6">
        <v>98.23</v>
      </c>
      <c r="K42" s="6">
        <v>84.83</v>
      </c>
      <c r="L42" s="6">
        <v>91.11</v>
      </c>
      <c r="M42" s="6">
        <v>89.41</v>
      </c>
      <c r="N42" s="6">
        <v>30.8</v>
      </c>
      <c r="O42" s="6">
        <v>0.02</v>
      </c>
      <c r="P42" s="6">
        <v>78.98</v>
      </c>
      <c r="Q42" s="17">
        <v>91.540465100758396</v>
      </c>
      <c r="R42" s="19"/>
      <c r="S42" s="20"/>
      <c r="T42" s="21"/>
    </row>
    <row r="43" spans="1:20" x14ac:dyDescent="0.25">
      <c r="A43" s="2" t="s">
        <v>79</v>
      </c>
      <c r="B43" s="7">
        <v>65607</v>
      </c>
      <c r="C43" s="6">
        <v>99.02</v>
      </c>
      <c r="D43" s="6">
        <v>77.8</v>
      </c>
      <c r="E43" s="6">
        <v>62.58</v>
      </c>
      <c r="F43" s="6">
        <v>92.79</v>
      </c>
      <c r="G43" s="6">
        <v>91.14</v>
      </c>
      <c r="H43" s="6">
        <v>22.4</v>
      </c>
      <c r="I43" s="6">
        <v>0</v>
      </c>
      <c r="J43" s="6">
        <v>98.25</v>
      </c>
      <c r="K43" s="6">
        <v>62.58</v>
      </c>
      <c r="L43" s="6">
        <v>90.77</v>
      </c>
      <c r="M43" s="6">
        <v>87.22</v>
      </c>
      <c r="N43" s="6">
        <v>14.3</v>
      </c>
      <c r="O43" s="6">
        <v>0.03</v>
      </c>
      <c r="P43" s="6">
        <v>74.75</v>
      </c>
      <c r="Q43" s="17">
        <v>91.540583079636079</v>
      </c>
      <c r="R43" s="19"/>
      <c r="S43" s="20"/>
      <c r="T43" s="21"/>
    </row>
    <row r="44" spans="1:20" x14ac:dyDescent="0.25">
      <c r="A44" s="5" t="s">
        <v>80</v>
      </c>
      <c r="B44" s="7">
        <v>134602</v>
      </c>
      <c r="C44" s="6">
        <v>88.1</v>
      </c>
      <c r="D44" s="6">
        <v>142</v>
      </c>
      <c r="E44" s="6">
        <v>70.13</v>
      </c>
      <c r="F44" s="6">
        <v>83.59</v>
      </c>
      <c r="G44" s="6">
        <v>89.34</v>
      </c>
      <c r="H44" s="6">
        <v>26.83</v>
      </c>
      <c r="I44" s="6">
        <v>5.63</v>
      </c>
      <c r="J44" s="6">
        <v>92.61</v>
      </c>
      <c r="K44" s="6">
        <v>70.13</v>
      </c>
      <c r="L44" s="6">
        <v>87.41</v>
      </c>
      <c r="M44" s="6">
        <v>80.959999999999994</v>
      </c>
      <c r="N44" s="6">
        <v>14.63</v>
      </c>
      <c r="O44" s="6">
        <v>1.0900000000000001</v>
      </c>
      <c r="P44" s="6">
        <v>83.16</v>
      </c>
      <c r="Q44" s="17">
        <v>94.619966323371372</v>
      </c>
      <c r="R44" s="19"/>
      <c r="S44" s="20"/>
      <c r="T44" s="21"/>
    </row>
    <row r="45" spans="1:20" x14ac:dyDescent="0.25">
      <c r="A45" s="2" t="s">
        <v>81</v>
      </c>
      <c r="B45" s="7">
        <v>314567</v>
      </c>
      <c r="C45" s="6">
        <v>92.06</v>
      </c>
      <c r="D45" s="6">
        <v>346.8</v>
      </c>
      <c r="E45" s="6">
        <v>250</v>
      </c>
      <c r="F45" s="6">
        <v>90.66</v>
      </c>
      <c r="G45" s="6">
        <v>97.37</v>
      </c>
      <c r="H45" s="6">
        <v>85.63</v>
      </c>
      <c r="I45" s="6">
        <v>17.489999999999998</v>
      </c>
      <c r="J45" s="6">
        <v>94.88</v>
      </c>
      <c r="K45" s="6">
        <v>250</v>
      </c>
      <c r="L45" s="6">
        <v>89.37</v>
      </c>
      <c r="M45" s="6">
        <v>95.35</v>
      </c>
      <c r="N45" s="6">
        <v>79.37</v>
      </c>
      <c r="O45" s="6">
        <v>8.24</v>
      </c>
      <c r="P45" s="6">
        <v>84.33</v>
      </c>
      <c r="Q45" s="17">
        <v>93.93144301877355</v>
      </c>
      <c r="R45" s="19"/>
      <c r="S45" s="20"/>
      <c r="T45" s="21"/>
    </row>
    <row r="46" spans="1:20" x14ac:dyDescent="0.25">
      <c r="A46" s="2" t="s">
        <v>84</v>
      </c>
      <c r="B46" s="7">
        <v>226967</v>
      </c>
      <c r="C46" s="6">
        <v>90.06</v>
      </c>
      <c r="D46" s="6">
        <v>244.8</v>
      </c>
      <c r="E46" s="6">
        <v>141.30000000000001</v>
      </c>
      <c r="F46" s="6">
        <v>89.72</v>
      </c>
      <c r="G46" s="6">
        <v>96.53</v>
      </c>
      <c r="H46" s="6">
        <v>64.790000000000006</v>
      </c>
      <c r="I46" s="6">
        <v>10.66</v>
      </c>
      <c r="J46" s="6">
        <v>94.07</v>
      </c>
      <c r="K46" s="6">
        <v>141.30000000000001</v>
      </c>
      <c r="L46" s="6">
        <v>91.02</v>
      </c>
      <c r="M46" s="6">
        <v>93.13</v>
      </c>
      <c r="N46" s="6">
        <v>48.27</v>
      </c>
      <c r="O46" s="6">
        <v>3.79</v>
      </c>
      <c r="P46" s="6">
        <v>88.88</v>
      </c>
      <c r="Q46" s="17">
        <v>94.18145978195642</v>
      </c>
      <c r="R46" s="19"/>
      <c r="S46" s="20"/>
      <c r="T46" s="21"/>
    </row>
    <row r="47" spans="1:20" x14ac:dyDescent="0.25">
      <c r="A47" s="2" t="s">
        <v>86</v>
      </c>
      <c r="B47" s="7">
        <v>169825</v>
      </c>
      <c r="C47" s="6">
        <v>86.01</v>
      </c>
      <c r="D47" s="6">
        <v>174.9</v>
      </c>
      <c r="E47" s="6">
        <v>97.13</v>
      </c>
      <c r="F47" s="6">
        <v>87.55</v>
      </c>
      <c r="G47" s="6">
        <v>94.01</v>
      </c>
      <c r="H47" s="6">
        <v>40.6</v>
      </c>
      <c r="I47" s="6">
        <v>6.59</v>
      </c>
      <c r="J47" s="6">
        <v>91.81</v>
      </c>
      <c r="K47" s="6">
        <v>97.13</v>
      </c>
      <c r="L47" s="6">
        <v>89.01</v>
      </c>
      <c r="M47" s="6">
        <v>88.58</v>
      </c>
      <c r="N47" s="6">
        <v>25.97</v>
      </c>
      <c r="O47" s="6">
        <v>1.52</v>
      </c>
      <c r="P47" s="6">
        <v>88.57</v>
      </c>
      <c r="Q47" s="17">
        <v>94.543593635570943</v>
      </c>
      <c r="R47" s="19"/>
      <c r="S47" s="20"/>
      <c r="T47" s="21"/>
    </row>
    <row r="48" spans="1:20" x14ac:dyDescent="0.25">
      <c r="A48" s="2" t="s">
        <v>87</v>
      </c>
      <c r="B48" s="7">
        <v>151789</v>
      </c>
      <c r="C48" s="6">
        <v>87.43</v>
      </c>
      <c r="D48" s="6">
        <v>158.9</v>
      </c>
      <c r="E48" s="6">
        <v>71.069999999999993</v>
      </c>
      <c r="F48" s="6">
        <v>65.739999999999995</v>
      </c>
      <c r="G48" s="6">
        <v>83.71</v>
      </c>
      <c r="H48" s="6">
        <v>23.71</v>
      </c>
      <c r="I48" s="6">
        <v>8.86</v>
      </c>
      <c r="J48" s="6">
        <v>90.98</v>
      </c>
      <c r="K48" s="6">
        <v>71.069999999999993</v>
      </c>
      <c r="L48" s="6">
        <v>76.89</v>
      </c>
      <c r="M48" s="6">
        <v>62.97</v>
      </c>
      <c r="N48" s="6">
        <v>13.04</v>
      </c>
      <c r="O48" s="6">
        <v>2.92</v>
      </c>
      <c r="P48" s="6">
        <v>75.31</v>
      </c>
      <c r="Q48" s="17">
        <v>95.034720937221891</v>
      </c>
      <c r="R48" s="19"/>
      <c r="S48" s="20"/>
      <c r="T48" s="21"/>
    </row>
    <row r="49" spans="1:20" x14ac:dyDescent="0.25">
      <c r="A49" s="2" t="s">
        <v>88</v>
      </c>
      <c r="B49" s="7">
        <v>132782</v>
      </c>
      <c r="C49" s="6">
        <v>91.57</v>
      </c>
      <c r="D49" s="6">
        <v>145.6</v>
      </c>
      <c r="E49" s="6">
        <v>80.64</v>
      </c>
      <c r="F49" s="6">
        <v>88.7</v>
      </c>
      <c r="G49" s="6">
        <v>93.41</v>
      </c>
      <c r="H49" s="6">
        <v>28.62</v>
      </c>
      <c r="I49" s="6">
        <v>5.39</v>
      </c>
      <c r="J49" s="6">
        <v>94.49</v>
      </c>
      <c r="K49" s="6">
        <v>80.64</v>
      </c>
      <c r="L49" s="6">
        <v>91.26</v>
      </c>
      <c r="M49" s="6">
        <v>88.71</v>
      </c>
      <c r="N49" s="6">
        <v>16.170000000000002</v>
      </c>
      <c r="O49" s="6">
        <v>1</v>
      </c>
      <c r="P49" s="6">
        <v>90.39</v>
      </c>
      <c r="Q49" s="17">
        <v>94.326488013408763</v>
      </c>
      <c r="R49" s="19"/>
      <c r="S49" s="20"/>
      <c r="T49" s="21"/>
    </row>
    <row r="50" spans="1:20" x14ac:dyDescent="0.25">
      <c r="A50" s="2" t="s">
        <v>89</v>
      </c>
      <c r="B50" s="7">
        <v>119812</v>
      </c>
      <c r="C50" s="6">
        <v>90.82</v>
      </c>
      <c r="D50" s="6">
        <v>130.30000000000001</v>
      </c>
      <c r="E50" s="6">
        <v>70.23</v>
      </c>
      <c r="F50" s="6">
        <v>82.81</v>
      </c>
      <c r="G50" s="6">
        <v>89.34</v>
      </c>
      <c r="H50" s="6">
        <v>23.47</v>
      </c>
      <c r="I50" s="6">
        <v>5.99</v>
      </c>
      <c r="J50" s="6">
        <v>93.75</v>
      </c>
      <c r="K50" s="6">
        <v>70.23</v>
      </c>
      <c r="L50" s="6">
        <v>87.54</v>
      </c>
      <c r="M50" s="6">
        <v>80.58</v>
      </c>
      <c r="N50" s="6">
        <v>13.32</v>
      </c>
      <c r="O50" s="6">
        <v>1.61</v>
      </c>
      <c r="P50" s="6">
        <v>85.82</v>
      </c>
      <c r="Q50" s="17">
        <v>94.704098509775321</v>
      </c>
      <c r="R50" s="19"/>
      <c r="S50" s="20"/>
      <c r="T50" s="21"/>
    </row>
    <row r="51" spans="1:20" x14ac:dyDescent="0.25">
      <c r="A51" s="5" t="s">
        <v>90</v>
      </c>
      <c r="B51" s="6">
        <v>356732</v>
      </c>
      <c r="C51" s="6">
        <v>98.34</v>
      </c>
      <c r="D51" s="6">
        <v>420.1</v>
      </c>
      <c r="E51" s="6">
        <v>411.8</v>
      </c>
      <c r="F51" s="6">
        <v>93.41</v>
      </c>
      <c r="G51" s="6">
        <v>97.6</v>
      </c>
      <c r="H51" s="6">
        <v>92.46</v>
      </c>
      <c r="I51" s="6">
        <v>33.89</v>
      </c>
      <c r="J51" s="6">
        <v>97.65</v>
      </c>
      <c r="K51" s="6">
        <v>411.8</v>
      </c>
      <c r="L51" s="6">
        <v>92.94</v>
      </c>
      <c r="M51" s="6">
        <v>96.63</v>
      </c>
      <c r="N51" s="6">
        <v>91.86</v>
      </c>
      <c r="O51" s="6">
        <v>30.17</v>
      </c>
      <c r="P51" s="6">
        <v>92.31</v>
      </c>
      <c r="Q51" s="17">
        <v>93.583236786647973</v>
      </c>
      <c r="R51" s="19"/>
      <c r="S51" s="20"/>
      <c r="T51" s="21"/>
    </row>
    <row r="52" spans="1:20" x14ac:dyDescent="0.25">
      <c r="A52" s="2" t="s">
        <v>91</v>
      </c>
      <c r="B52" s="7">
        <v>461834</v>
      </c>
      <c r="C52" s="6">
        <v>97.22</v>
      </c>
      <c r="D52" s="6">
        <v>537.70000000000005</v>
      </c>
      <c r="E52" s="6">
        <v>475.7</v>
      </c>
      <c r="F52" s="6">
        <v>91.98</v>
      </c>
      <c r="G52" s="6">
        <v>97.6</v>
      </c>
      <c r="H52" s="6">
        <v>92.57</v>
      </c>
      <c r="I52" s="6">
        <v>43.59</v>
      </c>
      <c r="J52" s="6">
        <v>97.23</v>
      </c>
      <c r="K52" s="6">
        <v>475.7</v>
      </c>
      <c r="L52" s="6">
        <v>91.15</v>
      </c>
      <c r="M52" s="6">
        <v>96.48</v>
      </c>
      <c r="N52" s="6">
        <v>90.81</v>
      </c>
      <c r="O52" s="6">
        <v>34.36</v>
      </c>
      <c r="P52" s="6">
        <v>92.46</v>
      </c>
      <c r="Q52" s="17">
        <v>93.90172423290916</v>
      </c>
      <c r="R52" s="19"/>
      <c r="S52" s="20"/>
      <c r="T52" s="21"/>
    </row>
    <row r="53" spans="1:20" x14ac:dyDescent="0.25">
      <c r="A53" s="5" t="s">
        <v>93</v>
      </c>
      <c r="B53" s="7">
        <v>170149</v>
      </c>
      <c r="C53" s="6">
        <v>95.51</v>
      </c>
      <c r="D53" s="6">
        <v>194.6</v>
      </c>
      <c r="E53" s="6">
        <v>157.4</v>
      </c>
      <c r="F53" s="6">
        <v>92.93</v>
      </c>
      <c r="G53" s="6">
        <v>96.53</v>
      </c>
      <c r="H53" s="6">
        <v>79.28</v>
      </c>
      <c r="I53" s="6">
        <v>6.83</v>
      </c>
      <c r="J53" s="6">
        <v>96.43</v>
      </c>
      <c r="K53" s="6">
        <v>157.4</v>
      </c>
      <c r="L53" s="6">
        <v>91.84</v>
      </c>
      <c r="M53" s="6">
        <v>94.93</v>
      </c>
      <c r="N53" s="6">
        <v>73.819999999999993</v>
      </c>
      <c r="O53" s="6">
        <v>2.84</v>
      </c>
      <c r="P53" s="6">
        <v>90.25</v>
      </c>
      <c r="Q53" s="17">
        <v>94.135617381742151</v>
      </c>
      <c r="R53" s="19"/>
      <c r="S53" s="20"/>
      <c r="T53" s="21"/>
    </row>
    <row r="54" spans="1:20" x14ac:dyDescent="0.25">
      <c r="A54" s="5" t="s">
        <v>94</v>
      </c>
      <c r="B54" s="7">
        <v>481691</v>
      </c>
      <c r="C54" s="6">
        <v>97.47</v>
      </c>
      <c r="D54" s="6">
        <v>562.29999999999995</v>
      </c>
      <c r="E54" s="6">
        <v>493</v>
      </c>
      <c r="F54" s="6">
        <v>92.88</v>
      </c>
      <c r="G54" s="6">
        <v>97.84</v>
      </c>
      <c r="H54" s="6">
        <v>93.77</v>
      </c>
      <c r="I54" s="6">
        <v>42.51</v>
      </c>
      <c r="J54" s="6">
        <v>97.27</v>
      </c>
      <c r="K54" s="6">
        <v>493</v>
      </c>
      <c r="L54" s="6">
        <v>91.83</v>
      </c>
      <c r="M54" s="6">
        <v>96.72</v>
      </c>
      <c r="N54" s="6">
        <v>91.73</v>
      </c>
      <c r="O54" s="6">
        <v>33.99</v>
      </c>
      <c r="P54" s="6">
        <v>93.29</v>
      </c>
      <c r="Q54" s="17">
        <v>94.078404296153025</v>
      </c>
      <c r="R54" s="19"/>
      <c r="S54" s="20"/>
      <c r="T54" s="21"/>
    </row>
    <row r="55" spans="1:20" x14ac:dyDescent="0.25">
      <c r="A55" s="5" t="s">
        <v>97</v>
      </c>
      <c r="B55" s="7">
        <v>201351</v>
      </c>
      <c r="C55" s="6">
        <v>97.99</v>
      </c>
      <c r="D55" s="6">
        <v>236.3</v>
      </c>
      <c r="E55" s="6">
        <v>212</v>
      </c>
      <c r="F55" s="6">
        <v>92.81</v>
      </c>
      <c r="G55" s="6">
        <v>96.53</v>
      </c>
      <c r="H55" s="6">
        <v>84.79</v>
      </c>
      <c r="I55" s="6">
        <v>7.31</v>
      </c>
      <c r="J55" s="6">
        <v>97.61</v>
      </c>
      <c r="K55" s="6">
        <v>212</v>
      </c>
      <c r="L55" s="6">
        <v>91.36</v>
      </c>
      <c r="M55" s="6">
        <v>95.01</v>
      </c>
      <c r="N55" s="6">
        <v>82.24</v>
      </c>
      <c r="O55" s="6">
        <v>4.9800000000000004</v>
      </c>
      <c r="P55" s="6">
        <v>91.48</v>
      </c>
      <c r="Q55" s="17">
        <v>93.834206408008214</v>
      </c>
      <c r="R55" s="19"/>
      <c r="S55" s="20"/>
      <c r="T55" s="21"/>
    </row>
    <row r="56" spans="1:20" x14ac:dyDescent="0.25">
      <c r="A56" s="25" t="s">
        <v>98</v>
      </c>
      <c r="B56" s="37">
        <v>119184</v>
      </c>
      <c r="C56" s="29">
        <v>99.14</v>
      </c>
      <c r="D56" s="29">
        <v>141.5</v>
      </c>
      <c r="E56" s="29">
        <v>133.80000000000001</v>
      </c>
      <c r="F56" s="29">
        <v>93.41</v>
      </c>
      <c r="G56" s="29">
        <v>94.97</v>
      </c>
      <c r="H56" s="29">
        <v>72.81</v>
      </c>
      <c r="I56" s="29">
        <v>0.24</v>
      </c>
      <c r="J56" s="29">
        <v>98.1</v>
      </c>
      <c r="K56" s="29">
        <v>133.80000000000001</v>
      </c>
      <c r="L56" s="29">
        <v>92.18</v>
      </c>
      <c r="M56" s="29">
        <v>93.98</v>
      </c>
      <c r="N56" s="29">
        <v>67.97</v>
      </c>
      <c r="O56" s="29">
        <v>0.09</v>
      </c>
      <c r="P56" s="29">
        <v>92.49</v>
      </c>
      <c r="Q56" s="39">
        <v>93.286082085650392</v>
      </c>
      <c r="R56" s="19"/>
      <c r="S56" s="20"/>
      <c r="T56" s="21"/>
    </row>
    <row r="57" spans="1:20" x14ac:dyDescent="0.25">
      <c r="A57" s="25" t="s">
        <v>99</v>
      </c>
      <c r="B57" s="37">
        <v>373873</v>
      </c>
      <c r="C57" s="29">
        <v>98.09</v>
      </c>
      <c r="D57" s="29">
        <v>439.2</v>
      </c>
      <c r="E57" s="29">
        <v>401.3</v>
      </c>
      <c r="F57" s="29">
        <v>92.57</v>
      </c>
      <c r="G57" s="29">
        <v>97.37</v>
      </c>
      <c r="H57" s="29">
        <v>91.74</v>
      </c>
      <c r="I57" s="29">
        <v>33.409999999999997</v>
      </c>
      <c r="J57" s="29">
        <v>97.62</v>
      </c>
      <c r="K57" s="29">
        <v>401.3</v>
      </c>
      <c r="L57" s="29">
        <v>91.81</v>
      </c>
      <c r="M57" s="29">
        <v>96.24</v>
      </c>
      <c r="N57" s="29">
        <v>90.45</v>
      </c>
      <c r="O57" s="29">
        <v>25.86</v>
      </c>
      <c r="P57" s="29">
        <v>93.61</v>
      </c>
      <c r="Q57" s="39">
        <v>94.109005955400576</v>
      </c>
      <c r="R57" s="19"/>
      <c r="S57" s="20"/>
      <c r="T57" s="21"/>
    </row>
    <row r="58" spans="1:20" x14ac:dyDescent="0.25">
      <c r="A58" s="4" t="s">
        <v>100</v>
      </c>
      <c r="B58" s="37">
        <v>361176</v>
      </c>
      <c r="C58" s="29">
        <v>97.27</v>
      </c>
      <c r="D58" s="29">
        <v>420.8</v>
      </c>
      <c r="E58" s="29">
        <v>347.2</v>
      </c>
      <c r="F58" s="29">
        <v>91.84</v>
      </c>
      <c r="G58" s="29">
        <v>97.13</v>
      </c>
      <c r="H58" s="29">
        <v>89.7</v>
      </c>
      <c r="I58" s="29">
        <v>23.83</v>
      </c>
      <c r="J58" s="29">
        <v>97.19</v>
      </c>
      <c r="K58" s="29">
        <v>347.2</v>
      </c>
      <c r="L58" s="29">
        <v>90.93</v>
      </c>
      <c r="M58" s="29">
        <v>95.93</v>
      </c>
      <c r="N58" s="29">
        <v>87.49</v>
      </c>
      <c r="O58" s="29">
        <v>16.75</v>
      </c>
      <c r="P58" s="29">
        <v>93.13</v>
      </c>
      <c r="Q58" s="39">
        <v>94.142342134370864</v>
      </c>
      <c r="R58" s="19"/>
      <c r="S58" s="20"/>
      <c r="T58" s="21"/>
    </row>
    <row r="59" spans="1:20" x14ac:dyDescent="0.25">
      <c r="A59" s="4" t="s">
        <v>101</v>
      </c>
      <c r="B59" s="37">
        <v>354624</v>
      </c>
      <c r="C59" s="29">
        <v>98.21</v>
      </c>
      <c r="D59" s="29">
        <v>417.1</v>
      </c>
      <c r="E59" s="29">
        <v>397.8</v>
      </c>
      <c r="F59" s="29">
        <v>93.84</v>
      </c>
      <c r="G59" s="29">
        <v>97.72</v>
      </c>
      <c r="H59" s="29">
        <v>93.05</v>
      </c>
      <c r="I59" s="29">
        <v>30.66</v>
      </c>
      <c r="J59" s="29">
        <v>97.65</v>
      </c>
      <c r="K59" s="29">
        <v>397.8</v>
      </c>
      <c r="L59" s="29">
        <v>92.74</v>
      </c>
      <c r="M59" s="29">
        <v>96.15</v>
      </c>
      <c r="N59" s="29">
        <v>91.47</v>
      </c>
      <c r="O59" s="29">
        <v>26.88</v>
      </c>
      <c r="P59" s="29">
        <v>93.73</v>
      </c>
      <c r="Q59" s="39">
        <v>93.373251416832744</v>
      </c>
      <c r="R59" s="19"/>
      <c r="S59" s="20"/>
      <c r="T59" s="21"/>
    </row>
    <row r="60" spans="1:20" x14ac:dyDescent="0.25">
      <c r="A60" s="4" t="s">
        <v>102</v>
      </c>
      <c r="B60" s="37">
        <v>278515</v>
      </c>
      <c r="C60" s="29">
        <v>98.43</v>
      </c>
      <c r="D60" s="29">
        <v>328.3</v>
      </c>
      <c r="E60" s="29">
        <v>326.5</v>
      </c>
      <c r="F60" s="29">
        <v>94.37</v>
      </c>
      <c r="G60" s="29">
        <v>97.13</v>
      </c>
      <c r="H60" s="29">
        <v>91.5</v>
      </c>
      <c r="I60" s="29">
        <v>8.26</v>
      </c>
      <c r="J60" s="29">
        <v>97.68</v>
      </c>
      <c r="K60" s="29">
        <v>326.5</v>
      </c>
      <c r="L60" s="29">
        <v>92.83</v>
      </c>
      <c r="M60" s="29">
        <v>96.05</v>
      </c>
      <c r="N60" s="29">
        <v>90.1</v>
      </c>
      <c r="O60" s="29">
        <v>8.84</v>
      </c>
      <c r="P60" s="29">
        <v>94.36</v>
      </c>
      <c r="Q60" s="39">
        <v>93.896762823930061</v>
      </c>
      <c r="R60" s="19"/>
      <c r="S60" s="20"/>
      <c r="T60" s="21"/>
    </row>
    <row r="61" spans="1:20" x14ac:dyDescent="0.25">
      <c r="A61" s="4" t="s">
        <v>103</v>
      </c>
      <c r="B61" s="37">
        <v>518749</v>
      </c>
      <c r="C61" s="29">
        <v>98.8</v>
      </c>
      <c r="D61" s="29">
        <v>613.79999999999995</v>
      </c>
      <c r="E61" s="29">
        <v>555.70000000000005</v>
      </c>
      <c r="F61" s="29">
        <v>93.41</v>
      </c>
      <c r="G61" s="29">
        <v>97.96</v>
      </c>
      <c r="H61" s="29">
        <v>94.49</v>
      </c>
      <c r="I61" s="29">
        <v>56.53</v>
      </c>
      <c r="J61" s="29">
        <v>97.84</v>
      </c>
      <c r="K61" s="29">
        <v>555.70000000000005</v>
      </c>
      <c r="L61" s="29">
        <v>92.26</v>
      </c>
      <c r="M61" s="29">
        <v>96.73</v>
      </c>
      <c r="N61" s="29">
        <v>92.72</v>
      </c>
      <c r="O61" s="29">
        <v>48.84</v>
      </c>
      <c r="P61" s="29">
        <v>94</v>
      </c>
      <c r="Q61" s="39">
        <v>93.867458724338746</v>
      </c>
      <c r="R61" s="19"/>
      <c r="S61" s="20"/>
      <c r="T61" s="21"/>
    </row>
    <row r="62" spans="1:20" x14ac:dyDescent="0.25">
      <c r="A62" s="4" t="s">
        <v>104</v>
      </c>
      <c r="B62" s="37">
        <v>645406</v>
      </c>
      <c r="C62" s="29">
        <v>98.26</v>
      </c>
      <c r="D62" s="29">
        <v>759.5</v>
      </c>
      <c r="E62" s="29">
        <v>680.7</v>
      </c>
      <c r="F62" s="29">
        <v>93.29</v>
      </c>
      <c r="G62" s="29">
        <v>97.6</v>
      </c>
      <c r="H62" s="29">
        <v>94.85</v>
      </c>
      <c r="I62" s="29">
        <v>71.260000000000005</v>
      </c>
      <c r="J62" s="29">
        <v>97.65</v>
      </c>
      <c r="K62" s="29">
        <v>680.7</v>
      </c>
      <c r="L62" s="29">
        <v>91.95</v>
      </c>
      <c r="M62" s="29">
        <v>96.67</v>
      </c>
      <c r="N62" s="29">
        <v>93.12</v>
      </c>
      <c r="O62" s="29">
        <v>65.17</v>
      </c>
      <c r="P62" s="29">
        <v>93.86</v>
      </c>
      <c r="Q62" s="39">
        <v>94.06617552201142</v>
      </c>
      <c r="R62" s="19"/>
      <c r="S62" s="20"/>
      <c r="T62" s="21"/>
    </row>
    <row r="63" spans="1:20" x14ac:dyDescent="0.25">
      <c r="A63" s="25" t="s">
        <v>105</v>
      </c>
      <c r="B63" s="37">
        <v>342423</v>
      </c>
      <c r="C63" s="29">
        <v>98.13</v>
      </c>
      <c r="D63" s="29">
        <v>402.4</v>
      </c>
      <c r="E63" s="29">
        <v>347.6</v>
      </c>
      <c r="F63" s="29">
        <v>93</v>
      </c>
      <c r="G63" s="29">
        <v>97.49</v>
      </c>
      <c r="H63" s="29">
        <v>91.02</v>
      </c>
      <c r="I63" s="29">
        <v>21.92</v>
      </c>
      <c r="J63" s="29">
        <v>97.56</v>
      </c>
      <c r="K63" s="29">
        <v>347.6</v>
      </c>
      <c r="L63" s="29">
        <v>91.9</v>
      </c>
      <c r="M63" s="29">
        <v>96.1</v>
      </c>
      <c r="N63" s="29">
        <v>89.43</v>
      </c>
      <c r="O63" s="29">
        <v>14.78</v>
      </c>
      <c r="P63" s="29">
        <v>93.08</v>
      </c>
      <c r="Q63" s="39">
        <v>93.615742276574665</v>
      </c>
      <c r="R63" s="19"/>
      <c r="S63" s="20"/>
      <c r="T63" s="21"/>
    </row>
    <row r="64" spans="1:20" x14ac:dyDescent="0.25">
      <c r="A64" s="25" t="s">
        <v>106</v>
      </c>
      <c r="B64" s="37">
        <v>250737</v>
      </c>
      <c r="C64" s="29">
        <v>98.23</v>
      </c>
      <c r="D64" s="29">
        <v>295</v>
      </c>
      <c r="E64" s="29">
        <v>271.7</v>
      </c>
      <c r="F64" s="29">
        <v>93.53</v>
      </c>
      <c r="G64" s="29">
        <v>96.65</v>
      </c>
      <c r="H64" s="29">
        <v>88.38</v>
      </c>
      <c r="I64" s="29">
        <v>10.78</v>
      </c>
      <c r="J64" s="29">
        <v>97.58</v>
      </c>
      <c r="K64" s="29">
        <v>271.7</v>
      </c>
      <c r="L64" s="29">
        <v>92.51</v>
      </c>
      <c r="M64" s="29">
        <v>96.07</v>
      </c>
      <c r="N64" s="29">
        <v>86.93</v>
      </c>
      <c r="O64" s="29">
        <v>8.36</v>
      </c>
      <c r="P64" s="29">
        <v>94.18</v>
      </c>
      <c r="Q64" s="39">
        <v>93.676999552297772</v>
      </c>
      <c r="R64" s="19"/>
      <c r="S64" s="20"/>
      <c r="T64" s="21"/>
    </row>
    <row r="65" spans="1:20" x14ac:dyDescent="0.25">
      <c r="A65" s="31" t="s">
        <v>108</v>
      </c>
      <c r="B65" s="37">
        <v>479002</v>
      </c>
      <c r="C65" s="29">
        <v>97.8</v>
      </c>
      <c r="D65" s="29">
        <v>561</v>
      </c>
      <c r="E65" s="29">
        <v>483.7</v>
      </c>
      <c r="F65" s="29">
        <v>91.71</v>
      </c>
      <c r="G65" s="29">
        <v>97.37</v>
      </c>
      <c r="H65" s="29">
        <v>92.57</v>
      </c>
      <c r="I65" s="29">
        <v>40.96</v>
      </c>
      <c r="J65" s="29">
        <v>97.43</v>
      </c>
      <c r="K65" s="29">
        <v>483.7</v>
      </c>
      <c r="L65" s="29">
        <v>90.45</v>
      </c>
      <c r="M65" s="29">
        <v>95.74</v>
      </c>
      <c r="N65" s="29">
        <v>90.33</v>
      </c>
      <c r="O65" s="29">
        <v>32.340000000000003</v>
      </c>
      <c r="P65" s="29">
        <v>93.77</v>
      </c>
      <c r="Q65" s="39">
        <v>93.964707120805443</v>
      </c>
      <c r="R65" s="19"/>
      <c r="S65" s="20"/>
      <c r="T65" s="21"/>
    </row>
    <row r="66" spans="1:20" x14ac:dyDescent="0.25">
      <c r="A66" s="31" t="s">
        <v>109</v>
      </c>
      <c r="B66" s="37">
        <v>266338</v>
      </c>
      <c r="C66" s="29">
        <v>98.55</v>
      </c>
      <c r="D66" s="29">
        <v>314.3</v>
      </c>
      <c r="E66" s="29">
        <v>303.10000000000002</v>
      </c>
      <c r="F66" s="29">
        <v>93.53</v>
      </c>
      <c r="G66" s="29">
        <v>97.13</v>
      </c>
      <c r="H66" s="29">
        <v>91.14</v>
      </c>
      <c r="I66" s="29">
        <v>7.66</v>
      </c>
      <c r="J66" s="29">
        <v>97.74</v>
      </c>
      <c r="K66" s="29">
        <v>303.10000000000002</v>
      </c>
      <c r="L66" s="29">
        <v>92.52</v>
      </c>
      <c r="M66" s="29">
        <v>95.84</v>
      </c>
      <c r="N66" s="29">
        <v>89.56</v>
      </c>
      <c r="O66" s="29">
        <v>7.8</v>
      </c>
      <c r="P66" s="29">
        <v>92.9</v>
      </c>
      <c r="Q66" s="39">
        <v>93.619469644697034</v>
      </c>
      <c r="R66" s="19"/>
      <c r="S66" s="20"/>
      <c r="T66" s="21"/>
    </row>
    <row r="67" spans="1:20" x14ac:dyDescent="0.25">
      <c r="A67" s="31" t="s">
        <v>110</v>
      </c>
      <c r="B67" s="37">
        <v>215973</v>
      </c>
      <c r="C67" s="29">
        <v>97.3</v>
      </c>
      <c r="D67" s="29">
        <v>251.7</v>
      </c>
      <c r="E67" s="29">
        <v>227.4</v>
      </c>
      <c r="F67" s="29">
        <v>92.65</v>
      </c>
      <c r="G67" s="29">
        <v>96.77</v>
      </c>
      <c r="H67" s="29">
        <v>85.75</v>
      </c>
      <c r="I67" s="29">
        <v>9.1</v>
      </c>
      <c r="J67" s="29">
        <v>97.21</v>
      </c>
      <c r="K67" s="29">
        <v>227.4</v>
      </c>
      <c r="L67" s="29">
        <v>90.95</v>
      </c>
      <c r="M67" s="29">
        <v>95.41</v>
      </c>
      <c r="N67" s="29">
        <v>82.39</v>
      </c>
      <c r="O67" s="29">
        <v>6.95</v>
      </c>
      <c r="P67" s="29">
        <v>91.73</v>
      </c>
      <c r="Q67" s="39">
        <v>93.934005196556512</v>
      </c>
      <c r="R67" s="19"/>
      <c r="S67" s="20"/>
      <c r="T67" s="21"/>
    </row>
    <row r="68" spans="1:20" x14ac:dyDescent="0.25">
      <c r="A68" s="31" t="s">
        <v>112</v>
      </c>
      <c r="B68" s="37">
        <v>226242</v>
      </c>
      <c r="C68" s="29">
        <v>98.16</v>
      </c>
      <c r="D68" s="29">
        <v>266</v>
      </c>
      <c r="E68" s="29">
        <v>249.4</v>
      </c>
      <c r="F68" s="29">
        <v>93.53</v>
      </c>
      <c r="G68" s="29">
        <v>96.53</v>
      </c>
      <c r="H68" s="29">
        <v>87.9</v>
      </c>
      <c r="I68" s="29">
        <v>7.43</v>
      </c>
      <c r="J68" s="29">
        <v>97.6</v>
      </c>
      <c r="K68" s="29">
        <v>249.4</v>
      </c>
      <c r="L68" s="29">
        <v>92.18</v>
      </c>
      <c r="M68" s="29">
        <v>95.39</v>
      </c>
      <c r="N68" s="29">
        <v>85.6</v>
      </c>
      <c r="O68" s="29">
        <v>6.56</v>
      </c>
      <c r="P68" s="29">
        <v>93.6</v>
      </c>
      <c r="Q68" s="39">
        <v>94.160123309814921</v>
      </c>
      <c r="R68" s="19"/>
      <c r="S68" s="20"/>
      <c r="T68" s="21"/>
    </row>
    <row r="69" spans="1:20" x14ac:dyDescent="0.25">
      <c r="A69" s="31" t="s">
        <v>113</v>
      </c>
      <c r="B69" s="37">
        <v>499194</v>
      </c>
      <c r="C69" s="29">
        <v>98.42</v>
      </c>
      <c r="D69" s="29">
        <v>588.4</v>
      </c>
      <c r="E69" s="29">
        <v>581</v>
      </c>
      <c r="F69" s="29">
        <v>93.53</v>
      </c>
      <c r="G69" s="29">
        <v>97.84</v>
      </c>
      <c r="H69" s="29">
        <v>94.25</v>
      </c>
      <c r="I69" s="29">
        <v>64.67</v>
      </c>
      <c r="J69" s="29">
        <v>97.65</v>
      </c>
      <c r="K69" s="29">
        <v>581</v>
      </c>
      <c r="L69" s="29">
        <v>92.71</v>
      </c>
      <c r="M69" s="29">
        <v>96.65</v>
      </c>
      <c r="N69" s="29">
        <v>93.54</v>
      </c>
      <c r="O69" s="29">
        <v>62.42</v>
      </c>
      <c r="P69" s="29">
        <v>93.65</v>
      </c>
      <c r="Q69" s="39">
        <v>93.81905746100955</v>
      </c>
      <c r="R69" s="19"/>
      <c r="S69" s="20"/>
      <c r="T69" s="21"/>
    </row>
    <row r="70" spans="1:20" x14ac:dyDescent="0.25">
      <c r="A70" s="31" t="s">
        <v>114</v>
      </c>
      <c r="B70" s="37">
        <v>193191</v>
      </c>
      <c r="C70" s="29">
        <v>98.05</v>
      </c>
      <c r="D70" s="29">
        <v>226.8</v>
      </c>
      <c r="E70" s="29">
        <v>211.4</v>
      </c>
      <c r="F70" s="29">
        <v>93.53</v>
      </c>
      <c r="G70" s="29">
        <v>96.17</v>
      </c>
      <c r="H70" s="29">
        <v>85.75</v>
      </c>
      <c r="I70" s="29">
        <v>2.99</v>
      </c>
      <c r="J70" s="29">
        <v>97.6</v>
      </c>
      <c r="K70" s="29">
        <v>211.4</v>
      </c>
      <c r="L70" s="29">
        <v>92.14</v>
      </c>
      <c r="M70" s="29">
        <v>94.86</v>
      </c>
      <c r="N70" s="29">
        <v>82.85</v>
      </c>
      <c r="O70" s="29">
        <v>2.88</v>
      </c>
      <c r="P70" s="29">
        <v>93.76</v>
      </c>
      <c r="Q70" s="39">
        <v>93.934064912646704</v>
      </c>
      <c r="R70" s="19"/>
      <c r="S70" s="20"/>
      <c r="T70" s="21"/>
    </row>
    <row r="71" spans="1:20" x14ac:dyDescent="0.25">
      <c r="A71" s="4" t="s">
        <v>115</v>
      </c>
      <c r="B71" s="37">
        <v>318196</v>
      </c>
      <c r="C71" s="29">
        <v>98.12</v>
      </c>
      <c r="D71" s="29">
        <v>373.9</v>
      </c>
      <c r="E71" s="29">
        <v>345.2</v>
      </c>
      <c r="F71" s="29">
        <v>91.16</v>
      </c>
      <c r="G71" s="29">
        <v>96.29</v>
      </c>
      <c r="H71" s="29">
        <v>88.26</v>
      </c>
      <c r="I71" s="29">
        <v>26.95</v>
      </c>
      <c r="J71" s="29">
        <v>97.64</v>
      </c>
      <c r="K71" s="29">
        <v>345.2</v>
      </c>
      <c r="L71" s="29">
        <v>90.26</v>
      </c>
      <c r="M71" s="29">
        <v>95.36</v>
      </c>
      <c r="N71" s="29">
        <v>86.43</v>
      </c>
      <c r="O71" s="29">
        <v>23.69</v>
      </c>
      <c r="P71" s="29">
        <v>91.93</v>
      </c>
      <c r="Q71" s="39">
        <v>93.744242743611679</v>
      </c>
      <c r="R71" s="19"/>
      <c r="S71" s="20"/>
      <c r="T71" s="21"/>
    </row>
    <row r="72" spans="1:20" x14ac:dyDescent="0.25">
      <c r="A72" s="31" t="s">
        <v>116</v>
      </c>
      <c r="B72" s="37">
        <v>236917</v>
      </c>
      <c r="C72" s="29">
        <v>98.39</v>
      </c>
      <c r="D72" s="29">
        <v>279.2</v>
      </c>
      <c r="E72" s="29">
        <v>275.7</v>
      </c>
      <c r="F72" s="29">
        <v>91.9</v>
      </c>
      <c r="G72" s="29">
        <v>95.93</v>
      </c>
      <c r="H72" s="29">
        <v>85.51</v>
      </c>
      <c r="I72" s="29">
        <v>13.53</v>
      </c>
      <c r="J72" s="29">
        <v>97.74</v>
      </c>
      <c r="K72" s="29">
        <v>275.7</v>
      </c>
      <c r="L72" s="29">
        <v>90.99</v>
      </c>
      <c r="M72" s="29">
        <v>94.99</v>
      </c>
      <c r="N72" s="29">
        <v>84.36</v>
      </c>
      <c r="O72" s="29">
        <v>13.77</v>
      </c>
      <c r="P72" s="29">
        <v>91.28</v>
      </c>
      <c r="Q72" s="39">
        <v>93.646203624400258</v>
      </c>
      <c r="R72" s="19"/>
      <c r="S72" s="20"/>
      <c r="T72" s="21"/>
    </row>
    <row r="73" spans="1:20" x14ac:dyDescent="0.25">
      <c r="A73" s="31" t="s">
        <v>118</v>
      </c>
      <c r="B73" s="37">
        <v>280245</v>
      </c>
      <c r="C73" s="29">
        <v>97.93</v>
      </c>
      <c r="D73" s="29">
        <v>328.7</v>
      </c>
      <c r="E73" s="29">
        <v>303.5</v>
      </c>
      <c r="F73" s="29">
        <v>92.73</v>
      </c>
      <c r="G73" s="29">
        <v>96.65</v>
      </c>
      <c r="H73" s="29">
        <v>89.22</v>
      </c>
      <c r="I73" s="29">
        <v>14.85</v>
      </c>
      <c r="J73" s="29">
        <v>97.43</v>
      </c>
      <c r="K73" s="29">
        <v>303.5</v>
      </c>
      <c r="L73" s="29">
        <v>91.79</v>
      </c>
      <c r="M73" s="29">
        <v>95.77</v>
      </c>
      <c r="N73" s="29">
        <v>87.73</v>
      </c>
      <c r="O73" s="29">
        <v>11.38</v>
      </c>
      <c r="P73" s="29">
        <v>93.61</v>
      </c>
      <c r="Q73" s="39">
        <v>93.909106123207579</v>
      </c>
      <c r="R73" s="19"/>
      <c r="S73" s="20"/>
      <c r="T73" s="21"/>
    </row>
    <row r="74" spans="1:20" x14ac:dyDescent="0.25">
      <c r="E74" s="2">
        <f>AVERAGE(E5,E73)</f>
        <v>240.7</v>
      </c>
    </row>
  </sheetData>
  <mergeCells count="3">
    <mergeCell ref="A1:S1"/>
    <mergeCell ref="C3:I3"/>
    <mergeCell ref="J3:P3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68"/>
  <sheetViews>
    <sheetView zoomScaleNormal="100" workbookViewId="0">
      <selection sqref="A1:V1"/>
    </sheetView>
  </sheetViews>
  <sheetFormatPr defaultRowHeight="15" x14ac:dyDescent="0.25"/>
  <cols>
    <col min="1" max="1" width="9.140625" style="51"/>
    <col min="2" max="2" width="18.140625" style="51" customWidth="1"/>
    <col min="3" max="3" width="9.140625" style="51"/>
    <col min="4" max="4" width="11.85546875" style="51" customWidth="1"/>
    <col min="5" max="5" width="18.28515625" style="51" customWidth="1"/>
    <col min="6" max="6" width="15.28515625" style="51" customWidth="1"/>
    <col min="7" max="8" width="13.85546875" style="51" customWidth="1"/>
    <col min="9" max="9" width="13.85546875" style="8" customWidth="1"/>
    <col min="10" max="10" width="17.42578125" style="51" customWidth="1"/>
    <col min="11" max="11" width="10.7109375" style="51" customWidth="1"/>
    <col min="12" max="12" width="19.5703125" style="51" customWidth="1"/>
    <col min="13" max="13" width="20.42578125" style="51" customWidth="1"/>
    <col min="14" max="14" width="33.42578125" style="51" customWidth="1"/>
    <col min="15" max="15" width="9.140625" style="51"/>
    <col min="16" max="16" width="21.5703125" style="51" customWidth="1"/>
    <col min="17" max="17" width="22.5703125" style="51" bestFit="1" customWidth="1"/>
    <col min="18" max="18" width="11.85546875" style="51" bestFit="1" customWidth="1"/>
    <col min="19" max="19" width="14" style="51" bestFit="1" customWidth="1"/>
    <col min="20" max="20" width="16" style="51" bestFit="1" customWidth="1"/>
    <col min="21" max="21" width="32.7109375" style="51" bestFit="1" customWidth="1"/>
    <col min="22" max="22" width="15.85546875" style="8" customWidth="1"/>
    <col min="23" max="16384" width="9.140625" style="51"/>
  </cols>
  <sheetData>
    <row r="1" spans="1:22" x14ac:dyDescent="0.25">
      <c r="A1" s="76" t="s">
        <v>531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5">
      <c r="C2" s="52"/>
      <c r="D2" s="52"/>
      <c r="E2" s="52"/>
      <c r="F2" s="52"/>
      <c r="G2" s="52"/>
      <c r="H2" s="52"/>
      <c r="I2" s="53"/>
      <c r="J2" s="52"/>
      <c r="K2" s="52"/>
      <c r="L2" s="52"/>
      <c r="M2" s="75" t="s">
        <v>471</v>
      </c>
      <c r="N2" s="75"/>
      <c r="O2" s="75"/>
      <c r="P2" s="75"/>
      <c r="Q2" s="75" t="s">
        <v>472</v>
      </c>
      <c r="R2" s="75"/>
      <c r="S2" s="75"/>
      <c r="T2" s="75"/>
    </row>
    <row r="3" spans="1:22" x14ac:dyDescent="0.25">
      <c r="A3" s="54" t="s">
        <v>477</v>
      </c>
      <c r="B3" s="55" t="s">
        <v>187</v>
      </c>
      <c r="C3" s="56" t="s">
        <v>161</v>
      </c>
      <c r="D3" s="56" t="s">
        <v>188</v>
      </c>
      <c r="E3" s="56" t="s">
        <v>189</v>
      </c>
      <c r="F3" s="56" t="s">
        <v>190</v>
      </c>
      <c r="G3" s="57" t="s">
        <v>191</v>
      </c>
      <c r="H3" s="57" t="s">
        <v>498</v>
      </c>
      <c r="I3" s="43" t="s">
        <v>163</v>
      </c>
      <c r="J3" s="56" t="s">
        <v>192</v>
      </c>
      <c r="K3" s="56" t="s">
        <v>193</v>
      </c>
      <c r="L3" s="56" t="s">
        <v>194</v>
      </c>
      <c r="M3" s="56" t="s">
        <v>195</v>
      </c>
      <c r="N3" s="56" t="s">
        <v>470</v>
      </c>
      <c r="O3" s="56" t="s">
        <v>197</v>
      </c>
      <c r="P3" s="56" t="s">
        <v>198</v>
      </c>
      <c r="Q3" s="56" t="s">
        <v>468</v>
      </c>
      <c r="R3" s="56" t="s">
        <v>466</v>
      </c>
      <c r="S3" s="56" t="s">
        <v>467</v>
      </c>
      <c r="T3" s="56" t="s">
        <v>469</v>
      </c>
      <c r="U3" s="54" t="s">
        <v>473</v>
      </c>
      <c r="V3" s="3" t="s">
        <v>496</v>
      </c>
    </row>
    <row r="4" spans="1:22" x14ac:dyDescent="0.25">
      <c r="A4" s="45">
        <v>1</v>
      </c>
      <c r="B4" s="58" t="s">
        <v>63</v>
      </c>
      <c r="C4" s="59" t="s">
        <v>172</v>
      </c>
      <c r="D4" s="59" t="s">
        <v>475</v>
      </c>
      <c r="E4" s="59" t="s">
        <v>200</v>
      </c>
      <c r="F4" s="59" t="s">
        <v>209</v>
      </c>
      <c r="G4" s="59" t="s">
        <v>210</v>
      </c>
      <c r="H4" s="45" t="s">
        <v>500</v>
      </c>
      <c r="I4" s="60">
        <v>22</v>
      </c>
      <c r="J4" s="59" t="s">
        <v>173</v>
      </c>
      <c r="K4" s="59" t="s">
        <v>211</v>
      </c>
      <c r="L4" s="59" t="s">
        <v>204</v>
      </c>
      <c r="M4" s="59" t="s">
        <v>204</v>
      </c>
      <c r="N4" s="59" t="s">
        <v>204</v>
      </c>
      <c r="O4" s="59" t="s">
        <v>204</v>
      </c>
      <c r="P4" s="58" t="s">
        <v>205</v>
      </c>
      <c r="Q4" s="59" t="s">
        <v>204</v>
      </c>
      <c r="R4" s="59" t="s">
        <v>204</v>
      </c>
      <c r="S4" s="59" t="s">
        <v>204</v>
      </c>
      <c r="T4" s="59" t="s">
        <v>204</v>
      </c>
      <c r="U4" s="61" t="s">
        <v>199</v>
      </c>
      <c r="V4" s="8" t="s">
        <v>494</v>
      </c>
    </row>
    <row r="5" spans="1:22" x14ac:dyDescent="0.25">
      <c r="A5" s="45">
        <v>2</v>
      </c>
      <c r="B5" s="59" t="s">
        <v>63</v>
      </c>
      <c r="C5" s="45" t="s">
        <v>179</v>
      </c>
      <c r="D5" s="59" t="s">
        <v>475</v>
      </c>
      <c r="E5" s="59" t="s">
        <v>200</v>
      </c>
      <c r="F5" s="59" t="s">
        <v>206</v>
      </c>
      <c r="G5" s="59" t="s">
        <v>207</v>
      </c>
      <c r="H5" s="59" t="s">
        <v>500</v>
      </c>
      <c r="I5" s="8">
        <v>3</v>
      </c>
      <c r="J5" s="59" t="s">
        <v>186</v>
      </c>
      <c r="K5" s="59" t="s">
        <v>208</v>
      </c>
      <c r="L5" s="59" t="s">
        <v>204</v>
      </c>
      <c r="M5" s="59" t="s">
        <v>204</v>
      </c>
      <c r="N5" s="59" t="s">
        <v>204</v>
      </c>
      <c r="O5" s="59" t="s">
        <v>204</v>
      </c>
      <c r="P5" s="62" t="s">
        <v>205</v>
      </c>
      <c r="Q5" s="59" t="s">
        <v>204</v>
      </c>
      <c r="R5" s="59" t="s">
        <v>204</v>
      </c>
      <c r="S5" s="59" t="s">
        <v>204</v>
      </c>
      <c r="T5" s="59" t="s">
        <v>204</v>
      </c>
      <c r="U5" s="61" t="s">
        <v>199</v>
      </c>
      <c r="V5" s="8" t="s">
        <v>494</v>
      </c>
    </row>
    <row r="6" spans="1:22" x14ac:dyDescent="0.25">
      <c r="A6" s="45">
        <v>3</v>
      </c>
      <c r="B6" s="59" t="s">
        <v>78</v>
      </c>
      <c r="C6" s="45" t="s">
        <v>179</v>
      </c>
      <c r="D6" s="59" t="s">
        <v>475</v>
      </c>
      <c r="E6" s="59" t="s">
        <v>200</v>
      </c>
      <c r="F6" s="59" t="s">
        <v>462</v>
      </c>
      <c r="G6" s="59" t="s">
        <v>463</v>
      </c>
      <c r="H6" s="59" t="s">
        <v>501</v>
      </c>
      <c r="I6" s="8">
        <v>3</v>
      </c>
      <c r="J6" s="59" t="s">
        <v>180</v>
      </c>
      <c r="K6" s="59" t="s">
        <v>208</v>
      </c>
      <c r="L6" s="59" t="s">
        <v>204</v>
      </c>
      <c r="M6" s="59" t="s">
        <v>204</v>
      </c>
      <c r="N6" s="59" t="s">
        <v>204</v>
      </c>
      <c r="O6" s="59" t="s">
        <v>204</v>
      </c>
      <c r="P6" s="62" t="s">
        <v>205</v>
      </c>
      <c r="Q6" s="59" t="s">
        <v>204</v>
      </c>
      <c r="R6" s="59" t="s">
        <v>204</v>
      </c>
      <c r="S6" s="59" t="s">
        <v>204</v>
      </c>
      <c r="T6" s="59" t="s">
        <v>204</v>
      </c>
      <c r="U6" s="61" t="s">
        <v>199</v>
      </c>
      <c r="V6" s="8" t="s">
        <v>494</v>
      </c>
    </row>
    <row r="7" spans="1:22" x14ac:dyDescent="0.25">
      <c r="A7" s="45">
        <v>4</v>
      </c>
      <c r="B7" s="59" t="s">
        <v>298</v>
      </c>
      <c r="C7" s="59" t="s">
        <v>276</v>
      </c>
      <c r="D7" s="58" t="s">
        <v>476</v>
      </c>
      <c r="E7" s="59" t="s">
        <v>200</v>
      </c>
      <c r="F7" s="59" t="s">
        <v>310</v>
      </c>
      <c r="G7" s="59" t="s">
        <v>332</v>
      </c>
      <c r="H7" s="59" t="s">
        <v>497</v>
      </c>
      <c r="I7" s="60">
        <v>30</v>
      </c>
      <c r="J7" s="59" t="s">
        <v>346</v>
      </c>
      <c r="K7" s="59" t="s">
        <v>347</v>
      </c>
      <c r="L7" s="58" t="s">
        <v>390</v>
      </c>
      <c r="M7" s="59" t="s">
        <v>7</v>
      </c>
      <c r="N7" s="59" t="s">
        <v>416</v>
      </c>
      <c r="O7" s="59" t="s">
        <v>204</v>
      </c>
      <c r="P7" s="59" t="s">
        <v>446</v>
      </c>
      <c r="Q7" s="63">
        <v>12</v>
      </c>
      <c r="R7" s="63">
        <v>247880</v>
      </c>
      <c r="S7" s="59">
        <v>0</v>
      </c>
      <c r="T7" s="63">
        <v>4.8409999999999999E-5</v>
      </c>
      <c r="U7" s="64" t="s">
        <v>474</v>
      </c>
      <c r="V7" s="51" t="s">
        <v>495</v>
      </c>
    </row>
    <row r="8" spans="1:22" x14ac:dyDescent="0.25">
      <c r="A8" s="45">
        <v>5</v>
      </c>
      <c r="B8" s="59" t="s">
        <v>274</v>
      </c>
      <c r="C8" s="59" t="s">
        <v>276</v>
      </c>
      <c r="D8" s="59" t="s">
        <v>476</v>
      </c>
      <c r="E8" s="59" t="s">
        <v>200</v>
      </c>
      <c r="F8" s="59" t="s">
        <v>275</v>
      </c>
      <c r="G8" s="59" t="s">
        <v>332</v>
      </c>
      <c r="H8" s="59" t="s">
        <v>497</v>
      </c>
      <c r="I8" s="60">
        <v>65</v>
      </c>
      <c r="J8" s="59" t="s">
        <v>277</v>
      </c>
      <c r="K8" s="59" t="s">
        <v>278</v>
      </c>
      <c r="L8" s="59" t="s">
        <v>204</v>
      </c>
      <c r="M8" s="59" t="s">
        <v>279</v>
      </c>
      <c r="N8" s="59" t="s">
        <v>280</v>
      </c>
      <c r="O8" s="59" t="s">
        <v>204</v>
      </c>
      <c r="P8" s="59" t="s">
        <v>446</v>
      </c>
      <c r="Q8" s="59" t="s">
        <v>204</v>
      </c>
      <c r="R8" s="59" t="s">
        <v>204</v>
      </c>
      <c r="S8" s="59" t="s">
        <v>204</v>
      </c>
      <c r="T8" s="59" t="s">
        <v>204</v>
      </c>
      <c r="U8" s="64" t="s">
        <v>474</v>
      </c>
      <c r="V8" s="8" t="s">
        <v>494</v>
      </c>
    </row>
    <row r="9" spans="1:22" x14ac:dyDescent="0.25">
      <c r="A9" s="45">
        <v>6</v>
      </c>
      <c r="B9" s="59" t="s">
        <v>299</v>
      </c>
      <c r="C9" s="59" t="s">
        <v>276</v>
      </c>
      <c r="D9" s="58" t="s">
        <v>476</v>
      </c>
      <c r="E9" s="59" t="s">
        <v>200</v>
      </c>
      <c r="F9" s="59" t="s">
        <v>311</v>
      </c>
      <c r="G9" s="59" t="s">
        <v>332</v>
      </c>
      <c r="H9" s="59" t="s">
        <v>497</v>
      </c>
      <c r="I9" s="60">
        <v>3</v>
      </c>
      <c r="J9" s="59" t="s">
        <v>348</v>
      </c>
      <c r="K9" s="59" t="s">
        <v>349</v>
      </c>
      <c r="L9" s="59" t="s">
        <v>391</v>
      </c>
      <c r="M9" s="59" t="s">
        <v>417</v>
      </c>
      <c r="N9" s="59" t="s">
        <v>418</v>
      </c>
      <c r="O9" s="59" t="s">
        <v>204</v>
      </c>
      <c r="P9" s="59" t="s">
        <v>447</v>
      </c>
      <c r="Q9" s="63">
        <v>5495</v>
      </c>
      <c r="R9" s="63">
        <v>280214</v>
      </c>
      <c r="S9" s="63">
        <v>193</v>
      </c>
      <c r="T9" s="63">
        <v>1.9609999999999999E-2</v>
      </c>
      <c r="U9" s="64" t="s">
        <v>474</v>
      </c>
      <c r="V9" s="51" t="s">
        <v>495</v>
      </c>
    </row>
    <row r="10" spans="1:22" x14ac:dyDescent="0.25">
      <c r="A10" s="45">
        <v>7</v>
      </c>
      <c r="B10" s="58" t="s">
        <v>300</v>
      </c>
      <c r="C10" s="58" t="s">
        <v>286</v>
      </c>
      <c r="D10" s="58" t="s">
        <v>476</v>
      </c>
      <c r="E10" s="58" t="s">
        <v>200</v>
      </c>
      <c r="F10" s="58" t="s">
        <v>312</v>
      </c>
      <c r="G10" s="58" t="s">
        <v>333</v>
      </c>
      <c r="H10" s="59" t="s">
        <v>497</v>
      </c>
      <c r="I10" s="5">
        <v>11</v>
      </c>
      <c r="J10" s="58" t="s">
        <v>350</v>
      </c>
      <c r="K10" s="58" t="s">
        <v>351</v>
      </c>
      <c r="L10" s="58" t="s">
        <v>392</v>
      </c>
      <c r="M10" s="59" t="s">
        <v>419</v>
      </c>
      <c r="N10" s="59" t="s">
        <v>420</v>
      </c>
      <c r="O10" s="59" t="s">
        <v>204</v>
      </c>
      <c r="P10" s="59" t="s">
        <v>446</v>
      </c>
      <c r="Q10" s="63">
        <v>434</v>
      </c>
      <c r="R10" s="63">
        <v>282234</v>
      </c>
      <c r="S10" s="63">
        <v>11</v>
      </c>
      <c r="T10" s="63">
        <v>1.5380000000000001E-3</v>
      </c>
      <c r="U10" s="64" t="s">
        <v>474</v>
      </c>
      <c r="V10" s="51" t="s">
        <v>495</v>
      </c>
    </row>
    <row r="11" spans="1:22" x14ac:dyDescent="0.25">
      <c r="A11" s="45">
        <v>8</v>
      </c>
      <c r="B11" s="59" t="s">
        <v>301</v>
      </c>
      <c r="C11" s="59" t="s">
        <v>286</v>
      </c>
      <c r="D11" s="59" t="s">
        <v>476</v>
      </c>
      <c r="E11" s="59" t="s">
        <v>200</v>
      </c>
      <c r="F11" s="59" t="s">
        <v>313</v>
      </c>
      <c r="G11" s="59" t="s">
        <v>333</v>
      </c>
      <c r="H11" s="59" t="s">
        <v>497</v>
      </c>
      <c r="I11" s="60">
        <v>11</v>
      </c>
      <c r="J11" s="59" t="s">
        <v>352</v>
      </c>
      <c r="K11" s="59" t="s">
        <v>353</v>
      </c>
      <c r="L11" s="59" t="s">
        <v>393</v>
      </c>
      <c r="M11" s="59" t="s">
        <v>419</v>
      </c>
      <c r="N11" s="59" t="s">
        <v>420</v>
      </c>
      <c r="O11" s="59" t="s">
        <v>204</v>
      </c>
      <c r="P11" s="59" t="s">
        <v>446</v>
      </c>
      <c r="Q11" s="59">
        <v>10</v>
      </c>
      <c r="R11" s="59">
        <v>281354</v>
      </c>
      <c r="S11" s="59">
        <v>0</v>
      </c>
      <c r="T11" s="59">
        <v>3.5540000000000002E-5</v>
      </c>
      <c r="U11" s="64" t="s">
        <v>474</v>
      </c>
      <c r="V11" s="51" t="s">
        <v>495</v>
      </c>
    </row>
    <row r="12" spans="1:22" x14ac:dyDescent="0.25">
      <c r="A12" s="45">
        <v>9</v>
      </c>
      <c r="B12" s="59" t="s">
        <v>281</v>
      </c>
      <c r="C12" s="59" t="s">
        <v>276</v>
      </c>
      <c r="D12" s="59" t="s">
        <v>476</v>
      </c>
      <c r="E12" s="59" t="s">
        <v>200</v>
      </c>
      <c r="F12" s="59" t="s">
        <v>282</v>
      </c>
      <c r="G12" s="59" t="s">
        <v>332</v>
      </c>
      <c r="H12" s="59" t="s">
        <v>497</v>
      </c>
      <c r="I12" s="60">
        <v>39</v>
      </c>
      <c r="J12" s="59" t="s">
        <v>283</v>
      </c>
      <c r="K12" s="59" t="s">
        <v>284</v>
      </c>
      <c r="L12" s="59" t="s">
        <v>394</v>
      </c>
      <c r="M12" s="59" t="s">
        <v>204</v>
      </c>
      <c r="N12" s="59" t="s">
        <v>204</v>
      </c>
      <c r="O12" s="59" t="s">
        <v>204</v>
      </c>
      <c r="P12" s="59" t="s">
        <v>447</v>
      </c>
      <c r="Q12" s="59">
        <v>7</v>
      </c>
      <c r="R12" s="59">
        <v>245472</v>
      </c>
      <c r="S12" s="58">
        <v>0</v>
      </c>
      <c r="T12" s="59">
        <v>2.8520000000000001E-5</v>
      </c>
      <c r="U12" s="64" t="s">
        <v>474</v>
      </c>
      <c r="V12" s="51" t="s">
        <v>495</v>
      </c>
    </row>
    <row r="13" spans="1:22" x14ac:dyDescent="0.25">
      <c r="A13" s="45">
        <v>10</v>
      </c>
      <c r="B13" s="58" t="s">
        <v>88</v>
      </c>
      <c r="C13" s="58" t="s">
        <v>276</v>
      </c>
      <c r="D13" s="58" t="s">
        <v>476</v>
      </c>
      <c r="E13" s="59" t="s">
        <v>200</v>
      </c>
      <c r="F13" s="58" t="s">
        <v>314</v>
      </c>
      <c r="G13" s="58" t="s">
        <v>332</v>
      </c>
      <c r="H13" s="59" t="s">
        <v>497</v>
      </c>
      <c r="I13" s="5">
        <v>62</v>
      </c>
      <c r="J13" s="58" t="s">
        <v>354</v>
      </c>
      <c r="K13" s="58" t="s">
        <v>355</v>
      </c>
      <c r="L13" s="58" t="s">
        <v>395</v>
      </c>
      <c r="M13" s="59" t="s">
        <v>204</v>
      </c>
      <c r="N13" s="59" t="s">
        <v>204</v>
      </c>
      <c r="O13" s="59" t="s">
        <v>204</v>
      </c>
      <c r="P13" s="59" t="s">
        <v>446</v>
      </c>
      <c r="Q13" s="58">
        <v>316</v>
      </c>
      <c r="R13" s="58">
        <v>277360</v>
      </c>
      <c r="S13" s="63">
        <v>2</v>
      </c>
      <c r="T13" s="58">
        <v>1.139E-3</v>
      </c>
      <c r="U13" s="64" t="s">
        <v>474</v>
      </c>
      <c r="V13" s="51" t="s">
        <v>495</v>
      </c>
    </row>
    <row r="14" spans="1:22" x14ac:dyDescent="0.25">
      <c r="A14" s="45">
        <v>11</v>
      </c>
      <c r="B14" s="58" t="s">
        <v>91</v>
      </c>
      <c r="C14" s="58" t="s">
        <v>286</v>
      </c>
      <c r="D14" s="58" t="s">
        <v>476</v>
      </c>
      <c r="E14" s="58" t="s">
        <v>200</v>
      </c>
      <c r="F14" s="58" t="s">
        <v>315</v>
      </c>
      <c r="G14" s="58" t="s">
        <v>334</v>
      </c>
      <c r="H14" s="59" t="s">
        <v>497</v>
      </c>
      <c r="I14" s="5">
        <v>24</v>
      </c>
      <c r="J14" s="58" t="s">
        <v>356</v>
      </c>
      <c r="K14" s="58" t="s">
        <v>357</v>
      </c>
      <c r="L14" s="58" t="s">
        <v>396</v>
      </c>
      <c r="M14" s="58" t="s">
        <v>279</v>
      </c>
      <c r="N14" s="58" t="s">
        <v>421</v>
      </c>
      <c r="O14" s="59" t="s">
        <v>204</v>
      </c>
      <c r="P14" s="59" t="s">
        <v>446</v>
      </c>
      <c r="Q14" s="59">
        <v>396</v>
      </c>
      <c r="R14" s="59">
        <v>251240</v>
      </c>
      <c r="S14" s="59">
        <v>6</v>
      </c>
      <c r="T14" s="65">
        <v>1.58E-3</v>
      </c>
      <c r="U14" s="64" t="s">
        <v>474</v>
      </c>
      <c r="V14" s="51" t="s">
        <v>495</v>
      </c>
    </row>
    <row r="15" spans="1:22" x14ac:dyDescent="0.25">
      <c r="A15" s="45">
        <v>12</v>
      </c>
      <c r="B15" s="59" t="s">
        <v>109</v>
      </c>
      <c r="C15" s="59" t="s">
        <v>286</v>
      </c>
      <c r="D15" s="59" t="s">
        <v>476</v>
      </c>
      <c r="E15" s="59" t="s">
        <v>200</v>
      </c>
      <c r="F15" s="59" t="s">
        <v>285</v>
      </c>
      <c r="G15" s="59" t="s">
        <v>334</v>
      </c>
      <c r="H15" s="59" t="s">
        <v>497</v>
      </c>
      <c r="I15" s="60">
        <v>1</v>
      </c>
      <c r="J15" s="59" t="s">
        <v>287</v>
      </c>
      <c r="K15" s="59" t="s">
        <v>288</v>
      </c>
      <c r="L15" s="59" t="s">
        <v>397</v>
      </c>
      <c r="M15" s="59" t="s">
        <v>289</v>
      </c>
      <c r="N15" s="59" t="s">
        <v>290</v>
      </c>
      <c r="O15" s="59" t="s">
        <v>204</v>
      </c>
      <c r="P15" s="59" t="s">
        <v>446</v>
      </c>
      <c r="Q15" s="59">
        <v>1</v>
      </c>
      <c r="R15" s="59">
        <v>250570</v>
      </c>
      <c r="S15" s="58">
        <v>0</v>
      </c>
      <c r="T15" s="59">
        <v>3.9910000000000004E-6</v>
      </c>
      <c r="U15" s="64" t="s">
        <v>474</v>
      </c>
      <c r="V15" s="51" t="s">
        <v>495</v>
      </c>
    </row>
    <row r="16" spans="1:22" ht="17.25" customHeight="1" x14ac:dyDescent="0.25">
      <c r="A16" s="45">
        <v>13</v>
      </c>
      <c r="B16" s="59" t="s">
        <v>12</v>
      </c>
      <c r="C16" s="59" t="s">
        <v>179</v>
      </c>
      <c r="D16" s="59" t="s">
        <v>475</v>
      </c>
      <c r="E16" s="59" t="s">
        <v>200</v>
      </c>
      <c r="F16" s="59" t="s">
        <v>231</v>
      </c>
      <c r="G16" s="59" t="s">
        <v>207</v>
      </c>
      <c r="H16" s="59" t="s">
        <v>497</v>
      </c>
      <c r="I16" s="60">
        <v>32</v>
      </c>
      <c r="J16" s="59" t="s">
        <v>232</v>
      </c>
      <c r="K16" s="59" t="s">
        <v>233</v>
      </c>
      <c r="L16" s="59" t="s">
        <v>398</v>
      </c>
      <c r="M16" s="58" t="s">
        <v>235</v>
      </c>
      <c r="N16" s="66" t="s">
        <v>478</v>
      </c>
      <c r="O16" s="58" t="s">
        <v>204</v>
      </c>
      <c r="P16" s="58" t="s">
        <v>447</v>
      </c>
      <c r="Q16" s="58" t="s">
        <v>204</v>
      </c>
      <c r="R16" s="58" t="s">
        <v>204</v>
      </c>
      <c r="S16" s="58" t="s">
        <v>204</v>
      </c>
      <c r="T16" s="58" t="s">
        <v>204</v>
      </c>
      <c r="U16" s="64" t="s">
        <v>474</v>
      </c>
      <c r="V16" s="8" t="s">
        <v>494</v>
      </c>
    </row>
    <row r="17" spans="1:23" ht="18" customHeight="1" x14ac:dyDescent="0.25">
      <c r="A17" s="45">
        <v>14</v>
      </c>
      <c r="B17" s="59" t="s">
        <v>464</v>
      </c>
      <c r="C17" s="59" t="s">
        <v>179</v>
      </c>
      <c r="D17" s="59" t="s">
        <v>475</v>
      </c>
      <c r="E17" s="59" t="s">
        <v>200</v>
      </c>
      <c r="F17" s="59" t="s">
        <v>316</v>
      </c>
      <c r="G17" s="59" t="s">
        <v>207</v>
      </c>
      <c r="H17" s="59" t="s">
        <v>497</v>
      </c>
      <c r="I17" s="60">
        <v>28</v>
      </c>
      <c r="J17" s="59" t="s">
        <v>358</v>
      </c>
      <c r="K17" s="59" t="s">
        <v>359</v>
      </c>
      <c r="L17" s="59" t="s">
        <v>399</v>
      </c>
      <c r="M17" s="58" t="s">
        <v>422</v>
      </c>
      <c r="N17" s="58" t="s">
        <v>262</v>
      </c>
      <c r="O17" s="58" t="s">
        <v>204</v>
      </c>
      <c r="P17" s="58" t="s">
        <v>447</v>
      </c>
      <c r="Q17" s="58">
        <v>1464</v>
      </c>
      <c r="R17" s="58">
        <v>278432</v>
      </c>
      <c r="S17" s="58">
        <v>49</v>
      </c>
      <c r="T17" s="67">
        <v>5.2579999999999997E-3</v>
      </c>
      <c r="U17" s="64" t="s">
        <v>474</v>
      </c>
      <c r="V17" s="51" t="s">
        <v>495</v>
      </c>
    </row>
    <row r="18" spans="1:23" x14ac:dyDescent="0.25">
      <c r="A18" s="45">
        <v>15</v>
      </c>
      <c r="B18" s="59" t="s">
        <v>302</v>
      </c>
      <c r="C18" s="59" t="s">
        <v>179</v>
      </c>
      <c r="D18" s="59" t="s">
        <v>475</v>
      </c>
      <c r="E18" s="59" t="s">
        <v>200</v>
      </c>
      <c r="F18" s="59" t="s">
        <v>317</v>
      </c>
      <c r="G18" s="59" t="s">
        <v>207</v>
      </c>
      <c r="H18" s="58" t="s">
        <v>497</v>
      </c>
      <c r="I18" s="60">
        <v>2</v>
      </c>
      <c r="J18" s="59" t="s">
        <v>360</v>
      </c>
      <c r="K18" s="59" t="s">
        <v>361</v>
      </c>
      <c r="L18" s="59" t="s">
        <v>400</v>
      </c>
      <c r="M18" s="58" t="s">
        <v>297</v>
      </c>
      <c r="N18" s="58" t="s">
        <v>423</v>
      </c>
      <c r="O18" s="58" t="s">
        <v>204</v>
      </c>
      <c r="P18" s="58" t="s">
        <v>447</v>
      </c>
      <c r="Q18" s="58">
        <v>850</v>
      </c>
      <c r="R18" s="58">
        <v>277074</v>
      </c>
      <c r="S18" s="58">
        <v>10</v>
      </c>
      <c r="T18" s="67">
        <v>3.068E-3</v>
      </c>
      <c r="U18" s="64" t="s">
        <v>474</v>
      </c>
      <c r="V18" s="51" t="s">
        <v>495</v>
      </c>
    </row>
    <row r="19" spans="1:23" x14ac:dyDescent="0.25">
      <c r="A19" s="45">
        <v>16</v>
      </c>
      <c r="B19" s="58" t="s">
        <v>5</v>
      </c>
      <c r="C19" s="58" t="s">
        <v>239</v>
      </c>
      <c r="D19" s="58" t="s">
        <v>475</v>
      </c>
      <c r="E19" s="58" t="s">
        <v>200</v>
      </c>
      <c r="F19" s="58" t="s">
        <v>238</v>
      </c>
      <c r="G19" s="58" t="s">
        <v>335</v>
      </c>
      <c r="H19" s="58" t="s">
        <v>497</v>
      </c>
      <c r="I19" s="5">
        <v>8</v>
      </c>
      <c r="J19" s="58" t="s">
        <v>240</v>
      </c>
      <c r="K19" s="58" t="s">
        <v>241</v>
      </c>
      <c r="L19" s="58" t="s">
        <v>204</v>
      </c>
      <c r="M19" s="58" t="s">
        <v>7</v>
      </c>
      <c r="N19" s="58" t="s">
        <v>242</v>
      </c>
      <c r="O19" s="58" t="s">
        <v>204</v>
      </c>
      <c r="P19" s="58" t="s">
        <v>447</v>
      </c>
      <c r="Q19" s="58">
        <v>1</v>
      </c>
      <c r="R19" s="58">
        <v>249792</v>
      </c>
      <c r="S19" s="58">
        <v>0</v>
      </c>
      <c r="T19" s="67">
        <v>4.0029999999999996E-6</v>
      </c>
      <c r="U19" s="64" t="s">
        <v>474</v>
      </c>
      <c r="V19" s="51" t="s">
        <v>495</v>
      </c>
    </row>
    <row r="20" spans="1:23" x14ac:dyDescent="0.25">
      <c r="A20" s="45">
        <v>17</v>
      </c>
      <c r="B20" s="58" t="s">
        <v>303</v>
      </c>
      <c r="C20" s="58" t="s">
        <v>304</v>
      </c>
      <c r="D20" s="58" t="s">
        <v>475</v>
      </c>
      <c r="E20" s="58" t="s">
        <v>200</v>
      </c>
      <c r="F20" s="58" t="s">
        <v>318</v>
      </c>
      <c r="G20" s="58" t="s">
        <v>336</v>
      </c>
      <c r="H20" s="58" t="s">
        <v>497</v>
      </c>
      <c r="I20" s="5">
        <v>8</v>
      </c>
      <c r="J20" s="58" t="s">
        <v>362</v>
      </c>
      <c r="K20" s="58" t="s">
        <v>363</v>
      </c>
      <c r="L20" s="58" t="s">
        <v>204</v>
      </c>
      <c r="M20" s="58" t="s">
        <v>424</v>
      </c>
      <c r="N20" s="58" t="s">
        <v>425</v>
      </c>
      <c r="O20" s="58" t="s">
        <v>204</v>
      </c>
      <c r="P20" s="58" t="s">
        <v>446</v>
      </c>
      <c r="Q20" s="58" t="s">
        <v>204</v>
      </c>
      <c r="R20" s="58" t="s">
        <v>204</v>
      </c>
      <c r="S20" s="58" t="s">
        <v>204</v>
      </c>
      <c r="T20" s="58" t="s">
        <v>204</v>
      </c>
      <c r="U20" s="64" t="s">
        <v>474</v>
      </c>
      <c r="V20" s="8" t="s">
        <v>494</v>
      </c>
    </row>
    <row r="21" spans="1:23" ht="16.5" customHeight="1" x14ac:dyDescent="0.25">
      <c r="A21" s="45">
        <v>18</v>
      </c>
      <c r="B21" s="59" t="s">
        <v>479</v>
      </c>
      <c r="C21" s="59" t="s">
        <v>179</v>
      </c>
      <c r="D21" s="59" t="s">
        <v>475</v>
      </c>
      <c r="E21" s="59" t="s">
        <v>200</v>
      </c>
      <c r="F21" s="59" t="s">
        <v>243</v>
      </c>
      <c r="G21" s="59" t="s">
        <v>207</v>
      </c>
      <c r="H21" s="58" t="s">
        <v>497</v>
      </c>
      <c r="I21" s="60">
        <v>20</v>
      </c>
      <c r="J21" s="59" t="s">
        <v>244</v>
      </c>
      <c r="K21" s="59" t="s">
        <v>245</v>
      </c>
      <c r="L21" s="58" t="s">
        <v>204</v>
      </c>
      <c r="M21" s="58" t="s">
        <v>246</v>
      </c>
      <c r="N21" s="58" t="s">
        <v>247</v>
      </c>
      <c r="O21" s="58" t="s">
        <v>204</v>
      </c>
      <c r="P21" s="58" t="s">
        <v>447</v>
      </c>
      <c r="Q21" s="58" t="s">
        <v>204</v>
      </c>
      <c r="R21" s="58" t="s">
        <v>204</v>
      </c>
      <c r="S21" s="58" t="s">
        <v>204</v>
      </c>
      <c r="T21" s="58" t="s">
        <v>204</v>
      </c>
      <c r="U21" s="64" t="s">
        <v>474</v>
      </c>
      <c r="V21" s="8" t="s">
        <v>494</v>
      </c>
    </row>
    <row r="22" spans="1:23" x14ac:dyDescent="0.25">
      <c r="A22" s="45">
        <v>19</v>
      </c>
      <c r="B22" s="58" t="s">
        <v>50</v>
      </c>
      <c r="C22" s="58" t="s">
        <v>249</v>
      </c>
      <c r="D22" s="58" t="s">
        <v>475</v>
      </c>
      <c r="E22" s="58" t="s">
        <v>200</v>
      </c>
      <c r="F22" s="58" t="s">
        <v>248</v>
      </c>
      <c r="G22" s="58" t="s">
        <v>337</v>
      </c>
      <c r="H22" s="58" t="s">
        <v>497</v>
      </c>
      <c r="I22" s="5">
        <v>6</v>
      </c>
      <c r="J22" s="58" t="s">
        <v>250</v>
      </c>
      <c r="K22" s="58" t="s">
        <v>251</v>
      </c>
      <c r="L22" s="58" t="s">
        <v>401</v>
      </c>
      <c r="M22" s="58" t="s">
        <v>235</v>
      </c>
      <c r="N22" s="58" t="s">
        <v>252</v>
      </c>
      <c r="O22" s="58" t="s">
        <v>204</v>
      </c>
      <c r="P22" s="58" t="s">
        <v>446</v>
      </c>
      <c r="Q22" s="58">
        <v>7</v>
      </c>
      <c r="R22" s="58">
        <v>251410</v>
      </c>
      <c r="S22" s="58">
        <v>0</v>
      </c>
      <c r="T22" s="67">
        <v>2.7840000000000001E-5</v>
      </c>
      <c r="U22" s="64" t="s">
        <v>474</v>
      </c>
      <c r="V22" s="51" t="s">
        <v>495</v>
      </c>
    </row>
    <row r="23" spans="1:23" x14ac:dyDescent="0.25">
      <c r="A23" s="45">
        <v>20</v>
      </c>
      <c r="B23" s="58" t="s">
        <v>50</v>
      </c>
      <c r="C23" s="58" t="s">
        <v>305</v>
      </c>
      <c r="D23" s="58" t="s">
        <v>475</v>
      </c>
      <c r="E23" s="58" t="s">
        <v>309</v>
      </c>
      <c r="F23" s="58" t="s">
        <v>319</v>
      </c>
      <c r="G23" s="58" t="s">
        <v>338</v>
      </c>
      <c r="H23" s="58" t="s">
        <v>497</v>
      </c>
      <c r="I23" s="5">
        <v>2</v>
      </c>
      <c r="J23" s="58" t="s">
        <v>364</v>
      </c>
      <c r="K23" s="58" t="s">
        <v>365</v>
      </c>
      <c r="L23" s="58" t="s">
        <v>402</v>
      </c>
      <c r="M23" s="58" t="s">
        <v>7</v>
      </c>
      <c r="N23" s="58" t="s">
        <v>426</v>
      </c>
      <c r="O23" s="58" t="s">
        <v>204</v>
      </c>
      <c r="P23" s="58" t="s">
        <v>7</v>
      </c>
      <c r="Q23" s="58">
        <v>60</v>
      </c>
      <c r="R23" s="58">
        <v>251120</v>
      </c>
      <c r="S23" s="58">
        <v>0</v>
      </c>
      <c r="T23" s="67">
        <v>2.3890000000000001E-4</v>
      </c>
      <c r="U23" s="64" t="s">
        <v>474</v>
      </c>
      <c r="V23" s="51" t="s">
        <v>495</v>
      </c>
    </row>
    <row r="24" spans="1:23" x14ac:dyDescent="0.25">
      <c r="A24" s="45">
        <v>21</v>
      </c>
      <c r="B24" s="58" t="s">
        <v>57</v>
      </c>
      <c r="C24" s="58" t="s">
        <v>306</v>
      </c>
      <c r="D24" s="58" t="s">
        <v>475</v>
      </c>
      <c r="E24" s="58" t="s">
        <v>200</v>
      </c>
      <c r="F24" s="58" t="s">
        <v>320</v>
      </c>
      <c r="G24" s="58" t="s">
        <v>339</v>
      </c>
      <c r="H24" s="58" t="s">
        <v>497</v>
      </c>
      <c r="I24" s="5">
        <v>7</v>
      </c>
      <c r="J24" s="58" t="s">
        <v>366</v>
      </c>
      <c r="K24" s="58" t="s">
        <v>367</v>
      </c>
      <c r="L24" s="58" t="s">
        <v>403</v>
      </c>
      <c r="M24" s="58" t="s">
        <v>427</v>
      </c>
      <c r="N24" s="58" t="s">
        <v>428</v>
      </c>
      <c r="O24" s="58" t="s">
        <v>204</v>
      </c>
      <c r="P24" s="58" t="s">
        <v>447</v>
      </c>
      <c r="Q24" s="58">
        <v>25</v>
      </c>
      <c r="R24" s="58">
        <v>282538</v>
      </c>
      <c r="S24" s="58">
        <v>0</v>
      </c>
      <c r="T24" s="67">
        <v>8.8480000000000007E-5</v>
      </c>
      <c r="U24" s="64" t="s">
        <v>474</v>
      </c>
      <c r="V24" s="51" t="s">
        <v>495</v>
      </c>
    </row>
    <row r="25" spans="1:23" x14ac:dyDescent="0.25">
      <c r="A25" s="45">
        <v>22</v>
      </c>
      <c r="B25" s="58" t="s">
        <v>57</v>
      </c>
      <c r="C25" s="59" t="s">
        <v>306</v>
      </c>
      <c r="D25" s="59" t="s">
        <v>475</v>
      </c>
      <c r="E25" s="59" t="s">
        <v>200</v>
      </c>
      <c r="F25" s="59" t="s">
        <v>321</v>
      </c>
      <c r="G25" s="59" t="s">
        <v>339</v>
      </c>
      <c r="H25" s="8" t="s">
        <v>499</v>
      </c>
      <c r="I25" s="60">
        <v>2</v>
      </c>
      <c r="J25" s="59" t="s">
        <v>368</v>
      </c>
      <c r="K25" s="59" t="s">
        <v>369</v>
      </c>
      <c r="L25" s="59" t="s">
        <v>404</v>
      </c>
      <c r="M25" s="59" t="s">
        <v>7</v>
      </c>
      <c r="N25" s="59" t="s">
        <v>204</v>
      </c>
      <c r="O25" s="59" t="s">
        <v>204</v>
      </c>
      <c r="P25" s="58" t="s">
        <v>447</v>
      </c>
      <c r="Q25" s="59">
        <v>64</v>
      </c>
      <c r="R25" s="59">
        <v>251382</v>
      </c>
      <c r="S25" s="59">
        <v>1</v>
      </c>
      <c r="T25" s="65">
        <v>2.5460000000000001E-4</v>
      </c>
      <c r="U25" s="64" t="s">
        <v>474</v>
      </c>
      <c r="V25" s="51" t="s">
        <v>495</v>
      </c>
    </row>
    <row r="26" spans="1:23" s="68" customFormat="1" x14ac:dyDescent="0.25">
      <c r="A26" s="45">
        <v>23</v>
      </c>
      <c r="B26" s="58" t="s">
        <v>59</v>
      </c>
      <c r="C26" s="59" t="s">
        <v>170</v>
      </c>
      <c r="D26" s="59" t="s">
        <v>475</v>
      </c>
      <c r="E26" s="59" t="s">
        <v>200</v>
      </c>
      <c r="F26" s="59" t="s">
        <v>201</v>
      </c>
      <c r="G26" s="59" t="s">
        <v>465</v>
      </c>
      <c r="H26" s="8" t="s">
        <v>500</v>
      </c>
      <c r="I26" s="60">
        <v>1</v>
      </c>
      <c r="J26" s="59" t="s">
        <v>171</v>
      </c>
      <c r="K26" s="59" t="s">
        <v>203</v>
      </c>
      <c r="L26" s="59" t="s">
        <v>204</v>
      </c>
      <c r="M26" s="59" t="s">
        <v>204</v>
      </c>
      <c r="N26" s="59" t="s">
        <v>204</v>
      </c>
      <c r="O26" s="59" t="s">
        <v>204</v>
      </c>
      <c r="P26" s="58" t="s">
        <v>205</v>
      </c>
      <c r="Q26" s="59" t="s">
        <v>204</v>
      </c>
      <c r="R26" s="59" t="s">
        <v>204</v>
      </c>
      <c r="S26" s="59" t="s">
        <v>204</v>
      </c>
      <c r="T26" s="59" t="s">
        <v>204</v>
      </c>
      <c r="U26" s="64" t="s">
        <v>474</v>
      </c>
      <c r="V26" s="8" t="s">
        <v>494</v>
      </c>
      <c r="W26" s="51"/>
    </row>
    <row r="27" spans="1:23" x14ac:dyDescent="0.25">
      <c r="A27" s="45">
        <v>24</v>
      </c>
      <c r="B27" s="58" t="s">
        <v>60</v>
      </c>
      <c r="C27" s="59" t="s">
        <v>286</v>
      </c>
      <c r="D27" s="59" t="s">
        <v>476</v>
      </c>
      <c r="E27" s="59" t="s">
        <v>200</v>
      </c>
      <c r="F27" s="59" t="s">
        <v>291</v>
      </c>
      <c r="G27" s="59" t="s">
        <v>340</v>
      </c>
      <c r="H27" s="59" t="s">
        <v>499</v>
      </c>
      <c r="I27" s="60">
        <v>1</v>
      </c>
      <c r="J27" s="59" t="s">
        <v>292</v>
      </c>
      <c r="K27" s="59" t="s">
        <v>293</v>
      </c>
      <c r="L27" s="59" t="s">
        <v>405</v>
      </c>
      <c r="M27" s="59" t="s">
        <v>7</v>
      </c>
      <c r="N27" s="59" t="s">
        <v>204</v>
      </c>
      <c r="O27" s="59" t="s">
        <v>204</v>
      </c>
      <c r="P27" s="58" t="s">
        <v>447</v>
      </c>
      <c r="Q27" s="59" t="s">
        <v>411</v>
      </c>
      <c r="R27" s="59" t="s">
        <v>411</v>
      </c>
      <c r="S27" s="59" t="s">
        <v>411</v>
      </c>
      <c r="T27" s="59" t="s">
        <v>411</v>
      </c>
      <c r="U27" s="64" t="s">
        <v>474</v>
      </c>
      <c r="V27" s="8" t="s">
        <v>494</v>
      </c>
    </row>
    <row r="28" spans="1:23" x14ac:dyDescent="0.25">
      <c r="A28" s="45">
        <v>25</v>
      </c>
      <c r="B28" s="58" t="s">
        <v>61</v>
      </c>
      <c r="C28" s="58" t="s">
        <v>307</v>
      </c>
      <c r="D28" s="58" t="s">
        <v>475</v>
      </c>
      <c r="E28" s="58" t="s">
        <v>200</v>
      </c>
      <c r="F28" s="58" t="s">
        <v>322</v>
      </c>
      <c r="G28" s="58" t="s">
        <v>341</v>
      </c>
      <c r="H28" s="58" t="s">
        <v>497</v>
      </c>
      <c r="I28" s="5">
        <v>6</v>
      </c>
      <c r="J28" s="58" t="s">
        <v>370</v>
      </c>
      <c r="K28" s="58" t="s">
        <v>371</v>
      </c>
      <c r="L28" s="58" t="s">
        <v>406</v>
      </c>
      <c r="M28" s="58" t="s">
        <v>429</v>
      </c>
      <c r="N28" s="58" t="s">
        <v>430</v>
      </c>
      <c r="O28" s="58" t="s">
        <v>204</v>
      </c>
      <c r="P28" s="69" t="s">
        <v>446</v>
      </c>
      <c r="Q28" s="58">
        <v>24</v>
      </c>
      <c r="R28" s="58">
        <v>248372</v>
      </c>
      <c r="S28" s="58">
        <v>0</v>
      </c>
      <c r="T28" s="67">
        <v>9.6630000000000001E-5</v>
      </c>
      <c r="U28" s="64" t="s">
        <v>474</v>
      </c>
      <c r="V28" s="51" t="s">
        <v>495</v>
      </c>
    </row>
    <row r="29" spans="1:23" x14ac:dyDescent="0.25">
      <c r="A29" s="45">
        <v>26</v>
      </c>
      <c r="B29" s="58" t="s">
        <v>61</v>
      </c>
      <c r="C29" s="58" t="s">
        <v>276</v>
      </c>
      <c r="D29" s="58" t="s">
        <v>476</v>
      </c>
      <c r="E29" s="58" t="s">
        <v>200</v>
      </c>
      <c r="F29" s="58" t="s">
        <v>294</v>
      </c>
      <c r="G29" s="58" t="s">
        <v>332</v>
      </c>
      <c r="H29" s="58" t="s">
        <v>497</v>
      </c>
      <c r="I29" s="5">
        <v>17</v>
      </c>
      <c r="J29" s="58" t="s">
        <v>295</v>
      </c>
      <c r="K29" s="58" t="s">
        <v>296</v>
      </c>
      <c r="L29" s="58" t="s">
        <v>204</v>
      </c>
      <c r="M29" s="58" t="s">
        <v>297</v>
      </c>
      <c r="N29" s="58" t="s">
        <v>262</v>
      </c>
      <c r="O29" s="58" t="s">
        <v>204</v>
      </c>
      <c r="P29" s="58" t="s">
        <v>446</v>
      </c>
      <c r="Q29" s="58" t="s">
        <v>204</v>
      </c>
      <c r="R29" s="58" t="s">
        <v>204</v>
      </c>
      <c r="S29" s="58" t="s">
        <v>204</v>
      </c>
      <c r="T29" s="58" t="s">
        <v>204</v>
      </c>
      <c r="U29" s="64" t="s">
        <v>474</v>
      </c>
      <c r="V29" s="8" t="s">
        <v>494</v>
      </c>
    </row>
    <row r="30" spans="1:23" x14ac:dyDescent="0.25">
      <c r="A30" s="45">
        <v>27</v>
      </c>
      <c r="B30" s="58" t="s">
        <v>64</v>
      </c>
      <c r="C30" s="58" t="s">
        <v>308</v>
      </c>
      <c r="D30" s="58" t="s">
        <v>475</v>
      </c>
      <c r="E30" s="58" t="s">
        <v>200</v>
      </c>
      <c r="F30" s="58" t="s">
        <v>323</v>
      </c>
      <c r="G30" s="58" t="s">
        <v>342</v>
      </c>
      <c r="H30" s="58" t="s">
        <v>497</v>
      </c>
      <c r="I30" s="5">
        <v>2</v>
      </c>
      <c r="J30" s="58" t="s">
        <v>372</v>
      </c>
      <c r="K30" s="58" t="s">
        <v>373</v>
      </c>
      <c r="L30" s="58" t="s">
        <v>407</v>
      </c>
      <c r="M30" s="58" t="s">
        <v>431</v>
      </c>
      <c r="N30" s="58" t="s">
        <v>432</v>
      </c>
      <c r="O30" s="58" t="s">
        <v>204</v>
      </c>
      <c r="P30" s="58" t="s">
        <v>447</v>
      </c>
      <c r="Q30" s="58">
        <v>7</v>
      </c>
      <c r="R30" s="58">
        <v>251456</v>
      </c>
      <c r="S30" s="58">
        <v>0</v>
      </c>
      <c r="T30" s="67">
        <v>2.7840000000000001E-5</v>
      </c>
      <c r="U30" s="64" t="s">
        <v>474</v>
      </c>
      <c r="V30" s="51" t="s">
        <v>495</v>
      </c>
    </row>
    <row r="31" spans="1:23" x14ac:dyDescent="0.25">
      <c r="A31" s="45">
        <v>28</v>
      </c>
      <c r="B31" s="58" t="s">
        <v>66</v>
      </c>
      <c r="C31" s="58" t="s">
        <v>172</v>
      </c>
      <c r="D31" s="58" t="s">
        <v>475</v>
      </c>
      <c r="E31" s="58" t="s">
        <v>200</v>
      </c>
      <c r="F31" s="58" t="s">
        <v>324</v>
      </c>
      <c r="G31" s="58" t="s">
        <v>210</v>
      </c>
      <c r="H31" s="58" t="s">
        <v>497</v>
      </c>
      <c r="I31" s="23">
        <v>18</v>
      </c>
      <c r="J31" s="58" t="s">
        <v>374</v>
      </c>
      <c r="K31" s="58" t="s">
        <v>375</v>
      </c>
      <c r="L31" s="58" t="s">
        <v>408</v>
      </c>
      <c r="M31" s="58" t="s">
        <v>433</v>
      </c>
      <c r="N31" s="58" t="s">
        <v>434</v>
      </c>
      <c r="O31" s="58" t="s">
        <v>204</v>
      </c>
      <c r="P31" s="58" t="s">
        <v>446</v>
      </c>
      <c r="Q31" s="58">
        <v>5</v>
      </c>
      <c r="R31" s="58">
        <v>282604</v>
      </c>
      <c r="S31" s="58">
        <v>0</v>
      </c>
      <c r="T31" s="67">
        <v>1.7689999999999998E-5</v>
      </c>
      <c r="U31" s="64" t="s">
        <v>474</v>
      </c>
      <c r="V31" s="51" t="s">
        <v>495</v>
      </c>
    </row>
    <row r="32" spans="1:23" x14ac:dyDescent="0.25">
      <c r="A32" s="45">
        <v>29</v>
      </c>
      <c r="B32" s="58" t="s">
        <v>72</v>
      </c>
      <c r="C32" s="58" t="s">
        <v>179</v>
      </c>
      <c r="D32" s="58" t="s">
        <v>475</v>
      </c>
      <c r="E32" s="58" t="s">
        <v>200</v>
      </c>
      <c r="F32" s="58" t="s">
        <v>253</v>
      </c>
      <c r="G32" s="58" t="s">
        <v>207</v>
      </c>
      <c r="H32" s="58" t="s">
        <v>497</v>
      </c>
      <c r="I32" s="5">
        <v>11</v>
      </c>
      <c r="J32" s="58" t="s">
        <v>254</v>
      </c>
      <c r="K32" s="58" t="s">
        <v>255</v>
      </c>
      <c r="L32" s="58" t="s">
        <v>409</v>
      </c>
      <c r="M32" s="58" t="s">
        <v>235</v>
      </c>
      <c r="N32" s="58" t="s">
        <v>256</v>
      </c>
      <c r="O32" s="58" t="s">
        <v>204</v>
      </c>
      <c r="P32" s="58" t="s">
        <v>447</v>
      </c>
      <c r="Q32" s="58">
        <v>1</v>
      </c>
      <c r="R32" s="58">
        <v>248212</v>
      </c>
      <c r="S32" s="58">
        <v>0</v>
      </c>
      <c r="T32" s="67">
        <v>4.0289999999999999E-6</v>
      </c>
      <c r="U32" s="64" t="s">
        <v>474</v>
      </c>
      <c r="V32" s="51" t="s">
        <v>495</v>
      </c>
    </row>
    <row r="33" spans="1:22" x14ac:dyDescent="0.25">
      <c r="A33" s="45">
        <v>30</v>
      </c>
      <c r="B33" s="58" t="s">
        <v>79</v>
      </c>
      <c r="C33" s="58" t="s">
        <v>276</v>
      </c>
      <c r="D33" s="58" t="s">
        <v>476</v>
      </c>
      <c r="E33" s="58" t="s">
        <v>309</v>
      </c>
      <c r="F33" s="58" t="s">
        <v>325</v>
      </c>
      <c r="G33" s="58" t="s">
        <v>332</v>
      </c>
      <c r="H33" s="58" t="s">
        <v>497</v>
      </c>
      <c r="I33" s="5">
        <v>74</v>
      </c>
      <c r="J33" s="58" t="s">
        <v>376</v>
      </c>
      <c r="K33" s="58" t="s">
        <v>377</v>
      </c>
      <c r="L33" s="58" t="s">
        <v>410</v>
      </c>
      <c r="M33" s="58" t="s">
        <v>435</v>
      </c>
      <c r="N33" s="58" t="s">
        <v>436</v>
      </c>
      <c r="O33" s="58" t="s">
        <v>204</v>
      </c>
      <c r="P33" s="58" t="s">
        <v>447</v>
      </c>
      <c r="Q33" s="58">
        <v>1</v>
      </c>
      <c r="R33" s="58">
        <v>248614</v>
      </c>
      <c r="S33" s="58">
        <v>0</v>
      </c>
      <c r="T33" s="67">
        <v>4.0219999999999998E-6</v>
      </c>
      <c r="U33" s="64" t="s">
        <v>474</v>
      </c>
      <c r="V33" s="51" t="s">
        <v>495</v>
      </c>
    </row>
    <row r="34" spans="1:22" x14ac:dyDescent="0.25">
      <c r="A34" s="45">
        <v>31</v>
      </c>
      <c r="B34" s="58" t="s">
        <v>90</v>
      </c>
      <c r="C34" s="58" t="s">
        <v>258</v>
      </c>
      <c r="D34" s="58" t="s">
        <v>475</v>
      </c>
      <c r="E34" s="58" t="s">
        <v>200</v>
      </c>
      <c r="F34" s="58" t="s">
        <v>257</v>
      </c>
      <c r="G34" s="58" t="s">
        <v>343</v>
      </c>
      <c r="H34" s="58" t="s">
        <v>497</v>
      </c>
      <c r="I34" s="5">
        <v>4</v>
      </c>
      <c r="J34" s="58" t="s">
        <v>259</v>
      </c>
      <c r="K34" s="58" t="s">
        <v>260</v>
      </c>
      <c r="L34" s="58" t="s">
        <v>411</v>
      </c>
      <c r="M34" s="58" t="s">
        <v>261</v>
      </c>
      <c r="N34" s="58" t="s">
        <v>262</v>
      </c>
      <c r="O34" s="58" t="s">
        <v>204</v>
      </c>
      <c r="P34" s="58" t="s">
        <v>446</v>
      </c>
      <c r="Q34" s="58">
        <v>1</v>
      </c>
      <c r="R34" s="58">
        <v>30990</v>
      </c>
      <c r="S34" s="58">
        <v>0</v>
      </c>
      <c r="T34" s="67">
        <v>3.2270000000000001E-5</v>
      </c>
      <c r="U34" s="64" t="s">
        <v>474</v>
      </c>
      <c r="V34" s="51" t="s">
        <v>495</v>
      </c>
    </row>
    <row r="35" spans="1:22" x14ac:dyDescent="0.25">
      <c r="A35" s="45">
        <v>32</v>
      </c>
      <c r="B35" s="58" t="s">
        <v>90</v>
      </c>
      <c r="C35" s="58" t="s">
        <v>179</v>
      </c>
      <c r="D35" s="59" t="s">
        <v>475</v>
      </c>
      <c r="E35" s="59" t="s">
        <v>200</v>
      </c>
      <c r="F35" s="58" t="s">
        <v>326</v>
      </c>
      <c r="G35" s="58" t="s">
        <v>207</v>
      </c>
      <c r="H35" s="58" t="s">
        <v>497</v>
      </c>
      <c r="I35" s="5">
        <v>7</v>
      </c>
      <c r="J35" s="58" t="s">
        <v>378</v>
      </c>
      <c r="K35" s="58" t="s">
        <v>379</v>
      </c>
      <c r="L35" s="58" t="s">
        <v>411</v>
      </c>
      <c r="M35" s="58" t="s">
        <v>437</v>
      </c>
      <c r="N35" s="58" t="s">
        <v>438</v>
      </c>
      <c r="O35" s="58" t="s">
        <v>204</v>
      </c>
      <c r="P35" s="58" t="s">
        <v>446</v>
      </c>
      <c r="Q35" s="58">
        <v>1</v>
      </c>
      <c r="R35" s="58">
        <v>237776</v>
      </c>
      <c r="S35" s="58">
        <v>0</v>
      </c>
      <c r="T35" s="67">
        <v>4.206E-6</v>
      </c>
      <c r="U35" s="64" t="s">
        <v>474</v>
      </c>
      <c r="V35" s="51" t="s">
        <v>495</v>
      </c>
    </row>
    <row r="36" spans="1:22" x14ac:dyDescent="0.25">
      <c r="A36" s="45">
        <v>33</v>
      </c>
      <c r="B36" s="58" t="s">
        <v>94</v>
      </c>
      <c r="C36" s="58" t="s">
        <v>264</v>
      </c>
      <c r="D36" s="58" t="s">
        <v>475</v>
      </c>
      <c r="E36" s="58" t="s">
        <v>200</v>
      </c>
      <c r="F36" s="58" t="s">
        <v>263</v>
      </c>
      <c r="G36" s="58" t="s">
        <v>344</v>
      </c>
      <c r="H36" s="58" t="s">
        <v>497</v>
      </c>
      <c r="I36" s="5">
        <v>8</v>
      </c>
      <c r="J36" s="58" t="s">
        <v>265</v>
      </c>
      <c r="K36" s="58" t="s">
        <v>266</v>
      </c>
      <c r="L36" s="58" t="s">
        <v>412</v>
      </c>
      <c r="M36" s="58" t="s">
        <v>267</v>
      </c>
      <c r="N36" s="58" t="s">
        <v>252</v>
      </c>
      <c r="O36" s="58" t="s">
        <v>204</v>
      </c>
      <c r="P36" s="58" t="s">
        <v>446</v>
      </c>
      <c r="Q36" s="58" t="s">
        <v>411</v>
      </c>
      <c r="R36" s="58" t="s">
        <v>411</v>
      </c>
      <c r="S36" s="58" t="s">
        <v>411</v>
      </c>
      <c r="T36" s="67" t="s">
        <v>411</v>
      </c>
      <c r="U36" s="64" t="s">
        <v>474</v>
      </c>
      <c r="V36" s="8" t="s">
        <v>494</v>
      </c>
    </row>
    <row r="37" spans="1:22" x14ac:dyDescent="0.25">
      <c r="A37" s="45">
        <v>34</v>
      </c>
      <c r="B37" s="58" t="s">
        <v>97</v>
      </c>
      <c r="C37" s="58" t="s">
        <v>170</v>
      </c>
      <c r="D37" s="58" t="s">
        <v>475</v>
      </c>
      <c r="E37" s="58" t="s">
        <v>200</v>
      </c>
      <c r="F37" s="58" t="s">
        <v>327</v>
      </c>
      <c r="G37" s="58" t="s">
        <v>202</v>
      </c>
      <c r="H37" s="58" t="s">
        <v>497</v>
      </c>
      <c r="I37" s="5">
        <v>2</v>
      </c>
      <c r="J37" s="58" t="s">
        <v>380</v>
      </c>
      <c r="K37" s="58" t="s">
        <v>381</v>
      </c>
      <c r="L37" s="58" t="s">
        <v>411</v>
      </c>
      <c r="M37" s="58" t="s">
        <v>439</v>
      </c>
      <c r="N37" s="58" t="s">
        <v>440</v>
      </c>
      <c r="O37" s="58">
        <v>0.77900000000000003</v>
      </c>
      <c r="P37" s="58" t="s">
        <v>447</v>
      </c>
      <c r="Q37" s="58" t="s">
        <v>411</v>
      </c>
      <c r="R37" s="58" t="s">
        <v>411</v>
      </c>
      <c r="S37" s="58" t="s">
        <v>411</v>
      </c>
      <c r="T37" s="67" t="s">
        <v>411</v>
      </c>
      <c r="U37" s="64" t="s">
        <v>474</v>
      </c>
      <c r="V37" s="8" t="s">
        <v>494</v>
      </c>
    </row>
    <row r="38" spans="1:22" x14ac:dyDescent="0.25">
      <c r="A38" s="45">
        <v>35</v>
      </c>
      <c r="B38" s="58" t="s">
        <v>105</v>
      </c>
      <c r="C38" s="58" t="s">
        <v>269</v>
      </c>
      <c r="D38" s="58" t="s">
        <v>475</v>
      </c>
      <c r="E38" s="58" t="s">
        <v>200</v>
      </c>
      <c r="F38" s="58" t="s">
        <v>268</v>
      </c>
      <c r="G38" s="58" t="s">
        <v>345</v>
      </c>
      <c r="H38" s="58" t="s">
        <v>497</v>
      </c>
      <c r="I38" s="5">
        <v>2</v>
      </c>
      <c r="J38" s="58" t="s">
        <v>270</v>
      </c>
      <c r="K38" s="58" t="s">
        <v>271</v>
      </c>
      <c r="L38" s="58" t="s">
        <v>411</v>
      </c>
      <c r="M38" s="58" t="s">
        <v>272</v>
      </c>
      <c r="N38" s="58" t="s">
        <v>273</v>
      </c>
      <c r="O38" s="58" t="s">
        <v>204</v>
      </c>
      <c r="P38" s="58" t="s">
        <v>446</v>
      </c>
      <c r="Q38" s="58" t="s">
        <v>411</v>
      </c>
      <c r="R38" s="58" t="s">
        <v>411</v>
      </c>
      <c r="S38" s="58" t="s">
        <v>411</v>
      </c>
      <c r="T38" s="67" t="s">
        <v>411</v>
      </c>
      <c r="U38" s="64" t="s">
        <v>474</v>
      </c>
      <c r="V38" s="8" t="s">
        <v>494</v>
      </c>
    </row>
    <row r="39" spans="1:22" x14ac:dyDescent="0.25">
      <c r="A39" s="45">
        <v>36</v>
      </c>
      <c r="B39" s="58" t="s">
        <v>108</v>
      </c>
      <c r="C39" s="58" t="s">
        <v>172</v>
      </c>
      <c r="D39" s="58" t="s">
        <v>475</v>
      </c>
      <c r="E39" s="58" t="s">
        <v>200</v>
      </c>
      <c r="F39" s="58" t="s">
        <v>328</v>
      </c>
      <c r="G39" s="58" t="s">
        <v>210</v>
      </c>
      <c r="H39" s="58" t="s">
        <v>497</v>
      </c>
      <c r="I39" s="5">
        <v>10</v>
      </c>
      <c r="J39" s="58" t="s">
        <v>382</v>
      </c>
      <c r="K39" s="58" t="s">
        <v>383</v>
      </c>
      <c r="L39" s="58" t="s">
        <v>413</v>
      </c>
      <c r="M39" s="58" t="s">
        <v>261</v>
      </c>
      <c r="N39" s="58" t="s">
        <v>252</v>
      </c>
      <c r="O39" s="58" t="s">
        <v>204</v>
      </c>
      <c r="P39" s="58" t="s">
        <v>446</v>
      </c>
      <c r="Q39" s="58">
        <v>25</v>
      </c>
      <c r="R39" s="58">
        <v>245962</v>
      </c>
      <c r="S39" s="58">
        <v>0</v>
      </c>
      <c r="T39" s="67">
        <v>1.016E-4</v>
      </c>
      <c r="U39" s="64" t="s">
        <v>474</v>
      </c>
      <c r="V39" s="51" t="s">
        <v>495</v>
      </c>
    </row>
    <row r="40" spans="1:22" x14ac:dyDescent="0.25">
      <c r="A40" s="45">
        <v>37</v>
      </c>
      <c r="B40" s="58" t="s">
        <v>113</v>
      </c>
      <c r="C40" s="58" t="s">
        <v>170</v>
      </c>
      <c r="D40" s="58" t="s">
        <v>475</v>
      </c>
      <c r="E40" s="58" t="s">
        <v>200</v>
      </c>
      <c r="F40" s="58" t="s">
        <v>329</v>
      </c>
      <c r="G40" s="58" t="s">
        <v>202</v>
      </c>
      <c r="H40" s="58" t="s">
        <v>497</v>
      </c>
      <c r="I40" s="5">
        <v>3</v>
      </c>
      <c r="J40" s="58" t="s">
        <v>384</v>
      </c>
      <c r="K40" s="58" t="s">
        <v>385</v>
      </c>
      <c r="L40" s="58" t="s">
        <v>414</v>
      </c>
      <c r="M40" s="58" t="s">
        <v>297</v>
      </c>
      <c r="N40" s="58" t="s">
        <v>441</v>
      </c>
      <c r="O40" s="58">
        <v>0.28299999999999997</v>
      </c>
      <c r="P40" s="58" t="s">
        <v>447</v>
      </c>
      <c r="Q40" s="58">
        <v>156</v>
      </c>
      <c r="R40" s="58">
        <v>243544</v>
      </c>
      <c r="S40" s="58">
        <v>0</v>
      </c>
      <c r="T40" s="67">
        <v>6.4050000000000001E-4</v>
      </c>
      <c r="U40" s="64" t="s">
        <v>474</v>
      </c>
      <c r="V40" s="51" t="s">
        <v>495</v>
      </c>
    </row>
    <row r="41" spans="1:22" x14ac:dyDescent="0.25">
      <c r="A41" s="45">
        <v>38</v>
      </c>
      <c r="B41" s="58" t="s">
        <v>116</v>
      </c>
      <c r="C41" s="58" t="s">
        <v>239</v>
      </c>
      <c r="D41" s="58" t="s">
        <v>475</v>
      </c>
      <c r="E41" s="58" t="s">
        <v>200</v>
      </c>
      <c r="F41" s="58" t="s">
        <v>330</v>
      </c>
      <c r="G41" s="58" t="s">
        <v>335</v>
      </c>
      <c r="H41" s="58" t="s">
        <v>497</v>
      </c>
      <c r="I41" s="5">
        <v>2</v>
      </c>
      <c r="J41" s="58" t="s">
        <v>386</v>
      </c>
      <c r="K41" s="58" t="s">
        <v>387</v>
      </c>
      <c r="L41" s="58" t="s">
        <v>415</v>
      </c>
      <c r="M41" s="58" t="s">
        <v>442</v>
      </c>
      <c r="N41" s="58" t="s">
        <v>443</v>
      </c>
      <c r="O41" s="58" t="s">
        <v>204</v>
      </c>
      <c r="P41" s="58" t="s">
        <v>447</v>
      </c>
      <c r="Q41" s="58">
        <v>44</v>
      </c>
      <c r="R41" s="58">
        <v>246020</v>
      </c>
      <c r="S41" s="58">
        <v>0</v>
      </c>
      <c r="T41" s="67">
        <v>1.7880000000000001E-4</v>
      </c>
      <c r="U41" s="64" t="s">
        <v>474</v>
      </c>
      <c r="V41" s="51" t="s">
        <v>495</v>
      </c>
    </row>
    <row r="42" spans="1:22" x14ac:dyDescent="0.25">
      <c r="A42" s="45">
        <v>39</v>
      </c>
      <c r="B42" s="58" t="s">
        <v>118</v>
      </c>
      <c r="C42" s="58" t="s">
        <v>179</v>
      </c>
      <c r="D42" s="59" t="s">
        <v>475</v>
      </c>
      <c r="E42" s="59" t="s">
        <v>200</v>
      </c>
      <c r="F42" s="58" t="s">
        <v>331</v>
      </c>
      <c r="G42" s="58" t="s">
        <v>207</v>
      </c>
      <c r="H42" s="58" t="s">
        <v>497</v>
      </c>
      <c r="I42" s="5">
        <v>16</v>
      </c>
      <c r="J42" s="58" t="s">
        <v>388</v>
      </c>
      <c r="K42" s="58" t="s">
        <v>389</v>
      </c>
      <c r="L42" s="58" t="s">
        <v>411</v>
      </c>
      <c r="M42" s="58" t="s">
        <v>444</v>
      </c>
      <c r="N42" s="58" t="s">
        <v>445</v>
      </c>
      <c r="O42" s="58" t="s">
        <v>204</v>
      </c>
      <c r="P42" s="58" t="s">
        <v>447</v>
      </c>
      <c r="Q42" s="58" t="s">
        <v>411</v>
      </c>
      <c r="R42" s="58" t="s">
        <v>411</v>
      </c>
      <c r="S42" s="58" t="s">
        <v>411</v>
      </c>
      <c r="T42" s="58" t="s">
        <v>411</v>
      </c>
      <c r="U42" s="64" t="s">
        <v>474</v>
      </c>
      <c r="V42" s="8" t="s">
        <v>494</v>
      </c>
    </row>
    <row r="43" spans="1:22" x14ac:dyDescent="0.25">
      <c r="A43" s="45"/>
      <c r="B43" s="59"/>
      <c r="C43" s="59"/>
      <c r="D43" s="58"/>
      <c r="E43" s="59"/>
      <c r="F43" s="59"/>
      <c r="G43" s="59"/>
      <c r="H43" s="59"/>
      <c r="I43" s="60"/>
      <c r="J43" s="59"/>
      <c r="K43" s="59"/>
      <c r="L43" s="59"/>
      <c r="M43" s="59"/>
      <c r="N43" s="59"/>
      <c r="O43" s="59"/>
      <c r="P43" s="59"/>
      <c r="Q43" s="63"/>
      <c r="R43" s="63"/>
      <c r="S43" s="63"/>
      <c r="T43" s="63"/>
      <c r="U43" s="64"/>
    </row>
    <row r="44" spans="1:22" ht="15" customHeight="1" x14ac:dyDescent="0.25">
      <c r="A44" s="45"/>
      <c r="B44" s="58"/>
      <c r="C44" s="58"/>
      <c r="D44" s="58"/>
      <c r="E44" s="58"/>
      <c r="F44" s="58"/>
      <c r="G44" s="58"/>
      <c r="H44" s="58"/>
      <c r="I44" s="5"/>
      <c r="J44" s="58"/>
      <c r="K44" s="58"/>
      <c r="L44" s="58"/>
      <c r="M44" s="58"/>
      <c r="N44" s="58"/>
      <c r="O44" s="59"/>
      <c r="P44" s="59"/>
      <c r="Q44" s="58"/>
      <c r="R44" s="58"/>
      <c r="S44" s="58"/>
      <c r="T44" s="58"/>
      <c r="U44" s="64"/>
    </row>
    <row r="45" spans="1:22" x14ac:dyDescent="0.25">
      <c r="A45" s="45"/>
      <c r="B45" s="59"/>
      <c r="C45" s="59"/>
      <c r="D45" s="59"/>
      <c r="E45" s="59"/>
      <c r="F45" s="59"/>
      <c r="G45" s="59"/>
      <c r="H45" s="59"/>
      <c r="I45" s="60"/>
      <c r="J45" s="59"/>
      <c r="K45" s="59"/>
      <c r="L45" s="59"/>
      <c r="M45" s="58"/>
      <c r="N45" s="58"/>
      <c r="O45" s="58"/>
      <c r="P45" s="58"/>
      <c r="Q45" s="58"/>
      <c r="R45" s="58"/>
      <c r="S45" s="58"/>
      <c r="T45" s="67"/>
      <c r="U45" s="64"/>
    </row>
    <row r="46" spans="1:22" x14ac:dyDescent="0.25">
      <c r="A46" s="45"/>
      <c r="B46" s="59"/>
      <c r="C46" s="59"/>
      <c r="D46" s="59"/>
      <c r="E46" s="59"/>
      <c r="F46" s="59"/>
      <c r="G46" s="59"/>
      <c r="H46" s="59"/>
      <c r="I46" s="60"/>
      <c r="J46" s="59"/>
      <c r="K46" s="59"/>
      <c r="L46" s="58"/>
      <c r="M46" s="58"/>
      <c r="N46" s="58"/>
      <c r="O46" s="58"/>
      <c r="P46" s="58"/>
      <c r="Q46" s="58"/>
      <c r="R46" s="58"/>
      <c r="S46" s="58"/>
      <c r="T46" s="67"/>
      <c r="U46" s="64"/>
    </row>
    <row r="47" spans="1:22" x14ac:dyDescent="0.25">
      <c r="A47" s="45"/>
      <c r="B47" s="58"/>
      <c r="C47" s="58"/>
      <c r="D47" s="58"/>
      <c r="E47" s="58"/>
      <c r="F47" s="58"/>
      <c r="G47" s="58"/>
      <c r="H47" s="58"/>
      <c r="I47" s="5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67"/>
      <c r="U47" s="64"/>
    </row>
    <row r="48" spans="1:22" x14ac:dyDescent="0.25">
      <c r="A48" s="45"/>
      <c r="B48" s="58"/>
      <c r="C48" s="58"/>
      <c r="D48" s="58"/>
      <c r="E48" s="58"/>
      <c r="F48" s="58"/>
      <c r="G48" s="58"/>
      <c r="H48" s="58"/>
      <c r="I48" s="5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67"/>
      <c r="U48" s="64"/>
    </row>
    <row r="49" spans="1:21" x14ac:dyDescent="0.25">
      <c r="A49" s="45"/>
      <c r="B49" s="58"/>
      <c r="C49" s="58"/>
      <c r="D49" s="58"/>
      <c r="E49" s="58"/>
      <c r="F49" s="58"/>
      <c r="G49" s="58"/>
      <c r="H49" s="58"/>
      <c r="I49" s="5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67"/>
      <c r="U49" s="64"/>
    </row>
    <row r="50" spans="1:21" x14ac:dyDescent="0.25">
      <c r="A50" s="45"/>
      <c r="B50" s="58"/>
      <c r="C50" s="58"/>
      <c r="D50" s="58"/>
      <c r="E50" s="58"/>
      <c r="F50" s="58"/>
      <c r="G50" s="58"/>
      <c r="H50" s="58"/>
      <c r="I50" s="5"/>
      <c r="J50" s="58"/>
      <c r="K50" s="58"/>
      <c r="L50" s="58"/>
      <c r="M50" s="58"/>
      <c r="N50" s="58"/>
      <c r="O50" s="58"/>
      <c r="P50" s="58"/>
      <c r="Q50" s="58"/>
      <c r="R50" s="58"/>
      <c r="S50" s="59"/>
      <c r="T50" s="67"/>
      <c r="U50" s="64"/>
    </row>
    <row r="51" spans="1:21" x14ac:dyDescent="0.25">
      <c r="A51" s="45"/>
      <c r="B51" s="58"/>
      <c r="C51" s="58"/>
      <c r="D51" s="58"/>
      <c r="E51" s="58"/>
      <c r="F51" s="58"/>
      <c r="G51" s="58"/>
      <c r="H51" s="58"/>
      <c r="I51" s="5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67"/>
      <c r="U51" s="64"/>
    </row>
    <row r="52" spans="1:21" x14ac:dyDescent="0.25">
      <c r="A52" s="45"/>
      <c r="B52" s="58"/>
      <c r="C52" s="58"/>
      <c r="D52" s="58"/>
      <c r="E52" s="58"/>
      <c r="F52" s="58"/>
      <c r="G52" s="58"/>
      <c r="H52" s="58"/>
      <c r="I52" s="5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67"/>
      <c r="U52" s="64"/>
    </row>
    <row r="53" spans="1:21" x14ac:dyDescent="0.25">
      <c r="A53" s="45"/>
      <c r="B53" s="58"/>
      <c r="C53" s="58"/>
      <c r="D53" s="58"/>
      <c r="E53" s="58"/>
      <c r="F53" s="58"/>
      <c r="G53" s="58"/>
      <c r="H53" s="58"/>
      <c r="I53" s="5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67"/>
      <c r="U53" s="64"/>
    </row>
    <row r="54" spans="1:21" x14ac:dyDescent="0.25">
      <c r="A54" s="45"/>
      <c r="B54" s="58"/>
      <c r="C54" s="58"/>
      <c r="D54" s="58"/>
      <c r="E54" s="58"/>
      <c r="F54" s="58"/>
      <c r="G54" s="58"/>
      <c r="H54" s="58"/>
      <c r="I54" s="5"/>
      <c r="J54" s="58"/>
      <c r="K54" s="58"/>
      <c r="L54" s="58"/>
      <c r="M54" s="59"/>
      <c r="N54" s="58"/>
      <c r="O54" s="58"/>
      <c r="P54" s="58"/>
      <c r="Q54" s="58"/>
      <c r="R54" s="58"/>
      <c r="S54" s="58"/>
      <c r="T54" s="67"/>
      <c r="U54" s="64"/>
    </row>
    <row r="55" spans="1:21" x14ac:dyDescent="0.25">
      <c r="A55" s="45"/>
      <c r="B55" s="58"/>
      <c r="C55" s="58"/>
      <c r="D55" s="58"/>
      <c r="E55" s="58"/>
      <c r="F55" s="58"/>
      <c r="G55" s="58"/>
      <c r="H55" s="58"/>
      <c r="I55" s="5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67"/>
      <c r="U55" s="64"/>
    </row>
    <row r="56" spans="1:21" x14ac:dyDescent="0.25">
      <c r="A56" s="45"/>
      <c r="B56" s="58"/>
      <c r="C56" s="58"/>
      <c r="D56" s="58"/>
      <c r="E56" s="58"/>
      <c r="F56" s="58"/>
      <c r="G56" s="58"/>
      <c r="H56" s="58"/>
      <c r="I56" s="5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67"/>
      <c r="U56" s="64"/>
    </row>
    <row r="57" spans="1:21" x14ac:dyDescent="0.25">
      <c r="A57" s="45"/>
      <c r="B57" s="58"/>
      <c r="C57" s="58"/>
      <c r="D57" s="58"/>
      <c r="E57" s="58"/>
      <c r="F57" s="58"/>
      <c r="G57" s="58"/>
      <c r="H57" s="58"/>
      <c r="I57" s="5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67"/>
      <c r="U57" s="64"/>
    </row>
    <row r="58" spans="1:21" x14ac:dyDescent="0.25">
      <c r="A58" s="45"/>
      <c r="B58" s="58"/>
      <c r="C58" s="58"/>
      <c r="D58" s="58"/>
      <c r="E58" s="58"/>
      <c r="F58" s="58"/>
      <c r="G58" s="58"/>
      <c r="H58" s="58"/>
      <c r="I58" s="5"/>
      <c r="J58" s="58"/>
      <c r="K58" s="58"/>
      <c r="L58" s="58"/>
      <c r="M58" s="58"/>
      <c r="N58" s="66"/>
      <c r="O58" s="58"/>
      <c r="P58" s="58"/>
      <c r="Q58" s="58"/>
      <c r="R58" s="58"/>
      <c r="S58" s="58"/>
      <c r="T58" s="67"/>
      <c r="U58" s="64"/>
    </row>
    <row r="59" spans="1:21" x14ac:dyDescent="0.25">
      <c r="A59" s="45"/>
      <c r="B59" s="58"/>
      <c r="C59" s="58"/>
      <c r="D59" s="58"/>
      <c r="E59" s="58"/>
      <c r="F59" s="58"/>
      <c r="G59" s="58"/>
      <c r="H59" s="58"/>
      <c r="I59" s="5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67"/>
      <c r="U59" s="64"/>
    </row>
    <row r="60" spans="1:21" x14ac:dyDescent="0.25">
      <c r="A60" s="45"/>
      <c r="B60" s="58"/>
      <c r="C60" s="58"/>
      <c r="D60" s="58"/>
      <c r="E60" s="58"/>
      <c r="F60" s="58"/>
      <c r="G60" s="58"/>
      <c r="H60" s="58"/>
      <c r="I60" s="5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67"/>
      <c r="U60" s="64"/>
    </row>
    <row r="61" spans="1:21" x14ac:dyDescent="0.25">
      <c r="A61" s="45"/>
      <c r="B61" s="58"/>
      <c r="C61" s="58"/>
      <c r="D61" s="58"/>
      <c r="E61" s="58"/>
      <c r="F61" s="58"/>
      <c r="G61" s="58"/>
      <c r="H61" s="58"/>
      <c r="I61" s="5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67"/>
      <c r="U61" s="64"/>
    </row>
    <row r="62" spans="1:21" x14ac:dyDescent="0.25">
      <c r="A62" s="45"/>
      <c r="B62" s="58"/>
      <c r="C62" s="58"/>
      <c r="D62" s="59"/>
      <c r="E62" s="59"/>
      <c r="F62" s="58"/>
      <c r="G62" s="58"/>
      <c r="H62" s="58"/>
      <c r="I62" s="5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67"/>
      <c r="U62" s="64"/>
    </row>
    <row r="63" spans="1:21" x14ac:dyDescent="0.25">
      <c r="A63" s="45"/>
      <c r="B63" s="58"/>
      <c r="C63" s="58"/>
      <c r="D63" s="58"/>
      <c r="E63" s="58"/>
      <c r="F63" s="58"/>
      <c r="G63" s="58"/>
      <c r="H63" s="58"/>
      <c r="I63" s="5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67"/>
      <c r="U63" s="64"/>
    </row>
    <row r="64" spans="1:21" x14ac:dyDescent="0.25">
      <c r="A64" s="45"/>
      <c r="B64" s="58"/>
      <c r="C64" s="58"/>
      <c r="D64" s="59"/>
      <c r="E64" s="59"/>
      <c r="F64" s="58"/>
      <c r="G64" s="58"/>
      <c r="H64" s="58"/>
      <c r="I64" s="5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67"/>
      <c r="U64" s="64"/>
    </row>
    <row r="65" spans="1:21" x14ac:dyDescent="0.25">
      <c r="A65" s="45"/>
      <c r="B65" s="58"/>
      <c r="C65" s="58"/>
      <c r="D65" s="58"/>
      <c r="E65" s="59"/>
      <c r="F65" s="58"/>
      <c r="G65" s="58"/>
      <c r="H65" s="58"/>
      <c r="I65" s="5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67"/>
      <c r="U65" s="64"/>
    </row>
    <row r="66" spans="1:21" x14ac:dyDescent="0.25">
      <c r="A66" s="45"/>
      <c r="B66" s="58"/>
      <c r="C66" s="58"/>
      <c r="D66" s="58"/>
      <c r="E66" s="58"/>
      <c r="F66" s="58"/>
      <c r="G66" s="58"/>
      <c r="H66" s="58"/>
      <c r="I66" s="5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67"/>
      <c r="U66" s="64"/>
    </row>
    <row r="67" spans="1:21" x14ac:dyDescent="0.25">
      <c r="A67" s="45"/>
      <c r="B67" s="58"/>
      <c r="C67" s="58"/>
      <c r="D67" s="59"/>
      <c r="E67" s="59"/>
      <c r="F67" s="58"/>
      <c r="G67" s="58"/>
      <c r="H67" s="58"/>
      <c r="I67" s="5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67"/>
      <c r="U67" s="64"/>
    </row>
    <row r="68" spans="1:21" x14ac:dyDescent="0.25">
      <c r="A68" s="45"/>
      <c r="B68" s="58"/>
      <c r="C68" s="58"/>
      <c r="D68" s="58"/>
      <c r="E68" s="58"/>
      <c r="F68" s="58"/>
      <c r="G68" s="58"/>
      <c r="H68" s="58"/>
      <c r="I68" s="5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67"/>
      <c r="U68" s="64"/>
    </row>
  </sheetData>
  <mergeCells count="3">
    <mergeCell ref="M2:P2"/>
    <mergeCell ref="Q2:T2"/>
    <mergeCell ref="A1:V1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MH10"/>
  <sheetViews>
    <sheetView tabSelected="1" workbookViewId="0">
      <selection activeCell="K17" sqref="K17"/>
    </sheetView>
  </sheetViews>
  <sheetFormatPr defaultRowHeight="15" x14ac:dyDescent="0.25"/>
  <cols>
    <col min="1" max="1" width="12" style="40" customWidth="1"/>
    <col min="2" max="2" width="14.7109375" style="40" customWidth="1"/>
    <col min="3" max="3" width="6.85546875" style="40" bestFit="1" customWidth="1"/>
    <col min="4" max="4" width="13.7109375" style="40" customWidth="1"/>
    <col min="5" max="5" width="19.85546875" style="40" customWidth="1"/>
    <col min="6" max="6" width="17.85546875" style="40" bestFit="1" customWidth="1"/>
    <col min="7" max="7" width="14" style="40" bestFit="1" customWidth="1"/>
    <col min="8" max="8" width="19.85546875" style="40" bestFit="1" customWidth="1"/>
    <col min="9" max="9" width="5.85546875" style="40" bestFit="1" customWidth="1"/>
    <col min="10" max="10" width="18.7109375" style="40" bestFit="1" customWidth="1"/>
    <col min="11" max="11" width="25.140625" style="40" bestFit="1" customWidth="1"/>
    <col min="12" max="12" width="8.85546875" style="40" bestFit="1" customWidth="1"/>
    <col min="13" max="13" width="7.85546875" style="40" bestFit="1" customWidth="1"/>
    <col min="14" max="14" width="7.7109375" style="40" bestFit="1" customWidth="1"/>
    <col min="15" max="15" width="11" style="40" bestFit="1" customWidth="1"/>
    <col min="16" max="16" width="11.28515625" style="40" bestFit="1" customWidth="1"/>
    <col min="17" max="17" width="10" style="40" bestFit="1" customWidth="1"/>
    <col min="18" max="18" width="10.42578125" style="40" customWidth="1"/>
    <col min="19" max="19" width="17.42578125" style="40" customWidth="1"/>
    <col min="20" max="20" width="12.42578125" style="40" customWidth="1"/>
    <col min="21" max="21" width="16.42578125" style="40" customWidth="1"/>
    <col min="22" max="22" width="10.7109375" style="40" customWidth="1"/>
    <col min="23" max="23" width="12.5703125" style="40" customWidth="1"/>
    <col min="24" max="24" width="14.42578125" style="40" customWidth="1"/>
    <col min="25" max="25" width="25.85546875" style="40" bestFit="1" customWidth="1"/>
    <col min="26" max="16384" width="9.140625" style="40"/>
  </cols>
  <sheetData>
    <row r="1" spans="1:1022" x14ac:dyDescent="0.25">
      <c r="A1" s="27" t="s">
        <v>532</v>
      </c>
      <c r="B1" s="24"/>
      <c r="C1" s="24"/>
      <c r="D1" s="24"/>
      <c r="E1" s="24"/>
      <c r="AMH1" s="8"/>
    </row>
    <row r="2" spans="1:1022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</row>
    <row r="3" spans="1:1022" s="41" customFormat="1" ht="90" customHeight="1" x14ac:dyDescent="0.25">
      <c r="A3" s="41" t="s">
        <v>212</v>
      </c>
      <c r="B3" s="70" t="s">
        <v>213</v>
      </c>
      <c r="C3" s="41" t="s">
        <v>161</v>
      </c>
      <c r="D3" s="41" t="s">
        <v>188</v>
      </c>
      <c r="E3" s="41" t="s">
        <v>189</v>
      </c>
      <c r="F3" s="70" t="s">
        <v>214</v>
      </c>
      <c r="G3" s="70" t="s">
        <v>215</v>
      </c>
      <c r="H3" s="70" t="s">
        <v>216</v>
      </c>
      <c r="I3" s="70" t="s">
        <v>163</v>
      </c>
      <c r="J3" s="41" t="s">
        <v>195</v>
      </c>
      <c r="K3" s="41" t="s">
        <v>196</v>
      </c>
      <c r="L3" s="70" t="s">
        <v>217</v>
      </c>
      <c r="M3" s="70" t="s">
        <v>218</v>
      </c>
      <c r="N3" s="70" t="s">
        <v>219</v>
      </c>
      <c r="O3" s="70" t="s">
        <v>220</v>
      </c>
      <c r="P3" s="70" t="s">
        <v>221</v>
      </c>
      <c r="Q3" s="70" t="s">
        <v>222</v>
      </c>
      <c r="R3" s="70" t="s">
        <v>223</v>
      </c>
      <c r="S3" s="70" t="s">
        <v>224</v>
      </c>
      <c r="T3" s="70" t="s">
        <v>225</v>
      </c>
      <c r="U3" s="70" t="s">
        <v>226</v>
      </c>
      <c r="V3" s="70" t="s">
        <v>227</v>
      </c>
      <c r="W3" s="70" t="s">
        <v>228</v>
      </c>
      <c r="X3" s="70" t="s">
        <v>229</v>
      </c>
      <c r="Y3" s="50" t="s">
        <v>230</v>
      </c>
    </row>
    <row r="4" spans="1:1022" ht="18.75" customHeight="1" x14ac:dyDescent="0.25">
      <c r="A4" s="71" t="s">
        <v>12</v>
      </c>
      <c r="B4" s="32" t="s">
        <v>231</v>
      </c>
      <c r="C4" s="32" t="s">
        <v>179</v>
      </c>
      <c r="D4" s="32" t="s">
        <v>475</v>
      </c>
      <c r="E4" s="32" t="s">
        <v>200</v>
      </c>
      <c r="F4" s="32" t="s">
        <v>232</v>
      </c>
      <c r="G4" s="32" t="s">
        <v>233</v>
      </c>
      <c r="H4" s="32" t="s">
        <v>234</v>
      </c>
      <c r="I4" s="32">
        <v>32</v>
      </c>
      <c r="J4" s="30" t="s">
        <v>235</v>
      </c>
      <c r="K4" s="30" t="s">
        <v>204</v>
      </c>
      <c r="L4" s="32">
        <v>0</v>
      </c>
      <c r="M4" s="30">
        <v>0</v>
      </c>
      <c r="N4" s="30">
        <v>0</v>
      </c>
      <c r="O4" s="30" t="s">
        <v>236</v>
      </c>
      <c r="P4" s="30">
        <v>0</v>
      </c>
      <c r="Q4" s="30">
        <v>0</v>
      </c>
      <c r="R4" s="30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4.5</v>
      </c>
      <c r="Y4" s="30" t="s">
        <v>237</v>
      </c>
      <c r="AMH4" s="8"/>
    </row>
    <row r="5" spans="1:1022" x14ac:dyDescent="0.25">
      <c r="A5" s="25" t="s">
        <v>72</v>
      </c>
      <c r="B5" s="30" t="s">
        <v>253</v>
      </c>
      <c r="C5" s="30" t="s">
        <v>179</v>
      </c>
      <c r="D5" s="30" t="s">
        <v>475</v>
      </c>
      <c r="E5" s="30" t="s">
        <v>200</v>
      </c>
      <c r="F5" s="30" t="s">
        <v>254</v>
      </c>
      <c r="G5" s="30" t="s">
        <v>255</v>
      </c>
      <c r="H5" s="32" t="s">
        <v>234</v>
      </c>
      <c r="I5" s="32">
        <v>11</v>
      </c>
      <c r="J5" s="30" t="s">
        <v>235</v>
      </c>
      <c r="K5" s="30" t="s">
        <v>256</v>
      </c>
      <c r="L5" s="30" t="s">
        <v>236</v>
      </c>
      <c r="M5" s="30">
        <v>0</v>
      </c>
      <c r="N5" s="30">
        <v>0</v>
      </c>
      <c r="O5" s="30" t="s">
        <v>204</v>
      </c>
      <c r="P5" s="30">
        <v>0</v>
      </c>
      <c r="Q5" s="30">
        <v>0</v>
      </c>
      <c r="R5" s="30">
        <v>0</v>
      </c>
      <c r="S5" s="30">
        <v>0</v>
      </c>
      <c r="T5" s="30">
        <v>0</v>
      </c>
      <c r="U5" s="30">
        <v>0</v>
      </c>
      <c r="V5" s="30">
        <v>0</v>
      </c>
      <c r="W5" s="30">
        <v>0</v>
      </c>
      <c r="X5" s="30">
        <v>4.5</v>
      </c>
      <c r="Y5" s="30" t="s">
        <v>237</v>
      </c>
      <c r="AMH5" s="8"/>
    </row>
    <row r="6" spans="1:1022" s="8" customFormat="1" x14ac:dyDescent="0.25">
      <c r="A6" s="25" t="s">
        <v>16</v>
      </c>
      <c r="B6" s="30" t="s">
        <v>275</v>
      </c>
      <c r="C6" s="30" t="s">
        <v>276</v>
      </c>
      <c r="D6" s="30" t="s">
        <v>476</v>
      </c>
      <c r="E6" s="30" t="s">
        <v>200</v>
      </c>
      <c r="F6" s="30" t="s">
        <v>277</v>
      </c>
      <c r="G6" s="30" t="s">
        <v>278</v>
      </c>
      <c r="H6" s="32" t="s">
        <v>234</v>
      </c>
      <c r="I6" s="28">
        <v>65</v>
      </c>
      <c r="J6" s="30" t="s">
        <v>279</v>
      </c>
      <c r="K6" s="30" t="s">
        <v>280</v>
      </c>
      <c r="L6" s="30" t="s">
        <v>236</v>
      </c>
      <c r="M6" s="30">
        <v>0</v>
      </c>
      <c r="N6" s="30">
        <v>0</v>
      </c>
      <c r="O6" s="30" t="s">
        <v>236</v>
      </c>
      <c r="P6" s="30">
        <v>0</v>
      </c>
      <c r="Q6" s="30">
        <v>0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5</v>
      </c>
      <c r="Y6" s="30" t="s">
        <v>237</v>
      </c>
    </row>
    <row r="7" spans="1:1022" x14ac:dyDescent="0.25">
      <c r="A7" s="25" t="s">
        <v>76</v>
      </c>
      <c r="B7" s="30" t="s">
        <v>282</v>
      </c>
      <c r="C7" s="30" t="s">
        <v>276</v>
      </c>
      <c r="D7" s="30" t="s">
        <v>476</v>
      </c>
      <c r="E7" s="30" t="s">
        <v>200</v>
      </c>
      <c r="F7" s="30" t="s">
        <v>283</v>
      </c>
      <c r="G7" s="30" t="s">
        <v>284</v>
      </c>
      <c r="H7" s="32" t="s">
        <v>234</v>
      </c>
      <c r="I7" s="30">
        <v>39</v>
      </c>
      <c r="J7" s="30" t="s">
        <v>204</v>
      </c>
      <c r="K7" s="30" t="s">
        <v>204</v>
      </c>
      <c r="L7" s="30">
        <v>0</v>
      </c>
      <c r="M7" s="30">
        <v>0</v>
      </c>
      <c r="N7" s="30">
        <v>0</v>
      </c>
      <c r="O7" s="30" t="s">
        <v>236</v>
      </c>
      <c r="P7" s="30">
        <v>0</v>
      </c>
      <c r="Q7" s="30">
        <v>0</v>
      </c>
      <c r="R7" s="30">
        <v>0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4.5</v>
      </c>
      <c r="Y7" s="30" t="s">
        <v>237</v>
      </c>
      <c r="AMH7" s="8"/>
    </row>
    <row r="8" spans="1:1022" x14ac:dyDescent="0.25">
      <c r="A8" s="25" t="s">
        <v>109</v>
      </c>
      <c r="B8" s="30" t="s">
        <v>285</v>
      </c>
      <c r="C8" s="30" t="s">
        <v>286</v>
      </c>
      <c r="D8" s="30" t="s">
        <v>476</v>
      </c>
      <c r="E8" s="30" t="s">
        <v>200</v>
      </c>
      <c r="F8" s="30" t="s">
        <v>287</v>
      </c>
      <c r="G8" s="30" t="s">
        <v>288</v>
      </c>
      <c r="H8" s="32" t="s">
        <v>234</v>
      </c>
      <c r="I8" s="30">
        <v>1</v>
      </c>
      <c r="J8" s="30" t="s">
        <v>289</v>
      </c>
      <c r="K8" s="30" t="s">
        <v>290</v>
      </c>
      <c r="L8" s="30" t="s">
        <v>236</v>
      </c>
      <c r="M8" s="30">
        <v>0</v>
      </c>
      <c r="N8" s="30">
        <v>0</v>
      </c>
      <c r="O8" s="30" t="s">
        <v>236</v>
      </c>
      <c r="P8" s="30">
        <v>0</v>
      </c>
      <c r="Q8" s="30">
        <v>0</v>
      </c>
      <c r="R8" s="30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5</v>
      </c>
      <c r="Y8" s="30" t="s">
        <v>237</v>
      </c>
      <c r="AMH8" s="8"/>
    </row>
    <row r="9" spans="1:1022" x14ac:dyDescent="0.25">
      <c r="A9" s="25" t="s">
        <v>61</v>
      </c>
      <c r="B9" s="30" t="s">
        <v>294</v>
      </c>
      <c r="C9" s="30" t="s">
        <v>276</v>
      </c>
      <c r="D9" s="30" t="s">
        <v>476</v>
      </c>
      <c r="E9" s="30" t="s">
        <v>200</v>
      </c>
      <c r="F9" s="30" t="s">
        <v>295</v>
      </c>
      <c r="G9" s="30" t="s">
        <v>296</v>
      </c>
      <c r="H9" s="32" t="s">
        <v>234</v>
      </c>
      <c r="I9" s="30">
        <v>17</v>
      </c>
      <c r="J9" s="28" t="s">
        <v>297</v>
      </c>
      <c r="K9" s="30" t="s">
        <v>262</v>
      </c>
      <c r="L9" s="30" t="s">
        <v>236</v>
      </c>
      <c r="M9" s="30">
        <v>0</v>
      </c>
      <c r="N9" s="30">
        <v>0</v>
      </c>
      <c r="O9" s="30" t="s">
        <v>236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5</v>
      </c>
      <c r="Y9" s="30" t="s">
        <v>237</v>
      </c>
      <c r="AMH9" s="8"/>
    </row>
    <row r="10" spans="1:1022" s="42" customFormat="1" x14ac:dyDescent="0.25">
      <c r="A10" s="25" t="s">
        <v>59</v>
      </c>
      <c r="B10" s="71" t="s">
        <v>201</v>
      </c>
      <c r="C10" s="71" t="s">
        <v>170</v>
      </c>
      <c r="D10" s="71" t="s">
        <v>475</v>
      </c>
      <c r="E10" s="71" t="s">
        <v>200</v>
      </c>
      <c r="F10" s="71" t="s">
        <v>171</v>
      </c>
      <c r="G10" s="71" t="s">
        <v>203</v>
      </c>
      <c r="H10" s="71" t="s">
        <v>481</v>
      </c>
      <c r="I10" s="26">
        <v>1</v>
      </c>
      <c r="J10" s="71" t="s">
        <v>204</v>
      </c>
      <c r="K10" s="71" t="s">
        <v>204</v>
      </c>
      <c r="L10" s="25">
        <v>0</v>
      </c>
      <c r="M10" s="25">
        <v>0</v>
      </c>
      <c r="N10" s="25">
        <v>0</v>
      </c>
      <c r="O10" s="25" t="s">
        <v>236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4.5</v>
      </c>
      <c r="Y10" s="25" t="s">
        <v>237</v>
      </c>
      <c r="AMH10" s="5"/>
    </row>
  </sheetData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B15" sqref="A1:B15"/>
    </sheetView>
  </sheetViews>
  <sheetFormatPr defaultRowHeight="15" x14ac:dyDescent="0.25"/>
  <cols>
    <col min="1" max="2" width="9.1406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Sheet1</vt:lpstr>
      <vt:lpstr>Sheet2</vt:lpstr>
      <vt:lpstr>Sheet3</vt:lpstr>
      <vt:lpstr>Table S5</vt:lpstr>
      <vt:lpstr>Table S6</vt:lpstr>
      <vt:lpstr>Sheet4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A_Narikot</dc:creator>
  <cp:lastModifiedBy>Lab</cp:lastModifiedBy>
  <dcterms:created xsi:type="dcterms:W3CDTF">2019-09-13T10:07:55Z</dcterms:created>
  <dcterms:modified xsi:type="dcterms:W3CDTF">2021-04-16T10:09:54Z</dcterms:modified>
</cp:coreProperties>
</file>