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\Paper\Submission\"/>
    </mc:Choice>
  </mc:AlternateContent>
  <xr:revisionPtr revIDLastSave="0" documentId="8_{A638CFEE-45FF-4331-9429-6E2F915205BC}" xr6:coauthVersionLast="47" xr6:coauthVersionMax="47" xr10:uidLastSave="{00000000-0000-0000-0000-000000000000}"/>
  <bookViews>
    <workbookView xWindow="-120" yWindow="-120" windowWidth="21840" windowHeight="13140" xr2:uid="{1BCB7DA6-4F97-4649-85BF-2BE4DB3AE9D5}"/>
  </bookViews>
  <sheets>
    <sheet name="18F_NAF measure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J21" i="1"/>
  <c r="I21" i="1"/>
  <c r="K21" i="1" s="1"/>
  <c r="I20" i="1"/>
  <c r="J20" i="1" s="1"/>
  <c r="J19" i="1"/>
  <c r="I19" i="1"/>
  <c r="K19" i="1" s="1"/>
  <c r="I18" i="1"/>
  <c r="J18" i="1" s="1"/>
  <c r="J22" i="1" s="1"/>
  <c r="J16" i="1"/>
  <c r="I16" i="1"/>
  <c r="K16" i="1" s="1"/>
  <c r="F14" i="1"/>
  <c r="E14" i="1"/>
  <c r="D14" i="1"/>
  <c r="C14" i="1"/>
  <c r="I13" i="1"/>
  <c r="J13" i="1" s="1"/>
  <c r="J12" i="1"/>
  <c r="I12" i="1"/>
  <c r="K12" i="1" s="1"/>
  <c r="I11" i="1"/>
  <c r="J11" i="1" s="1"/>
  <c r="J10" i="1"/>
  <c r="I10" i="1"/>
  <c r="K10" i="1" s="1"/>
  <c r="I9" i="1"/>
  <c r="J9" i="1" s="1"/>
  <c r="F7" i="1"/>
  <c r="E7" i="1"/>
  <c r="D7" i="1"/>
  <c r="C7" i="1"/>
  <c r="J6" i="1"/>
  <c r="I6" i="1"/>
  <c r="K6" i="1" s="1"/>
  <c r="I5" i="1"/>
  <c r="J5" i="1" s="1"/>
  <c r="J4" i="1"/>
  <c r="I4" i="1"/>
  <c r="K4" i="1" s="1"/>
  <c r="I3" i="1"/>
  <c r="J3" i="1" s="1"/>
  <c r="J2" i="1"/>
  <c r="J7" i="1" s="1"/>
  <c r="I2" i="1"/>
  <c r="K2" i="1" s="1"/>
  <c r="J14" i="1" l="1"/>
  <c r="K3" i="1"/>
  <c r="K7" i="1" s="1"/>
  <c r="K14" i="1" s="1"/>
  <c r="K5" i="1"/>
  <c r="K9" i="1"/>
  <c r="K11" i="1"/>
  <c r="K13" i="1"/>
  <c r="K18" i="1"/>
  <c r="K22" i="1" s="1"/>
  <c r="K20" i="1"/>
</calcChain>
</file>

<file path=xl/sharedStrings.xml><?xml version="1.0" encoding="utf-8"?>
<sst xmlns="http://schemas.openxmlformats.org/spreadsheetml/2006/main" count="36" uniqueCount="25">
  <si>
    <t>NR</t>
  </si>
  <si>
    <t>GROUP</t>
  </si>
  <si>
    <t>SUVmax</t>
  </si>
  <si>
    <t>SUVmean</t>
  </si>
  <si>
    <t>SD</t>
  </si>
  <si>
    <t>Vol</t>
  </si>
  <si>
    <t>Injected Activity</t>
  </si>
  <si>
    <t>WEIGHT</t>
  </si>
  <si>
    <t>Activity/kg</t>
  </si>
  <si>
    <t>Normalized SUVmax (30 MBq/kg)</t>
  </si>
  <si>
    <t>Normalized SUVmean (30 MBq/kg)</t>
  </si>
  <si>
    <t>C49</t>
  </si>
  <si>
    <t>CONTROL</t>
  </si>
  <si>
    <t>C57</t>
  </si>
  <si>
    <t>C56</t>
  </si>
  <si>
    <t>E56</t>
  </si>
  <si>
    <t>E2</t>
  </si>
  <si>
    <t>E57</t>
  </si>
  <si>
    <t>E43</t>
  </si>
  <si>
    <t>E35</t>
  </si>
  <si>
    <t>E4</t>
  </si>
  <si>
    <t>E33</t>
  </si>
  <si>
    <t>E7</t>
  </si>
  <si>
    <t>E51</t>
  </si>
  <si>
    <t>E53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</si>
</sst>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907E7-1B9A-469A-A153-6D0BC352F33F}">
  <dimension ref="A1:K24"/>
  <sheetViews>
    <sheetView tabSelected="1" workbookViewId="0">
      <selection activeCell="D5" sqref="D5"/>
    </sheetView>
  </sheetViews>
  <sheetFormatPr defaultRowHeight="15.75" x14ac:dyDescent="0.25"/>
  <cols>
    <col min="1" max="3" width="9" style="3"/>
    <col min="4" max="4" width="10.625" style="3" bestFit="1" customWidth="1"/>
    <col min="5" max="6" width="9" style="3"/>
    <col min="7" max="7" width="17.75" style="3" bestFit="1" customWidth="1"/>
    <col min="8" max="8" width="9" style="3"/>
    <col min="9" max="9" width="12.125" style="3" bestFit="1" customWidth="1"/>
    <col min="10" max="10" width="21.75" style="3" customWidth="1"/>
    <col min="11" max="11" width="26.5" style="3" customWidth="1"/>
    <col min="12" max="12" width="10.375" style="3" bestFit="1" customWidth="1"/>
    <col min="13" max="16384" width="9" style="3"/>
  </cols>
  <sheetData>
    <row r="1" spans="1:11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x14ac:dyDescent="0.25">
      <c r="A2" s="3" t="s">
        <v>11</v>
      </c>
      <c r="B2" s="3" t="s">
        <v>12</v>
      </c>
      <c r="C2" s="3">
        <v>1.42</v>
      </c>
      <c r="D2" s="3">
        <v>0.01</v>
      </c>
      <c r="E2" s="3">
        <v>0.09</v>
      </c>
      <c r="F2" s="3">
        <v>7.56</v>
      </c>
      <c r="G2" s="3">
        <v>144.4</v>
      </c>
      <c r="H2" s="3">
        <v>4.24</v>
      </c>
      <c r="I2" s="4">
        <f>G2/H2</f>
        <v>34.056603773584904</v>
      </c>
      <c r="J2" s="4">
        <f>C2*30/I2</f>
        <v>1.2508587257617727</v>
      </c>
      <c r="K2" s="5">
        <f>D2*30/I2</f>
        <v>8.8088642659279789E-3</v>
      </c>
    </row>
    <row r="3" spans="1:11" x14ac:dyDescent="0.25">
      <c r="A3" s="3">
        <v>1123</v>
      </c>
      <c r="B3" s="3" t="s">
        <v>12</v>
      </c>
      <c r="C3" s="3">
        <v>1.55</v>
      </c>
      <c r="D3" s="3">
        <v>0.03</v>
      </c>
      <c r="E3" s="3">
        <v>0.12</v>
      </c>
      <c r="F3" s="3">
        <v>1.42</v>
      </c>
      <c r="G3" s="3">
        <v>139.44</v>
      </c>
      <c r="H3" s="3">
        <v>4.8</v>
      </c>
      <c r="I3" s="4">
        <f t="shared" ref="I3:I21" si="0">G3/H3</f>
        <v>29.05</v>
      </c>
      <c r="J3" s="4">
        <f t="shared" ref="J3:J21" si="1">C3*30/I3</f>
        <v>1.6006884681583475</v>
      </c>
      <c r="K3" s="5">
        <f t="shared" ref="K3:K21" si="2">D3*30/I3</f>
        <v>3.0981067125645436E-2</v>
      </c>
    </row>
    <row r="4" spans="1:11" x14ac:dyDescent="0.25">
      <c r="A4" s="6">
        <v>1125</v>
      </c>
      <c r="B4" s="6" t="s">
        <v>12</v>
      </c>
      <c r="C4" s="6">
        <v>0.59</v>
      </c>
      <c r="D4" s="6">
        <v>0.01</v>
      </c>
      <c r="E4" s="6">
        <v>0.05</v>
      </c>
      <c r="F4" s="6">
        <v>1.75</v>
      </c>
      <c r="G4" s="6">
        <v>150.99</v>
      </c>
      <c r="H4" s="6">
        <v>5.82</v>
      </c>
      <c r="I4" s="7">
        <f t="shared" si="0"/>
        <v>25.943298969072167</v>
      </c>
      <c r="J4" s="7">
        <f t="shared" si="1"/>
        <v>0.68225710311941179</v>
      </c>
      <c r="K4" s="8">
        <f t="shared" si="2"/>
        <v>1.1563679713888336E-2</v>
      </c>
    </row>
    <row r="5" spans="1:11" x14ac:dyDescent="0.25">
      <c r="A5" s="6" t="s">
        <v>13</v>
      </c>
      <c r="B5" s="6" t="s">
        <v>12</v>
      </c>
      <c r="C5" s="6">
        <v>0.93</v>
      </c>
      <c r="D5" s="6">
        <v>0.03</v>
      </c>
      <c r="E5" s="6">
        <v>0.13</v>
      </c>
      <c r="F5" s="6">
        <v>0.78</v>
      </c>
      <c r="G5" s="6">
        <v>117.93</v>
      </c>
      <c r="H5" s="6">
        <v>5.4</v>
      </c>
      <c r="I5" s="7">
        <f t="shared" si="0"/>
        <v>21.838888888888889</v>
      </c>
      <c r="J5" s="7">
        <f t="shared" si="1"/>
        <v>1.2775375222589673</v>
      </c>
      <c r="K5" s="8">
        <f t="shared" si="2"/>
        <v>4.1210887814805391E-2</v>
      </c>
    </row>
    <row r="6" spans="1:11" x14ac:dyDescent="0.25">
      <c r="A6" s="6" t="s">
        <v>14</v>
      </c>
      <c r="B6" s="6" t="s">
        <v>12</v>
      </c>
      <c r="C6" s="6">
        <v>0.27</v>
      </c>
      <c r="D6" s="6">
        <v>1E-3</v>
      </c>
      <c r="E6" s="6">
        <v>0.03</v>
      </c>
      <c r="F6" s="6">
        <v>1.34</v>
      </c>
      <c r="G6" s="6">
        <v>119.9</v>
      </c>
      <c r="H6" s="6">
        <v>4.74</v>
      </c>
      <c r="I6" s="7">
        <f>G6/H6</f>
        <v>25.29535864978903</v>
      </c>
      <c r="J6" s="7">
        <f>C9*30/I6</f>
        <v>1.1148290241868224</v>
      </c>
      <c r="K6" s="8">
        <f>D9*30/I6</f>
        <v>3.5579649708090071E-2</v>
      </c>
    </row>
    <row r="7" spans="1:11" x14ac:dyDescent="0.25">
      <c r="A7" s="6"/>
      <c r="B7" s="6"/>
      <c r="C7" s="6">
        <f>AVERAGE(C2:C6)</f>
        <v>0.95199999999999996</v>
      </c>
      <c r="D7" s="6">
        <f>AVERAGE(D2:D6)</f>
        <v>1.6199999999999999E-2</v>
      </c>
      <c r="E7" s="6">
        <f>AVERAGE(E2:E6)</f>
        <v>8.4000000000000005E-2</v>
      </c>
      <c r="F7" s="6">
        <f>AVERAGE(F2:F6)</f>
        <v>2.57</v>
      </c>
      <c r="G7" s="6"/>
      <c r="H7" s="6"/>
      <c r="I7" s="7"/>
      <c r="J7" s="7">
        <f>AVERAGE(J2:J6)</f>
        <v>1.1852341686970642</v>
      </c>
      <c r="K7" s="7">
        <f>AVERAGE(K2:K6)</f>
        <v>2.5628829725671442E-2</v>
      </c>
    </row>
    <row r="8" spans="1:11" x14ac:dyDescent="0.25">
      <c r="A8" s="6"/>
      <c r="B8" s="6"/>
      <c r="C8" s="6"/>
      <c r="D8" s="6"/>
      <c r="E8" s="6"/>
      <c r="F8" s="6"/>
      <c r="G8" s="6"/>
      <c r="H8" s="6"/>
      <c r="I8" s="7"/>
      <c r="J8" s="7"/>
      <c r="K8" s="8"/>
    </row>
    <row r="9" spans="1:11" x14ac:dyDescent="0.25">
      <c r="A9" s="6" t="s">
        <v>15</v>
      </c>
      <c r="B9" s="6" t="s">
        <v>16</v>
      </c>
      <c r="C9" s="6">
        <v>0.94</v>
      </c>
      <c r="D9" s="6">
        <v>0.03</v>
      </c>
      <c r="E9" s="6">
        <v>0.12</v>
      </c>
      <c r="F9" s="6">
        <v>1.03</v>
      </c>
      <c r="G9" s="6">
        <v>125.37</v>
      </c>
      <c r="H9" s="6">
        <v>5</v>
      </c>
      <c r="I9" s="7">
        <f t="shared" si="0"/>
        <v>25.074000000000002</v>
      </c>
      <c r="J9" s="7">
        <f t="shared" si="1"/>
        <v>1.1246709739172049</v>
      </c>
      <c r="K9" s="8">
        <f t="shared" si="2"/>
        <v>3.5893754486719304E-2</v>
      </c>
    </row>
    <row r="10" spans="1:11" x14ac:dyDescent="0.25">
      <c r="A10" s="6" t="s">
        <v>17</v>
      </c>
      <c r="B10" s="6" t="s">
        <v>16</v>
      </c>
      <c r="C10" s="6">
        <v>0.61</v>
      </c>
      <c r="D10" s="6">
        <v>0.01</v>
      </c>
      <c r="E10" s="6">
        <v>7.0000000000000007E-2</v>
      </c>
      <c r="F10" s="6">
        <v>1.76</v>
      </c>
      <c r="G10" s="6">
        <v>74.95</v>
      </c>
      <c r="H10" s="6">
        <v>4.4400000000000004</v>
      </c>
      <c r="I10" s="7">
        <f t="shared" si="0"/>
        <v>16.88063063063063</v>
      </c>
      <c r="J10" s="7">
        <f t="shared" si="1"/>
        <v>1.084082721814543</v>
      </c>
      <c r="K10" s="8">
        <f t="shared" si="2"/>
        <v>1.7771847898599067E-2</v>
      </c>
    </row>
    <row r="11" spans="1:11" x14ac:dyDescent="0.25">
      <c r="A11" s="6" t="s">
        <v>18</v>
      </c>
      <c r="B11" s="6" t="s">
        <v>16</v>
      </c>
      <c r="C11" s="6">
        <v>1.47</v>
      </c>
      <c r="D11" s="6">
        <v>0.03</v>
      </c>
      <c r="E11" s="6">
        <v>0.15</v>
      </c>
      <c r="F11" s="6">
        <v>5.82</v>
      </c>
      <c r="G11" s="6">
        <v>147.84</v>
      </c>
      <c r="H11" s="6">
        <v>4.82</v>
      </c>
      <c r="I11" s="7">
        <f t="shared" si="0"/>
        <v>30.672199170124479</v>
      </c>
      <c r="J11" s="7">
        <f t="shared" si="1"/>
        <v>1.4377840909090911</v>
      </c>
      <c r="K11" s="8">
        <f t="shared" si="2"/>
        <v>2.9342532467532469E-2</v>
      </c>
    </row>
    <row r="12" spans="1:11" x14ac:dyDescent="0.25">
      <c r="A12" s="6">
        <v>1120</v>
      </c>
      <c r="B12" s="6" t="s">
        <v>16</v>
      </c>
      <c r="C12" s="6">
        <v>1.79</v>
      </c>
      <c r="D12" s="6">
        <v>0.02</v>
      </c>
      <c r="E12" s="6">
        <v>0.12</v>
      </c>
      <c r="F12" s="6">
        <v>2.52</v>
      </c>
      <c r="G12" s="6">
        <v>124.63</v>
      </c>
      <c r="H12" s="6">
        <v>4.08</v>
      </c>
      <c r="I12" s="7">
        <f t="shared" si="0"/>
        <v>30.546568627450977</v>
      </c>
      <c r="J12" s="7">
        <f t="shared" si="1"/>
        <v>1.757971595923935</v>
      </c>
      <c r="K12" s="8">
        <f t="shared" si="2"/>
        <v>1.9642140736580278E-2</v>
      </c>
    </row>
    <row r="13" spans="1:11" x14ac:dyDescent="0.25">
      <c r="A13" s="6">
        <v>1124</v>
      </c>
      <c r="B13" s="6" t="s">
        <v>16</v>
      </c>
      <c r="C13" s="6">
        <v>0.72</v>
      </c>
      <c r="D13" s="6">
        <v>0.01</v>
      </c>
      <c r="E13" s="6">
        <v>0.04</v>
      </c>
      <c r="F13" s="6">
        <v>3.26</v>
      </c>
      <c r="G13" s="6">
        <v>134.01</v>
      </c>
      <c r="H13" s="6">
        <v>4.8</v>
      </c>
      <c r="I13" s="7">
        <f t="shared" si="0"/>
        <v>27.918749999999999</v>
      </c>
      <c r="J13" s="7">
        <f t="shared" si="1"/>
        <v>0.77367360644728</v>
      </c>
      <c r="K13" s="8">
        <f t="shared" si="2"/>
        <v>1.0745466756212223E-2</v>
      </c>
    </row>
    <row r="14" spans="1:11" x14ac:dyDescent="0.25">
      <c r="A14" s="6"/>
      <c r="B14" s="6"/>
      <c r="C14" s="6">
        <f>AVERAGE(C9:C13)</f>
        <v>1.1059999999999999</v>
      </c>
      <c r="D14" s="6">
        <f t="shared" ref="D14:F14" si="3">AVERAGE(D9:D13)</f>
        <v>0.02</v>
      </c>
      <c r="E14" s="6">
        <f t="shared" si="3"/>
        <v>9.9999999999999992E-2</v>
      </c>
      <c r="F14" s="6">
        <f t="shared" si="3"/>
        <v>2.8779999999999997</v>
      </c>
      <c r="G14" s="6"/>
      <c r="H14" s="6"/>
      <c r="I14" s="7"/>
      <c r="J14" s="7">
        <f>AVERAGE(J6:J13)</f>
        <v>1.2111780259851344</v>
      </c>
      <c r="K14" s="7">
        <f>AVERAGE(K6:K13)</f>
        <v>2.4943460254200689E-2</v>
      </c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7"/>
      <c r="J15" s="7"/>
      <c r="K15" s="8"/>
    </row>
    <row r="16" spans="1:11" x14ac:dyDescent="0.25">
      <c r="A16" s="6" t="s">
        <v>19</v>
      </c>
      <c r="B16" s="6" t="s">
        <v>20</v>
      </c>
      <c r="C16" s="6">
        <v>6.16</v>
      </c>
      <c r="D16" s="6">
        <v>0.11</v>
      </c>
      <c r="E16" s="6">
        <v>0.56999999999999995</v>
      </c>
      <c r="F16" s="6">
        <v>3.71</v>
      </c>
      <c r="G16" s="6">
        <v>155.07</v>
      </c>
      <c r="H16" s="6">
        <v>3.72</v>
      </c>
      <c r="I16" s="7">
        <f>G16/H16</f>
        <v>41.685483870967737</v>
      </c>
      <c r="J16" s="7">
        <f>C16*30/I16</f>
        <v>4.4331979106210104</v>
      </c>
      <c r="K16" s="8">
        <f t="shared" si="2"/>
        <v>7.9164248403946605E-2</v>
      </c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7"/>
      <c r="K17" s="8"/>
    </row>
    <row r="18" spans="1:11" x14ac:dyDescent="0.25">
      <c r="A18" s="6" t="s">
        <v>21</v>
      </c>
      <c r="B18" s="6" t="s">
        <v>22</v>
      </c>
      <c r="C18" s="6">
        <v>6.41</v>
      </c>
      <c r="D18" s="6">
        <v>7.0000000000000007E-2</v>
      </c>
      <c r="E18" s="6">
        <v>0.38</v>
      </c>
      <c r="F18" s="6">
        <v>6.1</v>
      </c>
      <c r="G18" s="6">
        <v>144.18</v>
      </c>
      <c r="H18" s="6">
        <v>3.8</v>
      </c>
      <c r="I18" s="7">
        <f t="shared" si="0"/>
        <v>37.942105263157899</v>
      </c>
      <c r="J18" s="7">
        <f t="shared" si="1"/>
        <v>5.0682480233042027</v>
      </c>
      <c r="K18" s="8">
        <f t="shared" si="2"/>
        <v>5.5347482313774447E-2</v>
      </c>
    </row>
    <row r="19" spans="1:11" x14ac:dyDescent="0.25">
      <c r="A19" s="6" t="s">
        <v>23</v>
      </c>
      <c r="B19" s="6" t="s">
        <v>22</v>
      </c>
      <c r="C19" s="6">
        <v>7.93</v>
      </c>
      <c r="D19" s="6">
        <v>0.09</v>
      </c>
      <c r="E19" s="6">
        <v>0.49</v>
      </c>
      <c r="F19" s="6">
        <v>2.42</v>
      </c>
      <c r="G19" s="6">
        <v>125.08</v>
      </c>
      <c r="H19" s="6">
        <v>4</v>
      </c>
      <c r="I19" s="7">
        <f t="shared" si="0"/>
        <v>31.27</v>
      </c>
      <c r="J19" s="7">
        <f t="shared" si="1"/>
        <v>7.6079309242085058</v>
      </c>
      <c r="K19" s="8">
        <f t="shared" si="2"/>
        <v>8.6344739366805243E-2</v>
      </c>
    </row>
    <row r="20" spans="1:11" x14ac:dyDescent="0.25">
      <c r="A20" s="6" t="s">
        <v>24</v>
      </c>
      <c r="B20" s="6" t="s">
        <v>22</v>
      </c>
      <c r="C20" s="6">
        <v>7.16</v>
      </c>
      <c r="D20" s="6">
        <v>0.2</v>
      </c>
      <c r="E20" s="6">
        <v>0.76</v>
      </c>
      <c r="F20" s="6">
        <v>0.91</v>
      </c>
      <c r="G20" s="6">
        <v>119.19</v>
      </c>
      <c r="H20" s="6">
        <v>3.9</v>
      </c>
      <c r="I20" s="7">
        <f t="shared" si="0"/>
        <v>30.561538461538461</v>
      </c>
      <c r="J20" s="7">
        <f t="shared" si="1"/>
        <v>7.0284419833878689</v>
      </c>
      <c r="K20" s="8">
        <f t="shared" si="2"/>
        <v>0.19632519506670024</v>
      </c>
    </row>
    <row r="21" spans="1:11" x14ac:dyDescent="0.25">
      <c r="A21" s="6">
        <v>1122</v>
      </c>
      <c r="B21" s="6" t="s">
        <v>22</v>
      </c>
      <c r="C21" s="6">
        <v>6.35</v>
      </c>
      <c r="D21" s="6">
        <v>0.06</v>
      </c>
      <c r="E21" s="6">
        <v>0.46</v>
      </c>
      <c r="F21" s="6">
        <v>2.3199999999999998</v>
      </c>
      <c r="G21" s="6">
        <v>128.07</v>
      </c>
      <c r="H21" s="6">
        <v>4.74</v>
      </c>
      <c r="I21" s="7">
        <f t="shared" si="0"/>
        <v>27.018987341772149</v>
      </c>
      <c r="J21" s="7">
        <f t="shared" si="1"/>
        <v>7.0505973295853837</v>
      </c>
      <c r="K21" s="8">
        <f t="shared" si="2"/>
        <v>6.6619817287420946E-2</v>
      </c>
    </row>
    <row r="22" spans="1:11" x14ac:dyDescent="0.25">
      <c r="A22" s="6"/>
      <c r="B22" s="6"/>
      <c r="C22" s="6">
        <f>AVERAGE(C18:C21)</f>
        <v>6.9625000000000004</v>
      </c>
      <c r="D22" s="6">
        <f t="shared" ref="D22:E22" si="4">AVERAGE(D18:D21)</f>
        <v>0.105</v>
      </c>
      <c r="E22" s="6">
        <f t="shared" si="4"/>
        <v>0.52249999999999996</v>
      </c>
      <c r="F22" s="6">
        <f>AVERAGE(F16:F21)</f>
        <v>3.0919999999999996</v>
      </c>
      <c r="G22" s="6"/>
      <c r="H22" s="6"/>
      <c r="I22" s="6"/>
      <c r="J22" s="7">
        <f>AVERAGE(J18:J21)</f>
        <v>6.6888045651214902</v>
      </c>
      <c r="K22" s="7">
        <f>AVERAGE(K18:K21)</f>
        <v>0.10115930850867522</v>
      </c>
    </row>
    <row r="23" spans="1:11" x14ac:dyDescent="0.25">
      <c r="A23" s="6"/>
      <c r="B23" s="6"/>
      <c r="C23" s="6"/>
      <c r="D23" s="6"/>
      <c r="E23" s="6"/>
      <c r="F23" s="6"/>
      <c r="G23" s="6"/>
      <c r="H23" s="6"/>
      <c r="I23" s="7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18F_NAF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AB</dc:creator>
  <cp:lastModifiedBy>N AB</cp:lastModifiedBy>
  <dcterms:created xsi:type="dcterms:W3CDTF">2024-04-02T20:09:56Z</dcterms:created>
  <dcterms:modified xsi:type="dcterms:W3CDTF">2024-04-02T20:10:57Z</dcterms:modified>
</cp:coreProperties>
</file>